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7 2回目HP貼付用（読み取り専用）\"/>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<sst xmlns="http://schemas.openxmlformats.org/spreadsheetml/2006/main" count="1143" uniqueCount="617">
  <si>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</si>
  <si>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</si>
  <si>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</si>
  <si>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</si>
  <si>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</si>
  <si>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</si>
  <si>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</si>
  <si>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</si>
  <si>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</si>
  <si>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</si>
  <si>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</si>
  <si>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</si>
  <si>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</si>
  <si>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</si>
  <si>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</si>
  <si>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</si>
  <si>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</si>
  <si>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</si>
  <si>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</si>
  <si>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</si>
  <si>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</si>
  <si>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</si>
  <si>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</si>
  <si>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</si>
  <si>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</si>
  <si>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</si>
  <si>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</si>
  <si>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</si>
  <si>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</si>
  <si>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</si>
  <si>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</si>
  <si>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</si>
  <si>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</si>
  <si>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</si>
  <si>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</si>
  <si>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</si>
  <si>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</si>
  <si>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</si>
  <si>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</si>
  <si>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</si>
  <si>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</si>
  <si>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</si>
  <si>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</si>
  <si>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</si>
  <si>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</si>
  <si>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</si>
  <si>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</si>
  <si>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</si>
  <si>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</si>
  <si>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</si>
  <si>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</si>
  <si>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</si>
  <si>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</si>
  <si>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</si>
  <si>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</si>
  <si>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</si>
  <si>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</si>
  <si>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</si>
  <si>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</si>
  <si>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</si>
  <si>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</si>
  <si>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</si>
  <si>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</si>
  <si>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</si>
  <si>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</si>
  <si>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</si>
  <si>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</si>
  <si>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</si>
  <si>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</si>
  <si>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</si>
  <si>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</si>
  <si>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</si>
  <si>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</si>
  <si>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</si>
  <si>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</si>
  <si>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</si>
  <si>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</si>
  <si>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</si>
  <si>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</si>
  <si>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</si>
  <si>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</si>
  <si>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</si>
  <si>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</si>
  <si>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</si>
  <si>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</si>
  <si>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</si>
  <si>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</si>
  <si>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</si>
  <si>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</si>
  <si>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</si>
  <si>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</si>
  <si>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</si>
  <si>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</si>
  <si>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</si>
  <si>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</si>
  <si>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</si>
  <si>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</si>
  <si>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</si>
  <si>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</si>
  <si>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</si>
  <si>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</si>
  <si>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</si>
  <si>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</si>
  <si>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</si>
  <si>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</si>
  <si>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</si>
  <si>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</si>
  <si>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</si>
  <si>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</si>
  <si>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</si>
  <si>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</si>
  <si>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</si>
  <si>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</si>
  <si>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</si>
  <si>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</si>
  <si>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</si>
  <si>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</si>
  <si>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</si>
  <si>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</si>
  <si>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</si>
  <si>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</si>
  <si>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</si>
  <si>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</si>
  <si>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</si>
  <si>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</si>
  <si>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</si>
  <si>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</si>
  <si>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</si>
  <si>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</si>
  <si>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</si>
  <si>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</si>
  <si>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</si>
  <si>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</si>
  <si>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</si>
  <si>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</si>
  <si>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</si>
  <si>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</si>
  <si>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</si>
  <si>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</si>
  <si>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</si>
  <si>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</si>
  <si>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</si>
  <si>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</si>
  <si>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</si>
  <si>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</si>
  <si>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</si>
  <si>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</si>
  <si>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</si>
  <si>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</si>
  <si>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</si>
  <si>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</si>
  <si>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</si>
  <si>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</si>
  <si>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</si>
  <si>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</si>
  <si>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</si>
  <si>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</si>
  <si>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</si>
  <si>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</si>
  <si>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</si>
  <si>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</si>
  <si>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</si>
  <si>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</si>
  <si>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</si>
  <si>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</si>
  <si>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</si>
  <si>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</si>
  <si>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</si>
  <si>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</si>
  <si>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</si>
  <si>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</si>
  <si>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</si>
  <si>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</si>
  <si>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</si>
  <si>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</si>
  <si>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</si>
  <si>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</si>
  <si>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</si>
  <si>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</si>
  <si>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</si>
  <si>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</si>
  <si>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</si>
  <si>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</si>
  <si>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</si>
  <si>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</si>
  <si>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</si>
  <si>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</si>
  <si>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</si>
  <si>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</si>
  <si>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</si>
  <si>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</si>
  <si>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</si>
  <si>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</si>
  <si>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</si>
  <si>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</si>
  <si>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</si>
  <si>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</si>
  <si>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</si>
  <si>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</si>
  <si>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</si>
  <si>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</si>
  <si>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</si>
  <si>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</si>
  <si>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</si>
  <si>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</si>
  <si>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</si>
  <si>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</si>
  <si>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</si>
  <si>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</si>
  <si>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岐阜県白川村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</si>
  <si>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</si>
  <si>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</si>
  <si>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</si>
  <si>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</si>
  <si>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</si>
  <si>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</si>
  <si>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</si>
  <si>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</si>
  <si>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</si>
  <si>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</si>
  <si>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</si>
  <si>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</si>
  <si>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</si>
  <si>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</si>
  <si>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</si>
  <si>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</si>
  <si>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</si>
  <si>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</si>
  <si>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</si>
  <si>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</si>
  <si>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</si>
  <si>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</si>
  <si>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</si>
  <si>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</si>
  <si>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</si>
  <si>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</si>
  <si>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</si>
  <si>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</si>
  <si>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</si>
  <si>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</si>
  <si>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</si>
  <si>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</si>
  <si>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</si>
  <si>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</si>
  <si>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</si>
  <si>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</si>
  <si>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</si>
  <si>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</si>
  <si>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</si>
  <si>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</si>
  <si>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</si>
  <si>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</si>
  <si>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</si>
  <si>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</si>
  <si>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</si>
  <si>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</si>
  <si>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</si>
  <si>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</si>
  <si>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</si>
  <si>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</si>
  <si>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</si>
  <si>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</si>
  <si>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</si>
  <si>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</si>
  <si>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</si>
  <si>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</si>
  <si>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</si>
  <si>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</si>
  <si>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</si>
  <si>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</si>
  <si>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</si>
  <si>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</si>
  <si>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</si>
  <si>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</si>
  <si>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</si>
  <si>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</si>
  <si>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</si>
  <si>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</si>
  <si>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</si>
  <si>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</si>
  <si>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</si>
  <si>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</si>
  <si>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</si>
  <si>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</si>
  <si>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</si>
  <si>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</si>
  <si>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</si>
  <si>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</si>
  <si>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</si>
  <si>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</si>
  <si>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</si>
  <si>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</si>
  <si>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</si>
  <si>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</si>
  <si>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</si>
  <si>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</si>
  <si>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</si>
  <si>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</si>
  <si>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</si>
  <si>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</si>
  <si>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</si>
  <si>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</si>
  <si>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</si>
  <si>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</si>
  <si>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</si>
  <si>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</si>
  <si>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</si>
  <si>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</si>
  <si>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</si>
  <si>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</si>
  <si>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</si>
  <si>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</si>
  <si>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</si>
  <si>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</si>
  <si>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</si>
  <si>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</si>
  <si>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</si>
  <si>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</si>
  <si>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</si>
  <si>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</si>
  <si>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</si>
  <si>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</si>
  <si>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</si>
  <si>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</si>
  <si>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</si>
  <si>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</si>
  <si>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</si>
  <si>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</si>
  <si>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</si>
  <si>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</si>
  <si>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</si>
  <si>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</si>
  <si>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</si>
  <si>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</si>
  <si>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</si>
  <si>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</si>
  <si>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</si>
  <si>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</si>
  <si>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</si>
  <si>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</si>
  <si>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</si>
  <si>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</si>
  <si>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</si>
  <si>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</si>
  <si>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</si>
  <si>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</si>
  <si>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</si>
  <si>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</si>
  <si>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</si>
  <si>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</si>
  <si>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</si>
  <si>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</si>
  <si>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</si>
  <si>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</si>
  <si>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</si>
  <si>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</si>
  <si>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</si>
  <si>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</si>
  <si>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</si>
  <si>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岐阜県白川村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</si>
  <si>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</si>
  <si>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</si>
  <si>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</si>
  <si>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</si>
  <si>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</si>
  <si>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</si>
  <si>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</si>
  <si>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</si>
  <si>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</si>
  <si>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</si>
  <si>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</si>
  <si>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</si>
  <si>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</si>
  <si>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</si>
  <si>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</si>
  <si>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</si>
  <si>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</si>
  <si>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</si>
  <si>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</si>
  <si>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</si>
  <si>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</si>
  <si>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</si>
  <si>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</si>
  <si>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</si>
  <si>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</si>
  <si>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</si>
  <si>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</si>
  <si>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</si>
  <si>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</si>
  <si>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</si>
  <si>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</si>
  <si>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</si>
  <si>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</si>
  <si>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</si>
  <si>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</si>
  <si>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</si>
  <si>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</si>
  <si>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</si>
  <si>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</si>
  <si>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法非適用企業</t>
    <phoneticPr fontId="5"/>
  </si>
  <si>
    <t>公共下水道特別会計</t>
    <phoneticPr fontId="5"/>
  </si>
  <si>
    <t>法非適用企業</t>
    <phoneticPr fontId="5"/>
  </si>
  <si>
    <t>温泉開発特別会計</t>
    <phoneticPr fontId="5"/>
  </si>
  <si>
    <t>法非適用企業</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</si>
  <si>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</si>
  <si>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</si>
  <si>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</si>
  <si>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</si>
  <si>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</si>
  <si>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</si>
  <si>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</si>
  <si>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</si>
  <si>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</si>
  <si>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</si>
  <si>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</si>
  <si>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</si>
  <si>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</si>
  <si>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</si>
  <si>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</si>
  <si>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</si>
  <si>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</si>
  <si>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</si>
  <si>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</si>
  <si>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</si>
  <si>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</si>
  <si>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</si>
  <si>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</si>
  <si>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</si>
  <si>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</si>
  <si>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</si>
  <si>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</si>
  <si>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</si>
  <si>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</si>
  <si>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</si>
  <si>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</si>
  <si>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</si>
  <si>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</si>
  <si>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</si>
  <si>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</si>
  <si>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</si>
  <si>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</si>
  <si>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</si>
  <si>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</si>
  <si>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</si>
  <si>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</si>
  <si>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</si>
  <si>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</si>
  <si>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</si>
  <si>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</si>
  <si>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</si>
  <si>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</si>
  <si>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</si>
  <si>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</si>
  <si>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</si>
  <si>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</si>
  <si>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</si>
  <si>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</si>
  <si>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</si>
  <si>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</si>
  <si>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</si>
  <si>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</si>
  <si>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</si>
  <si>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</si>
  <si>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</si>
  <si>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</si>
  <si>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</si>
  <si>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</si>
  <si>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</si>
  <si>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</si>
  <si>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</si>
  <si>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</si>
  <si>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</si>
  <si>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</si>
  <si>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</si>
  <si>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国民健康保険特別会計直営診療施設勘定の部</t>
    <phoneticPr fontId="5"/>
  </si>
  <si>
    <t>(Ｆ)</t>
    <phoneticPr fontId="5"/>
  </si>
  <si>
    <t>温泉開発特別会計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</si>
  <si>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</si>
  <si>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</si>
  <si>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</si>
  <si>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</si>
  <si>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</si>
  <si>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</si>
  <si>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</si>
  <si>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</si>
  <si>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</si>
  <si>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</si>
  <si>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</si>
  <si>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</si>
  <si>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</si>
  <si>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</si>
  <si>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</si>
  <si>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</si>
  <si>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</si>
  <si>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</si>
  <si>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</si>
  <si>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</si>
  <si>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</si>
  <si>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</si>
  <si>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</si>
  <si>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</si>
  <si>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</si>
  <si>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</si>
  <si>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</si>
  <si>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</si>
  <si>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</si>
  <si>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</si>
  <si>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</si>
  <si>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</si>
  <si>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</si>
  <si>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</si>
  <si>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</si>
  <si>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</si>
  <si>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</si>
  <si>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</si>
  <si>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</si>
  <si>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</si>
  <si>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</si>
  <si>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</si>
  <si>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</si>
  <si>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</si>
  <si>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</si>
  <si>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</si>
  <si>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</si>
  <si>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</si>
  <si>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</si>
  <si>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</si>
  <si>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</si>
  <si>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</si>
  <si>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</si>
  <si>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</si>
  <si>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</si>
  <si>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</si>
  <si>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</si>
  <si>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</si>
  <si>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</si>
  <si>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</si>
  <si>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</si>
  <si>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</si>
  <si>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</si>
  <si>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</si>
  <si>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</si>
  <si>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</si>
  <si>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</si>
  <si>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</si>
  <si>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</si>
  <si>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</si>
  <si>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</si>
  <si>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</si>
  <si>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</si>
  <si>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</si>
  <si>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</si>
  <si>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</si>
  <si>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</si>
  <si>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</si>
  <si>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</si>
  <si>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</si>
  <si>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</si>
  <si>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</si>
  <si>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</si>
  <si>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</si>
  <si>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</si>
  <si>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17.31</t>
  </si>
  <si>
    <t>一般会計</t>
  </si>
  <si>
    <t>介護保険特別会計保険事業勘定の部</t>
  </si>
  <si>
    <t>国民健康保険特別会計事業勘定の部</t>
  </si>
  <si>
    <t>公共下水道特別会計</t>
  </si>
  <si>
    <t>国民健康保険特別会計直営診療施設勘定の部</t>
  </si>
  <si>
    <t>簡易水道特別会計</t>
  </si>
  <si>
    <t>後期高齢者医療特別会計</t>
  </si>
  <si>
    <t>温泉開発特別会計</t>
  </si>
  <si>
    <t>その他会計（赤字）</t>
  </si>
  <si>
    <t>その他会計（黒字）</t>
  </si>
  <si>
    <t>-</t>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</si>
  <si>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</si>
  <si>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</si>
  <si>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</si>
  <si>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</si>
  <si>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t>
    <phoneticPr fontId="11"/>
  </si>
  <si>
    <t>-</t>
    <phoneticPr fontId="11"/>
  </si>
  <si>
    <t>-</t>
    <phoneticPr fontId="11"/>
  </si>
  <si>
    <t>-</t>
    <phoneticPr fontId="11"/>
  </si>
  <si>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</si>
  <si>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</si>
  <si>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</si>
  <si>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</si>
  <si>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飛騨農業共済事務組合</t>
    <rPh sb="0" eb="2">
      <t>ヒダ</t>
    </rPh>
    <rPh sb="2" eb="4">
      <t>ノウギョウ</t>
    </rPh>
    <rPh sb="4" eb="6">
      <t>キョウサイ</t>
    </rPh>
    <rPh sb="6" eb="8">
      <t>ジム</t>
    </rPh>
    <rPh sb="8" eb="10">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</si>
  <si>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</si>
  <si>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</si>
  <si>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法適用</t>
    <rPh sb="0" eb="1">
      <t>ホウ</t>
    </rPh>
    <rPh sb="1" eb="3">
      <t>テキヨウ</t>
    </rPh>
    <phoneticPr fontId="2"/>
  </si>
  <si>
    <t>-</t>
    <phoneticPr fontId="2"/>
  </si>
  <si>
    <t>基金からの720百万円繰入</t>
    <rPh sb="0" eb="2">
      <t>キキン</t>
    </rPh>
    <rPh sb="8" eb="11">
      <t>ヒャクマンエン</t>
    </rPh>
    <rPh sb="11" eb="13">
      <t>クリイレ</t>
    </rPh>
    <phoneticPr fontId="2"/>
  </si>
  <si>
    <t>-</t>
    <phoneticPr fontId="2"/>
  </si>
  <si>
    <t>-</t>
    <phoneticPr fontId="2"/>
  </si>
  <si>
    <t>-</t>
    <phoneticPr fontId="2"/>
  </si>
  <si>
    <t>庁舎建設基金</t>
    <rPh sb="0" eb="2">
      <t>チョウシャ</t>
    </rPh>
    <rPh sb="2" eb="4">
      <t>ケンセツ</t>
    </rPh>
    <rPh sb="4" eb="6">
      <t>キキン</t>
    </rPh>
    <phoneticPr fontId="11"/>
  </si>
  <si>
    <t>－</t>
    <phoneticPr fontId="2"/>
  </si>
  <si>
    <t>－</t>
    <phoneticPr fontId="2"/>
  </si>
  <si>
    <t>世界遺産合掌造り集落保存協力基金</t>
    <rPh sb="0" eb="2">
      <t>セカイ</t>
    </rPh>
    <rPh sb="2" eb="4">
      <t>イサン</t>
    </rPh>
    <rPh sb="4" eb="6">
      <t>ガッショウ</t>
    </rPh>
    <rPh sb="6" eb="7">
      <t>ヅク</t>
    </rPh>
    <rPh sb="8" eb="10">
      <t>シュウラク</t>
    </rPh>
    <rPh sb="10" eb="12">
      <t>ホゾン</t>
    </rPh>
    <rPh sb="12" eb="14">
      <t>キョウリョク</t>
    </rPh>
    <rPh sb="14" eb="16">
      <t>キキン</t>
    </rPh>
    <phoneticPr fontId="11"/>
  </si>
  <si>
    <t>小水力自家発電基金</t>
    <rPh sb="0" eb="1">
      <t>ショウ</t>
    </rPh>
    <rPh sb="1" eb="3">
      <t>スイリョク</t>
    </rPh>
    <rPh sb="3" eb="5">
      <t>ジカ</t>
    </rPh>
    <rPh sb="5" eb="7">
      <t>ハツデン</t>
    </rPh>
    <rPh sb="7" eb="9">
      <t>キキン</t>
    </rPh>
    <phoneticPr fontId="11"/>
  </si>
  <si>
    <t>せせらぎ公園小呂駐車場整備基金</t>
    <rPh sb="4" eb="6">
      <t>コウエン</t>
    </rPh>
    <rPh sb="6" eb="8">
      <t>オロ</t>
    </rPh>
    <rPh sb="8" eb="11">
      <t>チュウシャジョウ</t>
    </rPh>
    <rPh sb="11" eb="13">
      <t>セイビ</t>
    </rPh>
    <rPh sb="13" eb="15">
      <t>キキン</t>
    </rPh>
    <phoneticPr fontId="11"/>
  </si>
  <si>
    <t>坂本教育振興基金</t>
    <rPh sb="0" eb="2">
      <t>サカモト</t>
    </rPh>
    <rPh sb="2" eb="4">
      <t>キョウイク</t>
    </rPh>
    <rPh sb="4" eb="6">
      <t>シンコウ</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</si>
  <si>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</si>
  <si>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</si>
  <si>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</si>
  <si>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将来負担比率については皆無となっている。充当可能基金についても毎年順当に積み増しができている状態ではある。
　有形固定資産減価償却率が高い建物としては役場庁舎が挙げられるが、老朽化対策と災害時の防災拠点としての機能確保のために、庁舎建設のための基金を創設し、目的基金として財政調整基金の取り崩しも行い基金への充当を行っているが、現状としては将来負担比率に影響は無い状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</si>
  <si>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</si>
  <si>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</si>
  <si>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</si>
  <si>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</si>
  <si>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</si>
  <si>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</si>
  <si>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</si>
  <si>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</si>
  <si>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低水準となっている。基準財政需要額に算定される額が大きい起債を中心に借り入れを行っているためであり、今後も地方債の借入に関しては過疎対策事業債を中心に計画的に行い、将来負担比率及び実質公債費比率を引き続き低水準で推移するよう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</si>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</sst>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0196-47D0-9466-3BE80C945A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329627</c:v>
                </c:pt>
                <c:pt idx="1">
                  <c:v>501053</c:v>
                </c:pt>
                <c:pt idx="2">
                  <c:v>437896</c:v>
                </c:pt>
                <c:pt idx="3">
                  <c:v>450212</c:v>
                </c:pt>
                <c:pt idx="4">
                  <c:v>341687</c:v>
                </c:pt>
              </c:numCache>
            </c:numRef>
          </c:val>
          <c:smooth val="0"/>
          <c:extLst>
            <c:ext xmlns:c16="http://schemas.microsoft.com/office/drawing/2014/chart" uri="{C3380CC4-5D6E-409C-BE32-E72D297353CC}">
              <c16:uniqueId val="{00000001-0196-47D0-9466-3BE80C945A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c:v>
                </c:pt>
                <c:pt idx="1">
                  <c:v>7.4</c:v>
                </c:pt>
                <c:pt idx="2">
                  <c:v>18.489999999999998</c:v>
                </c:pt>
                <c:pt idx="3">
                  <c:v>16.64</c:v>
                </c:pt>
                <c:pt idx="4">
                  <c:v>17.64</c:v>
                </c:pt>
              </c:numCache>
            </c:numRef>
          </c:val>
          <c:extLst>
            <c:ext xmlns:c16="http://schemas.microsoft.com/office/drawing/2014/chart" uri="{C3380CC4-5D6E-409C-BE32-E72D297353CC}">
              <c16:uniqueId val="{00000000-9CB1-44DF-B516-C02FFD697F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125.06</c:v>
                </c:pt>
                <c:pt idx="1">
                  <c:v>140.46</c:v>
                </c:pt>
                <c:pt idx="2">
                  <c:v>138.77000000000001</c:v>
                </c:pt>
                <c:pt idx="3">
                  <c:v>154.29</c:v>
                </c:pt>
                <c:pt idx="4">
                  <c:v>143.83000000000001</c:v>
                </c:pt>
              </c:numCache>
            </c:numRef>
          </c:val>
          <c:extLst>
            <c:ext xmlns:c16="http://schemas.microsoft.com/office/drawing/2014/chart" uri="{C3380CC4-5D6E-409C-BE32-E72D297353CC}">
              <c16:uniqueId val="{00000001-9CB1-44DF-B516-C02FFD697F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28.71</c:v>
                </c:pt>
                <c:pt idx="1">
                  <c:v>5.12</c:v>
                </c:pt>
                <c:pt idx="2">
                  <c:v>14.87</c:v>
                </c:pt>
                <c:pt idx="3">
                  <c:v>6.97</c:v>
                </c:pt>
                <c:pt idx="4">
                  <c:v>-17.309999999999999</c:v>
                </c:pt>
              </c:numCache>
            </c:numRef>
          </c:val>
          <c:smooth val="0"/>
          <c:extLst>
            <c:ext xmlns:c16="http://schemas.microsoft.com/office/drawing/2014/chart" uri="{C3380CC4-5D6E-409C-BE32-E72D297353CC}">
              <c16:uniqueId val="{00000002-9CB1-44DF-B516-C02FFD697F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0.12</c:v>
                </c:pt>
                <c:pt idx="4">
                  <c:v>#N/A</c:v>
                </c:pt>
                <c:pt idx="5">
                  <c:v>0.13</c:v>
                </c:pt>
                <c:pt idx="6">
                  <c:v>#N/A</c:v>
                </c:pt>
                <c:pt idx="7">
                  <c:v>0.09</c:v>
                </c:pt>
                <c:pt idx="8">
                  <c:v>#N/A</c:v>
                </c:pt>
                <c:pt idx="9">
                  <c:v>0.03</c:v>
                </c:pt>
              </c:numCache>
            </c:numRef>
          </c:val>
          <c:extLst>
            <c:ext xmlns:c16="http://schemas.microsoft.com/office/drawing/2014/chart" uri="{C3380CC4-5D6E-409C-BE32-E72D297353CC}">
              <c16:uniqueId val="{00000000-0B00-4755-9B09-D872C149B8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00-4755-9B09-D872C149B8B4}"/>
            </c:ext>
          </c:extLst>
        </c:ser>
        <c:ser>
          <c:idx val="2"/>
          <c:order val="2"/>
          <c:tx>
            <c:strRef>
              <c:f>データシート!$A$29</c:f>
              <c:strCache>
                <c:ptCount val="1"/>
                <c:pt idx="0">
                  <c:v>温泉開発特別会計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0.12</c:v>
                </c:pt>
                <c:pt idx="4">
                  <c:v>#N/A</c:v>
                </c:pt>
                <c:pt idx="5">
                  <c:v>0.01</c:v>
                </c:pt>
                <c:pt idx="6">
                  <c:v>#N/A</c:v>
                </c:pt>
                <c:pt idx="7">
                  <c:v>0.03</c:v>
                </c:pt>
                <c:pt idx="8">
                  <c:v>#N/A</c:v>
                </c:pt>
                <c:pt idx="9">
                  <c:v>0.12</c:v>
                </c:pt>
              </c:numCache>
            </c:numRef>
          </c:val>
          <c:extLst>
            <c:ext xmlns:c16="http://schemas.microsoft.com/office/drawing/2014/chart" uri="{C3380CC4-5D6E-409C-BE32-E72D297353CC}">
              <c16:uniqueId val="{00000002-0B00-4755-9B09-D872C149B8B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c:v>
                </c:pt>
                <c:pt idx="4">
                  <c:v>#N/A</c:v>
                </c:pt>
                <c:pt idx="5">
                  <c:v>0.13</c:v>
                </c:pt>
                <c:pt idx="6">
                  <c:v>#N/A</c:v>
                </c:pt>
                <c:pt idx="7">
                  <c:v>0.11</c:v>
                </c:pt>
                <c:pt idx="8">
                  <c:v>#N/A</c:v>
                </c:pt>
                <c:pt idx="9">
                  <c:v>0.14000000000000001</c:v>
                </c:pt>
              </c:numCache>
            </c:numRef>
          </c:val>
          <c:extLst>
            <c:ext xmlns:c16="http://schemas.microsoft.com/office/drawing/2014/chart" uri="{C3380CC4-5D6E-409C-BE32-E72D297353CC}">
              <c16:uniqueId val="{00000003-0B00-4755-9B09-D872C149B8B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0.09</c:v>
                </c:pt>
                <c:pt idx="8">
                  <c:v>#N/A</c:v>
                </c:pt>
                <c:pt idx="9">
                  <c:v>0.3</c:v>
                </c:pt>
              </c:numCache>
            </c:numRef>
          </c:val>
          <c:extLst>
            <c:ext xmlns:c16="http://schemas.microsoft.com/office/drawing/2014/chart" uri="{C3380CC4-5D6E-409C-BE32-E72D297353CC}">
              <c16:uniqueId val="{00000004-0B00-4755-9B09-D872C149B8B4}"/>
            </c:ext>
          </c:extLst>
        </c:ser>
        <c:ser>
          <c:idx val="5"/>
          <c:order val="5"/>
          <c:tx>
            <c:strRef>
              <c:f>データシート!$A$32</c:f>
              <c:strCache>
                <c:ptCount val="1"/>
                <c:pt idx="0">
                  <c:v>国民健康保険特別会計直営診療施設勘定の部</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0.43</c:v>
                </c:pt>
                <c:pt idx="2">
                  <c:v>#N/A</c:v>
                </c:pt>
                <c:pt idx="3">
                  <c:v>0.56000000000000005</c:v>
                </c:pt>
                <c:pt idx="4">
                  <c:v>#N/A</c:v>
                </c:pt>
                <c:pt idx="5">
                  <c:v>0.15</c:v>
                </c:pt>
                <c:pt idx="6">
                  <c:v>#N/A</c:v>
                </c:pt>
                <c:pt idx="7">
                  <c:v>0.98</c:v>
                </c:pt>
                <c:pt idx="8">
                  <c:v>#N/A</c:v>
                </c:pt>
                <c:pt idx="9">
                  <c:v>0.66</c:v>
                </c:pt>
              </c:numCache>
            </c:numRef>
          </c:val>
          <c:extLst>
            <c:ext xmlns:c16="http://schemas.microsoft.com/office/drawing/2014/chart" uri="{C3380CC4-5D6E-409C-BE32-E72D297353CC}">
              <c16:uniqueId val="{00000005-0B00-4755-9B09-D872C149B8B4}"/>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0.1</c:v>
                </c:pt>
                <c:pt idx="4">
                  <c:v>#N/A</c:v>
                </c:pt>
                <c:pt idx="5">
                  <c:v>0.12</c:v>
                </c:pt>
                <c:pt idx="6">
                  <c:v>#N/A</c:v>
                </c:pt>
                <c:pt idx="7">
                  <c:v>0.36</c:v>
                </c:pt>
                <c:pt idx="8">
                  <c:v>#N/A</c:v>
                </c:pt>
                <c:pt idx="9">
                  <c:v>0.76</c:v>
                </c:pt>
              </c:numCache>
            </c:numRef>
          </c:val>
          <c:extLst>
            <c:ext xmlns:c16="http://schemas.microsoft.com/office/drawing/2014/chart" uri="{C3380CC4-5D6E-409C-BE32-E72D297353CC}">
              <c16:uniqueId val="{00000006-0B00-4755-9B09-D872C149B8B4}"/>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0.37</c:v>
                </c:pt>
                <c:pt idx="2">
                  <c:v>#N/A</c:v>
                </c:pt>
                <c:pt idx="3">
                  <c:v>0.16</c:v>
                </c:pt>
                <c:pt idx="4">
                  <c:v>#N/A</c:v>
                </c:pt>
                <c:pt idx="5">
                  <c:v>0.31</c:v>
                </c:pt>
                <c:pt idx="6">
                  <c:v>#N/A</c:v>
                </c:pt>
                <c:pt idx="7">
                  <c:v>2.62</c:v>
                </c:pt>
                <c:pt idx="8">
                  <c:v>#N/A</c:v>
                </c:pt>
                <c:pt idx="9">
                  <c:v>1.59</c:v>
                </c:pt>
              </c:numCache>
            </c:numRef>
          </c:val>
          <c:extLst>
            <c:ext xmlns:c16="http://schemas.microsoft.com/office/drawing/2014/chart" uri="{C3380CC4-5D6E-409C-BE32-E72D297353CC}">
              <c16:uniqueId val="{00000007-0B00-4755-9B09-D872C149B8B4}"/>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c:v>
                </c:pt>
                <c:pt idx="2">
                  <c:v>#N/A</c:v>
                </c:pt>
                <c:pt idx="3">
                  <c:v>0.53</c:v>
                </c:pt>
                <c:pt idx="4">
                  <c:v>#N/A</c:v>
                </c:pt>
                <c:pt idx="5">
                  <c:v>1.04</c:v>
                </c:pt>
                <c:pt idx="6">
                  <c:v>#N/A</c:v>
                </c:pt>
                <c:pt idx="7">
                  <c:v>1.98</c:v>
                </c:pt>
                <c:pt idx="8">
                  <c:v>#N/A</c:v>
                </c:pt>
                <c:pt idx="9">
                  <c:v>2.11</c:v>
                </c:pt>
              </c:numCache>
            </c:numRef>
          </c:val>
          <c:extLst>
            <c:ext xmlns:c16="http://schemas.microsoft.com/office/drawing/2014/chart" uri="{C3380CC4-5D6E-409C-BE32-E72D297353CC}">
              <c16:uniqueId val="{00000008-0B00-4755-9B09-D872C149B8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c:v>
                </c:pt>
                <c:pt idx="2">
                  <c:v>#N/A</c:v>
                </c:pt>
                <c:pt idx="3">
                  <c:v>7.39</c:v>
                </c:pt>
                <c:pt idx="4">
                  <c:v>#N/A</c:v>
                </c:pt>
                <c:pt idx="5">
                  <c:v>18.489999999999998</c:v>
                </c:pt>
                <c:pt idx="6">
                  <c:v>#N/A</c:v>
                </c:pt>
                <c:pt idx="7">
                  <c:v>16.64</c:v>
                </c:pt>
                <c:pt idx="8">
                  <c:v>#N/A</c:v>
                </c:pt>
                <c:pt idx="9">
                  <c:v>17.63</c:v>
                </c:pt>
              </c:numCache>
            </c:numRef>
          </c:val>
          <c:extLst>
            <c:ext xmlns:c16="http://schemas.microsoft.com/office/drawing/2014/chart" uri="{C3380CC4-5D6E-409C-BE32-E72D297353CC}">
              <c16:uniqueId val="{00000009-0B00-4755-9B09-D872C149B8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c:v>
                </c:pt>
                <c:pt idx="5">
                  <c:v>388</c:v>
                </c:pt>
                <c:pt idx="8">
                  <c:v>387</c:v>
                </c:pt>
                <c:pt idx="11">
                  <c:v>384</c:v>
                </c:pt>
                <c:pt idx="14">
                  <c:v>357</c:v>
                </c:pt>
              </c:numCache>
            </c:numRef>
          </c:val>
          <c:extLst>
            <c:ext xmlns:c16="http://schemas.microsoft.com/office/drawing/2014/chart" uri="{C3380CC4-5D6E-409C-BE32-E72D297353CC}">
              <c16:uniqueId val="{00000000-ED46-4A72-95E0-0735AE2D69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46-4A72-95E0-0735AE2D69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ED46-4A72-95E0-0735AE2D69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46-4A72-95E0-0735AE2D69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c:v>
                </c:pt>
                <c:pt idx="3">
                  <c:v>84</c:v>
                </c:pt>
                <c:pt idx="6">
                  <c:v>98</c:v>
                </c:pt>
                <c:pt idx="9">
                  <c:v>71</c:v>
                </c:pt>
                <c:pt idx="12">
                  <c:v>33</c:v>
                </c:pt>
              </c:numCache>
            </c:numRef>
          </c:val>
          <c:extLst>
            <c:ext xmlns:c16="http://schemas.microsoft.com/office/drawing/2014/chart" uri="{C3380CC4-5D6E-409C-BE32-E72D297353CC}">
              <c16:uniqueId val="{00000004-ED46-4A72-95E0-0735AE2D69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46-4A72-95E0-0735AE2D69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46-4A72-95E0-0735AE2D69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335</c:v>
                </c:pt>
                <c:pt idx="3">
                  <c:v>338</c:v>
                </c:pt>
                <c:pt idx="6">
                  <c:v>312</c:v>
                </c:pt>
                <c:pt idx="9">
                  <c:v>301</c:v>
                </c:pt>
                <c:pt idx="12">
                  <c:v>317</c:v>
                </c:pt>
              </c:numCache>
            </c:numRef>
          </c:val>
          <c:extLst>
            <c:ext xmlns:c16="http://schemas.microsoft.com/office/drawing/2014/chart" uri="{C3380CC4-5D6E-409C-BE32-E72D297353CC}">
              <c16:uniqueId val="{00000007-ED46-4A72-95E0-0735AE2D69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c:v>
                </c:pt>
                <c:pt idx="2">
                  <c:v>#N/A</c:v>
                </c:pt>
                <c:pt idx="3">
                  <c:v>#N/A</c:v>
                </c:pt>
                <c:pt idx="4">
                  <c:v>35</c:v>
                </c:pt>
                <c:pt idx="5">
                  <c:v>#N/A</c:v>
                </c:pt>
                <c:pt idx="6">
                  <c:v>#N/A</c:v>
                </c:pt>
                <c:pt idx="7">
                  <c:v>24</c:v>
                </c:pt>
                <c:pt idx="8">
                  <c:v>#N/A</c:v>
                </c:pt>
                <c:pt idx="9">
                  <c:v>#N/A</c:v>
                </c:pt>
                <c:pt idx="10">
                  <c:v>-11</c:v>
                </c:pt>
                <c:pt idx="11">
                  <c:v>#N/A</c:v>
                </c:pt>
                <c:pt idx="12">
                  <c:v>#N/A</c:v>
                </c:pt>
                <c:pt idx="13">
                  <c:v>-6</c:v>
                </c:pt>
                <c:pt idx="14">
                  <c:v>#N/A</c:v>
                </c:pt>
              </c:numCache>
            </c:numRef>
          </c:val>
          <c:smooth val="0"/>
          <c:extLst>
            <c:ext xmlns:c16="http://schemas.microsoft.com/office/drawing/2014/chart" uri="{C3380CC4-5D6E-409C-BE32-E72D297353CC}">
              <c16:uniqueId val="{00000008-ED46-4A72-95E0-0735AE2D69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3464</c:v>
                </c:pt>
                <c:pt idx="5">
                  <c:v>3462</c:v>
                </c:pt>
                <c:pt idx="8">
                  <c:v>3586</c:v>
                </c:pt>
                <c:pt idx="11">
                  <c:v>3598</c:v>
                </c:pt>
                <c:pt idx="14">
                  <c:v>3491</c:v>
                </c:pt>
              </c:numCache>
            </c:numRef>
          </c:val>
          <c:extLst>
            <c:ext xmlns:c16="http://schemas.microsoft.com/office/drawing/2014/chart" uri="{C3380CC4-5D6E-409C-BE32-E72D297353CC}">
              <c16:uniqueId val="{00000000-17D7-4270-81AB-9D60703952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7D7-4270-81AB-9D60703952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2932</c:v>
                </c:pt>
                <c:pt idx="5">
                  <c:v>2945</c:v>
                </c:pt>
                <c:pt idx="8">
                  <c:v>3060</c:v>
                </c:pt>
                <c:pt idx="11">
                  <c:v>3260</c:v>
                </c:pt>
                <c:pt idx="14">
                  <c:v>3456</c:v>
                </c:pt>
              </c:numCache>
            </c:numRef>
          </c:val>
          <c:extLst>
            <c:ext xmlns:c16="http://schemas.microsoft.com/office/drawing/2014/chart" uri="{C3380CC4-5D6E-409C-BE32-E72D297353CC}">
              <c16:uniqueId val="{00000002-17D7-4270-81AB-9D60703952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D7-4270-81AB-9D60703952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D7-4270-81AB-9D60703952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D7-4270-81AB-9D60703952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423</c:v>
                </c:pt>
                <c:pt idx="3">
                  <c:v>408</c:v>
                </c:pt>
                <c:pt idx="6">
                  <c:v>388</c:v>
                </c:pt>
                <c:pt idx="9">
                  <c:v>381</c:v>
                </c:pt>
                <c:pt idx="12">
                  <c:v>368</c:v>
                </c:pt>
              </c:numCache>
            </c:numRef>
          </c:val>
          <c:extLst>
            <c:ext xmlns:c16="http://schemas.microsoft.com/office/drawing/2014/chart" uri="{C3380CC4-5D6E-409C-BE32-E72D297353CC}">
              <c16:uniqueId val="{00000006-17D7-4270-81AB-9D60703952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D7-4270-81AB-9D60703952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554</c:v>
                </c:pt>
                <c:pt idx="3">
                  <c:v>542</c:v>
                </c:pt>
                <c:pt idx="6">
                  <c:v>473</c:v>
                </c:pt>
                <c:pt idx="9">
                  <c:v>558</c:v>
                </c:pt>
                <c:pt idx="12">
                  <c:v>567</c:v>
                </c:pt>
              </c:numCache>
            </c:numRef>
          </c:val>
          <c:extLst>
            <c:ext xmlns:c16="http://schemas.microsoft.com/office/drawing/2014/chart" uri="{C3380CC4-5D6E-409C-BE32-E72D297353CC}">
              <c16:uniqueId val="{00000008-17D7-4270-81AB-9D60703952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9-17D7-4270-81AB-9D60703952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2966</c:v>
                </c:pt>
                <c:pt idx="3">
                  <c:v>3103</c:v>
                </c:pt>
                <c:pt idx="6">
                  <c:v>3252</c:v>
                </c:pt>
                <c:pt idx="9">
                  <c:v>3344</c:v>
                </c:pt>
                <c:pt idx="12">
                  <c:v>3284</c:v>
                </c:pt>
              </c:numCache>
            </c:numRef>
          </c:val>
          <c:extLst>
            <c:ext xmlns:c16="http://schemas.microsoft.com/office/drawing/2014/chart" uri="{C3380CC4-5D6E-409C-BE32-E72D297353CC}">
              <c16:uniqueId val="{0000000A-17D7-4270-81AB-9D60703952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D7-4270-81AB-9D60703952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2575</c:v>
                </c:pt>
                <c:pt idx="1">
                  <c:v>2746</c:v>
                </c:pt>
                <c:pt idx="2">
                  <c:v>2448</c:v>
                </c:pt>
              </c:numCache>
            </c:numRef>
          </c:val>
          <c:extLst>
            <c:ext xmlns:c16="http://schemas.microsoft.com/office/drawing/2014/chart" uri="{C3380CC4-5D6E-409C-BE32-E72D297353CC}">
              <c16:uniqueId val="{00000000-5DC4-4BBB-B91B-257459A15D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220</c:v>
                </c:pt>
                <c:pt idx="1">
                  <c:v>220</c:v>
                </c:pt>
                <c:pt idx="2">
                  <c:v>220</c:v>
                </c:pt>
              </c:numCache>
            </c:numRef>
          </c:val>
          <c:extLst>
            <c:ext xmlns:c16="http://schemas.microsoft.com/office/drawing/2014/chart" uri="{C3380CC4-5D6E-409C-BE32-E72D297353CC}">
              <c16:uniqueId val="{00000001-5DC4-4BBB-B91B-257459A15D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218</c:v>
                </c:pt>
                <c:pt idx="1">
                  <c:v>251</c:v>
                </c:pt>
                <c:pt idx="2">
                  <c:v>746</c:v>
                </c:pt>
              </c:numCache>
            </c:numRef>
          </c:val>
          <c:extLst>
            <c:ext xmlns:c16="http://schemas.microsoft.com/office/drawing/2014/chart" uri="{C3380CC4-5D6E-409C-BE32-E72D297353CC}">
              <c16:uniqueId val="{00000002-5DC4-4BBB-B91B-257459A15D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{5C58DE45-D058-4CE3-8970-9F5238D6A0F6}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54E-4BBE-8E03-E14A298760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{2E910B26-132A-43CD-9BE1-4C040CC68480}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4E-4BBE-8E03-E14A298760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{C37D6029-6F7F-4D84-86E2-D12292076FB6}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4E-4BBE-8E03-E14A298760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{3FE3A505-E6B1-430B-95AB-05C7E8530D1E}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4E-4BBE-8E03-E14A298760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{342BDDFB-9B83-4707-9929-51ABDCA18520}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4E-4BBE-8E03-E14A298760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{FA1A114C-E09E-4483-908B-B0ED3FD05BD1}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54E-4BBE-8E03-E14A2987609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{925D7BF3-404C-47C6-8B69-7B20549674CB}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54E-4BBE-8E03-E14A2987609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{8E28FE43-7661-464B-B55A-A3946BF916E5}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54E-4BBE-8E03-E14A2987609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{D3EE9287-5A08-432F-80C8-CBE654B173D0}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54E-4BBE-8E03-E14A298760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97</c:v>
                </c:pt>
                <c:pt idx="24">
                  <c:v>52.4</c:v>
                </c:pt>
                <c:pt idx="32">
                  <c:v>55.2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4E-4BBE-8E03-E14A298760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{7B6D3671-6E13-4AF1-B5B7-AE26D57D7FB4}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54E-4BBE-8E03-E14A298760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{B308DCF7-E162-42F9-BE1D-0159600979D2}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4E-4BBE-8E03-E14A298760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{C4EED75B-3BA2-45BE-961B-B99781463FD4}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4E-4BBE-8E03-E14A298760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{E9D60839-E081-4AFC-8E75-BDE528C9D362}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4E-4BBE-8E03-E14A298760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{626A038F-5072-41C9-A139-D84E848979FA}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4E-4BBE-8E03-E14A2987609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{0F49ACA4-E840-4FA8-A597-D3709B763250}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54E-4BBE-8E03-E14A2987609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{BC399BFB-FF88-4462-B956-3741D1588463}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54E-4BBE-8E03-E14A2987609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{854C520F-E137-45E7-8EFE-56E68A05F164}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54E-4BBE-8E03-E14A29876098}"/>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{61F5AED4-2E0A-4382-B332-2D5333BD4A52}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54E-4BBE-8E03-E14A298760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54E-4BBE-8E03-E14A29876098}"/>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{C964AFC9-AEE8-44A8-8C21-76FE52CB3AD3}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B1-486D-9522-833D6B021A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{B3327237-0BC9-4A80-B236-A343CDEABF39}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1-486D-9522-833D6B021A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{FCBB1707-FB91-4049-8575-41D3631ED25C}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1-486D-9522-833D6B021A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{0D3332AD-3EED-48D2-9B4E-E3BF54FFBDA8}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1-486D-9522-833D6B021A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{816D33B6-7295-48BF-944A-9CE00D46AEF5}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1-486D-9522-833D6B021AF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{03FCA505-F966-4258-9083-5E6EFAC36970}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B1-486D-9522-833D6B021AF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{6CAC8B83-BF1B-4E36-988E-68E829981A3B}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B1-486D-9522-833D6B021AF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{CB7ABB9D-AC17-4255-BDD7-1F3690EB5736}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B1-486D-9522-833D6B021AF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{DAAFA4C4-57B0-497A-97D8-3EBCCE097F02}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B1-486D-9522-833D6B021A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1.2</c:v>
                </c:pt>
                <c:pt idx="16">
                  <c:v>1.5</c:v>
                </c:pt>
                <c:pt idx="24">
                  <c:v>1</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B1-486D-9522-833D6B021A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{0B126AFD-AFE2-40E8-9618-5D44B03373E4}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B1-486D-9522-833D6B021A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{F4D1F8F5-9301-4F88-840A-913CC862D244}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1-486D-9522-833D6B021A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{7C5BC5AE-6876-4CE1-9EF9-4223EFDBE193}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1-486D-9522-833D6B021A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{43554736-221E-4CB7-945B-661AB0444FBC}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1-486D-9522-833D6B021A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{9C7C453C-CF18-405D-85EA-9A4A14540DD3}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1-486D-9522-833D6B021AF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{98BA15A9-FED2-4203-A282-99E4F1648579}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B1-486D-9522-833D6B021AF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{42DB5301-E3C6-4639-AFF6-8CD2F1FBA7BA}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B1-486D-9522-833D6B021AF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{18951827-155B-4DB0-8C33-E5DB2DE65796}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B1-486D-9522-833D6B021AF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{58C58A76-A8B9-4A43-8C87-E2EDF8652801}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B1-486D-9522-833D6B021A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CB1-486D-9522-833D6B021AFB}"/>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実質公債費率の分子は、借入額の抑制や繰上償還を実施するなどしたため、改善している。</a:t>
          </a:r>
          <a:endParaRPr lang="ja-JP" altLang="ja-JP" sz="1300">
            <a:effectLst/>
          </a:endParaRPr>
        </a:p>
        <a:p>
          <a:r>
            <a:rPr kumimoji="1" lang="ja-JP" altLang="ja-JP" sz="1300">
              <a:solidFill>
                <a:schemeClr val="dk1"/>
              </a:solidFill>
              <a:effectLst/>
              <a:latin typeface="+mn-lt"/>
              <a:ea typeface="+mn-ea"/>
              <a:cs typeface="+mn-cs"/>
            </a:rPr>
            <a:t>　公営企業債の元利償還に対する繰入金については、簡易水道事業債の繰上償還を平成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年度に実施したことにより減少し</a:t>
          </a:r>
          <a:r>
            <a:rPr kumimoji="1" lang="ja-JP" altLang="en-US" sz="1300">
              <a:solidFill>
                <a:schemeClr val="dk1"/>
              </a:solidFill>
              <a:effectLst/>
              <a:latin typeface="+mn-lt"/>
              <a:ea typeface="+mn-ea"/>
              <a:cs typeface="+mn-cs"/>
            </a:rPr>
            <a:t>てきており、温泉開発特別会計の償還も平成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年度で終わるため更に減少傾向となっ</a:t>
          </a:r>
          <a:r>
            <a:rPr kumimoji="1" lang="ja-JP" altLang="ja-JP" sz="1300">
              <a:solidFill>
                <a:schemeClr val="dk1"/>
              </a:solidFill>
              <a:effectLst/>
              <a:latin typeface="+mn-lt"/>
              <a:ea typeface="+mn-ea"/>
              <a:cs typeface="+mn-cs"/>
            </a:rPr>
            <a:t>ている。</a:t>
          </a:r>
          <a:r>
            <a:rPr kumimoji="1" lang="ja-JP" altLang="en-US" sz="1300">
              <a:solidFill>
                <a:schemeClr val="dk1"/>
              </a:solidFill>
              <a:effectLst/>
              <a:latin typeface="+mn-lt"/>
              <a:ea typeface="+mn-ea"/>
              <a:cs typeface="+mn-cs"/>
            </a:rPr>
            <a:t>ただし、</a:t>
          </a:r>
          <a:r>
            <a:rPr kumimoji="1" lang="ja-JP" altLang="ja-JP" sz="1300">
              <a:solidFill>
                <a:schemeClr val="dk1"/>
              </a:solidFill>
              <a:effectLst/>
              <a:latin typeface="+mn-lt"/>
              <a:ea typeface="+mn-ea"/>
              <a:cs typeface="+mn-cs"/>
            </a:rPr>
            <a:t>下水道事業債については、</a:t>
          </a:r>
          <a:r>
            <a:rPr kumimoji="1" lang="ja-JP" altLang="en-US" sz="1300">
              <a:solidFill>
                <a:schemeClr val="dk1"/>
              </a:solidFill>
              <a:effectLst/>
              <a:latin typeface="+mn-lt"/>
              <a:ea typeface="+mn-ea"/>
              <a:cs typeface="+mn-cs"/>
            </a:rPr>
            <a:t>本年度まで</a:t>
          </a:r>
          <a:r>
            <a:rPr kumimoji="1" lang="ja-JP" altLang="ja-JP" sz="1300">
              <a:solidFill>
                <a:schemeClr val="dk1"/>
              </a:solidFill>
              <a:effectLst/>
              <a:latin typeface="+mn-lt"/>
              <a:ea typeface="+mn-ea"/>
              <a:cs typeface="+mn-cs"/>
            </a:rPr>
            <a:t>施設の長寿命化計画に基づく</a:t>
          </a:r>
          <a:r>
            <a:rPr kumimoji="1" lang="ja-JP" altLang="en-US" sz="1300">
              <a:solidFill>
                <a:schemeClr val="dk1"/>
              </a:solidFill>
              <a:effectLst/>
              <a:latin typeface="+mn-lt"/>
              <a:ea typeface="+mn-ea"/>
              <a:cs typeface="+mn-cs"/>
            </a:rPr>
            <a:t>設備</a:t>
          </a:r>
          <a:r>
            <a:rPr kumimoji="1" lang="ja-JP" altLang="ja-JP" sz="1300">
              <a:solidFill>
                <a:schemeClr val="dk1"/>
              </a:solidFill>
              <a:effectLst/>
              <a:latin typeface="+mn-lt"/>
              <a:ea typeface="+mn-ea"/>
              <a:cs typeface="+mn-cs"/>
            </a:rPr>
            <a:t>改修</a:t>
          </a:r>
          <a:r>
            <a:rPr kumimoji="1" lang="ja-JP" altLang="en-US" sz="1300">
              <a:solidFill>
                <a:schemeClr val="dk1"/>
              </a:solidFill>
              <a:effectLst/>
              <a:latin typeface="+mn-lt"/>
              <a:ea typeface="+mn-ea"/>
              <a:cs typeface="+mn-cs"/>
            </a:rPr>
            <a:t>等により今後</a:t>
          </a:r>
          <a:r>
            <a:rPr kumimoji="1" lang="ja-JP" altLang="ja-JP" sz="1300">
              <a:solidFill>
                <a:schemeClr val="dk1"/>
              </a:solidFill>
              <a:effectLst/>
              <a:latin typeface="+mn-lt"/>
              <a:ea typeface="+mn-ea"/>
              <a:cs typeface="+mn-cs"/>
            </a:rPr>
            <a:t>増加となる</a:t>
          </a:r>
          <a:r>
            <a:rPr kumimoji="1" lang="ja-JP" altLang="en-US" sz="1300">
              <a:solidFill>
                <a:schemeClr val="dk1"/>
              </a:solidFill>
              <a:effectLst/>
              <a:latin typeface="+mn-lt"/>
              <a:ea typeface="+mn-ea"/>
              <a:cs typeface="+mn-cs"/>
            </a:rPr>
            <a:t>見込みだ</a:t>
          </a:r>
          <a:r>
            <a:rPr kumimoji="1" lang="ja-JP" altLang="ja-JP" sz="1300">
              <a:solidFill>
                <a:schemeClr val="dk1"/>
              </a:solidFill>
              <a:effectLst/>
              <a:latin typeface="+mn-lt"/>
              <a:ea typeface="+mn-ea"/>
              <a:cs typeface="+mn-cs"/>
            </a:rPr>
            <a:t>が、過去の施設整備に要した償還が終わ</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大幅な増加とはならない。</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将来に係る実質的な財政負担は皆無となっている。一般会計に係る地方債残高と公営企業債繰入見込額に占める基準財政需要額算入見込額の割合が高いことが要因となっている。</a:t>
          </a:r>
          <a:endParaRPr lang="ja-JP" altLang="ja-JP" sz="1300">
            <a:effectLst/>
          </a:endParaRPr>
        </a:p>
        <a:p>
          <a:r>
            <a:rPr kumimoji="1" lang="ja-JP" altLang="ja-JP" sz="1300">
              <a:solidFill>
                <a:schemeClr val="dk1"/>
              </a:solidFill>
              <a:effectLst/>
              <a:latin typeface="+mn-lt"/>
              <a:ea typeface="+mn-ea"/>
              <a:cs typeface="+mn-cs"/>
            </a:rPr>
            <a:t>　財政調整基金</a:t>
          </a:r>
          <a:r>
            <a:rPr kumimoji="1" lang="ja-JP" altLang="en-US" sz="1300">
              <a:solidFill>
                <a:schemeClr val="dk1"/>
              </a:solidFill>
              <a:effectLst/>
              <a:latin typeface="+mn-lt"/>
              <a:ea typeface="+mn-ea"/>
              <a:cs typeface="+mn-cs"/>
            </a:rPr>
            <a:t>などの充当可能基金の保有額が大きいことも一つの要因ともいえる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庁舎建設に充てるため、財政調整基金を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億円取り崩したこと、また新しく庁舎建設基金へ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基金の使途の明確化も含めて、財政調整基金を取り崩して庁舎建設基金へ積み立てる計画を予定している。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白川村の庁舎整備に必要な経費に充てるため基金を設置した。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世界文化遺産に登録された白川郷合掌造り集落を、人類の誇るべき遺産として後世に伝えるための維持管理に必要な資金を積み立てる。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せせらぎ公園小呂駐車場の維持管理経費及び駐車場の円滑な運営を図るため、基金を積み立てる。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その他、小水力発電施設の維持管理経費や教育活動等に充てる基金の積み立てを行う。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新しく庁舎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整備に必要な経費に充てるための基金を、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千万円積立したことにより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庁舎の建設に関しての計画を策定中であり、積立に関しても無理のない積立額を予算に応じて、検討しながら進めていく。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庁舎建設基金へ充てるため、財政調整基金の取り崩しを行った。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今後も計画的に庁舎建設基金に充てるための、取り崩しを行う予定である。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積み立て、取り崩しを行わなかったので変動なし。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地方債の償還計画を踏まヘ、今後も現在の保有基金額を維持する予定。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aseline="0">
              <a:solidFill>
                <a:schemeClr val="dk1"/>
              </a:solidFill>
              <a:effectLst/>
              <a:latin typeface="+mn-lt"/>
              <a:ea typeface="+mn-ea"/>
              <a:cs typeface="+mn-cs"/>
            </a:rPr>
            <a:t>有形固定資産減価償却率は類似団体より若干低い水準にある。平成</a:t>
          </a:r>
          <a:r>
            <a:rPr kumimoji="1" lang="en-US" altLang="ja-JP" sz="1000" baseline="0">
              <a:solidFill>
                <a:schemeClr val="dk1"/>
              </a:solidFill>
              <a:effectLst/>
              <a:latin typeface="+mn-lt"/>
              <a:ea typeface="+mn-ea"/>
              <a:cs typeface="+mn-cs"/>
            </a:rPr>
            <a:t>28</a:t>
          </a:r>
          <a:r>
            <a:rPr kumimoji="1" lang="ja-JP" altLang="ja-JP" sz="1000" baseline="0">
              <a:solidFill>
                <a:schemeClr val="dk1"/>
              </a:solidFill>
              <a:effectLst/>
              <a:latin typeface="+mn-lt"/>
              <a:ea typeface="+mn-ea"/>
              <a:cs typeface="+mn-cs"/>
            </a:rPr>
            <a:t>年度に固定資産台帳整備を行った事により、資産の状況が把握でき、数値の変動が大きいと思われる。</a:t>
          </a:r>
          <a:endParaRPr lang="ja-JP" altLang="ja-JP" sz="1000">
            <a:effectLst/>
          </a:endParaRPr>
        </a:p>
        <a:p>
          <a:r>
            <a:rPr kumimoji="1" lang="ja-JP" altLang="ja-JP" sz="1000" baseline="0">
              <a:solidFill>
                <a:schemeClr val="dk1"/>
              </a:solidFill>
              <a:effectLst/>
              <a:latin typeface="+mn-lt"/>
              <a:ea typeface="+mn-ea"/>
              <a:cs typeface="+mn-cs"/>
            </a:rPr>
            <a:t>　公共施設等総合管理計画は策定済であるが、個々の施設計画についてはこれから作成となる。</a:t>
          </a:r>
          <a:endParaRPr lang="ja-JP" altLang="ja-JP" sz="1000">
            <a:effectLst/>
          </a:endParaRPr>
        </a:p>
        <a:p>
          <a:r>
            <a:rPr kumimoji="1" lang="ja-JP" altLang="ja-JP" sz="1000" baseline="0">
              <a:solidFill>
                <a:schemeClr val="dk1"/>
              </a:solidFill>
              <a:effectLst/>
              <a:latin typeface="+mn-lt"/>
              <a:ea typeface="+mn-ea"/>
              <a:cs typeface="+mn-cs"/>
            </a:rPr>
            <a:t>　平成</a:t>
          </a:r>
          <a:r>
            <a:rPr kumimoji="1" lang="en-US" altLang="ja-JP" sz="1000" baseline="0">
              <a:solidFill>
                <a:schemeClr val="dk1"/>
              </a:solidFill>
              <a:effectLst/>
              <a:latin typeface="+mn-lt"/>
              <a:ea typeface="+mn-ea"/>
              <a:cs typeface="+mn-cs"/>
            </a:rPr>
            <a:t>28</a:t>
          </a:r>
          <a:r>
            <a:rPr kumimoji="1" lang="ja-JP" altLang="ja-JP" sz="1000" baseline="0">
              <a:solidFill>
                <a:schemeClr val="dk1"/>
              </a:solidFill>
              <a:effectLst/>
              <a:latin typeface="+mn-lt"/>
              <a:ea typeface="+mn-ea"/>
              <a:cs typeface="+mn-cs"/>
            </a:rPr>
            <a:t>年度までに老朽化した建物や使用頻度の少ない公共施設を用途変更などにより施設統合を行ってきた。</a:t>
          </a:r>
          <a:r>
            <a:rPr kumimoji="1" lang="en-US" altLang="ja-JP" sz="1000" baseline="0">
              <a:solidFill>
                <a:schemeClr val="dk1"/>
              </a:solidFill>
              <a:effectLst/>
              <a:latin typeface="+mn-lt"/>
              <a:ea typeface="+mn-ea"/>
              <a:cs typeface="+mn-cs"/>
            </a:rPr>
            <a:t>	</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26</xdr:row>
      <xdr:rowOff>61774</xdr:rowOff>
    </xdr:from>
    <xdr:ext cx="410689" cy="225703"/>
    <xdr:sp macro="" textlink="">
      <xdr:nvSpPr>
        <xdr:cNvPr id="66" name="テキスト ボックス 65"/>
        <xdr:cNvSpPr txBox="1"/>
      </xdr:nvSpPr>
      <xdr:spPr>
        <a:xfrm>
          <a:off x="735486" y="513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14732</xdr:rowOff>
    </xdr:from>
    <xdr:to>
      <xdr:col>23</xdr:col>
      <xdr:colOff>85090</xdr:colOff>
      <xdr:row>34</xdr:row>
      <xdr:rowOff>10287</xdr:rowOff>
    </xdr:to>
    <xdr:cxnSp macro="">
      <xdr:nvCxnSpPr>
        <xdr:cNvPr id="70" name="直線コネクタ 69"/>
        <xdr:cNvCxnSpPr/>
      </xdr:nvCxnSpPr>
      <xdr:spPr>
        <a:xfrm flipV="1">
          <a:off x="4300220" y="5583682"/>
          <a:ext cx="1270" cy="82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1" name="有形固定資産減価償却率最小値テキスト"/>
        <xdr:cNvSpPr txBox="1"/>
      </xdr:nvSpPr>
      <xdr:spPr>
        <a:xfrm>
          <a:off x="4352925" y="640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2" name="直線コネクタ 71"/>
        <xdr:cNvCxnSpPr/>
      </xdr:nvCxnSpPr>
      <xdr:spPr>
        <a:xfrm>
          <a:off x="4213225" y="640473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132859</xdr:rowOff>
    </xdr:from>
    <xdr:ext cx="405111" cy="259045"/>
    <xdr:sp macro="" textlink="">
      <xdr:nvSpPr>
        <xdr:cNvPr id="73" name="有形固定資産減価償却率最大値テキスト"/>
        <xdr:cNvSpPr txBox="1"/>
      </xdr:nvSpPr>
      <xdr:spPr>
        <a:xfrm>
          <a:off x="4352925" y="537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14732</xdr:rowOff>
    </xdr:from>
    <xdr:to>
      <xdr:col>23</xdr:col>
      <xdr:colOff>174625</xdr:colOff>
      <xdr:row>29</xdr:row>
      <xdr:rowOff>14732</xdr:rowOff>
    </xdr:to>
    <xdr:cxnSp macro="">
      <xdr:nvCxnSpPr>
        <xdr:cNvPr id="74" name="直線コネクタ 73"/>
        <xdr:cNvCxnSpPr/>
      </xdr:nvCxnSpPr>
      <xdr:spPr>
        <a:xfrm>
          <a:off x="4213225" y="558368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170705</xdr:rowOff>
    </xdr:from>
    <xdr:ext cx="405111" cy="259045"/>
    <xdr:sp macro="" textlink="">
      <xdr:nvSpPr>
        <xdr:cNvPr id="75" name="有形固定資産減価償却率平均値テキスト"/>
        <xdr:cNvSpPr txBox="1"/>
      </xdr:nvSpPr>
      <xdr:spPr>
        <a:xfrm>
          <a:off x="4352925" y="5898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147828</xdr:rowOff>
    </xdr:from>
    <xdr:to>
      <xdr:col>23</xdr:col>
      <xdr:colOff>136525</xdr:colOff>
      <xdr:row>32</xdr:row>
      <xdr:rowOff>77978</xdr:rowOff>
    </xdr:to>
    <xdr:sp macro="" textlink="">
      <xdr:nvSpPr>
        <xdr:cNvPr id="76" name="フローチャート: 判断 75"/>
        <xdr:cNvSpPr/>
      </xdr:nvSpPr>
      <xdr:spPr>
        <a:xfrm>
          <a:off x="4251325" y="6046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156464</xdr:rowOff>
    </xdr:from>
    <xdr:to>
      <xdr:col>19</xdr:col>
      <xdr:colOff>187325</xdr:colOff>
      <xdr:row>32</xdr:row>
      <xdr:rowOff>86614</xdr:rowOff>
    </xdr:to>
    <xdr:sp macro="" textlink="">
      <xdr:nvSpPr>
        <xdr:cNvPr id="77" name="フローチャート: 判断 76"/>
        <xdr:cNvSpPr/>
      </xdr:nvSpPr>
      <xdr:spPr>
        <a:xfrm>
          <a:off x="3616325" y="60556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2286</xdr:rowOff>
    </xdr:from>
    <xdr:to>
      <xdr:col>15</xdr:col>
      <xdr:colOff>187325</xdr:colOff>
      <xdr:row>32</xdr:row>
      <xdr:rowOff>103886</xdr:rowOff>
    </xdr:to>
    <xdr:sp macro="" textlink="">
      <xdr:nvSpPr>
        <xdr:cNvPr id="78" name="フローチャート: 判断 77"/>
        <xdr:cNvSpPr/>
      </xdr:nvSpPr>
      <xdr:spPr>
        <a:xfrm>
          <a:off x="2930525" y="6066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43307</xdr:rowOff>
    </xdr:from>
    <xdr:to>
      <xdr:col>23</xdr:col>
      <xdr:colOff>136525</xdr:colOff>
      <xdr:row>32</xdr:row>
      <xdr:rowOff>144907</xdr:rowOff>
    </xdr:to>
    <xdr:sp macro="" textlink="">
      <xdr:nvSpPr>
        <xdr:cNvPr id="84" name="楕円 83"/>
        <xdr:cNvSpPr/>
      </xdr:nvSpPr>
      <xdr:spPr>
        <a:xfrm>
          <a:off x="4251325"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21734</xdr:rowOff>
    </xdr:from>
    <xdr:ext cx="405111" cy="259045"/>
    <xdr:sp macro="" textlink="">
      <xdr:nvSpPr>
        <xdr:cNvPr id="85" name="有形固定資産減価償却率該当値テキスト"/>
        <xdr:cNvSpPr txBox="1"/>
      </xdr:nvSpPr>
      <xdr:spPr>
        <a:xfrm>
          <a:off x="4352925" y="608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103759</xdr:rowOff>
    </xdr:from>
    <xdr:to>
      <xdr:col>19</xdr:col>
      <xdr:colOff>187325</xdr:colOff>
      <xdr:row>33</xdr:row>
      <xdr:rowOff>33909</xdr:rowOff>
    </xdr:to>
    <xdr:sp macro="" textlink="">
      <xdr:nvSpPr>
        <xdr:cNvPr id="86" name="楕円 85"/>
        <xdr:cNvSpPr/>
      </xdr:nvSpPr>
      <xdr:spPr>
        <a:xfrm>
          <a:off x="3616325" y="61680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94107</xdr:rowOff>
    </xdr:from>
    <xdr:to>
      <xdr:col>23</xdr:col>
      <xdr:colOff>85725</xdr:colOff>
      <xdr:row>32</xdr:row>
      <xdr:rowOff>154559</xdr:rowOff>
    </xdr:to>
    <xdr:cxnSp macro="">
      <xdr:nvCxnSpPr>
        <xdr:cNvPr id="87" name="直線コネクタ 86"/>
        <xdr:cNvCxnSpPr/>
      </xdr:nvCxnSpPr>
      <xdr:spPr>
        <a:xfrm flipV="1">
          <a:off x="3667125" y="6158357"/>
          <a:ext cx="635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88" name="楕円 87"/>
        <xdr:cNvSpPr/>
      </xdr:nvSpPr>
      <xdr:spPr>
        <a:xfrm>
          <a:off x="2930525" y="5236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32</xdr:row>
      <xdr:rowOff>154559</xdr:rowOff>
    </xdr:to>
    <xdr:cxnSp macro="">
      <xdr:nvCxnSpPr>
        <xdr:cNvPr id="89" name="直線コネクタ 88"/>
        <xdr:cNvCxnSpPr/>
      </xdr:nvCxnSpPr>
      <xdr:spPr>
        <a:xfrm>
          <a:off x="2981325" y="5287645"/>
          <a:ext cx="685800" cy="9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103141</xdr:rowOff>
    </xdr:from>
    <xdr:ext cx="405111" cy="259045"/>
    <xdr:sp macro="" textlink="">
      <xdr:nvSpPr>
        <xdr:cNvPr id="90" name="n_1aveValue有形固定資産減価償却率"/>
        <xdr:cNvSpPr txBox="1"/>
      </xdr:nvSpPr>
      <xdr:spPr>
        <a:xfrm>
          <a:off x="3470919" y="583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95013</xdr:rowOff>
    </xdr:from>
    <xdr:ext cx="405111" cy="259045"/>
    <xdr:sp macro="" textlink="">
      <xdr:nvSpPr>
        <xdr:cNvPr id="91" name="n_2aveValue有形固定資産減価償却率"/>
        <xdr:cNvSpPr txBox="1"/>
      </xdr:nvSpPr>
      <xdr:spPr>
        <a:xfrm>
          <a:off x="2797819" y="615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25036</xdr:rowOff>
    </xdr:from>
    <xdr:ext cx="405111" cy="259045"/>
    <xdr:sp macro="" textlink="">
      <xdr:nvSpPr>
        <xdr:cNvPr id="92" name="n_1mainValue有形固定資産減価償却率"/>
        <xdr:cNvSpPr txBox="1"/>
      </xdr:nvSpPr>
      <xdr:spPr>
        <a:xfrm>
          <a:off x="3470919" y="6254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93" name="n_2mainValue有形固定資産減価償却率"/>
        <xdr:cNvSpPr txBox="1"/>
      </xdr:nvSpPr>
      <xdr:spPr>
        <a:xfrm>
          <a:off x="2797819" y="50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債務償還可能年数においては、類似団体より低い状況であり、基金の保有額が大きく公債費の借り入れにおいては、交付税算入率の高い起債を使用していることにより、低い数値となっている。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9861428" y="62076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9861428" y="59055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9861428" y="56098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8" name="テキスト ボックス 117"/>
        <xdr:cNvSpPr txBox="1"/>
      </xdr:nvSpPr>
      <xdr:spPr>
        <a:xfrm>
          <a:off x="9861428" y="53141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981013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4" name="直線コネクタ 123"/>
        <xdr:cNvCxnSpPr/>
      </xdr:nvCxnSpPr>
      <xdr:spPr>
        <a:xfrm flipV="1">
          <a:off x="13323570" y="5198382"/>
          <a:ext cx="1269" cy="1392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可能年数最小値テキスト"/>
        <xdr:cNvSpPr txBox="1"/>
      </xdr:nvSpPr>
      <xdr:spPr>
        <a:xfrm>
          <a:off x="13376275" y="6594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3255625" y="6590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7" name="債務償還可能年数最大値テキスト"/>
        <xdr:cNvSpPr txBox="1"/>
      </xdr:nvSpPr>
      <xdr:spPr>
        <a:xfrm>
          <a:off x="13376275" y="4979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8" name="直線コネクタ 127"/>
        <xdr:cNvCxnSpPr/>
      </xdr:nvCxnSpPr>
      <xdr:spPr>
        <a:xfrm>
          <a:off x="13255625" y="5198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9" name="債務償還可能年数平均値テキスト"/>
        <xdr:cNvSpPr txBox="1"/>
      </xdr:nvSpPr>
      <xdr:spPr>
        <a:xfrm>
          <a:off x="13376275" y="579094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0" name="フローチャート: 判断 129"/>
        <xdr:cNvSpPr/>
      </xdr:nvSpPr>
      <xdr:spPr>
        <a:xfrm>
          <a:off x="13293725" y="59331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169182</xdr:rowOff>
    </xdr:from>
    <xdr:to>
      <xdr:col>76</xdr:col>
      <xdr:colOff>73025</xdr:colOff>
      <xdr:row>34</xdr:row>
      <xdr:rowOff>99332</xdr:rowOff>
    </xdr:to>
    <xdr:sp macro="" textlink="">
      <xdr:nvSpPr>
        <xdr:cNvPr id="136" name="楕円 135"/>
        <xdr:cNvSpPr/>
      </xdr:nvSpPr>
      <xdr:spPr>
        <a:xfrm>
          <a:off x="13293725" y="6392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147609</xdr:rowOff>
    </xdr:from>
    <xdr:ext cx="340478" cy="259045"/>
    <xdr:sp macro="" textlink="">
      <xdr:nvSpPr>
        <xdr:cNvPr id="137" name="債務償還可能年数該当値テキスト"/>
        <xdr:cNvSpPr txBox="1"/>
      </xdr:nvSpPr>
      <xdr:spPr>
        <a:xfrm>
          <a:off x="13376275" y="63769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57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177665" y="5647944"/>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216400" y="701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108450" y="7014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216400" y="543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108450" y="56479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xdr:cNvSpPr txBox="1"/>
      </xdr:nvSpPr>
      <xdr:spPr>
        <a:xfrm>
          <a:off x="4216400" y="63375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127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384550" y="64449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57175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160274</xdr:rowOff>
    </xdr:from>
    <xdr:to>
      <xdr:col>24</xdr:col>
      <xdr:colOff>114300</xdr:colOff>
      <xdr:row>41</xdr:row>
      <xdr:rowOff>90424</xdr:rowOff>
    </xdr:to>
    <xdr:sp macro="" textlink="">
      <xdr:nvSpPr>
        <xdr:cNvPr id="68" name="楕円 67"/>
        <xdr:cNvSpPr/>
      </xdr:nvSpPr>
      <xdr:spPr>
        <a:xfrm>
          <a:off x="4127500" y="6770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138701</xdr:rowOff>
    </xdr:from>
    <xdr:ext cx="405111" cy="259045"/>
    <xdr:sp macro="" textlink="">
      <xdr:nvSpPr>
        <xdr:cNvPr id="69" name="【道路】&#10;有形固定資産減価償却率該当値テキスト"/>
        <xdr:cNvSpPr txBox="1"/>
      </xdr:nvSpPr>
      <xdr:spPr>
        <a:xfrm>
          <a:off x="4216400" y="674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7112</xdr:rowOff>
    </xdr:from>
    <xdr:to>
      <xdr:col>20</xdr:col>
      <xdr:colOff>38100</xdr:colOff>
      <xdr:row>41</xdr:row>
      <xdr:rowOff>108712</xdr:rowOff>
    </xdr:to>
    <xdr:sp macro="" textlink="">
      <xdr:nvSpPr>
        <xdr:cNvPr id="70" name="楕円 69"/>
        <xdr:cNvSpPr/>
      </xdr:nvSpPr>
      <xdr:spPr>
        <a:xfrm>
          <a:off x="3384550" y="6782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39624</xdr:rowOff>
    </xdr:from>
    <xdr:to>
      <xdr:col>24</xdr:col>
      <xdr:colOff>63500</xdr:colOff>
      <xdr:row>41</xdr:row>
      <xdr:rowOff>57912</xdr:rowOff>
    </xdr:to>
    <xdr:cxnSp macro="">
      <xdr:nvCxnSpPr>
        <xdr:cNvPr id="71" name="直線コネクタ 70"/>
        <xdr:cNvCxnSpPr/>
      </xdr:nvCxnSpPr>
      <xdr:spPr>
        <a:xfrm flipV="1">
          <a:off x="3429000" y="6815074"/>
          <a:ext cx="7493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9398</xdr:rowOff>
    </xdr:from>
    <xdr:to>
      <xdr:col>15</xdr:col>
      <xdr:colOff>101600</xdr:colOff>
      <xdr:row>41</xdr:row>
      <xdr:rowOff>110998</xdr:rowOff>
    </xdr:to>
    <xdr:sp macro="" textlink="">
      <xdr:nvSpPr>
        <xdr:cNvPr id="72" name="楕円 71"/>
        <xdr:cNvSpPr/>
      </xdr:nvSpPr>
      <xdr:spPr>
        <a:xfrm>
          <a:off x="2571750" y="67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57912</xdr:rowOff>
    </xdr:from>
    <xdr:to>
      <xdr:col>19</xdr:col>
      <xdr:colOff>177800</xdr:colOff>
      <xdr:row>41</xdr:row>
      <xdr:rowOff>60198</xdr:rowOff>
    </xdr:to>
    <xdr:cxnSp macro="">
      <xdr:nvCxnSpPr>
        <xdr:cNvPr id="73" name="直線コネクタ 72"/>
        <xdr:cNvCxnSpPr/>
      </xdr:nvCxnSpPr>
      <xdr:spPr>
        <a:xfrm flipV="1">
          <a:off x="2622550" y="683336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xdr:cNvSpPr txBox="1"/>
      </xdr:nvSpPr>
      <xdr:spPr>
        <a:xfrm>
          <a:off x="32391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xdr:cNvSpPr txBox="1"/>
      </xdr:nvSpPr>
      <xdr:spPr>
        <a:xfrm>
          <a:off x="24390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99839</xdr:rowOff>
    </xdr:from>
    <xdr:ext cx="405111" cy="259045"/>
    <xdr:sp macro="" textlink="">
      <xdr:nvSpPr>
        <xdr:cNvPr id="76" name="n_1mainValue【道路】&#10;有形固定資産減価償却率"/>
        <xdr:cNvSpPr txBox="1"/>
      </xdr:nvSpPr>
      <xdr:spPr>
        <a:xfrm>
          <a:off x="3239144" y="687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102125</xdr:rowOff>
    </xdr:from>
    <xdr:ext cx="405111" cy="259045"/>
    <xdr:sp macro="" textlink="">
      <xdr:nvSpPr>
        <xdr:cNvPr id="77" name="n_2mainValue【道路】&#10;有形固定資産減価償却率"/>
        <xdr:cNvSpPr txBox="1"/>
      </xdr:nvSpPr>
      <xdr:spPr>
        <a:xfrm>
          <a:off x="2439044" y="68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xdr:cNvSpPr txBox="1"/>
      </xdr:nvSpPr>
      <xdr:spPr>
        <a:xfrm>
          <a:off x="541803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xdr:cNvSpPr txBox="1"/>
      </xdr:nvSpPr>
      <xdr:spPr>
        <a:xfrm>
          <a:off x="541803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xdr:cNvSpPr txBox="1"/>
      </xdr:nvSpPr>
      <xdr:spPr>
        <a:xfrm>
          <a:off x="541803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xdr:cNvCxnSpPr/>
      </xdr:nvCxnSpPr>
      <xdr:spPr>
        <a:xfrm flipV="1">
          <a:off x="9429115" y="5655813"/>
          <a:ext cx="0" cy="1222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xdr:cNvSpPr txBox="1"/>
      </xdr:nvSpPr>
      <xdr:spPr>
        <a:xfrm>
          <a:off x="9467850" y="688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xdr:cNvCxnSpPr/>
      </xdr:nvCxnSpPr>
      <xdr:spPr>
        <a:xfrm>
          <a:off x="9359900" y="6878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xdr:cNvSpPr txBox="1"/>
      </xdr:nvSpPr>
      <xdr:spPr>
        <a:xfrm>
          <a:off x="9467850" y="54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xdr:cNvCxnSpPr/>
      </xdr:nvCxnSpPr>
      <xdr:spPr>
        <a:xfrm>
          <a:off x="9359900" y="5655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xdr:cNvSpPr txBox="1"/>
      </xdr:nvSpPr>
      <xdr:spPr>
        <a:xfrm>
          <a:off x="9467850" y="663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xdr:cNvSpPr/>
      </xdr:nvSpPr>
      <xdr:spPr>
        <a:xfrm>
          <a:off x="9398000" y="66556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xdr:cNvSpPr/>
      </xdr:nvSpPr>
      <xdr:spPr>
        <a:xfrm>
          <a:off x="8636000" y="65593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xdr:cNvSpPr/>
      </xdr:nvSpPr>
      <xdr:spPr>
        <a:xfrm>
          <a:off x="7842250" y="6636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24408</xdr:rowOff>
    </xdr:from>
    <xdr:to>
      <xdr:col>55</xdr:col>
      <xdr:colOff>50800</xdr:colOff>
      <xdr:row>40</xdr:row>
      <xdr:rowOff>126008</xdr:rowOff>
    </xdr:to>
    <xdr:sp macro="" textlink="">
      <xdr:nvSpPr>
        <xdr:cNvPr id="113" name="楕円 112"/>
        <xdr:cNvSpPr/>
      </xdr:nvSpPr>
      <xdr:spPr>
        <a:xfrm>
          <a:off x="9398000" y="66347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47285</xdr:rowOff>
    </xdr:from>
    <xdr:ext cx="534377" cy="259045"/>
    <xdr:sp macro="" textlink="">
      <xdr:nvSpPr>
        <xdr:cNvPr id="114" name="【道路】&#10;一人当たり延長該当値テキスト"/>
        <xdr:cNvSpPr txBox="1"/>
      </xdr:nvSpPr>
      <xdr:spPr>
        <a:xfrm>
          <a:off x="9467850" y="64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27430</xdr:rowOff>
    </xdr:from>
    <xdr:to>
      <xdr:col>50</xdr:col>
      <xdr:colOff>165100</xdr:colOff>
      <xdr:row>40</xdr:row>
      <xdr:rowOff>129030</xdr:rowOff>
    </xdr:to>
    <xdr:sp macro="" textlink="">
      <xdr:nvSpPr>
        <xdr:cNvPr id="115" name="楕円 114"/>
        <xdr:cNvSpPr/>
      </xdr:nvSpPr>
      <xdr:spPr>
        <a:xfrm>
          <a:off x="8636000" y="6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75208</xdr:rowOff>
    </xdr:from>
    <xdr:to>
      <xdr:col>55</xdr:col>
      <xdr:colOff>0</xdr:colOff>
      <xdr:row>40</xdr:row>
      <xdr:rowOff>78230</xdr:rowOff>
    </xdr:to>
    <xdr:cxnSp macro="">
      <xdr:nvCxnSpPr>
        <xdr:cNvPr id="116" name="直線コネクタ 115"/>
        <xdr:cNvCxnSpPr/>
      </xdr:nvCxnSpPr>
      <xdr:spPr>
        <a:xfrm flipV="1">
          <a:off x="8686800" y="6685558"/>
          <a:ext cx="74295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30369</xdr:rowOff>
    </xdr:from>
    <xdr:to>
      <xdr:col>46</xdr:col>
      <xdr:colOff>38100</xdr:colOff>
      <xdr:row>40</xdr:row>
      <xdr:rowOff>131969</xdr:rowOff>
    </xdr:to>
    <xdr:sp macro="" textlink="">
      <xdr:nvSpPr>
        <xdr:cNvPr id="117" name="楕円 116"/>
        <xdr:cNvSpPr/>
      </xdr:nvSpPr>
      <xdr:spPr>
        <a:xfrm>
          <a:off x="7842250" y="66407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78230</xdr:rowOff>
    </xdr:from>
    <xdr:to>
      <xdr:col>50</xdr:col>
      <xdr:colOff>114300</xdr:colOff>
      <xdr:row>40</xdr:row>
      <xdr:rowOff>81169</xdr:rowOff>
    </xdr:to>
    <xdr:cxnSp macro="">
      <xdr:nvCxnSpPr>
        <xdr:cNvPr id="118" name="直線コネクタ 117"/>
        <xdr:cNvCxnSpPr/>
      </xdr:nvCxnSpPr>
      <xdr:spPr>
        <a:xfrm flipV="1">
          <a:off x="7886700" y="6688580"/>
          <a:ext cx="8001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xdr:cNvSpPr txBox="1"/>
      </xdr:nvSpPr>
      <xdr:spPr>
        <a:xfrm>
          <a:off x="8425961" y="63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xdr:cNvSpPr txBox="1"/>
      </xdr:nvSpPr>
      <xdr:spPr>
        <a:xfrm>
          <a:off x="7644911" y="64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120157</xdr:rowOff>
    </xdr:from>
    <xdr:ext cx="534377" cy="259045"/>
    <xdr:sp macro="" textlink="">
      <xdr:nvSpPr>
        <xdr:cNvPr id="121" name="n_1mainValue【道路】&#10;一人当たり延長"/>
        <xdr:cNvSpPr txBox="1"/>
      </xdr:nvSpPr>
      <xdr:spPr>
        <a:xfrm>
          <a:off x="8425961" y="67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123096</xdr:rowOff>
    </xdr:from>
    <xdr:ext cx="534377" cy="259045"/>
    <xdr:sp macro="" textlink="">
      <xdr:nvSpPr>
        <xdr:cNvPr id="122" name="n_2mainValue【道路】&#10;一人当たり延長"/>
        <xdr:cNvSpPr txBox="1"/>
      </xdr:nvSpPr>
      <xdr:spPr>
        <a:xfrm>
          <a:off x="7644911" y="673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xdr:cNvCxnSpPr/>
      </xdr:nvCxnSpPr>
      <xdr:spPr>
        <a:xfrm flipV="1">
          <a:off x="4177665" y="9345023"/>
          <a:ext cx="0" cy="122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xdr:cNvSpPr txBox="1"/>
      </xdr:nvSpPr>
      <xdr:spPr>
        <a:xfrm>
          <a:off x="4216400" y="10576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xdr:cNvSpPr txBox="1"/>
      </xdr:nvSpPr>
      <xdr:spPr>
        <a:xfrm>
          <a:off x="4216400" y="9126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xdr:cNvCxnSpPr/>
      </xdr:nvCxnSpPr>
      <xdr:spPr>
        <a:xfrm>
          <a:off x="4108450" y="93450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xdr:cNvSpPr txBox="1"/>
      </xdr:nvSpPr>
      <xdr:spPr>
        <a:xfrm>
          <a:off x="4216400" y="97400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xdr:cNvSpPr/>
      </xdr:nvSpPr>
      <xdr:spPr>
        <a:xfrm>
          <a:off x="4127500" y="97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xdr:cNvSpPr/>
      </xdr:nvSpPr>
      <xdr:spPr>
        <a:xfrm>
          <a:off x="33845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xdr:cNvSpPr/>
      </xdr:nvSpPr>
      <xdr:spPr>
        <a:xfrm>
          <a:off x="2571750" y="98238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2" name="楕円 161"/>
        <xdr:cNvSpPr/>
      </xdr:nvSpPr>
      <xdr:spPr>
        <a:xfrm>
          <a:off x="4127500" y="97060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該当値テキスト"/>
        <xdr:cNvSpPr txBox="1"/>
      </xdr:nvSpPr>
      <xdr:spPr>
        <a:xfrm>
          <a:off x="4216400" y="956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64" name="楕円 163"/>
        <xdr:cNvSpPr/>
      </xdr:nvSpPr>
      <xdr:spPr>
        <a:xfrm>
          <a:off x="3384550" y="97044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1633</xdr:rowOff>
    </xdr:from>
    <xdr:to>
      <xdr:col>24</xdr:col>
      <xdr:colOff>63500</xdr:colOff>
      <xdr:row>59</xdr:row>
      <xdr:rowOff>3266</xdr:rowOff>
    </xdr:to>
    <xdr:cxnSp macro="">
      <xdr:nvCxnSpPr>
        <xdr:cNvPr id="165" name="直線コネクタ 164"/>
        <xdr:cNvCxnSpPr/>
      </xdr:nvCxnSpPr>
      <xdr:spPr>
        <a:xfrm>
          <a:off x="3429000" y="9748883"/>
          <a:ext cx="7493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楕円 165"/>
        <xdr:cNvSpPr/>
      </xdr:nvSpPr>
      <xdr:spPr>
        <a:xfrm>
          <a:off x="2571750" y="9714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11430</xdr:rowOff>
    </xdr:to>
    <xdr:cxnSp macro="">
      <xdr:nvCxnSpPr>
        <xdr:cNvPr id="167" name="直線コネクタ 166"/>
        <xdr:cNvCxnSpPr/>
      </xdr:nvCxnSpPr>
      <xdr:spPr>
        <a:xfrm flipV="1">
          <a:off x="2622550" y="9748883"/>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xdr:cNvSpPr txBox="1"/>
      </xdr:nvSpPr>
      <xdr:spPr>
        <a:xfrm>
          <a:off x="32391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xdr:cNvSpPr txBox="1"/>
      </xdr:nvSpPr>
      <xdr:spPr>
        <a:xfrm>
          <a:off x="2439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170" name="n_1mainValue【橋りょう・トンネル】&#10;有形固定資産減価償却率"/>
        <xdr:cNvSpPr txBox="1"/>
      </xdr:nvSpPr>
      <xdr:spPr>
        <a:xfrm>
          <a:off x="3239144" y="948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71" name="n_2mainValue【橋りょう・トンネル】&#10;有形固定資産減価償却率"/>
        <xdr:cNvSpPr txBox="1"/>
      </xdr:nvSpPr>
      <xdr:spPr>
        <a:xfrm>
          <a:off x="24390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xdr:cNvSpPr txBox="1"/>
      </xdr:nvSpPr>
      <xdr:spPr>
        <a:xfrm>
          <a:off x="532787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xdr:cNvSpPr txBox="1"/>
      </xdr:nvSpPr>
      <xdr:spPr>
        <a:xfrm>
          <a:off x="5327878" y="9776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xdr:cNvSpPr txBox="1"/>
      </xdr:nvSpPr>
      <xdr:spPr>
        <a:xfrm>
          <a:off x="5327878" y="9414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xdr:cNvSpPr txBox="1"/>
      </xdr:nvSpPr>
      <xdr:spPr>
        <a:xfrm>
          <a:off x="5282808" y="86779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xdr:cNvCxnSpPr/>
      </xdr:nvCxnSpPr>
      <xdr:spPr>
        <a:xfrm flipV="1">
          <a:off x="9429115" y="9206631"/>
          <a:ext cx="0" cy="1437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xdr:cNvSpPr txBox="1"/>
      </xdr:nvSpPr>
      <xdr:spPr>
        <a:xfrm>
          <a:off x="9467850" y="106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xdr:cNvCxnSpPr/>
      </xdr:nvCxnSpPr>
      <xdr:spPr>
        <a:xfrm>
          <a:off x="9359900" y="10643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xdr:cNvSpPr txBox="1"/>
      </xdr:nvSpPr>
      <xdr:spPr>
        <a:xfrm>
          <a:off x="9467850" y="89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xdr:cNvCxnSpPr/>
      </xdr:nvCxnSpPr>
      <xdr:spPr>
        <a:xfrm>
          <a:off x="9359900" y="9206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xdr:cNvSpPr txBox="1"/>
      </xdr:nvSpPr>
      <xdr:spPr>
        <a:xfrm>
          <a:off x="9467850" y="10283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xdr:cNvSpPr/>
      </xdr:nvSpPr>
      <xdr:spPr>
        <a:xfrm>
          <a:off x="9398000" y="10425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xdr:cNvSpPr/>
      </xdr:nvSpPr>
      <xdr:spPr>
        <a:xfrm>
          <a:off x="8636000" y="1030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xdr:cNvSpPr/>
      </xdr:nvSpPr>
      <xdr:spPr>
        <a:xfrm>
          <a:off x="7842250" y="104431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18506</xdr:rowOff>
    </xdr:from>
    <xdr:to>
      <xdr:col>55</xdr:col>
      <xdr:colOff>50800</xdr:colOff>
      <xdr:row>63</xdr:row>
      <xdr:rowOff>120106</xdr:rowOff>
    </xdr:to>
    <xdr:sp macro="" textlink="">
      <xdr:nvSpPr>
        <xdr:cNvPr id="209" name="楕円 208"/>
        <xdr:cNvSpPr/>
      </xdr:nvSpPr>
      <xdr:spPr>
        <a:xfrm>
          <a:off x="9398000" y="104261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168383</xdr:rowOff>
    </xdr:from>
    <xdr:ext cx="599010" cy="259045"/>
    <xdr:sp macro="" textlink="">
      <xdr:nvSpPr>
        <xdr:cNvPr id="210" name="【橋りょう・トンネル】&#10;一人当たり有形固定資産（償却資産）額該当値テキスト"/>
        <xdr:cNvSpPr txBox="1"/>
      </xdr:nvSpPr>
      <xdr:spPr>
        <a:xfrm>
          <a:off x="9467850" y="1040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26105</xdr:rowOff>
    </xdr:from>
    <xdr:to>
      <xdr:col>50</xdr:col>
      <xdr:colOff>165100</xdr:colOff>
      <xdr:row>63</xdr:row>
      <xdr:rowOff>127705</xdr:rowOff>
    </xdr:to>
    <xdr:sp macro="" textlink="">
      <xdr:nvSpPr>
        <xdr:cNvPr id="211" name="楕円 210"/>
        <xdr:cNvSpPr/>
      </xdr:nvSpPr>
      <xdr:spPr>
        <a:xfrm>
          <a:off x="8636000" y="104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69306</xdr:rowOff>
    </xdr:from>
    <xdr:to>
      <xdr:col>55</xdr:col>
      <xdr:colOff>0</xdr:colOff>
      <xdr:row>63</xdr:row>
      <xdr:rowOff>76905</xdr:rowOff>
    </xdr:to>
    <xdr:cxnSp macro="">
      <xdr:nvCxnSpPr>
        <xdr:cNvPr id="212" name="直線コネクタ 211"/>
        <xdr:cNvCxnSpPr/>
      </xdr:nvCxnSpPr>
      <xdr:spPr>
        <a:xfrm flipV="1">
          <a:off x="8686800" y="10476956"/>
          <a:ext cx="74295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29724</xdr:rowOff>
    </xdr:from>
    <xdr:to>
      <xdr:col>46</xdr:col>
      <xdr:colOff>38100</xdr:colOff>
      <xdr:row>63</xdr:row>
      <xdr:rowOff>131324</xdr:rowOff>
    </xdr:to>
    <xdr:sp macro="" textlink="">
      <xdr:nvSpPr>
        <xdr:cNvPr id="213" name="楕円 212"/>
        <xdr:cNvSpPr/>
      </xdr:nvSpPr>
      <xdr:spPr>
        <a:xfrm>
          <a:off x="7842250" y="10437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76905</xdr:rowOff>
    </xdr:from>
    <xdr:to>
      <xdr:col>50</xdr:col>
      <xdr:colOff>114300</xdr:colOff>
      <xdr:row>63</xdr:row>
      <xdr:rowOff>80524</xdr:rowOff>
    </xdr:to>
    <xdr:cxnSp macro="">
      <xdr:nvCxnSpPr>
        <xdr:cNvPr id="214" name="直線コネクタ 213"/>
        <xdr:cNvCxnSpPr/>
      </xdr:nvCxnSpPr>
      <xdr:spPr>
        <a:xfrm flipV="1">
          <a:off x="7886700" y="10484555"/>
          <a:ext cx="8001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xdr:cNvSpPr txBox="1"/>
      </xdr:nvSpPr>
      <xdr:spPr>
        <a:xfrm>
          <a:off x="8367105" y="10081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128188</xdr:rowOff>
    </xdr:from>
    <xdr:ext cx="599010" cy="259045"/>
    <xdr:sp macro="" textlink="">
      <xdr:nvSpPr>
        <xdr:cNvPr id="216" name="n_2aveValue【橋りょう・トンネル】&#10;一人当たり有形固定資産（償却資産）額"/>
        <xdr:cNvSpPr txBox="1"/>
      </xdr:nvSpPr>
      <xdr:spPr>
        <a:xfrm>
          <a:off x="7612595" y="1053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118832</xdr:rowOff>
    </xdr:from>
    <xdr:ext cx="599010" cy="259045"/>
    <xdr:sp macro="" textlink="">
      <xdr:nvSpPr>
        <xdr:cNvPr id="217" name="n_1mainValue【橋りょう・トンネル】&#10;一人当たり有形固定資産（償却資産）額"/>
        <xdr:cNvSpPr txBox="1"/>
      </xdr:nvSpPr>
      <xdr:spPr>
        <a:xfrm>
          <a:off x="8399995" y="1052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147851</xdr:rowOff>
    </xdr:from>
    <xdr:ext cx="599010" cy="259045"/>
    <xdr:sp macro="" textlink="">
      <xdr:nvSpPr>
        <xdr:cNvPr id="218" name="n_2mainValue【橋りょう・トンネル】&#10;一人当たり有形固定資産（償却資産）額"/>
        <xdr:cNvSpPr txBox="1"/>
      </xdr:nvSpPr>
      <xdr:spPr>
        <a:xfrm>
          <a:off x="7612595" y="1022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xdr:cNvCxnSpPr/>
      </xdr:nvCxnSpPr>
      <xdr:spPr>
        <a:xfrm flipV="1">
          <a:off x="4177665" y="12852400"/>
          <a:ext cx="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xdr:cNvSpPr txBox="1"/>
      </xdr:nvSpPr>
      <xdr:spPr>
        <a:xfrm>
          <a:off x="42164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xdr:cNvCxnSpPr/>
      </xdr:nvCxnSpPr>
      <xdr:spPr>
        <a:xfrm>
          <a:off x="4108450" y="14108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xdr:cNvSpPr txBox="1"/>
      </xdr:nvSpPr>
      <xdr:spPr>
        <a:xfrm>
          <a:off x="4216400" y="13344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xdr:cNvSpPr/>
      </xdr:nvSpPr>
      <xdr:spPr>
        <a:xfrm>
          <a:off x="4127500" y="1348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xdr:cNvSpPr/>
      </xdr:nvSpPr>
      <xdr:spPr>
        <a:xfrm>
          <a:off x="3384550" y="135096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xdr:cNvSpPr/>
      </xdr:nvSpPr>
      <xdr:spPr>
        <a:xfrm>
          <a:off x="257175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57" name="楕円 256"/>
        <xdr:cNvSpPr/>
      </xdr:nvSpPr>
      <xdr:spPr>
        <a:xfrm>
          <a:off x="412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58" name="【公営住宅】&#10;有形固定資産減価償却率該当値テキスト"/>
        <xdr:cNvSpPr txBox="1"/>
      </xdr:nvSpPr>
      <xdr:spPr>
        <a:xfrm>
          <a:off x="4216400"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259" name="楕円 258"/>
        <xdr:cNvSpPr/>
      </xdr:nvSpPr>
      <xdr:spPr>
        <a:xfrm>
          <a:off x="3384550" y="1372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83</xdr:row>
      <xdr:rowOff>64770</xdr:rowOff>
    </xdr:to>
    <xdr:cxnSp macro="">
      <xdr:nvCxnSpPr>
        <xdr:cNvPr id="260" name="直線コネクタ 259"/>
        <xdr:cNvCxnSpPr/>
      </xdr:nvCxnSpPr>
      <xdr:spPr>
        <a:xfrm flipV="1">
          <a:off x="3429000" y="13599795"/>
          <a:ext cx="7493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261" name="楕円 260"/>
        <xdr:cNvSpPr/>
      </xdr:nvSpPr>
      <xdr:spPr>
        <a:xfrm>
          <a:off x="2571750" y="13786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64770</xdr:rowOff>
    </xdr:from>
    <xdr:to>
      <xdr:col>19</xdr:col>
      <xdr:colOff>177800</xdr:colOff>
      <xdr:row>83</xdr:row>
      <xdr:rowOff>127636</xdr:rowOff>
    </xdr:to>
    <xdr:cxnSp macro="">
      <xdr:nvCxnSpPr>
        <xdr:cNvPr id="262" name="直線コネクタ 261"/>
        <xdr:cNvCxnSpPr/>
      </xdr:nvCxnSpPr>
      <xdr:spPr>
        <a:xfrm flipV="1">
          <a:off x="2622550" y="13774420"/>
          <a:ext cx="80645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xdr:cNvSpPr txBox="1"/>
      </xdr:nvSpPr>
      <xdr:spPr>
        <a:xfrm>
          <a:off x="3239144" y="1329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xdr:cNvSpPr txBox="1"/>
      </xdr:nvSpPr>
      <xdr:spPr>
        <a:xfrm>
          <a:off x="243904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265" name="n_1mainValue【公営住宅】&#10;有形固定資産減価償却率"/>
        <xdr:cNvSpPr txBox="1"/>
      </xdr:nvSpPr>
      <xdr:spPr>
        <a:xfrm>
          <a:off x="3239144" y="1381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266" name="n_2mainValue【公営住宅】&#10;有形固定資産減価償却率"/>
        <xdr:cNvSpPr txBox="1"/>
      </xdr:nvSpPr>
      <xdr:spPr>
        <a:xfrm>
          <a:off x="24390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xdr:cNvCxnSpPr/>
      </xdr:nvCxnSpPr>
      <xdr:spPr>
        <a:xfrm flipV="1">
          <a:off x="9429115" y="12928473"/>
          <a:ext cx="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xdr:cNvSpPr txBox="1"/>
      </xdr:nvSpPr>
      <xdr:spPr>
        <a:xfrm>
          <a:off x="9467850" y="142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xdr:cNvCxnSpPr/>
      </xdr:nvCxnSpPr>
      <xdr:spPr>
        <a:xfrm>
          <a:off x="9359900" y="14271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xdr:cNvSpPr txBox="1"/>
      </xdr:nvSpPr>
      <xdr:spPr>
        <a:xfrm>
          <a:off x="9467850" y="127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xdr:cNvCxnSpPr/>
      </xdr:nvCxnSpPr>
      <xdr:spPr>
        <a:xfrm>
          <a:off x="9359900" y="129284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xdr:cNvSpPr txBox="1"/>
      </xdr:nvSpPr>
      <xdr:spPr>
        <a:xfrm>
          <a:off x="9467850" y="1375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xdr:cNvSpPr/>
      </xdr:nvSpPr>
      <xdr:spPr>
        <a:xfrm>
          <a:off x="9398000" y="13898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xdr:cNvSpPr/>
      </xdr:nvSpPr>
      <xdr:spPr>
        <a:xfrm>
          <a:off x="8636000" y="13829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xdr:cNvSpPr/>
      </xdr:nvSpPr>
      <xdr:spPr>
        <a:xfrm>
          <a:off x="7842250" y="13813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04" name="楕円 303"/>
        <xdr:cNvSpPr/>
      </xdr:nvSpPr>
      <xdr:spPr>
        <a:xfrm>
          <a:off x="9398000" y="14022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125747</xdr:rowOff>
    </xdr:from>
    <xdr:ext cx="469744" cy="259045"/>
    <xdr:sp macro="" textlink="">
      <xdr:nvSpPr>
        <xdr:cNvPr id="305" name="【公営住宅】&#10;一人当たり面積該当値テキスト"/>
        <xdr:cNvSpPr txBox="1"/>
      </xdr:nvSpPr>
      <xdr:spPr>
        <a:xfrm>
          <a:off x="946785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10161</xdr:rowOff>
    </xdr:from>
    <xdr:to>
      <xdr:col>50</xdr:col>
      <xdr:colOff>165100</xdr:colOff>
      <xdr:row>85</xdr:row>
      <xdr:rowOff>111761</xdr:rowOff>
    </xdr:to>
    <xdr:sp macro="" textlink="">
      <xdr:nvSpPr>
        <xdr:cNvPr id="306" name="楕円 305"/>
        <xdr:cNvSpPr/>
      </xdr:nvSpPr>
      <xdr:spPr>
        <a:xfrm>
          <a:off x="86360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60961</xdr:rowOff>
    </xdr:to>
    <xdr:cxnSp macro="">
      <xdr:nvCxnSpPr>
        <xdr:cNvPr id="307" name="直線コネクタ 306"/>
        <xdr:cNvCxnSpPr/>
      </xdr:nvCxnSpPr>
      <xdr:spPr>
        <a:xfrm flipV="1">
          <a:off x="8686800" y="14066520"/>
          <a:ext cx="7429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120269</xdr:rowOff>
    </xdr:from>
    <xdr:to>
      <xdr:col>46</xdr:col>
      <xdr:colOff>38100</xdr:colOff>
      <xdr:row>86</xdr:row>
      <xdr:rowOff>50419</xdr:rowOff>
    </xdr:to>
    <xdr:sp macro="" textlink="">
      <xdr:nvSpPr>
        <xdr:cNvPr id="308" name="楕円 307"/>
        <xdr:cNvSpPr/>
      </xdr:nvSpPr>
      <xdr:spPr>
        <a:xfrm>
          <a:off x="7842250" y="141601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60961</xdr:rowOff>
    </xdr:from>
    <xdr:to>
      <xdr:col>50</xdr:col>
      <xdr:colOff>114300</xdr:colOff>
      <xdr:row>85</xdr:row>
      <xdr:rowOff>171069</xdr:rowOff>
    </xdr:to>
    <xdr:cxnSp macro="">
      <xdr:nvCxnSpPr>
        <xdr:cNvPr id="309" name="直線コネクタ 308"/>
        <xdr:cNvCxnSpPr/>
      </xdr:nvCxnSpPr>
      <xdr:spPr>
        <a:xfrm flipV="1">
          <a:off x="7886700" y="14100811"/>
          <a:ext cx="800100" cy="10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xdr:cNvSpPr txBox="1"/>
      </xdr:nvSpPr>
      <xdr:spPr>
        <a:xfrm>
          <a:off x="845827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xdr:cNvSpPr txBox="1"/>
      </xdr:nvSpPr>
      <xdr:spPr>
        <a:xfrm>
          <a:off x="7677227" y="135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102888</xdr:rowOff>
    </xdr:from>
    <xdr:ext cx="469744" cy="259045"/>
    <xdr:sp macro="" textlink="">
      <xdr:nvSpPr>
        <xdr:cNvPr id="312" name="n_1mainValue【公営住宅】&#10;一人当たり面積"/>
        <xdr:cNvSpPr txBox="1"/>
      </xdr:nvSpPr>
      <xdr:spPr>
        <a:xfrm>
          <a:off x="8458277" y="141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41546</xdr:rowOff>
    </xdr:from>
    <xdr:ext cx="469744" cy="259045"/>
    <xdr:sp macro="" textlink="">
      <xdr:nvSpPr>
        <xdr:cNvPr id="313" name="n_2mainValue【公営住宅】&#10;一人当たり面積"/>
        <xdr:cNvSpPr txBox="1"/>
      </xdr:nvSpPr>
      <xdr:spPr>
        <a:xfrm>
          <a:off x="7677227" y="1424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xdr:cNvCxnSpPr/>
      </xdr:nvCxnSpPr>
      <xdr:spPr>
        <a:xfrm flipV="1">
          <a:off x="14699614" y="54573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xdr:cNvSpPr txBox="1"/>
      </xdr:nvSpPr>
      <xdr:spPr>
        <a:xfrm>
          <a:off x="14738350" y="6947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xdr:cNvCxnSpPr/>
      </xdr:nvCxnSpPr>
      <xdr:spPr>
        <a:xfrm>
          <a:off x="14611350" y="69432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xdr:cNvSpPr txBox="1"/>
      </xdr:nvSpPr>
      <xdr:spPr>
        <a:xfrm>
          <a:off x="1473835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xdr:cNvSpPr/>
      </xdr:nvSpPr>
      <xdr:spPr>
        <a:xfrm>
          <a:off x="14649450" y="62416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xdr:cNvSpPr/>
      </xdr:nvSpPr>
      <xdr:spPr>
        <a:xfrm>
          <a:off x="1388745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xdr:cNvSpPr/>
      </xdr:nvSpPr>
      <xdr:spPr>
        <a:xfrm>
          <a:off x="13093700" y="60945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69" name="楕円 368"/>
        <xdr:cNvSpPr/>
      </xdr:nvSpPr>
      <xdr:spPr>
        <a:xfrm>
          <a:off x="14649450" y="6140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70" name="【認定こども園・幼稚園・保育所】&#10;有形固定資産減価償却率該当値テキスト"/>
        <xdr:cNvSpPr txBox="1"/>
      </xdr:nvSpPr>
      <xdr:spPr>
        <a:xfrm>
          <a:off x="14738350"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22134</xdr:rowOff>
    </xdr:from>
    <xdr:to>
      <xdr:col>81</xdr:col>
      <xdr:colOff>101600</xdr:colOff>
      <xdr:row>37</xdr:row>
      <xdr:rowOff>123734</xdr:rowOff>
    </xdr:to>
    <xdr:sp macro="" textlink="">
      <xdr:nvSpPr>
        <xdr:cNvPr id="371" name="楕円 370"/>
        <xdr:cNvSpPr/>
      </xdr:nvSpPr>
      <xdr:spPr>
        <a:xfrm>
          <a:off x="1388745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72934</xdr:rowOff>
    </xdr:from>
    <xdr:to>
      <xdr:col>85</xdr:col>
      <xdr:colOff>127000</xdr:colOff>
      <xdr:row>37</xdr:row>
      <xdr:rowOff>76200</xdr:rowOff>
    </xdr:to>
    <xdr:cxnSp macro="">
      <xdr:nvCxnSpPr>
        <xdr:cNvPr id="372" name="直線コネクタ 371"/>
        <xdr:cNvCxnSpPr/>
      </xdr:nvCxnSpPr>
      <xdr:spPr>
        <a:xfrm>
          <a:off x="13938250" y="6187984"/>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20501</xdr:rowOff>
    </xdr:from>
    <xdr:to>
      <xdr:col>76</xdr:col>
      <xdr:colOff>165100</xdr:colOff>
      <xdr:row>37</xdr:row>
      <xdr:rowOff>122101</xdr:rowOff>
    </xdr:to>
    <xdr:sp macro="" textlink="">
      <xdr:nvSpPr>
        <xdr:cNvPr id="373" name="楕円 372"/>
        <xdr:cNvSpPr/>
      </xdr:nvSpPr>
      <xdr:spPr>
        <a:xfrm>
          <a:off x="13093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71301</xdr:rowOff>
    </xdr:from>
    <xdr:to>
      <xdr:col>81</xdr:col>
      <xdr:colOff>50800</xdr:colOff>
      <xdr:row>37</xdr:row>
      <xdr:rowOff>72934</xdr:rowOff>
    </xdr:to>
    <xdr:cxnSp macro="">
      <xdr:nvCxnSpPr>
        <xdr:cNvPr id="374" name="直線コネクタ 373"/>
        <xdr:cNvCxnSpPr/>
      </xdr:nvCxnSpPr>
      <xdr:spPr>
        <a:xfrm>
          <a:off x="13144500" y="6186351"/>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75" name="n_1aveValue【認定こども園・幼稚園・保育所】&#10;有形固定資産減価償却率"/>
        <xdr:cNvSpPr txBox="1"/>
      </xdr:nvSpPr>
      <xdr:spPr>
        <a:xfrm>
          <a:off x="137420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76" name="n_2aveValue【認定こども園・幼稚園・保育所】&#10;有形固定資産減価償却率"/>
        <xdr:cNvSpPr txBox="1"/>
      </xdr:nvSpPr>
      <xdr:spPr>
        <a:xfrm>
          <a:off x="12960994" y="58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114861</xdr:rowOff>
    </xdr:from>
    <xdr:ext cx="405111" cy="259045"/>
    <xdr:sp macro="" textlink="">
      <xdr:nvSpPr>
        <xdr:cNvPr id="377" name="n_1mainValue【認定こども園・幼稚園・保育所】&#10;有形固定資産減価償却率"/>
        <xdr:cNvSpPr txBox="1"/>
      </xdr:nvSpPr>
      <xdr:spPr>
        <a:xfrm>
          <a:off x="13742044" y="622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113228</xdr:rowOff>
    </xdr:from>
    <xdr:ext cx="405111" cy="259045"/>
    <xdr:sp macro="" textlink="">
      <xdr:nvSpPr>
        <xdr:cNvPr id="378" name="n_2mainValue【認定こども園・幼稚園・保育所】&#10;有形固定資産減価償却率"/>
        <xdr:cNvSpPr txBox="1"/>
      </xdr:nvSpPr>
      <xdr:spPr>
        <a:xfrm>
          <a:off x="12960994" y="622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xdr:cNvCxnSpPr/>
      </xdr:nvCxnSpPr>
      <xdr:spPr>
        <a:xfrm flipV="1">
          <a:off x="19951064" y="5531993"/>
          <a:ext cx="0" cy="135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xdr:cNvSpPr txBox="1"/>
      </xdr:nvSpPr>
      <xdr:spPr>
        <a:xfrm>
          <a:off x="19989800" y="689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xdr:cNvCxnSpPr/>
      </xdr:nvCxnSpPr>
      <xdr:spPr>
        <a:xfrm>
          <a:off x="19881850" y="6889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xdr:cNvSpPr txBox="1"/>
      </xdr:nvSpPr>
      <xdr:spPr>
        <a:xfrm>
          <a:off x="19989800"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xdr:cNvCxnSpPr/>
      </xdr:nvCxnSpPr>
      <xdr:spPr>
        <a:xfrm>
          <a:off x="19881850" y="55319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07" name="【認定こども園・幼稚園・保育所】&#10;一人当たり面積平均値テキスト"/>
        <xdr:cNvSpPr txBox="1"/>
      </xdr:nvSpPr>
      <xdr:spPr>
        <a:xfrm>
          <a:off x="19989800" y="6766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xdr:cNvSpPr/>
      </xdr:nvSpPr>
      <xdr:spPr>
        <a:xfrm>
          <a:off x="19900900" y="678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xdr:cNvSpPr/>
      </xdr:nvSpPr>
      <xdr:spPr>
        <a:xfrm>
          <a:off x="19157950" y="67791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xdr:cNvSpPr/>
      </xdr:nvSpPr>
      <xdr:spPr>
        <a:xfrm>
          <a:off x="18345150" y="6750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26543</xdr:rowOff>
    </xdr:from>
    <xdr:to>
      <xdr:col>116</xdr:col>
      <xdr:colOff>114300</xdr:colOff>
      <xdr:row>33</xdr:row>
      <xdr:rowOff>128143</xdr:rowOff>
    </xdr:to>
    <xdr:sp macro="" textlink="">
      <xdr:nvSpPr>
        <xdr:cNvPr id="416" name="楕円 415"/>
        <xdr:cNvSpPr/>
      </xdr:nvSpPr>
      <xdr:spPr>
        <a:xfrm>
          <a:off x="19900900" y="54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151020</xdr:rowOff>
    </xdr:from>
    <xdr:ext cx="469744" cy="259045"/>
    <xdr:sp macro="" textlink="">
      <xdr:nvSpPr>
        <xdr:cNvPr id="417" name="【認定こども園・幼稚園・保育所】&#10;一人当たり面積該当値テキスト"/>
        <xdr:cNvSpPr txBox="1"/>
      </xdr:nvSpPr>
      <xdr:spPr>
        <a:xfrm>
          <a:off x="19989800" y="544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xdr:rowOff>
    </xdr:from>
    <xdr:to>
      <xdr:col>112</xdr:col>
      <xdr:colOff>38100</xdr:colOff>
      <xdr:row>40</xdr:row>
      <xdr:rowOff>107188</xdr:rowOff>
    </xdr:to>
    <xdr:sp macro="" textlink="">
      <xdr:nvSpPr>
        <xdr:cNvPr id="418" name="楕円 417"/>
        <xdr:cNvSpPr/>
      </xdr:nvSpPr>
      <xdr:spPr>
        <a:xfrm>
          <a:off x="19157950" y="66159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77343</xdr:rowOff>
    </xdr:from>
    <xdr:to>
      <xdr:col>116</xdr:col>
      <xdr:colOff>63500</xdr:colOff>
      <xdr:row>40</xdr:row>
      <xdr:rowOff>56388</xdr:rowOff>
    </xdr:to>
    <xdr:cxnSp macro="">
      <xdr:nvCxnSpPr>
        <xdr:cNvPr id="419" name="直線コネクタ 418"/>
        <xdr:cNvCxnSpPr/>
      </xdr:nvCxnSpPr>
      <xdr:spPr>
        <a:xfrm flipV="1">
          <a:off x="19202400" y="5531993"/>
          <a:ext cx="749300" cy="113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37973</xdr:rowOff>
    </xdr:from>
    <xdr:to>
      <xdr:col>107</xdr:col>
      <xdr:colOff>101600</xdr:colOff>
      <xdr:row>40</xdr:row>
      <xdr:rowOff>139573</xdr:rowOff>
    </xdr:to>
    <xdr:sp macro="" textlink="">
      <xdr:nvSpPr>
        <xdr:cNvPr id="420" name="楕円 419"/>
        <xdr:cNvSpPr/>
      </xdr:nvSpPr>
      <xdr:spPr>
        <a:xfrm>
          <a:off x="1834515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56388</xdr:rowOff>
    </xdr:from>
    <xdr:to>
      <xdr:col>111</xdr:col>
      <xdr:colOff>177800</xdr:colOff>
      <xdr:row>40</xdr:row>
      <xdr:rowOff>88773</xdr:rowOff>
    </xdr:to>
    <xdr:cxnSp macro="">
      <xdr:nvCxnSpPr>
        <xdr:cNvPr id="421" name="直線コネクタ 420"/>
        <xdr:cNvCxnSpPr/>
      </xdr:nvCxnSpPr>
      <xdr:spPr>
        <a:xfrm flipV="1">
          <a:off x="18395950" y="6666738"/>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96410</xdr:rowOff>
    </xdr:from>
    <xdr:ext cx="469744" cy="259045"/>
    <xdr:sp macro="" textlink="">
      <xdr:nvSpPr>
        <xdr:cNvPr id="422" name="n_1aveValue【認定こども園・幼稚園・保育所】&#10;一人当たり面積"/>
        <xdr:cNvSpPr txBox="1"/>
      </xdr:nvSpPr>
      <xdr:spPr>
        <a:xfrm>
          <a:off x="18980227" y="687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23" name="n_2aveValue【認定こども園・幼稚園・保育所】&#10;一人当たり面積"/>
        <xdr:cNvSpPr txBox="1"/>
      </xdr:nvSpPr>
      <xdr:spPr>
        <a:xfrm>
          <a:off x="181801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123715</xdr:rowOff>
    </xdr:from>
    <xdr:ext cx="469744" cy="259045"/>
    <xdr:sp macro="" textlink="">
      <xdr:nvSpPr>
        <xdr:cNvPr id="424" name="n_1mainValue【認定こども園・幼稚園・保育所】&#10;一人当たり面積"/>
        <xdr:cNvSpPr txBox="1"/>
      </xdr:nvSpPr>
      <xdr:spPr>
        <a:xfrm>
          <a:off x="189802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156100</xdr:rowOff>
    </xdr:from>
    <xdr:ext cx="469744" cy="259045"/>
    <xdr:sp macro="" textlink="">
      <xdr:nvSpPr>
        <xdr:cNvPr id="425" name="n_2mainValue【認定こども園・幼稚園・保育所】&#10;一人当たり面積"/>
        <xdr:cNvSpPr txBox="1"/>
      </xdr:nvSpPr>
      <xdr:spPr>
        <a:xfrm>
          <a:off x="18180127" y="64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xdr:cNvCxnSpPr/>
      </xdr:nvCxnSpPr>
      <xdr:spPr>
        <a:xfrm flipV="1">
          <a:off x="14699614" y="9170126"/>
          <a:ext cx="0" cy="136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xdr:cNvSpPr txBox="1"/>
      </xdr:nvSpPr>
      <xdr:spPr>
        <a:xfrm>
          <a:off x="14738350" y="1053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xdr:cNvCxnSpPr/>
      </xdr:nvCxnSpPr>
      <xdr:spPr>
        <a:xfrm>
          <a:off x="14611350" y="10535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xdr:cNvSpPr txBox="1"/>
      </xdr:nvSpPr>
      <xdr:spPr>
        <a:xfrm>
          <a:off x="14738350" y="895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xdr:cNvCxnSpPr/>
      </xdr:nvCxnSpPr>
      <xdr:spPr>
        <a:xfrm>
          <a:off x="14611350" y="9170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56" name="【学校施設】&#10;有形固定資産減価償却率平均値テキスト"/>
        <xdr:cNvSpPr txBox="1"/>
      </xdr:nvSpPr>
      <xdr:spPr>
        <a:xfrm>
          <a:off x="14738350" y="9583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xdr:cNvSpPr/>
      </xdr:nvSpPr>
      <xdr:spPr>
        <a:xfrm>
          <a:off x="14649450" y="973219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xdr:cNvSpPr/>
      </xdr:nvSpPr>
      <xdr:spPr>
        <a:xfrm>
          <a:off x="13887450" y="9748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xdr:cNvSpPr/>
      </xdr:nvSpPr>
      <xdr:spPr>
        <a:xfrm>
          <a:off x="13093700" y="9706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465" name="楕円 464"/>
        <xdr:cNvSpPr/>
      </xdr:nvSpPr>
      <xdr:spPr>
        <a:xfrm>
          <a:off x="14649450" y="101458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466" name="【学校施設】&#10;有形固定資産減価償却率該当値テキスト"/>
        <xdr:cNvSpPr txBox="1"/>
      </xdr:nvSpPr>
      <xdr:spPr>
        <a:xfrm>
          <a:off x="14738350" y="1012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467" name="楕円 466"/>
        <xdr:cNvSpPr/>
      </xdr:nvSpPr>
      <xdr:spPr>
        <a:xfrm>
          <a:off x="13887450" y="10155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61</xdr:row>
      <xdr:rowOff>128996</xdr:rowOff>
    </xdr:to>
    <xdr:cxnSp macro="">
      <xdr:nvCxnSpPr>
        <xdr:cNvPr id="468" name="直線コネクタ 467"/>
        <xdr:cNvCxnSpPr/>
      </xdr:nvCxnSpPr>
      <xdr:spPr>
        <a:xfrm flipV="1">
          <a:off x="13938250" y="10196649"/>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60234</xdr:rowOff>
    </xdr:from>
    <xdr:to>
      <xdr:col>76</xdr:col>
      <xdr:colOff>165100</xdr:colOff>
      <xdr:row>58</xdr:row>
      <xdr:rowOff>161834</xdr:rowOff>
    </xdr:to>
    <xdr:sp macro="" textlink="">
      <xdr:nvSpPr>
        <xdr:cNvPr id="469" name="楕円 468"/>
        <xdr:cNvSpPr/>
      </xdr:nvSpPr>
      <xdr:spPr>
        <a:xfrm>
          <a:off x="13093700" y="96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61</xdr:row>
      <xdr:rowOff>128996</xdr:rowOff>
    </xdr:to>
    <xdr:cxnSp macro="">
      <xdr:nvCxnSpPr>
        <xdr:cNvPr id="470" name="直線コネクタ 469"/>
        <xdr:cNvCxnSpPr/>
      </xdr:nvCxnSpPr>
      <xdr:spPr>
        <a:xfrm>
          <a:off x="13144500" y="9693184"/>
          <a:ext cx="793750" cy="5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71" name="n_1aveValue【学校施設】&#10;有形固定資産減価償却率"/>
        <xdr:cNvSpPr txBox="1"/>
      </xdr:nvSpPr>
      <xdr:spPr>
        <a:xfrm>
          <a:off x="13742044" y="953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72" name="n_2aveValue【学校施設】&#10;有形固定資産減価償却率"/>
        <xdr:cNvSpPr txBox="1"/>
      </xdr:nvSpPr>
      <xdr:spPr>
        <a:xfrm>
          <a:off x="12960994" y="979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473" name="n_1mainValue【学校施設】&#10;有形固定資産減価償却率"/>
        <xdr:cNvSpPr txBox="1"/>
      </xdr:nvSpPr>
      <xdr:spPr>
        <a:xfrm>
          <a:off x="13742044" y="1024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6911</xdr:rowOff>
    </xdr:from>
    <xdr:ext cx="405111" cy="259045"/>
    <xdr:sp macro="" textlink="">
      <xdr:nvSpPr>
        <xdr:cNvPr id="474" name="n_2mainValue【学校施設】&#10;有形固定資産減価償却率"/>
        <xdr:cNvSpPr txBox="1"/>
      </xdr:nvSpPr>
      <xdr:spPr>
        <a:xfrm>
          <a:off x="12960994" y="9423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xdr:cNvSpPr txBox="1"/>
      </xdr:nvSpPr>
      <xdr:spPr>
        <a:xfrm>
          <a:off x="15985051" y="9305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xdr:cNvCxnSpPr/>
      </xdr:nvCxnSpPr>
      <xdr:spPr>
        <a:xfrm flipV="1">
          <a:off x="19951064" y="9345240"/>
          <a:ext cx="0" cy="126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xdr:cNvSpPr txBox="1"/>
      </xdr:nvSpPr>
      <xdr:spPr>
        <a:xfrm>
          <a:off x="19989800" y="106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xdr:cNvCxnSpPr/>
      </xdr:nvCxnSpPr>
      <xdr:spPr>
        <a:xfrm>
          <a:off x="19881850" y="106061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xdr:cNvSpPr txBox="1"/>
      </xdr:nvSpPr>
      <xdr:spPr>
        <a:xfrm>
          <a:off x="19989800" y="91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xdr:cNvCxnSpPr/>
      </xdr:nvCxnSpPr>
      <xdr:spPr>
        <a:xfrm>
          <a:off x="19881850" y="9345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5" name="【学校施設】&#10;一人当たり面積平均値テキスト"/>
        <xdr:cNvSpPr txBox="1"/>
      </xdr:nvSpPr>
      <xdr:spPr>
        <a:xfrm>
          <a:off x="19989800" y="10241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xdr:cNvSpPr/>
      </xdr:nvSpPr>
      <xdr:spPr>
        <a:xfrm>
          <a:off x="19900900" y="1025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xdr:cNvSpPr/>
      </xdr:nvSpPr>
      <xdr:spPr>
        <a:xfrm>
          <a:off x="19157950" y="102279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xdr:cNvSpPr/>
      </xdr:nvSpPr>
      <xdr:spPr>
        <a:xfrm>
          <a:off x="18345150" y="1025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42490</xdr:rowOff>
    </xdr:from>
    <xdr:to>
      <xdr:col>116</xdr:col>
      <xdr:colOff>114300</xdr:colOff>
      <xdr:row>56</xdr:row>
      <xdr:rowOff>144090</xdr:rowOff>
    </xdr:to>
    <xdr:sp macro="" textlink="">
      <xdr:nvSpPr>
        <xdr:cNvPr id="514" name="楕円 513"/>
        <xdr:cNvSpPr/>
      </xdr:nvSpPr>
      <xdr:spPr>
        <a:xfrm>
          <a:off x="19900900" y="92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166967</xdr:rowOff>
    </xdr:from>
    <xdr:ext cx="534377" cy="259045"/>
    <xdr:sp macro="" textlink="">
      <xdr:nvSpPr>
        <xdr:cNvPr id="515" name="【学校施設】&#10;一人当たり面積該当値テキスト"/>
        <xdr:cNvSpPr txBox="1"/>
      </xdr:nvSpPr>
      <xdr:spPr>
        <a:xfrm>
          <a:off x="19989800" y="92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516" name="楕円 515"/>
        <xdr:cNvSpPr/>
      </xdr:nvSpPr>
      <xdr:spPr>
        <a:xfrm>
          <a:off x="19157950" y="1021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93290</xdr:rowOff>
    </xdr:from>
    <xdr:to>
      <xdr:col>116</xdr:col>
      <xdr:colOff>63500</xdr:colOff>
      <xdr:row>62</xdr:row>
      <xdr:rowOff>19050</xdr:rowOff>
    </xdr:to>
    <xdr:cxnSp macro="">
      <xdr:nvCxnSpPr>
        <xdr:cNvPr id="517" name="直線コネクタ 516"/>
        <xdr:cNvCxnSpPr/>
      </xdr:nvCxnSpPr>
      <xdr:spPr>
        <a:xfrm flipV="1">
          <a:off x="19202400" y="9345240"/>
          <a:ext cx="749300" cy="9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145687</xdr:rowOff>
    </xdr:from>
    <xdr:to>
      <xdr:col>107</xdr:col>
      <xdr:colOff>101600</xdr:colOff>
      <xdr:row>62</xdr:row>
      <xdr:rowOff>75837</xdr:rowOff>
    </xdr:to>
    <xdr:sp macro="" textlink="">
      <xdr:nvSpPr>
        <xdr:cNvPr id="518" name="楕円 517"/>
        <xdr:cNvSpPr/>
      </xdr:nvSpPr>
      <xdr:spPr>
        <a:xfrm>
          <a:off x="18345150" y="102231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25037</xdr:rowOff>
    </xdr:to>
    <xdr:cxnSp macro="">
      <xdr:nvCxnSpPr>
        <xdr:cNvPr id="519" name="直線コネクタ 518"/>
        <xdr:cNvCxnSpPr/>
      </xdr:nvCxnSpPr>
      <xdr:spPr>
        <a:xfrm flipV="1">
          <a:off x="18395950" y="10261600"/>
          <a:ext cx="80645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20" name="n_1aveValue【学校施設】&#10;一人当たり面積"/>
        <xdr:cNvSpPr txBox="1"/>
      </xdr:nvSpPr>
      <xdr:spPr>
        <a:xfrm>
          <a:off x="18980227" y="1031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21" name="n_2aveValue【学校施設】&#10;一人当たり面積"/>
        <xdr:cNvSpPr txBox="1"/>
      </xdr:nvSpPr>
      <xdr:spPr>
        <a:xfrm>
          <a:off x="18180127" y="1034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522" name="n_1mainValue【学校施設】&#10;一人当たり面積"/>
        <xdr:cNvSpPr txBox="1"/>
      </xdr:nvSpPr>
      <xdr:spPr>
        <a:xfrm>
          <a:off x="1898022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92364</xdr:rowOff>
    </xdr:from>
    <xdr:ext cx="469744" cy="259045"/>
    <xdr:sp macro="" textlink="">
      <xdr:nvSpPr>
        <xdr:cNvPr id="523" name="n_2mainValue【学校施設】&#10;一人当たり面積"/>
        <xdr:cNvSpPr txBox="1"/>
      </xdr:nvSpPr>
      <xdr:spPr>
        <a:xfrm>
          <a:off x="18180127" y="1000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有形固定資産減価償却率を類似団体と比較すると、同レベルもしくは低い水準となっている。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年度に医師住宅を整備したことに伴い、一人当たり面積が増加した。また、新規の減価償却費が発生したことにより、有形固定資産減価償却率が増加した。</a:t>
          </a:r>
          <a:endParaRPr lang="ja-JP" altLang="ja-JP" sz="1400">
            <a:effectLst/>
          </a:endParaRPr>
        </a:p>
        <a:p>
          <a:r>
            <a:rPr kumimoji="1" lang="ja-JP" altLang="ja-JP" sz="1100">
              <a:solidFill>
                <a:schemeClr val="dk1"/>
              </a:solidFill>
              <a:effectLst/>
              <a:latin typeface="+mn-lt"/>
              <a:ea typeface="+mn-ea"/>
              <a:cs typeface="+mn-cs"/>
            </a:rPr>
            <a:t>保育所や学校施設の一人当たり面積が類似団体と比べ高い値となっているが、建設当時と比べ少子化や人口減少が進んでいることもあり面積が大きくなっているが、子育て環境としては満足を得られる施設となっている。しかし、学校施設は統合したが、保育所においては現状</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か所あり、今後統合することの検討が必要となる。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177665" y="9267190"/>
          <a:ext cx="0" cy="1235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21640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108450" y="1050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216400" y="905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108450" y="9267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216400" y="9728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1275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384550" y="98355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2391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571750" y="99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xdr:cNvSpPr txBox="1"/>
      </xdr:nvSpPr>
      <xdr:spPr>
        <a:xfrm>
          <a:off x="2439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88" name="楕円 87"/>
        <xdr:cNvSpPr/>
      </xdr:nvSpPr>
      <xdr:spPr>
        <a:xfrm>
          <a:off x="4127500" y="9535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141622</xdr:rowOff>
    </xdr:from>
    <xdr:ext cx="405111" cy="259045"/>
    <xdr:sp macro="" textlink="">
      <xdr:nvSpPr>
        <xdr:cNvPr id="89" name="【体育館・プール】&#10;有形固定資産減価償却率該当値テキスト"/>
        <xdr:cNvSpPr txBox="1"/>
      </xdr:nvSpPr>
      <xdr:spPr>
        <a:xfrm>
          <a:off x="4216400" y="939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90" name="楕円 89"/>
        <xdr:cNvSpPr/>
      </xdr:nvSpPr>
      <xdr:spPr>
        <a:xfrm>
          <a:off x="3384550" y="9740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169545</xdr:rowOff>
    </xdr:from>
    <xdr:to>
      <xdr:col>24</xdr:col>
      <xdr:colOff>63500</xdr:colOff>
      <xdr:row>59</xdr:row>
      <xdr:rowOff>38100</xdr:rowOff>
    </xdr:to>
    <xdr:cxnSp macro="">
      <xdr:nvCxnSpPr>
        <xdr:cNvPr id="91" name="直線コネクタ 90"/>
        <xdr:cNvCxnSpPr/>
      </xdr:nvCxnSpPr>
      <xdr:spPr>
        <a:xfrm flipV="1">
          <a:off x="3429000" y="9580245"/>
          <a:ext cx="7493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137795</xdr:rowOff>
    </xdr:from>
    <xdr:to>
      <xdr:col>15</xdr:col>
      <xdr:colOff>101600</xdr:colOff>
      <xdr:row>56</xdr:row>
      <xdr:rowOff>67945</xdr:rowOff>
    </xdr:to>
    <xdr:sp macro="" textlink="">
      <xdr:nvSpPr>
        <xdr:cNvPr id="92" name="楕円 91"/>
        <xdr:cNvSpPr/>
      </xdr:nvSpPr>
      <xdr:spPr>
        <a:xfrm>
          <a:off x="2571750" y="9224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17145</xdr:rowOff>
    </xdr:from>
    <xdr:to>
      <xdr:col>19</xdr:col>
      <xdr:colOff>177800</xdr:colOff>
      <xdr:row>59</xdr:row>
      <xdr:rowOff>38100</xdr:rowOff>
    </xdr:to>
    <xdr:cxnSp macro="">
      <xdr:nvCxnSpPr>
        <xdr:cNvPr id="93" name="直線コネクタ 92"/>
        <xdr:cNvCxnSpPr/>
      </xdr:nvCxnSpPr>
      <xdr:spPr>
        <a:xfrm>
          <a:off x="2622550" y="9269095"/>
          <a:ext cx="80645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105427</xdr:rowOff>
    </xdr:from>
    <xdr:ext cx="405111" cy="259045"/>
    <xdr:sp macro="" textlink="">
      <xdr:nvSpPr>
        <xdr:cNvPr id="94" name="n_1mainValue【体育館・プール】&#10;有形固定資産減価償却率"/>
        <xdr:cNvSpPr txBox="1"/>
      </xdr:nvSpPr>
      <xdr:spPr>
        <a:xfrm>
          <a:off x="32391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84472</xdr:rowOff>
    </xdr:from>
    <xdr:ext cx="405111" cy="259045"/>
    <xdr:sp macro="" textlink="">
      <xdr:nvSpPr>
        <xdr:cNvPr id="95" name="n_2mainValue【体育館・プール】&#10;有形固定資産減価償却率"/>
        <xdr:cNvSpPr txBox="1"/>
      </xdr:nvSpPr>
      <xdr:spPr>
        <a:xfrm>
          <a:off x="2439044" y="900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xdr:cNvCxnSpPr/>
      </xdr:nvCxnSpPr>
      <xdr:spPr>
        <a:xfrm flipV="1">
          <a:off x="9429115" y="9116949"/>
          <a:ext cx="0" cy="1446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xdr:cNvSpPr txBox="1"/>
      </xdr:nvSpPr>
      <xdr:spPr>
        <a:xfrm>
          <a:off x="9467850" y="105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xdr:cNvCxnSpPr/>
      </xdr:nvCxnSpPr>
      <xdr:spPr>
        <a:xfrm>
          <a:off x="9359900" y="1056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xdr:cNvSpPr txBox="1"/>
      </xdr:nvSpPr>
      <xdr:spPr>
        <a:xfrm>
          <a:off x="9467850" y="890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xdr:cNvCxnSpPr/>
      </xdr:nvCxnSpPr>
      <xdr:spPr>
        <a:xfrm>
          <a:off x="9359900" y="91169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4" name="【体育館・プール】&#10;一人当たり面積平均値テキスト"/>
        <xdr:cNvSpPr txBox="1"/>
      </xdr:nvSpPr>
      <xdr:spPr>
        <a:xfrm>
          <a:off x="9467850" y="10179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xdr:cNvSpPr/>
      </xdr:nvSpPr>
      <xdr:spPr>
        <a:xfrm>
          <a:off x="9398000" y="102011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xdr:cNvSpPr/>
      </xdr:nvSpPr>
      <xdr:spPr>
        <a:xfrm>
          <a:off x="8636000" y="1022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7" name="n_1aveValue【体育館・プール】&#10;一人当たり面積"/>
        <xdr:cNvSpPr txBox="1"/>
      </xdr:nvSpPr>
      <xdr:spPr>
        <a:xfrm>
          <a:off x="8458277" y="100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xdr:cNvSpPr/>
      </xdr:nvSpPr>
      <xdr:spPr>
        <a:xfrm>
          <a:off x="7842250" y="103056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155846</xdr:rowOff>
    </xdr:from>
    <xdr:ext cx="469744" cy="259045"/>
    <xdr:sp macro="" textlink="">
      <xdr:nvSpPr>
        <xdr:cNvPr id="129" name="n_2aveValue【体育館・プール】&#10;一人当たり面積"/>
        <xdr:cNvSpPr txBox="1"/>
      </xdr:nvSpPr>
      <xdr:spPr>
        <a:xfrm>
          <a:off x="7677227" y="1039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106553</xdr:rowOff>
    </xdr:from>
    <xdr:to>
      <xdr:col>55</xdr:col>
      <xdr:colOff>50800</xdr:colOff>
      <xdr:row>61</xdr:row>
      <xdr:rowOff>36703</xdr:rowOff>
    </xdr:to>
    <xdr:sp macro="" textlink="">
      <xdr:nvSpPr>
        <xdr:cNvPr id="135" name="楕円 134"/>
        <xdr:cNvSpPr/>
      </xdr:nvSpPr>
      <xdr:spPr>
        <a:xfrm>
          <a:off x="9398000" y="100189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129430</xdr:rowOff>
    </xdr:from>
    <xdr:ext cx="469744" cy="259045"/>
    <xdr:sp macro="" textlink="">
      <xdr:nvSpPr>
        <xdr:cNvPr id="136" name="【体育館・プール】&#10;一人当たり面積該当値テキスト"/>
        <xdr:cNvSpPr txBox="1"/>
      </xdr:nvSpPr>
      <xdr:spPr>
        <a:xfrm>
          <a:off x="9467850" y="987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137" name="楕円 136"/>
        <xdr:cNvSpPr/>
      </xdr:nvSpPr>
      <xdr:spPr>
        <a:xfrm>
          <a:off x="8636000" y="1032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157353</xdr:rowOff>
    </xdr:from>
    <xdr:to>
      <xdr:col>55</xdr:col>
      <xdr:colOff>0</xdr:colOff>
      <xdr:row>62</xdr:row>
      <xdr:rowOff>133350</xdr:rowOff>
    </xdr:to>
    <xdr:cxnSp macro="">
      <xdr:nvCxnSpPr>
        <xdr:cNvPr id="138" name="直線コネクタ 137"/>
        <xdr:cNvCxnSpPr/>
      </xdr:nvCxnSpPr>
      <xdr:spPr>
        <a:xfrm flipV="1">
          <a:off x="8686800" y="10069703"/>
          <a:ext cx="742950" cy="3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62357</xdr:rowOff>
    </xdr:from>
    <xdr:to>
      <xdr:col>46</xdr:col>
      <xdr:colOff>38100</xdr:colOff>
      <xdr:row>61</xdr:row>
      <xdr:rowOff>163957</xdr:rowOff>
    </xdr:to>
    <xdr:sp macro="" textlink="">
      <xdr:nvSpPr>
        <xdr:cNvPr id="139" name="楕円 138"/>
        <xdr:cNvSpPr/>
      </xdr:nvSpPr>
      <xdr:spPr>
        <a:xfrm>
          <a:off x="7842250" y="10139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113157</xdr:rowOff>
    </xdr:from>
    <xdr:to>
      <xdr:col>50</xdr:col>
      <xdr:colOff>114300</xdr:colOff>
      <xdr:row>62</xdr:row>
      <xdr:rowOff>133350</xdr:rowOff>
    </xdr:to>
    <xdr:cxnSp macro="">
      <xdr:nvCxnSpPr>
        <xdr:cNvPr id="140" name="直線コネクタ 139"/>
        <xdr:cNvCxnSpPr/>
      </xdr:nvCxnSpPr>
      <xdr:spPr>
        <a:xfrm>
          <a:off x="7886700" y="10190607"/>
          <a:ext cx="800100" cy="1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3827</xdr:rowOff>
    </xdr:from>
    <xdr:ext cx="469744" cy="259045"/>
    <xdr:sp macro="" textlink="">
      <xdr:nvSpPr>
        <xdr:cNvPr id="141" name="n_1mainValue【体育館・プール】&#10;一人当たり面積"/>
        <xdr:cNvSpPr txBox="1"/>
      </xdr:nvSpPr>
      <xdr:spPr>
        <a:xfrm>
          <a:off x="845827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9034</xdr:rowOff>
    </xdr:from>
    <xdr:ext cx="469744" cy="259045"/>
    <xdr:sp macro="" textlink="">
      <xdr:nvSpPr>
        <xdr:cNvPr id="142" name="n_2mainValue【体育館・プール】&#10;一人当たり面積"/>
        <xdr:cNvSpPr txBox="1"/>
      </xdr:nvSpPr>
      <xdr:spPr>
        <a:xfrm>
          <a:off x="7677227" y="992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xdr:cNvSpPr txBox="1"/>
      </xdr:nvSpPr>
      <xdr:spPr>
        <a:xfrm>
          <a:off x="384961" y="14183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xdr:cNvCxnSpPr/>
      </xdr:nvCxnSpPr>
      <xdr:spPr>
        <a:xfrm flipV="1">
          <a:off x="4177665" y="12741911"/>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xdr:cNvSpPr txBox="1"/>
      </xdr:nvSpPr>
      <xdr:spPr>
        <a:xfrm>
          <a:off x="4216400" y="14150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xdr:cNvCxnSpPr/>
      </xdr:nvCxnSpPr>
      <xdr:spPr>
        <a:xfrm>
          <a:off x="4108450" y="1414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xdr:cNvSpPr txBox="1"/>
      </xdr:nvSpPr>
      <xdr:spPr>
        <a:xfrm>
          <a:off x="4216400" y="1252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xdr:cNvCxnSpPr/>
      </xdr:nvCxnSpPr>
      <xdr:spPr>
        <a:xfrm>
          <a:off x="4108450" y="12741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xdr:cNvSpPr txBox="1"/>
      </xdr:nvSpPr>
      <xdr:spPr>
        <a:xfrm>
          <a:off x="4216400" y="1349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xdr:cNvSpPr/>
      </xdr:nvSpPr>
      <xdr:spPr>
        <a:xfrm>
          <a:off x="41275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xdr:cNvSpPr/>
      </xdr:nvSpPr>
      <xdr:spPr>
        <a:xfrm>
          <a:off x="3384550" y="13471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xdr:cNvSpPr txBox="1"/>
      </xdr:nvSpPr>
      <xdr:spPr>
        <a:xfrm>
          <a:off x="3239144" y="1355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75" name="フローチャート: 判断 174"/>
        <xdr:cNvSpPr/>
      </xdr:nvSpPr>
      <xdr:spPr>
        <a:xfrm>
          <a:off x="257175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176" name="n_2aveValue【福祉施設】&#10;有形固定資産減価償却率"/>
        <xdr:cNvSpPr txBox="1"/>
      </xdr:nvSpPr>
      <xdr:spPr>
        <a:xfrm>
          <a:off x="2439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111125</xdr:rowOff>
    </xdr:from>
    <xdr:to>
      <xdr:col>24</xdr:col>
      <xdr:colOff>114300</xdr:colOff>
      <xdr:row>79</xdr:row>
      <xdr:rowOff>41275</xdr:rowOff>
    </xdr:to>
    <xdr:sp macro="" textlink="">
      <xdr:nvSpPr>
        <xdr:cNvPr id="182" name="楕円 181"/>
        <xdr:cNvSpPr/>
      </xdr:nvSpPr>
      <xdr:spPr>
        <a:xfrm>
          <a:off x="4127500" y="12995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134002</xdr:rowOff>
    </xdr:from>
    <xdr:ext cx="405111" cy="259045"/>
    <xdr:sp macro="" textlink="">
      <xdr:nvSpPr>
        <xdr:cNvPr id="183" name="【福祉施設】&#10;有形固定資産減価償却率該当値テキスト"/>
        <xdr:cNvSpPr txBox="1"/>
      </xdr:nvSpPr>
      <xdr:spPr>
        <a:xfrm>
          <a:off x="4216400" y="1285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184" name="楕円 183"/>
        <xdr:cNvSpPr/>
      </xdr:nvSpPr>
      <xdr:spPr>
        <a:xfrm>
          <a:off x="3384550" y="13042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161925</xdr:rowOff>
    </xdr:from>
    <xdr:to>
      <xdr:col>24</xdr:col>
      <xdr:colOff>63500</xdr:colOff>
      <xdr:row>79</xdr:row>
      <xdr:rowOff>38100</xdr:rowOff>
    </xdr:to>
    <xdr:cxnSp macro="">
      <xdr:nvCxnSpPr>
        <xdr:cNvPr id="185" name="直線コネクタ 184"/>
        <xdr:cNvCxnSpPr/>
      </xdr:nvCxnSpPr>
      <xdr:spPr>
        <a:xfrm flipV="1">
          <a:off x="3429000" y="13046075"/>
          <a:ext cx="7493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186" name="楕円 185"/>
        <xdr:cNvSpPr/>
      </xdr:nvSpPr>
      <xdr:spPr>
        <a:xfrm>
          <a:off x="25717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38100</xdr:rowOff>
    </xdr:from>
    <xdr:to>
      <xdr:col>19</xdr:col>
      <xdr:colOff>177800</xdr:colOff>
      <xdr:row>79</xdr:row>
      <xdr:rowOff>87630</xdr:rowOff>
    </xdr:to>
    <xdr:cxnSp macro="">
      <xdr:nvCxnSpPr>
        <xdr:cNvPr id="187" name="直線コネクタ 186"/>
        <xdr:cNvCxnSpPr/>
      </xdr:nvCxnSpPr>
      <xdr:spPr>
        <a:xfrm flipV="1">
          <a:off x="2622550" y="1308735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105427</xdr:rowOff>
    </xdr:from>
    <xdr:ext cx="405111" cy="259045"/>
    <xdr:sp macro="" textlink="">
      <xdr:nvSpPr>
        <xdr:cNvPr id="188" name="n_1mainValue【福祉施設】&#10;有形固定資産減価償却率"/>
        <xdr:cNvSpPr txBox="1"/>
      </xdr:nvSpPr>
      <xdr:spPr>
        <a:xfrm>
          <a:off x="3239144" y="1282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189" name="n_2mainValue【福祉施設】&#10;有形固定資産減価償却率"/>
        <xdr:cNvSpPr txBox="1"/>
      </xdr:nvSpPr>
      <xdr:spPr>
        <a:xfrm>
          <a:off x="2439044" y="1287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3" name="直線コネクタ 212"/>
        <xdr:cNvCxnSpPr/>
      </xdr:nvCxnSpPr>
      <xdr:spPr>
        <a:xfrm flipV="1">
          <a:off x="9429115" y="12972923"/>
          <a:ext cx="0" cy="130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4" name="【福祉施設】&#10;一人当たり面積最小値テキスト"/>
        <xdr:cNvSpPr txBox="1"/>
      </xdr:nvSpPr>
      <xdr:spPr>
        <a:xfrm>
          <a:off x="9467850" y="1428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5" name="直線コネクタ 214"/>
        <xdr:cNvCxnSpPr/>
      </xdr:nvCxnSpPr>
      <xdr:spPr>
        <a:xfrm>
          <a:off x="9359900" y="14278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6" name="【福祉施設】&#10;一人当たり面積最大値テキスト"/>
        <xdr:cNvSpPr txBox="1"/>
      </xdr:nvSpPr>
      <xdr:spPr>
        <a:xfrm>
          <a:off x="9467850" y="127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7" name="直線コネクタ 216"/>
        <xdr:cNvCxnSpPr/>
      </xdr:nvCxnSpPr>
      <xdr:spPr>
        <a:xfrm>
          <a:off x="9359900" y="129729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18" name="【福祉施設】&#10;一人当たり面積平均値テキスト"/>
        <xdr:cNvSpPr txBox="1"/>
      </xdr:nvSpPr>
      <xdr:spPr>
        <a:xfrm>
          <a:off x="9467850" y="1403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9" name="フローチャート: 判断 218"/>
        <xdr:cNvSpPr/>
      </xdr:nvSpPr>
      <xdr:spPr>
        <a:xfrm>
          <a:off x="9398000" y="140549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20" name="フローチャート: 判断 219"/>
        <xdr:cNvSpPr/>
      </xdr:nvSpPr>
      <xdr:spPr>
        <a:xfrm>
          <a:off x="8636000" y="1404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21" name="n_1aveValue【福祉施設】&#10;一人当たり面積"/>
        <xdr:cNvSpPr txBox="1"/>
      </xdr:nvSpPr>
      <xdr:spPr>
        <a:xfrm>
          <a:off x="8458277" y="1413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22" name="フローチャート: 判断 221"/>
        <xdr:cNvSpPr/>
      </xdr:nvSpPr>
      <xdr:spPr>
        <a:xfrm>
          <a:off x="7842250" y="14038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91076</xdr:rowOff>
    </xdr:from>
    <xdr:ext cx="469744" cy="259045"/>
    <xdr:sp macro="" textlink="">
      <xdr:nvSpPr>
        <xdr:cNvPr id="223" name="n_2aveValue【福祉施設】&#10;一人当たり面積"/>
        <xdr:cNvSpPr txBox="1"/>
      </xdr:nvSpPr>
      <xdr:spPr>
        <a:xfrm>
          <a:off x="7677227" y="14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117221</xdr:rowOff>
    </xdr:from>
    <xdr:to>
      <xdr:col>55</xdr:col>
      <xdr:colOff>50800</xdr:colOff>
      <xdr:row>85</xdr:row>
      <xdr:rowOff>47371</xdr:rowOff>
    </xdr:to>
    <xdr:sp macro="" textlink="">
      <xdr:nvSpPr>
        <xdr:cNvPr id="229" name="楕円 228"/>
        <xdr:cNvSpPr/>
      </xdr:nvSpPr>
      <xdr:spPr>
        <a:xfrm>
          <a:off x="9398000" y="139919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140098</xdr:rowOff>
    </xdr:from>
    <xdr:ext cx="469744" cy="259045"/>
    <xdr:sp macro="" textlink="">
      <xdr:nvSpPr>
        <xdr:cNvPr id="230" name="【福祉施設】&#10;一人当たり面積該当値テキスト"/>
        <xdr:cNvSpPr txBox="1"/>
      </xdr:nvSpPr>
      <xdr:spPr>
        <a:xfrm>
          <a:off x="9467850" y="1384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120650</xdr:rowOff>
    </xdr:from>
    <xdr:to>
      <xdr:col>50</xdr:col>
      <xdr:colOff>165100</xdr:colOff>
      <xdr:row>85</xdr:row>
      <xdr:rowOff>50800</xdr:rowOff>
    </xdr:to>
    <xdr:sp macro="" textlink="">
      <xdr:nvSpPr>
        <xdr:cNvPr id="231" name="楕円 230"/>
        <xdr:cNvSpPr/>
      </xdr:nvSpPr>
      <xdr:spPr>
        <a:xfrm>
          <a:off x="8636000" y="13995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168021</xdr:rowOff>
    </xdr:from>
    <xdr:to>
      <xdr:col>55</xdr:col>
      <xdr:colOff>0</xdr:colOff>
      <xdr:row>85</xdr:row>
      <xdr:rowOff>0</xdr:rowOff>
    </xdr:to>
    <xdr:cxnSp macro="">
      <xdr:nvCxnSpPr>
        <xdr:cNvPr id="232" name="直線コネクタ 231"/>
        <xdr:cNvCxnSpPr/>
      </xdr:nvCxnSpPr>
      <xdr:spPr>
        <a:xfrm flipV="1">
          <a:off x="8686800" y="1404277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233" name="楕円 232"/>
        <xdr:cNvSpPr/>
      </xdr:nvSpPr>
      <xdr:spPr>
        <a:xfrm>
          <a:off x="7842250" y="139992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0</xdr:rowOff>
    </xdr:from>
    <xdr:to>
      <xdr:col>50</xdr:col>
      <xdr:colOff>114300</xdr:colOff>
      <xdr:row>85</xdr:row>
      <xdr:rowOff>3811</xdr:rowOff>
    </xdr:to>
    <xdr:cxnSp macro="">
      <xdr:nvCxnSpPr>
        <xdr:cNvPr id="234" name="直線コネクタ 233"/>
        <xdr:cNvCxnSpPr/>
      </xdr:nvCxnSpPr>
      <xdr:spPr>
        <a:xfrm flipV="1">
          <a:off x="7886700" y="14039850"/>
          <a:ext cx="8001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67327</xdr:rowOff>
    </xdr:from>
    <xdr:ext cx="469744" cy="259045"/>
    <xdr:sp macro="" textlink="">
      <xdr:nvSpPr>
        <xdr:cNvPr id="235" name="n_1mainValue【福祉施設】&#10;一人当たり面積"/>
        <xdr:cNvSpPr txBox="1"/>
      </xdr:nvSpPr>
      <xdr:spPr>
        <a:xfrm>
          <a:off x="8458277" y="1377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71138</xdr:rowOff>
    </xdr:from>
    <xdr:ext cx="469744" cy="259045"/>
    <xdr:sp macro="" textlink="">
      <xdr:nvSpPr>
        <xdr:cNvPr id="236" name="n_2mainValue【福祉施設】&#10;一人当たり面積"/>
        <xdr:cNvSpPr txBox="1"/>
      </xdr:nvSpPr>
      <xdr:spPr>
        <a:xfrm>
          <a:off x="7677227" y="1378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62" name="直線コネクタ 261"/>
        <xdr:cNvCxnSpPr/>
      </xdr:nvCxnSpPr>
      <xdr:spPr>
        <a:xfrm flipV="1">
          <a:off x="4177665" y="167411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3" name="【市民会館】&#10;有形固定資産減価償却率最小値テキスト"/>
        <xdr:cNvSpPr txBox="1"/>
      </xdr:nvSpPr>
      <xdr:spPr>
        <a:xfrm>
          <a:off x="4216400" y="18057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4" name="直線コネクタ 263"/>
        <xdr:cNvCxnSpPr/>
      </xdr:nvCxnSpPr>
      <xdr:spPr>
        <a:xfrm>
          <a:off x="41084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65" name="【市民会館】&#10;有形固定資産減価償却率最大値テキスト"/>
        <xdr:cNvSpPr txBox="1"/>
      </xdr:nvSpPr>
      <xdr:spPr>
        <a:xfrm>
          <a:off x="421640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6" name="直線コネクタ 265"/>
        <xdr:cNvCxnSpPr/>
      </xdr:nvCxnSpPr>
      <xdr:spPr>
        <a:xfrm>
          <a:off x="4108450" y="16741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67" name="【市民会館】&#10;有形固定資産減価償却率平均値テキスト"/>
        <xdr:cNvSpPr txBox="1"/>
      </xdr:nvSpPr>
      <xdr:spPr>
        <a:xfrm>
          <a:off x="4216400" y="17253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8" name="フローチャート: 判断 267"/>
        <xdr:cNvSpPr/>
      </xdr:nvSpPr>
      <xdr:spPr>
        <a:xfrm>
          <a:off x="412750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9" name="フローチャート: 判断 268"/>
        <xdr:cNvSpPr/>
      </xdr:nvSpPr>
      <xdr:spPr>
        <a:xfrm>
          <a:off x="3384550" y="172030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36484</xdr:rowOff>
    </xdr:from>
    <xdr:ext cx="405111" cy="259045"/>
    <xdr:sp macro="" textlink="">
      <xdr:nvSpPr>
        <xdr:cNvPr id="270" name="n_1aveValue【市民会館】&#10;有形固定資産減価償却率"/>
        <xdr:cNvSpPr txBox="1"/>
      </xdr:nvSpPr>
      <xdr:spPr>
        <a:xfrm>
          <a:off x="3239144" y="17295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71" name="フローチャート: 判断 270"/>
        <xdr:cNvSpPr/>
      </xdr:nvSpPr>
      <xdr:spPr>
        <a:xfrm>
          <a:off x="2571750" y="1732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160582</xdr:rowOff>
    </xdr:from>
    <xdr:ext cx="405111" cy="259045"/>
    <xdr:sp macro="" textlink="">
      <xdr:nvSpPr>
        <xdr:cNvPr id="272" name="n_2aveValue【市民会館】&#10;有形固定資産減価償却率"/>
        <xdr:cNvSpPr txBox="1"/>
      </xdr:nvSpPr>
      <xdr:spPr>
        <a:xfrm>
          <a:off x="2439044" y="1741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48261</xdr:rowOff>
    </xdr:from>
    <xdr:to>
      <xdr:col>24</xdr:col>
      <xdr:colOff>114300</xdr:colOff>
      <xdr:row>101</xdr:row>
      <xdr:rowOff>149861</xdr:rowOff>
    </xdr:to>
    <xdr:sp macro="" textlink="">
      <xdr:nvSpPr>
        <xdr:cNvPr id="278" name="楕円 277"/>
        <xdr:cNvSpPr/>
      </xdr:nvSpPr>
      <xdr:spPr>
        <a:xfrm>
          <a:off x="4127500" y="167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134638</xdr:rowOff>
    </xdr:from>
    <xdr:ext cx="405111" cy="259045"/>
    <xdr:sp macro="" textlink="">
      <xdr:nvSpPr>
        <xdr:cNvPr id="279" name="【市民会館】&#10;有形固定資産減価償却率該当値テキスト"/>
        <xdr:cNvSpPr txBox="1"/>
      </xdr:nvSpPr>
      <xdr:spPr>
        <a:xfrm>
          <a:off x="4216400" y="1670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66221</xdr:rowOff>
    </xdr:from>
    <xdr:to>
      <xdr:col>20</xdr:col>
      <xdr:colOff>38100</xdr:colOff>
      <xdr:row>99</xdr:row>
      <xdr:rowOff>167821</xdr:rowOff>
    </xdr:to>
    <xdr:sp macro="" textlink="">
      <xdr:nvSpPr>
        <xdr:cNvPr id="280" name="楕円 279"/>
        <xdr:cNvSpPr/>
      </xdr:nvSpPr>
      <xdr:spPr>
        <a:xfrm>
          <a:off x="3384550" y="164682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101</xdr:row>
      <xdr:rowOff>99061</xdr:rowOff>
    </xdr:to>
    <xdr:cxnSp macro="">
      <xdr:nvCxnSpPr>
        <xdr:cNvPr id="281" name="直線コネクタ 280"/>
        <xdr:cNvCxnSpPr/>
      </xdr:nvCxnSpPr>
      <xdr:spPr>
        <a:xfrm>
          <a:off x="3429000" y="16519071"/>
          <a:ext cx="749300" cy="32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72752</xdr:rowOff>
    </xdr:from>
    <xdr:to>
      <xdr:col>15</xdr:col>
      <xdr:colOff>101600</xdr:colOff>
      <xdr:row>101</xdr:row>
      <xdr:rowOff>2902</xdr:rowOff>
    </xdr:to>
    <xdr:sp macro="" textlink="">
      <xdr:nvSpPr>
        <xdr:cNvPr id="282" name="楕円 281"/>
        <xdr:cNvSpPr/>
      </xdr:nvSpPr>
      <xdr:spPr>
        <a:xfrm>
          <a:off x="2571750" y="166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100</xdr:row>
      <xdr:rowOff>123552</xdr:rowOff>
    </xdr:to>
    <xdr:cxnSp macro="">
      <xdr:nvCxnSpPr>
        <xdr:cNvPr id="283" name="直線コネクタ 282"/>
        <xdr:cNvCxnSpPr/>
      </xdr:nvCxnSpPr>
      <xdr:spPr>
        <a:xfrm flipV="1">
          <a:off x="2622550" y="16519071"/>
          <a:ext cx="80645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98</xdr:row>
      <xdr:rowOff>12898</xdr:rowOff>
    </xdr:from>
    <xdr:ext cx="469744" cy="259045"/>
    <xdr:sp macro="" textlink="">
      <xdr:nvSpPr>
        <xdr:cNvPr id="284" name="n_1mainValue【市民会館】&#10;有形固定資産減価償却率"/>
        <xdr:cNvSpPr txBox="1"/>
      </xdr:nvSpPr>
      <xdr:spPr>
        <a:xfrm>
          <a:off x="320682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19429</xdr:rowOff>
    </xdr:from>
    <xdr:ext cx="405111" cy="259045"/>
    <xdr:sp macro="" textlink="">
      <xdr:nvSpPr>
        <xdr:cNvPr id="285" name="n_2mainValue【市民会館】&#10;有形固定資産減価償却率"/>
        <xdr:cNvSpPr txBox="1"/>
      </xdr:nvSpPr>
      <xdr:spPr>
        <a:xfrm>
          <a:off x="2439044" y="1642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6" name="直線コネクタ 29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7" name="テキスト ボックス 296"/>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8" name="直線コネクタ 29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9" name="テキスト ボックス 298"/>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0" name="直線コネクタ 29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1" name="テキスト ボックス 300"/>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2" name="直線コネクタ 30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3" name="テキスト ボックス 302"/>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37337</xdr:rowOff>
    </xdr:from>
    <xdr:to>
      <xdr:col>54</xdr:col>
      <xdr:colOff>189865</xdr:colOff>
      <xdr:row>108</xdr:row>
      <xdr:rowOff>10364</xdr:rowOff>
    </xdr:to>
    <xdr:cxnSp macro="">
      <xdr:nvCxnSpPr>
        <xdr:cNvPr id="307" name="直線コネクタ 306"/>
        <xdr:cNvCxnSpPr/>
      </xdr:nvCxnSpPr>
      <xdr:spPr>
        <a:xfrm flipV="1">
          <a:off x="9429115" y="17296637"/>
          <a:ext cx="0" cy="65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14191</xdr:rowOff>
    </xdr:from>
    <xdr:ext cx="469744" cy="259045"/>
    <xdr:sp macro="" textlink="">
      <xdr:nvSpPr>
        <xdr:cNvPr id="308" name="【市民会館】&#10;一人当たり面積最小値テキスト"/>
        <xdr:cNvSpPr txBox="1"/>
      </xdr:nvSpPr>
      <xdr:spPr>
        <a:xfrm>
          <a:off x="9467850" y="1795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10364</xdr:rowOff>
    </xdr:from>
    <xdr:to>
      <xdr:col>55</xdr:col>
      <xdr:colOff>88900</xdr:colOff>
      <xdr:row>108</xdr:row>
      <xdr:rowOff>10364</xdr:rowOff>
    </xdr:to>
    <xdr:cxnSp macro="">
      <xdr:nvCxnSpPr>
        <xdr:cNvPr id="309" name="直線コネクタ 308"/>
        <xdr:cNvCxnSpPr/>
      </xdr:nvCxnSpPr>
      <xdr:spPr>
        <a:xfrm>
          <a:off x="9359900" y="17955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155464</xdr:rowOff>
    </xdr:from>
    <xdr:ext cx="469744" cy="259045"/>
    <xdr:sp macro="" textlink="">
      <xdr:nvSpPr>
        <xdr:cNvPr id="310" name="【市民会館】&#10;一人当たり面積最大値テキスト"/>
        <xdr:cNvSpPr txBox="1"/>
      </xdr:nvSpPr>
      <xdr:spPr>
        <a:xfrm>
          <a:off x="946785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37337</xdr:rowOff>
    </xdr:from>
    <xdr:to>
      <xdr:col>55</xdr:col>
      <xdr:colOff>88900</xdr:colOff>
      <xdr:row>104</xdr:row>
      <xdr:rowOff>37337</xdr:rowOff>
    </xdr:to>
    <xdr:cxnSp macro="">
      <xdr:nvCxnSpPr>
        <xdr:cNvPr id="311" name="直線コネクタ 310"/>
        <xdr:cNvCxnSpPr/>
      </xdr:nvCxnSpPr>
      <xdr:spPr>
        <a:xfrm>
          <a:off x="9359900" y="172966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64634</xdr:rowOff>
    </xdr:from>
    <xdr:ext cx="469744" cy="259045"/>
    <xdr:sp macro="" textlink="">
      <xdr:nvSpPr>
        <xdr:cNvPr id="312" name="【市民会館】&#10;一人当たり面積平均値テキスト"/>
        <xdr:cNvSpPr txBox="1"/>
      </xdr:nvSpPr>
      <xdr:spPr>
        <a:xfrm>
          <a:off x="9467850" y="17666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86207</xdr:rowOff>
    </xdr:from>
    <xdr:to>
      <xdr:col>55</xdr:col>
      <xdr:colOff>50800</xdr:colOff>
      <xdr:row>107</xdr:row>
      <xdr:rowOff>16357</xdr:rowOff>
    </xdr:to>
    <xdr:sp macro="" textlink="">
      <xdr:nvSpPr>
        <xdr:cNvPr id="313" name="フローチャート: 判断 312"/>
        <xdr:cNvSpPr/>
      </xdr:nvSpPr>
      <xdr:spPr>
        <a:xfrm>
          <a:off x="9398000" y="176884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76606</xdr:rowOff>
    </xdr:from>
    <xdr:to>
      <xdr:col>50</xdr:col>
      <xdr:colOff>165100</xdr:colOff>
      <xdr:row>107</xdr:row>
      <xdr:rowOff>6756</xdr:rowOff>
    </xdr:to>
    <xdr:sp macro="" textlink="">
      <xdr:nvSpPr>
        <xdr:cNvPr id="314" name="フローチャート: 判断 313"/>
        <xdr:cNvSpPr/>
      </xdr:nvSpPr>
      <xdr:spPr>
        <a:xfrm>
          <a:off x="8636000" y="176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169333</xdr:rowOff>
    </xdr:from>
    <xdr:ext cx="469744" cy="259045"/>
    <xdr:sp macro="" textlink="">
      <xdr:nvSpPr>
        <xdr:cNvPr id="315" name="n_1aveValue【市民会館】&#10;一人当たり面積"/>
        <xdr:cNvSpPr txBox="1"/>
      </xdr:nvSpPr>
      <xdr:spPr>
        <a:xfrm>
          <a:off x="8458277" y="1777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73406</xdr:rowOff>
    </xdr:from>
    <xdr:to>
      <xdr:col>46</xdr:col>
      <xdr:colOff>38100</xdr:colOff>
      <xdr:row>106</xdr:row>
      <xdr:rowOff>3556</xdr:rowOff>
    </xdr:to>
    <xdr:sp macro="" textlink="">
      <xdr:nvSpPr>
        <xdr:cNvPr id="316" name="フローチャート: 判断 315"/>
        <xdr:cNvSpPr/>
      </xdr:nvSpPr>
      <xdr:spPr>
        <a:xfrm>
          <a:off x="7842250" y="17504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166133</xdr:rowOff>
    </xdr:from>
    <xdr:ext cx="469744" cy="259045"/>
    <xdr:sp macro="" textlink="">
      <xdr:nvSpPr>
        <xdr:cNvPr id="317" name="n_2aveValue【市民会館】&#10;一人当たり面積"/>
        <xdr:cNvSpPr txBox="1"/>
      </xdr:nvSpPr>
      <xdr:spPr>
        <a:xfrm>
          <a:off x="7677227" y="175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8" name="テキスト ボックス 317"/>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156159</xdr:rowOff>
    </xdr:from>
    <xdr:to>
      <xdr:col>55</xdr:col>
      <xdr:colOff>50800</xdr:colOff>
      <xdr:row>105</xdr:row>
      <xdr:rowOff>86309</xdr:rowOff>
    </xdr:to>
    <xdr:sp macro="" textlink="">
      <xdr:nvSpPr>
        <xdr:cNvPr id="323" name="楕円 322"/>
        <xdr:cNvSpPr/>
      </xdr:nvSpPr>
      <xdr:spPr>
        <a:xfrm>
          <a:off x="9398000" y="174154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7586</xdr:rowOff>
    </xdr:from>
    <xdr:ext cx="469744" cy="259045"/>
    <xdr:sp macro="" textlink="">
      <xdr:nvSpPr>
        <xdr:cNvPr id="324" name="【市民会館】&#10;一人当たり面積該当値テキスト"/>
        <xdr:cNvSpPr txBox="1"/>
      </xdr:nvSpPr>
      <xdr:spPr>
        <a:xfrm>
          <a:off x="9467850" y="172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163018</xdr:rowOff>
    </xdr:from>
    <xdr:to>
      <xdr:col>50</xdr:col>
      <xdr:colOff>165100</xdr:colOff>
      <xdr:row>105</xdr:row>
      <xdr:rowOff>93168</xdr:rowOff>
    </xdr:to>
    <xdr:sp macro="" textlink="">
      <xdr:nvSpPr>
        <xdr:cNvPr id="325" name="楕円 324"/>
        <xdr:cNvSpPr/>
      </xdr:nvSpPr>
      <xdr:spPr>
        <a:xfrm>
          <a:off x="8636000" y="1742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35509</xdr:rowOff>
    </xdr:from>
    <xdr:to>
      <xdr:col>55</xdr:col>
      <xdr:colOff>0</xdr:colOff>
      <xdr:row>105</xdr:row>
      <xdr:rowOff>42368</xdr:rowOff>
    </xdr:to>
    <xdr:cxnSp macro="">
      <xdr:nvCxnSpPr>
        <xdr:cNvPr id="326" name="直線コネクタ 325"/>
        <xdr:cNvCxnSpPr/>
      </xdr:nvCxnSpPr>
      <xdr:spPr>
        <a:xfrm flipV="1">
          <a:off x="8686800" y="17466259"/>
          <a:ext cx="7429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24943</xdr:rowOff>
    </xdr:from>
    <xdr:to>
      <xdr:col>46</xdr:col>
      <xdr:colOff>38100</xdr:colOff>
      <xdr:row>101</xdr:row>
      <xdr:rowOff>126543</xdr:rowOff>
    </xdr:to>
    <xdr:sp macro="" textlink="">
      <xdr:nvSpPr>
        <xdr:cNvPr id="327" name="楕円 326"/>
        <xdr:cNvSpPr/>
      </xdr:nvSpPr>
      <xdr:spPr>
        <a:xfrm>
          <a:off x="7842250" y="167698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75743</xdr:rowOff>
    </xdr:from>
    <xdr:to>
      <xdr:col>50</xdr:col>
      <xdr:colOff>114300</xdr:colOff>
      <xdr:row>105</xdr:row>
      <xdr:rowOff>42368</xdr:rowOff>
    </xdr:to>
    <xdr:cxnSp macro="">
      <xdr:nvCxnSpPr>
        <xdr:cNvPr id="328" name="直線コネクタ 327"/>
        <xdr:cNvCxnSpPr/>
      </xdr:nvCxnSpPr>
      <xdr:spPr>
        <a:xfrm>
          <a:off x="7886700" y="16820693"/>
          <a:ext cx="800100" cy="6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109695</xdr:rowOff>
    </xdr:from>
    <xdr:ext cx="469744" cy="259045"/>
    <xdr:sp macro="" textlink="">
      <xdr:nvSpPr>
        <xdr:cNvPr id="329" name="n_1mainValue【市民会館】&#10;一人当たり面積"/>
        <xdr:cNvSpPr txBox="1"/>
      </xdr:nvSpPr>
      <xdr:spPr>
        <a:xfrm>
          <a:off x="8458277" y="1719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143070</xdr:rowOff>
    </xdr:from>
    <xdr:ext cx="469744" cy="259045"/>
    <xdr:sp macro="" textlink="">
      <xdr:nvSpPr>
        <xdr:cNvPr id="330" name="n_2mainValue【市民会館】&#10;一人当たり面積"/>
        <xdr:cNvSpPr txBox="1"/>
      </xdr:nvSpPr>
      <xdr:spPr>
        <a:xfrm>
          <a:off x="7677227" y="1654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1" name="テキスト ボックス 340"/>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2" name="直線コネクタ 34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3" name="テキスト ボックス 342"/>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4" name="直線コネクタ 34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5" name="テキスト ボックス 34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6" name="直線コネクタ 34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7" name="テキスト ボックス 34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8" name="直線コネクタ 34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9" name="テキスト ボックス 34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0" name="直線コネクタ 34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1" name="テキスト ボックス 350"/>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55" name="直線コネクタ 354"/>
        <xdr:cNvCxnSpPr/>
      </xdr:nvCxnSpPr>
      <xdr:spPr>
        <a:xfrm flipV="1">
          <a:off x="14699614" y="551180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56" name="【一般廃棄物処理施設】&#10;有形固定資産減価償却率最小値テキスト"/>
        <xdr:cNvSpPr txBox="1"/>
      </xdr:nvSpPr>
      <xdr:spPr>
        <a:xfrm>
          <a:off x="14738350"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57" name="直線コネクタ 356"/>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8" name="【一般廃棄物処理施設】&#10;有形固定資産減価償却率最大値テキスト"/>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9" name="直線コネクタ 358"/>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60" name="【一般廃棄物処理施設】&#10;有形固定資産減価償却率平均値テキスト"/>
        <xdr:cNvSpPr txBox="1"/>
      </xdr:nvSpPr>
      <xdr:spPr>
        <a:xfrm>
          <a:off x="14738350" y="5817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61" name="フローチャート: 判断 360"/>
        <xdr:cNvSpPr/>
      </xdr:nvSpPr>
      <xdr:spPr>
        <a:xfrm>
          <a:off x="14649450" y="59601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62" name="フローチャート: 判断 361"/>
        <xdr:cNvSpPr/>
      </xdr:nvSpPr>
      <xdr:spPr>
        <a:xfrm>
          <a:off x="1388745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63" name="n_1aveValue【一般廃棄物処理施設】&#10;有形固定資産減価償却率"/>
        <xdr:cNvSpPr txBox="1"/>
      </xdr:nvSpPr>
      <xdr:spPr>
        <a:xfrm>
          <a:off x="13742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64" name="フローチャート: 判断 363"/>
        <xdr:cNvSpPr/>
      </xdr:nvSpPr>
      <xdr:spPr>
        <a:xfrm>
          <a:off x="13093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365" name="n_2aveValue【一般廃棄物処理施設】&#10;有形固定資産減価償却率"/>
        <xdr:cNvSpPr txBox="1"/>
      </xdr:nvSpPr>
      <xdr:spPr>
        <a:xfrm>
          <a:off x="1296099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71" name="楕円 370"/>
        <xdr:cNvSpPr/>
      </xdr:nvSpPr>
      <xdr:spPr>
        <a:xfrm>
          <a:off x="14649450" y="6607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372" name="【一般廃棄物処理施設】&#10;有形固定資産減価償却率該当値テキスト"/>
        <xdr:cNvSpPr txBox="1"/>
      </xdr:nvSpPr>
      <xdr:spPr>
        <a:xfrm>
          <a:off x="14738350" y="658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373" name="楕円 372"/>
        <xdr:cNvSpPr/>
      </xdr:nvSpPr>
      <xdr:spPr>
        <a:xfrm>
          <a:off x="13887450" y="6391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161925</xdr:rowOff>
    </xdr:from>
    <xdr:to>
      <xdr:col>85</xdr:col>
      <xdr:colOff>127000</xdr:colOff>
      <xdr:row>40</xdr:row>
      <xdr:rowOff>41910</xdr:rowOff>
    </xdr:to>
    <xdr:cxnSp macro="">
      <xdr:nvCxnSpPr>
        <xdr:cNvPr id="374" name="直線コネクタ 373"/>
        <xdr:cNvCxnSpPr/>
      </xdr:nvCxnSpPr>
      <xdr:spPr>
        <a:xfrm>
          <a:off x="13938250" y="6442075"/>
          <a:ext cx="762000" cy="2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375" name="楕円 374"/>
        <xdr:cNvSpPr/>
      </xdr:nvSpPr>
      <xdr:spPr>
        <a:xfrm>
          <a:off x="130937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38</xdr:row>
      <xdr:rowOff>161925</xdr:rowOff>
    </xdr:to>
    <xdr:cxnSp macro="">
      <xdr:nvCxnSpPr>
        <xdr:cNvPr id="376" name="直線コネクタ 375"/>
        <xdr:cNvCxnSpPr/>
      </xdr:nvCxnSpPr>
      <xdr:spPr>
        <a:xfrm>
          <a:off x="13144500" y="642493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32402</xdr:rowOff>
    </xdr:from>
    <xdr:ext cx="405111" cy="259045"/>
    <xdr:sp macro="" textlink="">
      <xdr:nvSpPr>
        <xdr:cNvPr id="377" name="n_1mainValue【一般廃棄物処理施設】&#10;有形固定資産減価償却率"/>
        <xdr:cNvSpPr txBox="1"/>
      </xdr:nvSpPr>
      <xdr:spPr>
        <a:xfrm>
          <a:off x="137420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78" name="n_2mainValue【一般廃棄物処理施設】&#10;有形固定資産減価償却率"/>
        <xdr:cNvSpPr txBox="1"/>
      </xdr:nvSpPr>
      <xdr:spPr>
        <a:xfrm>
          <a:off x="1296099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9" name="直線コネクタ 38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0" name="テキスト ボックス 389"/>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1" name="直線コネクタ 39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2" name="テキスト ボックス 391"/>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3" name="直線コネクタ 39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4" name="テキスト ボックス 393"/>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5" name="直線コネクタ 39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6" name="テキスト ボックス 395"/>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7" name="直線コネクタ 39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98" name="テキスト ボックス 397"/>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9" name="直線コネクタ 39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0" name="テキスト ボックス 399"/>
        <xdr:cNvSpPr txBox="1"/>
      </xdr:nvSpPr>
      <xdr:spPr>
        <a:xfrm>
          <a:off x="15849828" y="53214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2" name="テキスト ボックス 401"/>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04" name="直線コネクタ 403"/>
        <xdr:cNvCxnSpPr/>
      </xdr:nvCxnSpPr>
      <xdr:spPr>
        <a:xfrm flipV="1">
          <a:off x="19951064" y="5541697"/>
          <a:ext cx="0" cy="14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05" name="【一般廃棄物処理施設】&#10;一人当たり有形固定資産（償却資産）額最小値テキスト"/>
        <xdr:cNvSpPr txBox="1"/>
      </xdr:nvSpPr>
      <xdr:spPr>
        <a:xfrm>
          <a:off x="19989800" y="702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06" name="直線コネクタ 405"/>
        <xdr:cNvCxnSpPr/>
      </xdr:nvCxnSpPr>
      <xdr:spPr>
        <a:xfrm>
          <a:off x="19881850" y="7017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07" name="【一般廃棄物処理施設】&#10;一人当たり有形固定資産（償却資産）額最大値テキスト"/>
        <xdr:cNvSpPr txBox="1"/>
      </xdr:nvSpPr>
      <xdr:spPr>
        <a:xfrm>
          <a:off x="19989800" y="5323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08" name="直線コネクタ 407"/>
        <xdr:cNvCxnSpPr/>
      </xdr:nvCxnSpPr>
      <xdr:spPr>
        <a:xfrm>
          <a:off x="19881850" y="55416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409" name="【一般廃棄物処理施設】&#10;一人当たり有形固定資産（償却資産）額平均値テキスト"/>
        <xdr:cNvSpPr txBox="1"/>
      </xdr:nvSpPr>
      <xdr:spPr>
        <a:xfrm>
          <a:off x="19989800" y="6623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10" name="フローチャート: 判断 409"/>
        <xdr:cNvSpPr/>
      </xdr:nvSpPr>
      <xdr:spPr>
        <a:xfrm>
          <a:off x="19900900" y="6771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11" name="フローチャート: 判断 410"/>
        <xdr:cNvSpPr/>
      </xdr:nvSpPr>
      <xdr:spPr>
        <a:xfrm>
          <a:off x="19157950" y="6766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412" name="n_1aveValue【一般廃棄物処理施設】&#10;一人当たり有形固定資産（償却資産）額"/>
        <xdr:cNvSpPr txBox="1"/>
      </xdr:nvSpPr>
      <xdr:spPr>
        <a:xfrm>
          <a:off x="18915595" y="65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13" name="フローチャート: 判断 412"/>
        <xdr:cNvSpPr/>
      </xdr:nvSpPr>
      <xdr:spPr>
        <a:xfrm>
          <a:off x="18345150" y="677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414" name="n_2aveValue【一般廃棄物処理施設】&#10;一人当たり有形固定資産（償却資産）額"/>
        <xdr:cNvSpPr txBox="1"/>
      </xdr:nvSpPr>
      <xdr:spPr>
        <a:xfrm>
          <a:off x="18134545" y="656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5" name="テキスト ボックス 41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156569</xdr:rowOff>
    </xdr:from>
    <xdr:to>
      <xdr:col>116</xdr:col>
      <xdr:colOff>114300</xdr:colOff>
      <xdr:row>42</xdr:row>
      <xdr:rowOff>86719</xdr:rowOff>
    </xdr:to>
    <xdr:sp macro="" textlink="">
      <xdr:nvSpPr>
        <xdr:cNvPr id="420" name="楕円 419"/>
        <xdr:cNvSpPr/>
      </xdr:nvSpPr>
      <xdr:spPr>
        <a:xfrm>
          <a:off x="19900900" y="69320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71496</xdr:rowOff>
    </xdr:from>
    <xdr:ext cx="534377" cy="259045"/>
    <xdr:sp macro="" textlink="">
      <xdr:nvSpPr>
        <xdr:cNvPr id="421" name="【一般廃棄物処理施設】&#10;一人当たり有形固定資産（償却資産）額該当値テキスト"/>
        <xdr:cNvSpPr txBox="1"/>
      </xdr:nvSpPr>
      <xdr:spPr>
        <a:xfrm>
          <a:off x="19989800" y="68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3046</xdr:rowOff>
    </xdr:from>
    <xdr:to>
      <xdr:col>112</xdr:col>
      <xdr:colOff>38100</xdr:colOff>
      <xdr:row>42</xdr:row>
      <xdr:rowOff>104646</xdr:rowOff>
    </xdr:to>
    <xdr:sp macro="" textlink="">
      <xdr:nvSpPr>
        <xdr:cNvPr id="422" name="楕円 421"/>
        <xdr:cNvSpPr/>
      </xdr:nvSpPr>
      <xdr:spPr>
        <a:xfrm>
          <a:off x="19157950" y="69435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35919</xdr:rowOff>
    </xdr:from>
    <xdr:to>
      <xdr:col>116</xdr:col>
      <xdr:colOff>63500</xdr:colOff>
      <xdr:row>42</xdr:row>
      <xdr:rowOff>53846</xdr:rowOff>
    </xdr:to>
    <xdr:cxnSp macro="">
      <xdr:nvCxnSpPr>
        <xdr:cNvPr id="423" name="直線コネクタ 422"/>
        <xdr:cNvCxnSpPr/>
      </xdr:nvCxnSpPr>
      <xdr:spPr>
        <a:xfrm flipV="1">
          <a:off x="19202400" y="6976469"/>
          <a:ext cx="7493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336</xdr:rowOff>
    </xdr:from>
    <xdr:to>
      <xdr:col>107</xdr:col>
      <xdr:colOff>101600</xdr:colOff>
      <xdr:row>42</xdr:row>
      <xdr:rowOff>101936</xdr:rowOff>
    </xdr:to>
    <xdr:sp macro="" textlink="">
      <xdr:nvSpPr>
        <xdr:cNvPr id="424" name="楕円 423"/>
        <xdr:cNvSpPr/>
      </xdr:nvSpPr>
      <xdr:spPr>
        <a:xfrm>
          <a:off x="18345150" y="69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51136</xdr:rowOff>
    </xdr:from>
    <xdr:to>
      <xdr:col>111</xdr:col>
      <xdr:colOff>177800</xdr:colOff>
      <xdr:row>42</xdr:row>
      <xdr:rowOff>53846</xdr:rowOff>
    </xdr:to>
    <xdr:cxnSp macro="">
      <xdr:nvCxnSpPr>
        <xdr:cNvPr id="425" name="直線コネクタ 424"/>
        <xdr:cNvCxnSpPr/>
      </xdr:nvCxnSpPr>
      <xdr:spPr>
        <a:xfrm>
          <a:off x="18395950" y="6991686"/>
          <a:ext cx="80645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95773</xdr:rowOff>
    </xdr:from>
    <xdr:ext cx="534377" cy="259045"/>
    <xdr:sp macro="" textlink="">
      <xdr:nvSpPr>
        <xdr:cNvPr id="426" name="n_1mainValue【一般廃棄物処理施設】&#10;一人当たり有形固定資産（償却資産）額"/>
        <xdr:cNvSpPr txBox="1"/>
      </xdr:nvSpPr>
      <xdr:spPr>
        <a:xfrm>
          <a:off x="18947911" y="70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93063</xdr:rowOff>
    </xdr:from>
    <xdr:ext cx="534377" cy="259045"/>
    <xdr:sp macro="" textlink="">
      <xdr:nvSpPr>
        <xdr:cNvPr id="427" name="n_2mainValue【一般廃棄物処理施設】&#10;一人当たり有形固定資産（償却資産）額"/>
        <xdr:cNvSpPr txBox="1"/>
      </xdr:nvSpPr>
      <xdr:spPr>
        <a:xfrm>
          <a:off x="18166861" y="70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4" name="正方形/長方形 44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5" name="正方形/長方形 44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6" name="正方形/長方形 44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7" name="正方形/長方形 44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8" name="正方形/長方形 44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9" name="正方形/長方形 44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0" name="正方形/長方形 44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正方形/長方形 45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2" name="テキスト ボックス 45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3" name="直線コネクタ 45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4" name="テキスト ボックス 453"/>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5" name="直線コネクタ 454"/>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6" name="テキスト ボックス 455"/>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7" name="直線コネクタ 456"/>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8" name="テキスト ボックス 457"/>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9" name="直線コネクタ 458"/>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0" name="テキスト ボックス 459"/>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1" name="直線コネクタ 460"/>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2" name="テキスト ボックス 461"/>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3" name="直線コネクタ 462"/>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4" name="テキスト ボックス 463"/>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468" name="直線コネクタ 467"/>
        <xdr:cNvCxnSpPr/>
      </xdr:nvCxnSpPr>
      <xdr:spPr>
        <a:xfrm flipV="1">
          <a:off x="14699614" y="12987020"/>
          <a:ext cx="0" cy="124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469" name="【消防施設】&#10;有形固定資産減価償却率最小値テキスト"/>
        <xdr:cNvSpPr txBox="1"/>
      </xdr:nvSpPr>
      <xdr:spPr>
        <a:xfrm>
          <a:off x="14738350"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470" name="直線コネクタ 469"/>
        <xdr:cNvCxnSpPr/>
      </xdr:nvCxnSpPr>
      <xdr:spPr>
        <a:xfrm>
          <a:off x="14611350" y="14227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471" name="【消防施設】&#10;有形固定資産減価償却率最大値テキスト"/>
        <xdr:cNvSpPr txBox="1"/>
      </xdr:nvSpPr>
      <xdr:spPr>
        <a:xfrm>
          <a:off x="14738350" y="1276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472" name="直線コネクタ 471"/>
        <xdr:cNvCxnSpPr/>
      </xdr:nvCxnSpPr>
      <xdr:spPr>
        <a:xfrm>
          <a:off x="14611350" y="1298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73" name="【消防施設】&#10;有形固定資産減価償却率平均値テキスト"/>
        <xdr:cNvSpPr txBox="1"/>
      </xdr:nvSpPr>
      <xdr:spPr>
        <a:xfrm>
          <a:off x="14738350" y="1340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74" name="フローチャート: 判断 473"/>
        <xdr:cNvSpPr/>
      </xdr:nvSpPr>
      <xdr:spPr>
        <a:xfrm>
          <a:off x="14649450" y="13427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475" name="フローチャート: 判断 474"/>
        <xdr:cNvSpPr/>
      </xdr:nvSpPr>
      <xdr:spPr>
        <a:xfrm>
          <a:off x="13887450" y="13621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169563</xdr:rowOff>
    </xdr:from>
    <xdr:ext cx="405111" cy="259045"/>
    <xdr:sp macro="" textlink="">
      <xdr:nvSpPr>
        <xdr:cNvPr id="476" name="n_1aveValue【消防施設】&#10;有形固定資産減価償却率"/>
        <xdr:cNvSpPr txBox="1"/>
      </xdr:nvSpPr>
      <xdr:spPr>
        <a:xfrm>
          <a:off x="13742044"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477" name="フローチャート: 判断 476"/>
        <xdr:cNvSpPr/>
      </xdr:nvSpPr>
      <xdr:spPr>
        <a:xfrm>
          <a:off x="13093700" y="13613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161941</xdr:rowOff>
    </xdr:from>
    <xdr:ext cx="405111" cy="259045"/>
    <xdr:sp macro="" textlink="">
      <xdr:nvSpPr>
        <xdr:cNvPr id="478" name="n_2aveValue【消防施設】&#10;有形固定資産減価償却率"/>
        <xdr:cNvSpPr txBox="1"/>
      </xdr:nvSpPr>
      <xdr:spPr>
        <a:xfrm>
          <a:off x="12960994" y="1370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9" name="テキスト ボックス 47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128270</xdr:rowOff>
    </xdr:from>
    <xdr:to>
      <xdr:col>85</xdr:col>
      <xdr:colOff>177800</xdr:colOff>
      <xdr:row>79</xdr:row>
      <xdr:rowOff>58420</xdr:rowOff>
    </xdr:to>
    <xdr:sp macro="" textlink="">
      <xdr:nvSpPr>
        <xdr:cNvPr id="484" name="楕円 483"/>
        <xdr:cNvSpPr/>
      </xdr:nvSpPr>
      <xdr:spPr>
        <a:xfrm>
          <a:off x="14649450" y="13012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43197</xdr:rowOff>
    </xdr:from>
    <xdr:ext cx="405111" cy="259045"/>
    <xdr:sp macro="" textlink="">
      <xdr:nvSpPr>
        <xdr:cNvPr id="485" name="【消防施設】&#10;有形固定資産減価償却率該当値テキスト"/>
        <xdr:cNvSpPr txBox="1"/>
      </xdr:nvSpPr>
      <xdr:spPr>
        <a:xfrm>
          <a:off x="14738350" y="1292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113030</xdr:rowOff>
    </xdr:from>
    <xdr:to>
      <xdr:col>81</xdr:col>
      <xdr:colOff>101600</xdr:colOff>
      <xdr:row>79</xdr:row>
      <xdr:rowOff>43180</xdr:rowOff>
    </xdr:to>
    <xdr:sp macro="" textlink="">
      <xdr:nvSpPr>
        <xdr:cNvPr id="486" name="楕円 485"/>
        <xdr:cNvSpPr/>
      </xdr:nvSpPr>
      <xdr:spPr>
        <a:xfrm>
          <a:off x="1388745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163830</xdr:rowOff>
    </xdr:from>
    <xdr:to>
      <xdr:col>85</xdr:col>
      <xdr:colOff>127000</xdr:colOff>
      <xdr:row>79</xdr:row>
      <xdr:rowOff>7620</xdr:rowOff>
    </xdr:to>
    <xdr:cxnSp macro="">
      <xdr:nvCxnSpPr>
        <xdr:cNvPr id="487" name="直線コネクタ 486"/>
        <xdr:cNvCxnSpPr/>
      </xdr:nvCxnSpPr>
      <xdr:spPr>
        <a:xfrm>
          <a:off x="13938250" y="13047980"/>
          <a:ext cx="762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488" name="楕円 487"/>
        <xdr:cNvSpPr/>
      </xdr:nvSpPr>
      <xdr:spPr>
        <a:xfrm>
          <a:off x="13093700" y="13139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163830</xdr:rowOff>
    </xdr:from>
    <xdr:to>
      <xdr:col>81</xdr:col>
      <xdr:colOff>50800</xdr:colOff>
      <xdr:row>79</xdr:row>
      <xdr:rowOff>140970</xdr:rowOff>
    </xdr:to>
    <xdr:cxnSp macro="">
      <xdr:nvCxnSpPr>
        <xdr:cNvPr id="489" name="直線コネクタ 488"/>
        <xdr:cNvCxnSpPr/>
      </xdr:nvCxnSpPr>
      <xdr:spPr>
        <a:xfrm flipV="1">
          <a:off x="13144500" y="13047980"/>
          <a:ext cx="7937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59707</xdr:rowOff>
    </xdr:from>
    <xdr:ext cx="405111" cy="259045"/>
    <xdr:sp macro="" textlink="">
      <xdr:nvSpPr>
        <xdr:cNvPr id="490" name="n_1mainValue【消防施設】&#10;有形固定資産減価償却率"/>
        <xdr:cNvSpPr txBox="1"/>
      </xdr:nvSpPr>
      <xdr:spPr>
        <a:xfrm>
          <a:off x="1374204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491" name="n_2mainValue【消防施設】&#10;有形固定資産減価償却率"/>
        <xdr:cNvSpPr txBox="1"/>
      </xdr:nvSpPr>
      <xdr:spPr>
        <a:xfrm>
          <a:off x="129609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2" name="直線コネクタ 501"/>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3" name="テキスト ボックス 502"/>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4" name="直線コネクタ 503"/>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5" name="テキスト ボックス 504"/>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6" name="直線コネクタ 505"/>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7" name="テキスト ボックス 506"/>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8" name="直線コネクタ 507"/>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9" name="テキスト ボックス 508"/>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13" name="直線コネクタ 512"/>
        <xdr:cNvCxnSpPr/>
      </xdr:nvCxnSpPr>
      <xdr:spPr>
        <a:xfrm flipV="1">
          <a:off x="19951064" y="12972999"/>
          <a:ext cx="0" cy="1229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14" name="【消防施設】&#10;一人当たり面積最小値テキスト"/>
        <xdr:cNvSpPr txBox="1"/>
      </xdr:nvSpPr>
      <xdr:spPr>
        <a:xfrm>
          <a:off x="19989800" y="1420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15" name="直線コネクタ 514"/>
        <xdr:cNvCxnSpPr/>
      </xdr:nvCxnSpPr>
      <xdr:spPr>
        <a:xfrm>
          <a:off x="19881850" y="14202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6" name="【消防施設】&#10;一人当たり面積最大値テキスト"/>
        <xdr:cNvSpPr txBox="1"/>
      </xdr:nvSpPr>
      <xdr:spPr>
        <a:xfrm>
          <a:off x="19989800" y="1275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7" name="直線コネクタ 516"/>
        <xdr:cNvCxnSpPr/>
      </xdr:nvCxnSpPr>
      <xdr:spPr>
        <a:xfrm>
          <a:off x="19881850" y="129729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518" name="【消防施設】&#10;一人当たり面積平均値テキスト"/>
        <xdr:cNvSpPr txBox="1"/>
      </xdr:nvSpPr>
      <xdr:spPr>
        <a:xfrm>
          <a:off x="19989800" y="13992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519" name="フローチャート: 判断 518"/>
        <xdr:cNvSpPr/>
      </xdr:nvSpPr>
      <xdr:spPr>
        <a:xfrm>
          <a:off x="19900900" y="140142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520" name="フローチャート: 判断 519"/>
        <xdr:cNvSpPr/>
      </xdr:nvSpPr>
      <xdr:spPr>
        <a:xfrm>
          <a:off x="19157950" y="139580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521" name="n_1aveValue【消防施設】&#10;一人当たり面積"/>
        <xdr:cNvSpPr txBox="1"/>
      </xdr:nvSpPr>
      <xdr:spPr>
        <a:xfrm>
          <a:off x="18980227" y="137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522" name="フローチャート: 判断 521"/>
        <xdr:cNvSpPr/>
      </xdr:nvSpPr>
      <xdr:spPr>
        <a:xfrm>
          <a:off x="18345150" y="1405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523" name="n_2aveValue【消防施設】&#10;一人当たり面積"/>
        <xdr:cNvSpPr txBox="1"/>
      </xdr:nvSpPr>
      <xdr:spPr>
        <a:xfrm>
          <a:off x="18180127" y="1414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4" name="テキスト ボックス 52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120345</xdr:rowOff>
    </xdr:from>
    <xdr:to>
      <xdr:col>116</xdr:col>
      <xdr:colOff>114300</xdr:colOff>
      <xdr:row>85</xdr:row>
      <xdr:rowOff>50495</xdr:rowOff>
    </xdr:to>
    <xdr:sp macro="" textlink="">
      <xdr:nvSpPr>
        <xdr:cNvPr id="529" name="楕円 528"/>
        <xdr:cNvSpPr/>
      </xdr:nvSpPr>
      <xdr:spPr>
        <a:xfrm>
          <a:off x="19900900" y="13995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143222</xdr:rowOff>
    </xdr:from>
    <xdr:ext cx="469744" cy="259045"/>
    <xdr:sp macro="" textlink="">
      <xdr:nvSpPr>
        <xdr:cNvPr id="530" name="【消防施設】&#10;一人当たり面積該当値テキスト"/>
        <xdr:cNvSpPr txBox="1"/>
      </xdr:nvSpPr>
      <xdr:spPr>
        <a:xfrm>
          <a:off x="19989800" y="138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123546</xdr:rowOff>
    </xdr:from>
    <xdr:to>
      <xdr:col>112</xdr:col>
      <xdr:colOff>38100</xdr:colOff>
      <xdr:row>85</xdr:row>
      <xdr:rowOff>53696</xdr:rowOff>
    </xdr:to>
    <xdr:sp macro="" textlink="">
      <xdr:nvSpPr>
        <xdr:cNvPr id="531" name="楕円 530"/>
        <xdr:cNvSpPr/>
      </xdr:nvSpPr>
      <xdr:spPr>
        <a:xfrm>
          <a:off x="19157950" y="139982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171145</xdr:rowOff>
    </xdr:from>
    <xdr:to>
      <xdr:col>116</xdr:col>
      <xdr:colOff>63500</xdr:colOff>
      <xdr:row>85</xdr:row>
      <xdr:rowOff>2896</xdr:rowOff>
    </xdr:to>
    <xdr:cxnSp macro="">
      <xdr:nvCxnSpPr>
        <xdr:cNvPr id="532" name="直線コネクタ 531"/>
        <xdr:cNvCxnSpPr/>
      </xdr:nvCxnSpPr>
      <xdr:spPr>
        <a:xfrm flipV="1">
          <a:off x="19202400" y="14039545"/>
          <a:ext cx="7493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29363</xdr:rowOff>
    </xdr:from>
    <xdr:to>
      <xdr:col>107</xdr:col>
      <xdr:colOff>101600</xdr:colOff>
      <xdr:row>84</xdr:row>
      <xdr:rowOff>130963</xdr:rowOff>
    </xdr:to>
    <xdr:sp macro="" textlink="">
      <xdr:nvSpPr>
        <xdr:cNvPr id="533" name="楕円 532"/>
        <xdr:cNvSpPr/>
      </xdr:nvSpPr>
      <xdr:spPr>
        <a:xfrm>
          <a:off x="18345150" y="139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80163</xdr:rowOff>
    </xdr:from>
    <xdr:to>
      <xdr:col>111</xdr:col>
      <xdr:colOff>177800</xdr:colOff>
      <xdr:row>85</xdr:row>
      <xdr:rowOff>2896</xdr:rowOff>
    </xdr:to>
    <xdr:cxnSp macro="">
      <xdr:nvCxnSpPr>
        <xdr:cNvPr id="534" name="直線コネクタ 533"/>
        <xdr:cNvCxnSpPr/>
      </xdr:nvCxnSpPr>
      <xdr:spPr>
        <a:xfrm>
          <a:off x="18395950" y="13954913"/>
          <a:ext cx="80645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44823</xdr:rowOff>
    </xdr:from>
    <xdr:ext cx="469744" cy="259045"/>
    <xdr:sp macro="" textlink="">
      <xdr:nvSpPr>
        <xdr:cNvPr id="535" name="n_1mainValue【消防施設】&#10;一人当たり面積"/>
        <xdr:cNvSpPr txBox="1"/>
      </xdr:nvSpPr>
      <xdr:spPr>
        <a:xfrm>
          <a:off x="18980227" y="140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147490</xdr:rowOff>
    </xdr:from>
    <xdr:ext cx="469744" cy="259045"/>
    <xdr:sp macro="" textlink="">
      <xdr:nvSpPr>
        <xdr:cNvPr id="536" name="n_2mainValue【消防施設】&#10;一人当たり面積"/>
        <xdr:cNvSpPr txBox="1"/>
      </xdr:nvSpPr>
      <xdr:spPr>
        <a:xfrm>
          <a:off x="18180127" y="1369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8" name="テキスト ボックス 547"/>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8" name="テキスト ボックス 557"/>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62" name="直線コネクタ 561"/>
        <xdr:cNvCxnSpPr/>
      </xdr:nvCxnSpPr>
      <xdr:spPr>
        <a:xfrm flipV="1">
          <a:off x="14699614" y="165305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3" name="【庁舎】&#10;有形固定資産減価償却率最小値テキスト"/>
        <xdr:cNvSpPr txBox="1"/>
      </xdr:nvSpPr>
      <xdr:spPr>
        <a:xfrm>
          <a:off x="14738350" y="1806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4" name="直線コネクタ 563"/>
        <xdr:cNvCxnSpPr/>
      </xdr:nvCxnSpPr>
      <xdr:spPr>
        <a:xfrm>
          <a:off x="14611350" y="18063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65" name="【庁舎】&#10;有形固定資産減価償却率最大値テキスト"/>
        <xdr:cNvSpPr txBox="1"/>
      </xdr:nvSpPr>
      <xdr:spPr>
        <a:xfrm>
          <a:off x="14738350" y="16305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66" name="直線コネクタ 565"/>
        <xdr:cNvCxnSpPr/>
      </xdr:nvCxnSpPr>
      <xdr:spPr>
        <a:xfrm>
          <a:off x="14611350" y="165305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67" name="【庁舎】&#10;有形固定資産減価償却率平均値テキスト"/>
        <xdr:cNvSpPr txBox="1"/>
      </xdr:nvSpPr>
      <xdr:spPr>
        <a:xfrm>
          <a:off x="14738350" y="17186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68" name="フローチャート: 判断 567"/>
        <xdr:cNvSpPr/>
      </xdr:nvSpPr>
      <xdr:spPr>
        <a:xfrm>
          <a:off x="14649450" y="172079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69" name="フローチャート: 判断 568"/>
        <xdr:cNvSpPr/>
      </xdr:nvSpPr>
      <xdr:spPr>
        <a:xfrm>
          <a:off x="13887450" y="1715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70" name="n_1aveValue【庁舎】&#10;有形固定資産減価償却率"/>
        <xdr:cNvSpPr txBox="1"/>
      </xdr:nvSpPr>
      <xdr:spPr>
        <a:xfrm>
          <a:off x="13742044"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71" name="フローチャート: 判断 570"/>
        <xdr:cNvSpPr/>
      </xdr:nvSpPr>
      <xdr:spPr>
        <a:xfrm>
          <a:off x="13093700" y="171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572" name="n_2aveValue【庁舎】&#10;有形固定資産減価償却率"/>
        <xdr:cNvSpPr txBox="1"/>
      </xdr:nvSpPr>
      <xdr:spPr>
        <a:xfrm>
          <a:off x="12960994" y="1720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3" name="テキスト ボックス 5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102144</xdr:rowOff>
    </xdr:from>
    <xdr:to>
      <xdr:col>85</xdr:col>
      <xdr:colOff>177800</xdr:colOff>
      <xdr:row>101</xdr:row>
      <xdr:rowOff>32294</xdr:rowOff>
    </xdr:to>
    <xdr:sp macro="" textlink="">
      <xdr:nvSpPr>
        <xdr:cNvPr id="578" name="楕円 577"/>
        <xdr:cNvSpPr/>
      </xdr:nvSpPr>
      <xdr:spPr>
        <a:xfrm>
          <a:off x="14649450" y="166756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125021</xdr:rowOff>
    </xdr:from>
    <xdr:ext cx="405111" cy="259045"/>
    <xdr:sp macro="" textlink="">
      <xdr:nvSpPr>
        <xdr:cNvPr id="579" name="【庁舎】&#10;有形固定資産減価償却率該当値テキスト"/>
        <xdr:cNvSpPr txBox="1"/>
      </xdr:nvSpPr>
      <xdr:spPr>
        <a:xfrm>
          <a:off x="14738350" y="1652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149498</xdr:rowOff>
    </xdr:from>
    <xdr:to>
      <xdr:col>81</xdr:col>
      <xdr:colOff>101600</xdr:colOff>
      <xdr:row>102</xdr:row>
      <xdr:rowOff>79648</xdr:rowOff>
    </xdr:to>
    <xdr:sp macro="" textlink="">
      <xdr:nvSpPr>
        <xdr:cNvPr id="580" name="楕円 579"/>
        <xdr:cNvSpPr/>
      </xdr:nvSpPr>
      <xdr:spPr>
        <a:xfrm>
          <a:off x="13887450" y="168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152944</xdr:rowOff>
    </xdr:from>
    <xdr:to>
      <xdr:col>85</xdr:col>
      <xdr:colOff>127000</xdr:colOff>
      <xdr:row>102</xdr:row>
      <xdr:rowOff>28848</xdr:rowOff>
    </xdr:to>
    <xdr:cxnSp macro="">
      <xdr:nvCxnSpPr>
        <xdr:cNvPr id="581" name="直線コネクタ 580"/>
        <xdr:cNvCxnSpPr/>
      </xdr:nvCxnSpPr>
      <xdr:spPr>
        <a:xfrm flipV="1">
          <a:off x="13938250" y="16726444"/>
          <a:ext cx="762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98879</xdr:rowOff>
    </xdr:from>
    <xdr:to>
      <xdr:col>76</xdr:col>
      <xdr:colOff>165100</xdr:colOff>
      <xdr:row>100</xdr:row>
      <xdr:rowOff>29029</xdr:rowOff>
    </xdr:to>
    <xdr:sp macro="" textlink="">
      <xdr:nvSpPr>
        <xdr:cNvPr id="582" name="楕円 581"/>
        <xdr:cNvSpPr/>
      </xdr:nvSpPr>
      <xdr:spPr>
        <a:xfrm>
          <a:off x="13093700" y="16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149679</xdr:rowOff>
    </xdr:from>
    <xdr:to>
      <xdr:col>81</xdr:col>
      <xdr:colOff>50800</xdr:colOff>
      <xdr:row>102</xdr:row>
      <xdr:rowOff>28848</xdr:rowOff>
    </xdr:to>
    <xdr:cxnSp macro="">
      <xdr:nvCxnSpPr>
        <xdr:cNvPr id="583" name="直線コネクタ 582"/>
        <xdr:cNvCxnSpPr/>
      </xdr:nvCxnSpPr>
      <xdr:spPr>
        <a:xfrm>
          <a:off x="13144500" y="16551729"/>
          <a:ext cx="79375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96175</xdr:rowOff>
    </xdr:from>
    <xdr:ext cx="405111" cy="259045"/>
    <xdr:sp macro="" textlink="">
      <xdr:nvSpPr>
        <xdr:cNvPr id="584" name="n_1mainValue【庁舎】&#10;有形固定資産減価償却率"/>
        <xdr:cNvSpPr txBox="1"/>
      </xdr:nvSpPr>
      <xdr:spPr>
        <a:xfrm>
          <a:off x="13742044" y="1666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45556</xdr:rowOff>
    </xdr:from>
    <xdr:ext cx="405111" cy="259045"/>
    <xdr:sp macro="" textlink="">
      <xdr:nvSpPr>
        <xdr:cNvPr id="585" name="n_2mainValue【庁舎】&#10;有形固定資産減価償却率"/>
        <xdr:cNvSpPr txBox="1"/>
      </xdr:nvSpPr>
      <xdr:spPr>
        <a:xfrm>
          <a:off x="12960994" y="1627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07" name="テキスト ボックス 606"/>
        <xdr:cNvSpPr txBox="1"/>
      </xdr:nvSpPr>
      <xdr:spPr>
        <a:xfrm>
          <a:off x="15985051" y="163768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9" name="テキスト ボックス 608"/>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11" name="直線コネクタ 610"/>
        <xdr:cNvCxnSpPr/>
      </xdr:nvCxnSpPr>
      <xdr:spPr>
        <a:xfrm flipV="1">
          <a:off x="19951064" y="165881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12" name="【庁舎】&#10;一人当たり面積最小値テキスト"/>
        <xdr:cNvSpPr txBox="1"/>
      </xdr:nvSpPr>
      <xdr:spPr>
        <a:xfrm>
          <a:off x="19989800" y="1811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13" name="直線コネクタ 612"/>
        <xdr:cNvCxnSpPr/>
      </xdr:nvCxnSpPr>
      <xdr:spPr>
        <a:xfrm>
          <a:off x="19881850" y="181150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14" name="【庁舎】&#10;一人当たり面積最大値テキスト"/>
        <xdr:cNvSpPr txBox="1"/>
      </xdr:nvSpPr>
      <xdr:spPr>
        <a:xfrm>
          <a:off x="19989800" y="1636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15" name="直線コネクタ 614"/>
        <xdr:cNvCxnSpPr/>
      </xdr:nvCxnSpPr>
      <xdr:spPr>
        <a:xfrm>
          <a:off x="19881850" y="16588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616" name="【庁舎】&#10;一人当たり面積平均値テキスト"/>
        <xdr:cNvSpPr txBox="1"/>
      </xdr:nvSpPr>
      <xdr:spPr>
        <a:xfrm>
          <a:off x="19989800" y="1794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17" name="フローチャート: 判断 616"/>
        <xdr:cNvSpPr/>
      </xdr:nvSpPr>
      <xdr:spPr>
        <a:xfrm>
          <a:off x="19900900" y="179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618" name="フローチャート: 判断 617"/>
        <xdr:cNvSpPr/>
      </xdr:nvSpPr>
      <xdr:spPr>
        <a:xfrm>
          <a:off x="19157950" y="17956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619" name="n_1aveValue【庁舎】&#10;一人当たり面積"/>
        <xdr:cNvSpPr txBox="1"/>
      </xdr:nvSpPr>
      <xdr:spPr>
        <a:xfrm>
          <a:off x="189802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620" name="フローチャート: 判断 619"/>
        <xdr:cNvSpPr/>
      </xdr:nvSpPr>
      <xdr:spPr>
        <a:xfrm>
          <a:off x="18345150" y="1796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621" name="n_2aveValue【庁舎】&#10;一人当たり面積"/>
        <xdr:cNvSpPr txBox="1"/>
      </xdr:nvSpPr>
      <xdr:spPr>
        <a:xfrm>
          <a:off x="18180127" y="1805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137088</xdr:rowOff>
    </xdr:from>
    <xdr:to>
      <xdr:col>116</xdr:col>
      <xdr:colOff>114300</xdr:colOff>
      <xdr:row>108</xdr:row>
      <xdr:rowOff>67238</xdr:rowOff>
    </xdr:to>
    <xdr:sp macro="" textlink="">
      <xdr:nvSpPr>
        <xdr:cNvPr id="627" name="楕円 626"/>
        <xdr:cNvSpPr/>
      </xdr:nvSpPr>
      <xdr:spPr>
        <a:xfrm>
          <a:off x="19900900" y="179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159965</xdr:rowOff>
    </xdr:from>
    <xdr:ext cx="469744" cy="259045"/>
    <xdr:sp macro="" textlink="">
      <xdr:nvSpPr>
        <xdr:cNvPr id="628" name="【庁舎】&#10;一人当たり面積該当値テキスト"/>
        <xdr:cNvSpPr txBox="1"/>
      </xdr:nvSpPr>
      <xdr:spPr>
        <a:xfrm>
          <a:off x="19989800" y="1776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3519</xdr:rowOff>
    </xdr:from>
    <xdr:to>
      <xdr:col>112</xdr:col>
      <xdr:colOff>38100</xdr:colOff>
      <xdr:row>108</xdr:row>
      <xdr:rowOff>105119</xdr:rowOff>
    </xdr:to>
    <xdr:sp macro="" textlink="">
      <xdr:nvSpPr>
        <xdr:cNvPr id="629" name="楕円 628"/>
        <xdr:cNvSpPr/>
      </xdr:nvSpPr>
      <xdr:spPr>
        <a:xfrm>
          <a:off x="19157950" y="179486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16438</xdr:rowOff>
    </xdr:from>
    <xdr:to>
      <xdr:col>116</xdr:col>
      <xdr:colOff>63500</xdr:colOff>
      <xdr:row>108</xdr:row>
      <xdr:rowOff>54319</xdr:rowOff>
    </xdr:to>
    <xdr:cxnSp macro="">
      <xdr:nvCxnSpPr>
        <xdr:cNvPr id="630" name="直線コネクタ 629"/>
        <xdr:cNvCxnSpPr/>
      </xdr:nvCxnSpPr>
      <xdr:spPr>
        <a:xfrm flipV="1">
          <a:off x="19202400" y="17961538"/>
          <a:ext cx="749300" cy="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5643</xdr:rowOff>
    </xdr:from>
    <xdr:to>
      <xdr:col>107</xdr:col>
      <xdr:colOff>101600</xdr:colOff>
      <xdr:row>108</xdr:row>
      <xdr:rowOff>107243</xdr:rowOff>
    </xdr:to>
    <xdr:sp macro="" textlink="">
      <xdr:nvSpPr>
        <xdr:cNvPr id="631" name="楕円 630"/>
        <xdr:cNvSpPr/>
      </xdr:nvSpPr>
      <xdr:spPr>
        <a:xfrm>
          <a:off x="18345150" y="179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54319</xdr:rowOff>
    </xdr:from>
    <xdr:to>
      <xdr:col>111</xdr:col>
      <xdr:colOff>177800</xdr:colOff>
      <xdr:row>108</xdr:row>
      <xdr:rowOff>56443</xdr:rowOff>
    </xdr:to>
    <xdr:cxnSp macro="">
      <xdr:nvCxnSpPr>
        <xdr:cNvPr id="632" name="直線コネクタ 631"/>
        <xdr:cNvCxnSpPr/>
      </xdr:nvCxnSpPr>
      <xdr:spPr>
        <a:xfrm flipV="1">
          <a:off x="18395950" y="17999419"/>
          <a:ext cx="80645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121646</xdr:rowOff>
    </xdr:from>
    <xdr:ext cx="469744" cy="259045"/>
    <xdr:sp macro="" textlink="">
      <xdr:nvSpPr>
        <xdr:cNvPr id="633" name="n_1mainValue【庁舎】&#10;一人当たり面積"/>
        <xdr:cNvSpPr txBox="1"/>
      </xdr:nvSpPr>
      <xdr:spPr>
        <a:xfrm>
          <a:off x="18980227" y="177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123770</xdr:rowOff>
    </xdr:from>
    <xdr:ext cx="469744" cy="259045"/>
    <xdr:sp macro="" textlink="">
      <xdr:nvSpPr>
        <xdr:cNvPr id="634" name="n_2mainValue【庁舎】&#10;一人当たり面積"/>
        <xdr:cNvSpPr txBox="1"/>
      </xdr:nvSpPr>
      <xdr:spPr>
        <a:xfrm>
          <a:off x="18180127" y="177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以外の各施設ともに類似団体と比較して有形固定資産減価償却率が高くなっている。各施設とも建設年代が古いが新規に建設する必要性を検討しながら更新計画を策定中である。また、使用頻度などを考慮し統廃合を実施し施設の効率化を図っている。</a:t>
          </a:r>
          <a:endParaRPr lang="ja-JP" altLang="ja-JP" sz="1400">
            <a:effectLst/>
          </a:endParaRPr>
        </a:p>
        <a:p>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一般廃棄物処理施設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リサイクルセンター倉庫を整備したことに伴い、一人当たり有形固定資産（償却資産）額が増加した。また、整備に伴い新規の減価償却費が発生するが、資産が増加したことにより、有形固定資産減価償却率は減少した。</a:t>
          </a:r>
          <a:endParaRPr lang="ja-JP" altLang="ja-JP" sz="1400">
            <a:effectLst/>
          </a:endParaRPr>
        </a:p>
        <a:p>
          <a:pPr eaLnBrk="1" fontAlgn="auto" latinLnBrk="0" hangingPunct="1"/>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市民会館</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旧平瀬小学校を南部地区文化会館へ改修工事したことに伴い、一人当たり面積が増加した。また、改修工事に伴い新規の減価償却費が発生するが、資産が増加したことにより、有形固定資産減価償却率は減少した。</a:t>
          </a:r>
          <a:endParaRPr lang="ja-JP" altLang="ja-JP" sz="1400">
            <a:effectLst/>
          </a:endParaRPr>
        </a:p>
        <a:p>
          <a:r>
            <a:rPr kumimoji="1" lang="ja-JP" altLang="ja-JP" sz="1100">
              <a:solidFill>
                <a:schemeClr val="dk1"/>
              </a:solidFill>
              <a:effectLst/>
              <a:latin typeface="+mn-lt"/>
              <a:ea typeface="+mn-ea"/>
              <a:cs typeface="+mn-cs"/>
            </a:rPr>
            <a:t>役場庁舎についても有形固定資産減価償却率が高くなっているが、老朽化に加え立地条件も防災拠点としてふさわしくないため、建設費用等の積み立てを開始している。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財政力指数は、前年度</a:t>
          </a:r>
          <a:r>
            <a:rPr kumimoji="1" lang="ja-JP" altLang="en-US" sz="1300">
              <a:solidFill>
                <a:schemeClr val="dk1"/>
              </a:solidFill>
              <a:effectLst/>
              <a:latin typeface="+mn-lt"/>
              <a:ea typeface="+mn-ea"/>
              <a:cs typeface="+mn-cs"/>
            </a:rPr>
            <a:t>と同数値</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0.33</a:t>
          </a:r>
          <a:r>
            <a:rPr kumimoji="1" lang="ja-JP" altLang="en-US" sz="1300">
              <a:solidFill>
                <a:schemeClr val="dk1"/>
              </a:solidFill>
              <a:effectLst/>
              <a:latin typeface="+mn-lt"/>
              <a:ea typeface="+mn-ea"/>
              <a:cs typeface="+mn-cs"/>
            </a:rPr>
            <a:t>であ</a:t>
          </a:r>
          <a:r>
            <a:rPr kumimoji="1" lang="ja-JP" altLang="ja-JP" sz="1300">
              <a:solidFill>
                <a:schemeClr val="dk1"/>
              </a:solidFill>
              <a:effectLst/>
              <a:latin typeface="+mn-lt"/>
              <a:ea typeface="+mn-ea"/>
              <a:cs typeface="+mn-cs"/>
            </a:rPr>
            <a:t>り、類似団体より若干上回っている。ダムや水力発電所などの償却資産があるため償却資産税の収入額が大きく、村税に占める割合も</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割を超えている。</a:t>
          </a:r>
          <a:endParaRPr lang="ja-JP" altLang="ja-JP" sz="1300">
            <a:effectLst/>
          </a:endParaRPr>
        </a:p>
        <a:p>
          <a:r>
            <a:rPr kumimoji="1" lang="ja-JP" altLang="ja-JP" sz="1300">
              <a:solidFill>
                <a:schemeClr val="dk1"/>
              </a:solidFill>
              <a:effectLst/>
              <a:latin typeface="+mn-lt"/>
              <a:ea typeface="+mn-ea"/>
              <a:cs typeface="+mn-cs"/>
            </a:rPr>
            <a:t>　償却資産税は年々減額されていくため、企業誘致</a:t>
          </a:r>
          <a:r>
            <a:rPr kumimoji="1" lang="ja-JP" altLang="en-US" sz="1300">
              <a:solidFill>
                <a:schemeClr val="dk1"/>
              </a:solidFill>
              <a:effectLst/>
              <a:latin typeface="+mn-lt"/>
              <a:ea typeface="+mn-ea"/>
              <a:cs typeface="+mn-cs"/>
            </a:rPr>
            <a:t>による</a:t>
          </a:r>
          <a:r>
            <a:rPr kumimoji="1" lang="ja-JP" altLang="ja-JP" sz="1300">
              <a:solidFill>
                <a:schemeClr val="dk1"/>
              </a:solidFill>
              <a:effectLst/>
              <a:latin typeface="+mn-lt"/>
              <a:ea typeface="+mn-ea"/>
              <a:cs typeface="+mn-cs"/>
            </a:rPr>
            <a:t>雇用対策</a:t>
          </a:r>
          <a:r>
            <a:rPr kumimoji="1"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出生や子育てに対する手厚い施策</a:t>
          </a:r>
          <a:r>
            <a:rPr kumimoji="1" lang="ja-JP" altLang="en-US" sz="1300">
              <a:solidFill>
                <a:schemeClr val="dk1"/>
              </a:solidFill>
              <a:effectLst/>
              <a:latin typeface="+mn-lt"/>
              <a:ea typeface="+mn-ea"/>
              <a:cs typeface="+mn-cs"/>
            </a:rPr>
            <a:t>による人口</a:t>
          </a:r>
          <a:r>
            <a:rPr kumimoji="1" lang="ja-JP" altLang="ja-JP" sz="1300">
              <a:solidFill>
                <a:schemeClr val="dk1"/>
              </a:solidFill>
              <a:effectLst/>
              <a:latin typeface="+mn-lt"/>
              <a:ea typeface="+mn-ea"/>
              <a:cs typeface="+mn-cs"/>
            </a:rPr>
            <a:t>減少対策などを推進し、税財源確保を図り引き続き財政基盤の強化に努めていく。</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151554</xdr:rowOff>
    </xdr:to>
    <xdr:cxnSp macro="">
      <xdr:nvCxnSpPr>
        <xdr:cNvPr id="68" name="直線コネクタ 67"/>
        <xdr:cNvCxnSpPr/>
      </xdr:nvCxnSpPr>
      <xdr:spPr>
        <a:xfrm>
          <a:off x="4114800" y="752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151554</xdr:rowOff>
    </xdr:from>
    <xdr:to>
      <xdr:col>19</xdr:col>
      <xdr:colOff>133350</xdr:colOff>
      <xdr:row>43</xdr:row>
      <xdr:rowOff>159596</xdr:rowOff>
    </xdr:to>
    <xdr:cxnSp macro="">
      <xdr:nvCxnSpPr>
        <xdr:cNvPr id="71" name="直線コネクタ 70"/>
        <xdr:cNvCxnSpPr/>
      </xdr:nvCxnSpPr>
      <xdr:spPr>
        <a:xfrm flipV="1">
          <a:off x="3225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159596</xdr:rowOff>
    </xdr:from>
    <xdr:to>
      <xdr:col>15</xdr:col>
      <xdr:colOff>82550</xdr:colOff>
      <xdr:row>43</xdr:row>
      <xdr:rowOff>167640</xdr:rowOff>
    </xdr:to>
    <xdr:cxnSp macro="">
      <xdr:nvCxnSpPr>
        <xdr:cNvPr id="74" name="直線コネクタ 73"/>
        <xdr:cNvCxnSpPr/>
      </xdr:nvCxnSpPr>
      <xdr:spPr>
        <a:xfrm flipV="1">
          <a:off x="2336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167640</xdr:rowOff>
    </xdr:to>
    <xdr:cxnSp macro="">
      <xdr:nvCxnSpPr>
        <xdr:cNvPr id="77" name="直線コネクタ 76"/>
        <xdr:cNvCxnSpPr/>
      </xdr:nvCxnSpPr>
      <xdr:spPr>
        <a:xfrm>
          <a:off x="1447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41081</xdr:rowOff>
    </xdr:from>
    <xdr:ext cx="736600" cy="259045"/>
    <xdr:sp macro="" textlink="">
      <xdr:nvSpPr>
        <xdr:cNvPr id="90" name="テキスト ボックス 89"/>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108796</xdr:rowOff>
    </xdr:from>
    <xdr:to>
      <xdr:col>15</xdr:col>
      <xdr:colOff>133350</xdr:colOff>
      <xdr:row>44</xdr:row>
      <xdr:rowOff>38946</xdr:rowOff>
    </xdr:to>
    <xdr:sp macro="" textlink="">
      <xdr:nvSpPr>
        <xdr:cNvPr id="91" name="楕円 90"/>
        <xdr:cNvSpPr/>
      </xdr:nvSpPr>
      <xdr:spPr>
        <a:xfrm>
          <a:off x="3175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49123</xdr:rowOff>
    </xdr:from>
    <xdr:ext cx="762000" cy="259045"/>
    <xdr:sp macro="" textlink="">
      <xdr:nvSpPr>
        <xdr:cNvPr id="92" name="テキスト ボックス 91"/>
        <xdr:cNvSpPr txBox="1"/>
      </xdr:nvSpPr>
      <xdr:spPr>
        <a:xfrm>
          <a:off x="2844800" y="725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3" name="楕円 92"/>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57167</xdr:rowOff>
    </xdr:from>
    <xdr:ext cx="762000" cy="259045"/>
    <xdr:sp macro="" textlink="">
      <xdr:nvSpPr>
        <xdr:cNvPr id="94" name="テキスト ボックス 93"/>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41081</xdr:rowOff>
    </xdr:from>
    <xdr:ext cx="762000" cy="259045"/>
    <xdr:sp macro="" textlink="">
      <xdr:nvSpPr>
        <xdr:cNvPr id="96" name="テキスト ボックス 95"/>
        <xdr:cNvSpPr txBox="1"/>
      </xdr:nvSpPr>
      <xdr:spPr>
        <a:xfrm>
          <a:off x="1066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mn-lt"/>
              <a:ea typeface="+mn-ea"/>
              <a:cs typeface="+mn-cs"/>
            </a:rPr>
            <a:t>経常収支比率については前年度より</a:t>
          </a:r>
          <a:r>
            <a:rPr kumimoji="1" lang="en-US" altLang="ja-JP" sz="1300" baseline="0">
              <a:solidFill>
                <a:schemeClr val="dk1"/>
              </a:solidFill>
              <a:effectLst/>
              <a:latin typeface="+mn-lt"/>
              <a:ea typeface="+mn-ea"/>
              <a:cs typeface="+mn-cs"/>
            </a:rPr>
            <a:t>1.2</a:t>
          </a:r>
          <a:r>
            <a:rPr kumimoji="1" lang="ja-JP" altLang="ja-JP" sz="1300" baseline="0">
              <a:solidFill>
                <a:schemeClr val="dk1"/>
              </a:solidFill>
              <a:effectLst/>
              <a:latin typeface="+mn-lt"/>
              <a:ea typeface="+mn-ea"/>
              <a:cs typeface="+mn-cs"/>
            </a:rPr>
            <a:t>ポイント悪化し</a:t>
          </a:r>
          <a:r>
            <a:rPr kumimoji="1" lang="en-US" altLang="ja-JP" sz="1300" baseline="0">
              <a:solidFill>
                <a:schemeClr val="dk1"/>
              </a:solidFill>
              <a:effectLst/>
              <a:latin typeface="+mn-lt"/>
              <a:ea typeface="+mn-ea"/>
              <a:cs typeface="+mn-cs"/>
            </a:rPr>
            <a:t>75.0</a:t>
          </a:r>
          <a:r>
            <a:rPr kumimoji="1" lang="ja-JP" altLang="ja-JP" sz="1300" baseline="0">
              <a:solidFill>
                <a:schemeClr val="dk1"/>
              </a:solidFill>
              <a:effectLst/>
              <a:latin typeface="+mn-lt"/>
              <a:ea typeface="+mn-ea"/>
              <a:cs typeface="+mn-cs"/>
            </a:rPr>
            <a:t>となった。</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歳入面では普通交付税が</a:t>
          </a:r>
          <a:r>
            <a:rPr kumimoji="1" lang="en-US" altLang="ja-JP" sz="1300" baseline="0">
              <a:solidFill>
                <a:schemeClr val="dk1"/>
              </a:solidFill>
              <a:effectLst/>
              <a:latin typeface="+mn-lt"/>
              <a:ea typeface="+mn-ea"/>
              <a:cs typeface="+mn-cs"/>
            </a:rPr>
            <a:t>10</a:t>
          </a:r>
          <a:r>
            <a:rPr kumimoji="1" lang="ja-JP" altLang="en-US" sz="1300" baseline="0">
              <a:solidFill>
                <a:schemeClr val="dk1"/>
              </a:solidFill>
              <a:effectLst/>
              <a:latin typeface="+mn-lt"/>
              <a:ea typeface="+mn-ea"/>
              <a:cs typeface="+mn-cs"/>
            </a:rPr>
            <a:t>億円を切る形になり</a:t>
          </a:r>
          <a:r>
            <a:rPr kumimoji="1" lang="ja-JP" altLang="ja-JP" sz="1300" baseline="0">
              <a:solidFill>
                <a:schemeClr val="dk1"/>
              </a:solidFill>
              <a:effectLst/>
              <a:latin typeface="+mn-lt"/>
              <a:ea typeface="+mn-ea"/>
              <a:cs typeface="+mn-cs"/>
            </a:rPr>
            <a:t>、前年に比べ</a:t>
          </a:r>
          <a:r>
            <a:rPr kumimoji="1" lang="en-US" altLang="ja-JP" sz="1300" baseline="0">
              <a:solidFill>
                <a:schemeClr val="dk1"/>
              </a:solidFill>
              <a:effectLst/>
              <a:latin typeface="+mn-lt"/>
              <a:ea typeface="+mn-ea"/>
              <a:cs typeface="+mn-cs"/>
            </a:rPr>
            <a:t>6.8</a:t>
          </a:r>
          <a:r>
            <a:rPr kumimoji="1" lang="ja-JP" altLang="ja-JP" sz="1300" baseline="0">
              <a:solidFill>
                <a:schemeClr val="dk1"/>
              </a:solidFill>
              <a:effectLst/>
              <a:latin typeface="+mn-lt"/>
              <a:ea typeface="+mn-ea"/>
              <a:cs typeface="+mn-cs"/>
            </a:rPr>
            <a:t>ポイント減少</a:t>
          </a:r>
          <a:r>
            <a:rPr kumimoji="1" lang="ja-JP" altLang="en-US" sz="1300" baseline="0">
              <a:solidFill>
                <a:schemeClr val="dk1"/>
              </a:solidFill>
              <a:effectLst/>
              <a:latin typeface="+mn-lt"/>
              <a:ea typeface="+mn-ea"/>
              <a:cs typeface="+mn-cs"/>
            </a:rPr>
            <a:t>た。また</a:t>
          </a:r>
          <a:r>
            <a:rPr kumimoji="1" lang="ja-JP" altLang="ja-JP" sz="1300" baseline="0">
              <a:solidFill>
                <a:schemeClr val="dk1"/>
              </a:solidFill>
              <a:effectLst/>
              <a:latin typeface="+mn-lt"/>
              <a:ea typeface="+mn-ea"/>
              <a:cs typeface="+mn-cs"/>
            </a:rPr>
            <a:t>臨時財政対策債発行額</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前年に比べ</a:t>
          </a:r>
          <a:r>
            <a:rPr kumimoji="1" lang="en-US" altLang="ja-JP" sz="1300" baseline="0">
              <a:solidFill>
                <a:schemeClr val="dk1"/>
              </a:solidFill>
              <a:effectLst/>
              <a:latin typeface="+mn-lt"/>
              <a:ea typeface="+mn-ea"/>
              <a:cs typeface="+mn-cs"/>
            </a:rPr>
            <a:t>8.0</a:t>
          </a:r>
          <a:r>
            <a:rPr kumimoji="1" lang="ja-JP" altLang="ja-JP" sz="1300" baseline="0">
              <a:solidFill>
                <a:schemeClr val="dk1"/>
              </a:solidFill>
              <a:effectLst/>
              <a:latin typeface="+mn-lt"/>
              <a:ea typeface="+mn-ea"/>
              <a:cs typeface="+mn-cs"/>
            </a:rPr>
            <a:t>ポイント減少している。歳出面では</a:t>
          </a:r>
          <a:r>
            <a:rPr kumimoji="1" lang="ja-JP" altLang="en-US" sz="1300" baseline="0">
              <a:solidFill>
                <a:schemeClr val="dk1"/>
              </a:solidFill>
              <a:effectLst/>
              <a:latin typeface="+mn-lt"/>
              <a:ea typeface="+mn-ea"/>
              <a:cs typeface="+mn-cs"/>
            </a:rPr>
            <a:t>公債費</a:t>
          </a:r>
          <a:r>
            <a:rPr kumimoji="1" lang="ja-JP" altLang="ja-JP" sz="1300" baseline="0">
              <a:solidFill>
                <a:schemeClr val="dk1"/>
              </a:solidFill>
              <a:effectLst/>
              <a:latin typeface="+mn-lt"/>
              <a:ea typeface="+mn-ea"/>
              <a:cs typeface="+mn-cs"/>
            </a:rPr>
            <a:t>が</a:t>
          </a:r>
          <a:r>
            <a:rPr kumimoji="1" lang="en-US" altLang="ja-JP" sz="1300" baseline="0">
              <a:solidFill>
                <a:schemeClr val="dk1"/>
              </a:solidFill>
              <a:effectLst/>
              <a:latin typeface="+mn-lt"/>
              <a:ea typeface="+mn-ea"/>
              <a:cs typeface="+mn-cs"/>
            </a:rPr>
            <a:t>1.5</a:t>
          </a:r>
          <a:r>
            <a:rPr kumimoji="1" lang="ja-JP" altLang="ja-JP" sz="1300" baseline="0">
              <a:solidFill>
                <a:schemeClr val="dk1"/>
              </a:solidFill>
              <a:effectLst/>
              <a:latin typeface="+mn-lt"/>
              <a:ea typeface="+mn-ea"/>
              <a:cs typeface="+mn-cs"/>
            </a:rPr>
            <a:t>ポイント増加</a:t>
          </a:r>
          <a:r>
            <a:rPr kumimoji="1" lang="ja-JP" altLang="en-US" sz="1300" baseline="0">
              <a:solidFill>
                <a:schemeClr val="dk1"/>
              </a:solidFill>
              <a:effectLst/>
              <a:latin typeface="+mn-lt"/>
              <a:ea typeface="+mn-ea"/>
              <a:cs typeface="+mn-cs"/>
            </a:rPr>
            <a:t>し、</a:t>
          </a:r>
          <a:r>
            <a:rPr kumimoji="1" lang="ja-JP" altLang="ja-JP" sz="1300" baseline="0">
              <a:solidFill>
                <a:schemeClr val="dk1"/>
              </a:solidFill>
              <a:effectLst/>
              <a:latin typeface="+mn-lt"/>
              <a:ea typeface="+mn-ea"/>
              <a:cs typeface="+mn-cs"/>
            </a:rPr>
            <a:t>経常的支出が増額となった。類似団体に比べ低い水準ではあるが、今後も義務的経費の抑制に努める。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114300</xdr:rowOff>
    </xdr:to>
    <xdr:cxnSp macro="">
      <xdr:nvCxnSpPr>
        <xdr:cNvPr id="129" name="直線コネクタ 128"/>
        <xdr:cNvCxnSpPr/>
      </xdr:nvCxnSpPr>
      <xdr:spPr>
        <a:xfrm>
          <a:off x="4114800" y="1088669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148209</xdr:rowOff>
    </xdr:from>
    <xdr:to>
      <xdr:col>19</xdr:col>
      <xdr:colOff>133350</xdr:colOff>
      <xdr:row>63</xdr:row>
      <xdr:rowOff>85344</xdr:rowOff>
    </xdr:to>
    <xdr:cxnSp macro="">
      <xdr:nvCxnSpPr>
        <xdr:cNvPr id="132" name="直線コネクタ 131"/>
        <xdr:cNvCxnSpPr/>
      </xdr:nvCxnSpPr>
      <xdr:spPr>
        <a:xfrm>
          <a:off x="3225800" y="1077810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148209</xdr:rowOff>
    </xdr:from>
    <xdr:to>
      <xdr:col>15</xdr:col>
      <xdr:colOff>82550</xdr:colOff>
      <xdr:row>62</xdr:row>
      <xdr:rowOff>169926</xdr:rowOff>
    </xdr:to>
    <xdr:cxnSp macro="">
      <xdr:nvCxnSpPr>
        <xdr:cNvPr id="135" name="直線コネクタ 134"/>
        <xdr:cNvCxnSpPr/>
      </xdr:nvCxnSpPr>
      <xdr:spPr>
        <a:xfrm flipV="1">
          <a:off x="2336800" y="1077810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104902</xdr:rowOff>
    </xdr:from>
    <xdr:to>
      <xdr:col>11</xdr:col>
      <xdr:colOff>31750</xdr:colOff>
      <xdr:row>62</xdr:row>
      <xdr:rowOff>169926</xdr:rowOff>
    </xdr:to>
    <xdr:cxnSp macro="">
      <xdr:nvCxnSpPr>
        <xdr:cNvPr id="138" name="直線コネクタ 137"/>
        <xdr:cNvCxnSpPr/>
      </xdr:nvCxnSpPr>
      <xdr:spPr>
        <a:xfrm>
          <a:off x="1447800" y="1056335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9"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34544</xdr:rowOff>
    </xdr:from>
    <xdr:to>
      <xdr:col>19</xdr:col>
      <xdr:colOff>184150</xdr:colOff>
      <xdr:row>63</xdr:row>
      <xdr:rowOff>136144</xdr:rowOff>
    </xdr:to>
    <xdr:sp macro="" textlink="">
      <xdr:nvSpPr>
        <xdr:cNvPr id="150" name="楕円 149"/>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146321</xdr:rowOff>
    </xdr:from>
    <xdr:ext cx="736600" cy="259045"/>
    <xdr:sp macro="" textlink="">
      <xdr:nvSpPr>
        <xdr:cNvPr id="151" name="テキスト ボックス 150"/>
        <xdr:cNvSpPr txBox="1"/>
      </xdr:nvSpPr>
      <xdr:spPr>
        <a:xfrm>
          <a:off x="3733800" y="1060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97409</xdr:rowOff>
    </xdr:from>
    <xdr:to>
      <xdr:col>15</xdr:col>
      <xdr:colOff>133350</xdr:colOff>
      <xdr:row>63</xdr:row>
      <xdr:rowOff>27559</xdr:rowOff>
    </xdr:to>
    <xdr:sp macro="" textlink="">
      <xdr:nvSpPr>
        <xdr:cNvPr id="152" name="楕円 151"/>
        <xdr:cNvSpPr/>
      </xdr:nvSpPr>
      <xdr:spPr>
        <a:xfrm>
          <a:off x="3175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37736</xdr:rowOff>
    </xdr:from>
    <xdr:ext cx="762000" cy="259045"/>
    <xdr:sp macro="" textlink="">
      <xdr:nvSpPr>
        <xdr:cNvPr id="153" name="テキスト ボックス 152"/>
        <xdr:cNvSpPr txBox="1"/>
      </xdr:nvSpPr>
      <xdr:spPr>
        <a:xfrm>
          <a:off x="2844800" y="104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4" name="楕円 153"/>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59453</xdr:rowOff>
    </xdr:from>
    <xdr:ext cx="762000" cy="259045"/>
    <xdr:sp macro="" textlink="">
      <xdr:nvSpPr>
        <xdr:cNvPr id="155" name="テキスト ボックス 154"/>
        <xdr:cNvSpPr txBox="1"/>
      </xdr:nvSpPr>
      <xdr:spPr>
        <a:xfrm>
          <a:off x="1955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54102</xdr:rowOff>
    </xdr:from>
    <xdr:to>
      <xdr:col>7</xdr:col>
      <xdr:colOff>31750</xdr:colOff>
      <xdr:row>61</xdr:row>
      <xdr:rowOff>155702</xdr:rowOff>
    </xdr:to>
    <xdr:sp macro="" textlink="">
      <xdr:nvSpPr>
        <xdr:cNvPr id="156" name="楕円 155"/>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165879</xdr:rowOff>
    </xdr:from>
    <xdr:ext cx="762000" cy="259045"/>
    <xdr:sp macro="" textlink="">
      <xdr:nvSpPr>
        <xdr:cNvPr id="157" name="テキスト ボックス 156"/>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人当たりの人件費・物件費等は、平成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年度において類似団体と比較した場合</a:t>
          </a:r>
          <a:r>
            <a:rPr kumimoji="1" lang="en-US" altLang="ja-JP" sz="1300">
              <a:solidFill>
                <a:schemeClr val="dk1"/>
              </a:solidFill>
              <a:effectLst/>
              <a:latin typeface="+mn-lt"/>
              <a:ea typeface="+mn-ea"/>
              <a:cs typeface="+mn-cs"/>
            </a:rPr>
            <a:t>289,128</a:t>
          </a:r>
          <a:r>
            <a:rPr kumimoji="1" lang="ja-JP" altLang="ja-JP" sz="1300">
              <a:solidFill>
                <a:schemeClr val="dk1"/>
              </a:solidFill>
              <a:effectLst/>
              <a:latin typeface="+mn-lt"/>
              <a:ea typeface="+mn-ea"/>
              <a:cs typeface="+mn-cs"/>
            </a:rPr>
            <a:t>円上回っている。</a:t>
          </a:r>
          <a:endParaRPr lang="ja-JP" altLang="ja-JP" sz="1300">
            <a:effectLst/>
          </a:endParaRPr>
        </a:p>
        <a:p>
          <a:r>
            <a:rPr kumimoji="1" lang="ja-JP" altLang="ja-JP" sz="1300">
              <a:solidFill>
                <a:schemeClr val="dk1"/>
              </a:solidFill>
              <a:effectLst/>
              <a:latin typeface="+mn-lt"/>
              <a:ea typeface="+mn-ea"/>
              <a:cs typeface="+mn-cs"/>
            </a:rPr>
            <a:t>　観光施策に</a:t>
          </a:r>
          <a:r>
            <a:rPr kumimoji="1" lang="ja-JP" altLang="en-US" sz="1300">
              <a:solidFill>
                <a:schemeClr val="dk1"/>
              </a:solidFill>
              <a:effectLst/>
              <a:latin typeface="+mn-lt"/>
              <a:ea typeface="+mn-ea"/>
              <a:cs typeface="+mn-cs"/>
            </a:rPr>
            <a:t>おける</a:t>
          </a:r>
          <a:r>
            <a:rPr kumimoji="1" lang="ja-JP" altLang="ja-JP" sz="1300">
              <a:solidFill>
                <a:schemeClr val="dk1"/>
              </a:solidFill>
              <a:effectLst/>
              <a:latin typeface="+mn-lt"/>
              <a:ea typeface="+mn-ea"/>
              <a:cs typeface="+mn-cs"/>
            </a:rPr>
            <a:t>委託</a:t>
          </a:r>
          <a:r>
            <a:rPr kumimoji="1" lang="ja-JP" altLang="en-US" sz="1300">
              <a:solidFill>
                <a:schemeClr val="dk1"/>
              </a:solidFill>
              <a:effectLst/>
              <a:latin typeface="+mn-lt"/>
              <a:ea typeface="+mn-ea"/>
              <a:cs typeface="+mn-cs"/>
            </a:rPr>
            <a:t>や白川郷学園等の運営に関する経費の他、</a:t>
          </a:r>
          <a:r>
            <a:rPr kumimoji="1" lang="ja-JP" altLang="ja-JP" sz="1300">
              <a:solidFill>
                <a:schemeClr val="dk1"/>
              </a:solidFill>
              <a:effectLst/>
              <a:latin typeface="+mn-lt"/>
              <a:ea typeface="+mn-ea"/>
              <a:cs typeface="+mn-cs"/>
            </a:rPr>
            <a:t>高齢化に伴う福祉サービスの向上に</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努め</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これらが</a:t>
          </a:r>
          <a:r>
            <a:rPr kumimoji="1" lang="ja-JP" altLang="ja-JP" sz="1300">
              <a:solidFill>
                <a:schemeClr val="dk1"/>
              </a:solidFill>
              <a:effectLst/>
              <a:latin typeface="+mn-lt"/>
              <a:ea typeface="+mn-ea"/>
              <a:cs typeface="+mn-cs"/>
            </a:rPr>
            <a:t>高額</a:t>
          </a:r>
          <a:r>
            <a:rPr kumimoji="1" lang="ja-JP" altLang="en-US" sz="1300">
              <a:solidFill>
                <a:schemeClr val="dk1"/>
              </a:solidFill>
              <a:effectLst/>
              <a:latin typeface="+mn-lt"/>
              <a:ea typeface="+mn-ea"/>
              <a:cs typeface="+mn-cs"/>
            </a:rPr>
            <a:t>の要因</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ただし、</a:t>
          </a:r>
          <a:r>
            <a:rPr kumimoji="1" lang="ja-JP" altLang="ja-JP" sz="1300">
              <a:solidFill>
                <a:schemeClr val="dk1"/>
              </a:solidFill>
              <a:effectLst/>
              <a:latin typeface="+mn-lt"/>
              <a:ea typeface="+mn-ea"/>
              <a:cs typeface="+mn-cs"/>
            </a:rPr>
            <a:t>当村は人口が少ないため、</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人当たりの行政コストという面では非常に高額となってしまう。</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33601</xdr:rowOff>
    </xdr:from>
    <xdr:to>
      <xdr:col>23</xdr:col>
      <xdr:colOff>133350</xdr:colOff>
      <xdr:row>83</xdr:row>
      <xdr:rowOff>35575</xdr:rowOff>
    </xdr:to>
    <xdr:cxnSp macro="">
      <xdr:nvCxnSpPr>
        <xdr:cNvPr id="189" name="直線コネクタ 188"/>
        <xdr:cNvCxnSpPr/>
      </xdr:nvCxnSpPr>
      <xdr:spPr>
        <a:xfrm flipV="1">
          <a:off x="4114800" y="14263951"/>
          <a:ext cx="8382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164269</xdr:rowOff>
    </xdr:from>
    <xdr:to>
      <xdr:col>19</xdr:col>
      <xdr:colOff>133350</xdr:colOff>
      <xdr:row>83</xdr:row>
      <xdr:rowOff>35575</xdr:rowOff>
    </xdr:to>
    <xdr:cxnSp macro="">
      <xdr:nvCxnSpPr>
        <xdr:cNvPr id="192" name="直線コネクタ 191"/>
        <xdr:cNvCxnSpPr/>
      </xdr:nvCxnSpPr>
      <xdr:spPr>
        <a:xfrm>
          <a:off x="3225800" y="14223169"/>
          <a:ext cx="889000" cy="4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164049</xdr:rowOff>
    </xdr:from>
    <xdr:to>
      <xdr:col>15</xdr:col>
      <xdr:colOff>82550</xdr:colOff>
      <xdr:row>82</xdr:row>
      <xdr:rowOff>164269</xdr:rowOff>
    </xdr:to>
    <xdr:cxnSp macro="">
      <xdr:nvCxnSpPr>
        <xdr:cNvPr id="195" name="直線コネクタ 194"/>
        <xdr:cNvCxnSpPr/>
      </xdr:nvCxnSpPr>
      <xdr:spPr>
        <a:xfrm>
          <a:off x="2336800" y="1422294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95889</xdr:rowOff>
    </xdr:from>
    <xdr:to>
      <xdr:col>11</xdr:col>
      <xdr:colOff>31750</xdr:colOff>
      <xdr:row>82</xdr:row>
      <xdr:rowOff>164049</xdr:rowOff>
    </xdr:to>
    <xdr:cxnSp macro="">
      <xdr:nvCxnSpPr>
        <xdr:cNvPr id="198" name="直線コネクタ 197"/>
        <xdr:cNvCxnSpPr/>
      </xdr:nvCxnSpPr>
      <xdr:spPr>
        <a:xfrm>
          <a:off x="1447800" y="14154789"/>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154251</xdr:rowOff>
    </xdr:from>
    <xdr:to>
      <xdr:col>23</xdr:col>
      <xdr:colOff>184150</xdr:colOff>
      <xdr:row>83</xdr:row>
      <xdr:rowOff>84401</xdr:rowOff>
    </xdr:to>
    <xdr:sp macro="" textlink="">
      <xdr:nvSpPr>
        <xdr:cNvPr id="208" name="楕円 207"/>
        <xdr:cNvSpPr/>
      </xdr:nvSpPr>
      <xdr:spPr>
        <a:xfrm>
          <a:off x="49022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126328</xdr:rowOff>
    </xdr:from>
    <xdr:ext cx="762000" cy="259045"/>
    <xdr:sp macro="" textlink="">
      <xdr:nvSpPr>
        <xdr:cNvPr id="209" name="人件費・物件費等の状況該当値テキスト"/>
        <xdr:cNvSpPr txBox="1"/>
      </xdr:nvSpPr>
      <xdr:spPr>
        <a:xfrm>
          <a:off x="5041900" y="1418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156225</xdr:rowOff>
    </xdr:from>
    <xdr:to>
      <xdr:col>19</xdr:col>
      <xdr:colOff>184150</xdr:colOff>
      <xdr:row>83</xdr:row>
      <xdr:rowOff>86375</xdr:rowOff>
    </xdr:to>
    <xdr:sp macro="" textlink="">
      <xdr:nvSpPr>
        <xdr:cNvPr id="210" name="楕円 209"/>
        <xdr:cNvSpPr/>
      </xdr:nvSpPr>
      <xdr:spPr>
        <a:xfrm>
          <a:off x="4064000" y="142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71152</xdr:rowOff>
    </xdr:from>
    <xdr:ext cx="736600" cy="259045"/>
    <xdr:sp macro="" textlink="">
      <xdr:nvSpPr>
        <xdr:cNvPr id="211" name="テキスト ボックス 210"/>
        <xdr:cNvSpPr txBox="1"/>
      </xdr:nvSpPr>
      <xdr:spPr>
        <a:xfrm>
          <a:off x="3733800" y="1430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113469</xdr:rowOff>
    </xdr:from>
    <xdr:to>
      <xdr:col>15</xdr:col>
      <xdr:colOff>133350</xdr:colOff>
      <xdr:row>83</xdr:row>
      <xdr:rowOff>43619</xdr:rowOff>
    </xdr:to>
    <xdr:sp macro="" textlink="">
      <xdr:nvSpPr>
        <xdr:cNvPr id="212" name="楕円 211"/>
        <xdr:cNvSpPr/>
      </xdr:nvSpPr>
      <xdr:spPr>
        <a:xfrm>
          <a:off x="3175000" y="141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28396</xdr:rowOff>
    </xdr:from>
    <xdr:ext cx="762000" cy="259045"/>
    <xdr:sp macro="" textlink="">
      <xdr:nvSpPr>
        <xdr:cNvPr id="213" name="テキスト ボックス 212"/>
        <xdr:cNvSpPr txBox="1"/>
      </xdr:nvSpPr>
      <xdr:spPr>
        <a:xfrm>
          <a:off x="2844800" y="1425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113249</xdr:rowOff>
    </xdr:from>
    <xdr:to>
      <xdr:col>11</xdr:col>
      <xdr:colOff>82550</xdr:colOff>
      <xdr:row>83</xdr:row>
      <xdr:rowOff>43399</xdr:rowOff>
    </xdr:to>
    <xdr:sp macro="" textlink="">
      <xdr:nvSpPr>
        <xdr:cNvPr id="214" name="楕円 213"/>
        <xdr:cNvSpPr/>
      </xdr:nvSpPr>
      <xdr:spPr>
        <a:xfrm>
          <a:off x="2286000" y="141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28176</xdr:rowOff>
    </xdr:from>
    <xdr:ext cx="762000" cy="259045"/>
    <xdr:sp macro="" textlink="">
      <xdr:nvSpPr>
        <xdr:cNvPr id="215" name="テキスト ボックス 214"/>
        <xdr:cNvSpPr txBox="1"/>
      </xdr:nvSpPr>
      <xdr:spPr>
        <a:xfrm>
          <a:off x="1955800" y="1425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45089</xdr:rowOff>
    </xdr:from>
    <xdr:to>
      <xdr:col>7</xdr:col>
      <xdr:colOff>31750</xdr:colOff>
      <xdr:row>82</xdr:row>
      <xdr:rowOff>146689</xdr:rowOff>
    </xdr:to>
    <xdr:sp macro="" textlink="">
      <xdr:nvSpPr>
        <xdr:cNvPr id="216" name="楕円 215"/>
        <xdr:cNvSpPr/>
      </xdr:nvSpPr>
      <xdr:spPr>
        <a:xfrm>
          <a:off x="1397000" y="1410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131466</xdr:rowOff>
    </xdr:from>
    <xdr:ext cx="762000" cy="259045"/>
    <xdr:sp macro="" textlink="">
      <xdr:nvSpPr>
        <xdr:cNvPr id="217" name="テキスト ボックス 216"/>
        <xdr:cNvSpPr txBox="1"/>
      </xdr:nvSpPr>
      <xdr:spPr>
        <a:xfrm>
          <a:off x="1066800" y="1419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ラスパイレス指数については、類似団体に対し</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給与改定については人事院勧告に基づくものとなっており、人事評価制度を導入した昇給体制をとっているため、今後も適正な給与水準を保っていく。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26670</xdr:rowOff>
    </xdr:to>
    <xdr:cxnSp macro="">
      <xdr:nvCxnSpPr>
        <xdr:cNvPr id="247" name="直線コネクタ 246"/>
        <xdr:cNvCxnSpPr/>
      </xdr:nvCxnSpPr>
      <xdr:spPr>
        <a:xfrm>
          <a:off x="16179800" y="1494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26670</xdr:rowOff>
    </xdr:to>
    <xdr:cxnSp macro="">
      <xdr:nvCxnSpPr>
        <xdr:cNvPr id="250" name="直線コネクタ 249"/>
        <xdr:cNvCxnSpPr/>
      </xdr:nvCxnSpPr>
      <xdr:spPr>
        <a:xfrm>
          <a:off x="15290800" y="149126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86</xdr:row>
      <xdr:rowOff>167957</xdr:rowOff>
    </xdr:to>
    <xdr:cxnSp macro="">
      <xdr:nvCxnSpPr>
        <xdr:cNvPr id="253" name="直線コネクタ 252"/>
        <xdr:cNvCxnSpPr/>
      </xdr:nvCxnSpPr>
      <xdr:spPr>
        <a:xfrm>
          <a:off x="14401800" y="148523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86</xdr:row>
      <xdr:rowOff>107632</xdr:rowOff>
    </xdr:to>
    <xdr:cxnSp macro="">
      <xdr:nvCxnSpPr>
        <xdr:cNvPr id="256" name="直線コネクタ 255"/>
        <xdr:cNvCxnSpPr/>
      </xdr:nvCxnSpPr>
      <xdr:spPr>
        <a:xfrm>
          <a:off x="13512800" y="147799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6" name="楕円 265"/>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7"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68" name="楕円 267"/>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9" name="テキスト ボックス 268"/>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0" name="楕円 269"/>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71" name="テキスト ボックス 270"/>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56832</xdr:rowOff>
    </xdr:from>
    <xdr:to>
      <xdr:col>68</xdr:col>
      <xdr:colOff>203200</xdr:colOff>
      <xdr:row>86</xdr:row>
      <xdr:rowOff>158432</xdr:rowOff>
    </xdr:to>
    <xdr:sp macro="" textlink="">
      <xdr:nvSpPr>
        <xdr:cNvPr id="272" name="楕円 271"/>
        <xdr:cNvSpPr/>
      </xdr:nvSpPr>
      <xdr:spPr>
        <a:xfrm>
          <a:off x="14351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143209</xdr:rowOff>
    </xdr:from>
    <xdr:ext cx="762000" cy="259045"/>
    <xdr:sp macro="" textlink="">
      <xdr:nvSpPr>
        <xdr:cNvPr id="273" name="テキスト ボックス 272"/>
        <xdr:cNvSpPr txBox="1"/>
      </xdr:nvSpPr>
      <xdr:spPr>
        <a:xfrm>
          <a:off x="14020800" y="148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74" name="楕円 273"/>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75" name="テキスト ボックス 274"/>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定員適正化計画</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基づいた</a:t>
          </a:r>
          <a:r>
            <a:rPr kumimoji="1" lang="ja-JP" altLang="ja-JP" sz="1300">
              <a:solidFill>
                <a:schemeClr val="dk1"/>
              </a:solidFill>
              <a:effectLst/>
              <a:latin typeface="+mn-lt"/>
              <a:ea typeface="+mn-ea"/>
              <a:cs typeface="+mn-cs"/>
            </a:rPr>
            <a:t>新規採用に努めてきたが、</a:t>
          </a:r>
          <a:r>
            <a:rPr kumimoji="1" lang="ja-JP" altLang="en-US" sz="1300">
              <a:solidFill>
                <a:schemeClr val="dk1"/>
              </a:solidFill>
              <a:effectLst/>
              <a:latin typeface="+mn-lt"/>
              <a:ea typeface="+mn-ea"/>
              <a:cs typeface="+mn-cs"/>
            </a:rPr>
            <a:t>計画より職員数が少なく、</a:t>
          </a:r>
          <a:r>
            <a:rPr kumimoji="1" lang="ja-JP" altLang="ja-JP" sz="1300">
              <a:solidFill>
                <a:schemeClr val="dk1"/>
              </a:solidFill>
              <a:effectLst/>
              <a:latin typeface="+mn-lt"/>
              <a:ea typeface="+mn-ea"/>
              <a:cs typeface="+mn-cs"/>
            </a:rPr>
            <a:t>住民に対するきめ細やかなサービス提供に支障を及ぼすことから、退職者の採用</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行っている。分子に当たる村の人口が減少しており、類似団体よりも</a:t>
          </a:r>
          <a:r>
            <a:rPr kumimoji="1" lang="en-US" altLang="ja-JP" sz="1300">
              <a:solidFill>
                <a:schemeClr val="dk1"/>
              </a:solidFill>
              <a:effectLst/>
              <a:latin typeface="+mn-lt"/>
              <a:ea typeface="+mn-ea"/>
              <a:cs typeface="+mn-cs"/>
            </a:rPr>
            <a:t>9.07</a:t>
          </a:r>
          <a:r>
            <a:rPr kumimoji="1" lang="ja-JP" altLang="ja-JP" sz="1300">
              <a:solidFill>
                <a:schemeClr val="dk1"/>
              </a:solidFill>
              <a:effectLst/>
              <a:latin typeface="+mn-lt"/>
              <a:ea typeface="+mn-ea"/>
              <a:cs typeface="+mn-cs"/>
            </a:rPr>
            <a:t>人多い結果となっている</a:t>
          </a:r>
          <a:r>
            <a:rPr kumimoji="1" lang="ja-JP" altLang="en-US" sz="1300">
              <a:solidFill>
                <a:schemeClr val="dk1"/>
              </a:solidFill>
              <a:effectLst/>
              <a:latin typeface="+mn-lt"/>
              <a:ea typeface="+mn-ea"/>
              <a:cs typeface="+mn-cs"/>
            </a:rPr>
            <a:t>ため、今後も、</a:t>
          </a:r>
          <a:r>
            <a:rPr kumimoji="1" lang="ja-JP" altLang="ja-JP" sz="1300">
              <a:solidFill>
                <a:schemeClr val="dk1"/>
              </a:solidFill>
              <a:effectLst/>
              <a:latin typeface="+mn-lt"/>
              <a:ea typeface="+mn-ea"/>
              <a:cs typeface="+mn-cs"/>
            </a:rPr>
            <a:t>少子高齢化対策や</a:t>
          </a:r>
          <a:r>
            <a:rPr kumimoji="1" lang="ja-JP" altLang="en-US" sz="1300">
              <a:solidFill>
                <a:schemeClr val="dk1"/>
              </a:solidFill>
              <a:effectLst/>
              <a:latin typeface="+mn-lt"/>
              <a:ea typeface="+mn-ea"/>
              <a:cs typeface="+mn-cs"/>
            </a:rPr>
            <a:t>企業誘致による雇用</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対策に努め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確保</a:t>
          </a:r>
          <a:r>
            <a:rPr kumimoji="1" lang="ja-JP" altLang="ja-JP" sz="1300">
              <a:solidFill>
                <a:schemeClr val="dk1"/>
              </a:solidFill>
              <a:effectLst/>
              <a:latin typeface="+mn-lt"/>
              <a:ea typeface="+mn-ea"/>
              <a:cs typeface="+mn-cs"/>
            </a:rPr>
            <a:t>を進める。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152619</xdr:rowOff>
    </xdr:from>
    <xdr:to>
      <xdr:col>81</xdr:col>
      <xdr:colOff>44450</xdr:colOff>
      <xdr:row>60</xdr:row>
      <xdr:rowOff>158115</xdr:rowOff>
    </xdr:to>
    <xdr:cxnSp macro="">
      <xdr:nvCxnSpPr>
        <xdr:cNvPr id="309" name="直線コネクタ 308"/>
        <xdr:cNvCxnSpPr/>
      </xdr:nvCxnSpPr>
      <xdr:spPr>
        <a:xfrm>
          <a:off x="16179800" y="10439619"/>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123127</xdr:rowOff>
    </xdr:from>
    <xdr:to>
      <xdr:col>77</xdr:col>
      <xdr:colOff>44450</xdr:colOff>
      <xdr:row>60</xdr:row>
      <xdr:rowOff>152619</xdr:rowOff>
    </xdr:to>
    <xdr:cxnSp macro="">
      <xdr:nvCxnSpPr>
        <xdr:cNvPr id="312" name="直線コネクタ 311"/>
        <xdr:cNvCxnSpPr/>
      </xdr:nvCxnSpPr>
      <xdr:spPr>
        <a:xfrm>
          <a:off x="15290800" y="10410127"/>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122858</xdr:rowOff>
    </xdr:from>
    <xdr:to>
      <xdr:col>72</xdr:col>
      <xdr:colOff>203200</xdr:colOff>
      <xdr:row>60</xdr:row>
      <xdr:rowOff>123127</xdr:rowOff>
    </xdr:to>
    <xdr:cxnSp macro="">
      <xdr:nvCxnSpPr>
        <xdr:cNvPr id="315" name="直線コネクタ 314"/>
        <xdr:cNvCxnSpPr/>
      </xdr:nvCxnSpPr>
      <xdr:spPr>
        <a:xfrm>
          <a:off x="14401800" y="10409858"/>
          <a:ext cx="889000" cy="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122858</xdr:rowOff>
    </xdr:from>
    <xdr:to>
      <xdr:col>68</xdr:col>
      <xdr:colOff>152400</xdr:colOff>
      <xdr:row>60</xdr:row>
      <xdr:rowOff>124065</xdr:rowOff>
    </xdr:to>
    <xdr:cxnSp macro="">
      <xdr:nvCxnSpPr>
        <xdr:cNvPr id="318" name="直線コネクタ 317"/>
        <xdr:cNvCxnSpPr/>
      </xdr:nvCxnSpPr>
      <xdr:spPr>
        <a:xfrm flipV="1">
          <a:off x="13512800" y="10409858"/>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28" name="楕円 327"/>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79392</xdr:rowOff>
    </xdr:from>
    <xdr:ext cx="762000" cy="259045"/>
    <xdr:sp macro="" textlink="">
      <xdr:nvSpPr>
        <xdr:cNvPr id="329" name="定員管理の状況該当値テキスト"/>
        <xdr:cNvSpPr txBox="1"/>
      </xdr:nvSpPr>
      <xdr:spPr>
        <a:xfrm>
          <a:off x="17106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101819</xdr:rowOff>
    </xdr:from>
    <xdr:to>
      <xdr:col>77</xdr:col>
      <xdr:colOff>95250</xdr:colOff>
      <xdr:row>61</xdr:row>
      <xdr:rowOff>31969</xdr:rowOff>
    </xdr:to>
    <xdr:sp macro="" textlink="">
      <xdr:nvSpPr>
        <xdr:cNvPr id="330" name="楕円 329"/>
        <xdr:cNvSpPr/>
      </xdr:nvSpPr>
      <xdr:spPr>
        <a:xfrm>
          <a:off x="16129000" y="1038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16746</xdr:rowOff>
    </xdr:from>
    <xdr:ext cx="736600" cy="259045"/>
    <xdr:sp macro="" textlink="">
      <xdr:nvSpPr>
        <xdr:cNvPr id="331" name="テキスト ボックス 330"/>
        <xdr:cNvSpPr txBox="1"/>
      </xdr:nvSpPr>
      <xdr:spPr>
        <a:xfrm>
          <a:off x="15798800" y="1047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72327</xdr:rowOff>
    </xdr:from>
    <xdr:to>
      <xdr:col>73</xdr:col>
      <xdr:colOff>44450</xdr:colOff>
      <xdr:row>61</xdr:row>
      <xdr:rowOff>2477</xdr:rowOff>
    </xdr:to>
    <xdr:sp macro="" textlink="">
      <xdr:nvSpPr>
        <xdr:cNvPr id="332" name="楕円 331"/>
        <xdr:cNvSpPr/>
      </xdr:nvSpPr>
      <xdr:spPr>
        <a:xfrm>
          <a:off x="15240000" y="1035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158704</xdr:rowOff>
    </xdr:from>
    <xdr:ext cx="762000" cy="259045"/>
    <xdr:sp macro="" textlink="">
      <xdr:nvSpPr>
        <xdr:cNvPr id="333" name="テキスト ボックス 332"/>
        <xdr:cNvSpPr txBox="1"/>
      </xdr:nvSpPr>
      <xdr:spPr>
        <a:xfrm>
          <a:off x="14909800" y="1044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72058</xdr:rowOff>
    </xdr:from>
    <xdr:to>
      <xdr:col>68</xdr:col>
      <xdr:colOff>203200</xdr:colOff>
      <xdr:row>61</xdr:row>
      <xdr:rowOff>2208</xdr:rowOff>
    </xdr:to>
    <xdr:sp macro="" textlink="">
      <xdr:nvSpPr>
        <xdr:cNvPr id="334" name="楕円 333"/>
        <xdr:cNvSpPr/>
      </xdr:nvSpPr>
      <xdr:spPr>
        <a:xfrm>
          <a:off x="14351000" y="1035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158435</xdr:rowOff>
    </xdr:from>
    <xdr:ext cx="762000" cy="259045"/>
    <xdr:sp macro="" textlink="">
      <xdr:nvSpPr>
        <xdr:cNvPr id="335" name="テキスト ボックス 334"/>
        <xdr:cNvSpPr txBox="1"/>
      </xdr:nvSpPr>
      <xdr:spPr>
        <a:xfrm>
          <a:off x="14020800" y="1044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73265</xdr:rowOff>
    </xdr:from>
    <xdr:to>
      <xdr:col>64</xdr:col>
      <xdr:colOff>152400</xdr:colOff>
      <xdr:row>61</xdr:row>
      <xdr:rowOff>3415</xdr:rowOff>
    </xdr:to>
    <xdr:sp macro="" textlink="">
      <xdr:nvSpPr>
        <xdr:cNvPr id="336" name="楕円 335"/>
        <xdr:cNvSpPr/>
      </xdr:nvSpPr>
      <xdr:spPr>
        <a:xfrm>
          <a:off x="13462000" y="103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159642</xdr:rowOff>
    </xdr:from>
    <xdr:ext cx="762000" cy="259045"/>
    <xdr:sp macro="" textlink="">
      <xdr:nvSpPr>
        <xdr:cNvPr id="337" name="テキスト ボックス 336"/>
        <xdr:cNvSpPr txBox="1"/>
      </xdr:nvSpPr>
      <xdr:spPr>
        <a:xfrm>
          <a:off x="13131800" y="1044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地方債発行抑制や、高利率の地方債繰上償還を積極的に行ってきたことにより元利償還金が減少し</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、実質公債費比率も前年度より</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ポイント改善し低い水準を保っている。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からの継続事業（</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カ年）により</a:t>
          </a:r>
          <a:r>
            <a:rPr kumimoji="1" lang="ja-JP" altLang="ja-JP" sz="1300">
              <a:solidFill>
                <a:schemeClr val="dk1"/>
              </a:solidFill>
              <a:effectLst/>
              <a:latin typeface="+mn-lt"/>
              <a:ea typeface="+mn-ea"/>
              <a:cs typeface="+mn-cs"/>
            </a:rPr>
            <a:t>、地方債を財源とする大規模事業が始まるが、総額を抑制するなど財政安定化を図る。</a:t>
          </a:r>
          <a:endParaRPr lang="ja-JP" altLang="ja-JP" sz="13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148167</xdr:rowOff>
    </xdr:to>
    <xdr:cxnSp macro="">
      <xdr:nvCxnSpPr>
        <xdr:cNvPr id="370" name="直線コネクタ 369"/>
        <xdr:cNvCxnSpPr/>
      </xdr:nvCxnSpPr>
      <xdr:spPr>
        <a:xfrm flipV="1">
          <a:off x="16179800" y="65908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16933</xdr:rowOff>
    </xdr:to>
    <xdr:cxnSp macro="">
      <xdr:nvCxnSpPr>
        <xdr:cNvPr id="373" name="直線コネクタ 372"/>
        <xdr:cNvCxnSpPr/>
      </xdr:nvCxnSpPr>
      <xdr:spPr>
        <a:xfrm flipV="1">
          <a:off x="15290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16933</xdr:rowOff>
    </xdr:to>
    <xdr:cxnSp macro="">
      <xdr:nvCxnSpPr>
        <xdr:cNvPr id="376" name="直線コネクタ 375"/>
        <xdr:cNvCxnSpPr/>
      </xdr:nvCxnSpPr>
      <xdr:spPr>
        <a:xfrm>
          <a:off x="14401800" y="66793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156210</xdr:rowOff>
    </xdr:from>
    <xdr:to>
      <xdr:col>68</xdr:col>
      <xdr:colOff>152400</xdr:colOff>
      <xdr:row>38</xdr:row>
      <xdr:rowOff>164254</xdr:rowOff>
    </xdr:to>
    <xdr:cxnSp macro="">
      <xdr:nvCxnSpPr>
        <xdr:cNvPr id="379" name="直線コネクタ 378"/>
        <xdr:cNvCxnSpPr/>
      </xdr:nvCxnSpPr>
      <xdr:spPr>
        <a:xfrm>
          <a:off x="13512800" y="66713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89" name="楕円 388"/>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0"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391" name="楕円 390"/>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392" name="テキスト ボックス 391"/>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393" name="楕円 392"/>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394" name="テキスト ボックス 393"/>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395" name="楕円 394"/>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396" name="テキスト ボックス 395"/>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397" name="楕円 39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398" name="テキスト ボックス 39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過疎対策事業債など基準財政需要見込額に算入される起債の借入を中心としているため、地方債残高等の将来負担額よりも、充当可能財源等が上回っているため、将来負担比率は算定されていない。</a:t>
          </a:r>
          <a:endParaRPr lang="ja-JP" altLang="ja-JP" sz="1300">
            <a:effectLst/>
          </a:endParaRPr>
        </a:p>
        <a:p>
          <a:r>
            <a:rPr kumimoji="1" lang="ja-JP" altLang="ja-JP" sz="1300">
              <a:solidFill>
                <a:schemeClr val="dk1"/>
              </a:solidFill>
              <a:effectLst/>
              <a:latin typeface="+mn-lt"/>
              <a:ea typeface="+mn-ea"/>
              <a:cs typeface="+mn-cs"/>
            </a:rPr>
            <a:t>　今後も起債借入は計画的に行い、後世に負担をかけることのないよう財政健全化に努める。</a:t>
          </a:r>
          <a:endParaRPr lang="ja-JP" altLang="ja-JP" sz="1300">
            <a:effectLst/>
          </a:endParaRPr>
        </a:p>
        <a:p>
          <a:r>
            <a:rPr kumimoji="1" lang="ja-JP" altLang="ja-JP" sz="13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人件費に係る経常収支比率は類似団体を</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新規採用は</a:t>
          </a:r>
          <a:r>
            <a:rPr kumimoji="1" lang="ja-JP" altLang="en-US" sz="1300">
              <a:solidFill>
                <a:schemeClr val="dk1"/>
              </a:solidFill>
              <a:effectLst/>
              <a:latin typeface="+mn-lt"/>
              <a:ea typeface="+mn-ea"/>
              <a:cs typeface="+mn-cs"/>
            </a:rPr>
            <a:t>行っているが、</a:t>
          </a:r>
          <a:r>
            <a:rPr kumimoji="1" lang="ja-JP" altLang="ja-JP" sz="1300">
              <a:solidFill>
                <a:schemeClr val="dk1"/>
              </a:solidFill>
              <a:effectLst/>
              <a:latin typeface="+mn-lt"/>
              <a:ea typeface="+mn-ea"/>
              <a:cs typeface="+mn-cs"/>
            </a:rPr>
            <a:t>退職者</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増加しているため、結果として職員数の増加</a:t>
          </a:r>
          <a:r>
            <a:rPr kumimoji="1" lang="ja-JP" altLang="en-US" sz="1300">
              <a:solidFill>
                <a:schemeClr val="dk1"/>
              </a:solidFill>
              <a:effectLst/>
              <a:latin typeface="+mn-lt"/>
              <a:ea typeface="+mn-ea"/>
              <a:cs typeface="+mn-cs"/>
            </a:rPr>
            <a:t>に繋がら</a:t>
          </a:r>
          <a:r>
            <a:rPr kumimoji="1" lang="ja-JP" altLang="ja-JP" sz="1300">
              <a:solidFill>
                <a:schemeClr val="dk1"/>
              </a:solidFill>
              <a:effectLst/>
              <a:latin typeface="+mn-lt"/>
              <a:ea typeface="+mn-ea"/>
              <a:cs typeface="+mn-cs"/>
            </a:rPr>
            <a:t>ず、昇給による人件費の増加が現れている。今後も職員の必要数を確保しつつ人件費の抑制ができるよう計画的に採用していく。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156718</xdr:rowOff>
    </xdr:from>
    <xdr:to>
      <xdr:col>24</xdr:col>
      <xdr:colOff>25400</xdr:colOff>
      <xdr:row>34</xdr:row>
      <xdr:rowOff>3556</xdr:rowOff>
    </xdr:to>
    <xdr:cxnSp macro="">
      <xdr:nvCxnSpPr>
        <xdr:cNvPr id="64" name="直線コネクタ 63"/>
        <xdr:cNvCxnSpPr/>
      </xdr:nvCxnSpPr>
      <xdr:spPr>
        <a:xfrm>
          <a:off x="3987800" y="58145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97282</xdr:rowOff>
    </xdr:from>
    <xdr:to>
      <xdr:col>19</xdr:col>
      <xdr:colOff>187325</xdr:colOff>
      <xdr:row>33</xdr:row>
      <xdr:rowOff>156718</xdr:rowOff>
    </xdr:to>
    <xdr:cxnSp macro="">
      <xdr:nvCxnSpPr>
        <xdr:cNvPr id="67" name="直線コネクタ 66"/>
        <xdr:cNvCxnSpPr/>
      </xdr:nvCxnSpPr>
      <xdr:spPr>
        <a:xfrm>
          <a:off x="3098800" y="57551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51562</xdr:rowOff>
    </xdr:from>
    <xdr:to>
      <xdr:col>15</xdr:col>
      <xdr:colOff>98425</xdr:colOff>
      <xdr:row>33</xdr:row>
      <xdr:rowOff>97282</xdr:rowOff>
    </xdr:to>
    <xdr:cxnSp macro="">
      <xdr:nvCxnSpPr>
        <xdr:cNvPr id="70" name="直線コネクタ 69"/>
        <xdr:cNvCxnSpPr/>
      </xdr:nvCxnSpPr>
      <xdr:spPr>
        <a:xfrm>
          <a:off x="2209800" y="5709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33</xdr:row>
      <xdr:rowOff>51562</xdr:rowOff>
    </xdr:to>
    <xdr:cxnSp macro="">
      <xdr:nvCxnSpPr>
        <xdr:cNvPr id="73" name="直線コネクタ 72"/>
        <xdr:cNvCxnSpPr/>
      </xdr:nvCxnSpPr>
      <xdr:spPr>
        <a:xfrm>
          <a:off x="1320800" y="56134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124206</xdr:rowOff>
    </xdr:from>
    <xdr:to>
      <xdr:col>24</xdr:col>
      <xdr:colOff>76200</xdr:colOff>
      <xdr:row>34</xdr:row>
      <xdr:rowOff>54356</xdr:rowOff>
    </xdr:to>
    <xdr:sp macro="" textlink="">
      <xdr:nvSpPr>
        <xdr:cNvPr id="83" name="楕円 82"/>
        <xdr:cNvSpPr/>
      </xdr:nvSpPr>
      <xdr:spPr>
        <a:xfrm>
          <a:off x="4775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140733</xdr:rowOff>
    </xdr:from>
    <xdr:ext cx="762000" cy="259045"/>
    <xdr:sp macro="" textlink="">
      <xdr:nvSpPr>
        <xdr:cNvPr id="84" name="人件費該当値テキスト"/>
        <xdr:cNvSpPr txBox="1"/>
      </xdr:nvSpPr>
      <xdr:spPr>
        <a:xfrm>
          <a:off x="4914900" y="562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105918</xdr:rowOff>
    </xdr:from>
    <xdr:to>
      <xdr:col>20</xdr:col>
      <xdr:colOff>38100</xdr:colOff>
      <xdr:row>34</xdr:row>
      <xdr:rowOff>36068</xdr:rowOff>
    </xdr:to>
    <xdr:sp macro="" textlink="">
      <xdr:nvSpPr>
        <xdr:cNvPr id="85" name="楕円 84"/>
        <xdr:cNvSpPr/>
      </xdr:nvSpPr>
      <xdr:spPr>
        <a:xfrm>
          <a:off x="3937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46245</xdr:rowOff>
    </xdr:from>
    <xdr:ext cx="736600" cy="259045"/>
    <xdr:sp macro="" textlink="">
      <xdr:nvSpPr>
        <xdr:cNvPr id="86" name="テキスト ボックス 85"/>
        <xdr:cNvSpPr txBox="1"/>
      </xdr:nvSpPr>
      <xdr:spPr>
        <a:xfrm>
          <a:off x="3606800" y="553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46482</xdr:rowOff>
    </xdr:from>
    <xdr:to>
      <xdr:col>15</xdr:col>
      <xdr:colOff>149225</xdr:colOff>
      <xdr:row>33</xdr:row>
      <xdr:rowOff>148082</xdr:rowOff>
    </xdr:to>
    <xdr:sp macro="" textlink="">
      <xdr:nvSpPr>
        <xdr:cNvPr id="87" name="楕円 86"/>
        <xdr:cNvSpPr/>
      </xdr:nvSpPr>
      <xdr:spPr>
        <a:xfrm>
          <a:off x="3048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158259</xdr:rowOff>
    </xdr:from>
    <xdr:ext cx="762000" cy="259045"/>
    <xdr:sp macro="" textlink="">
      <xdr:nvSpPr>
        <xdr:cNvPr id="88" name="テキスト ボックス 87"/>
        <xdr:cNvSpPr txBox="1"/>
      </xdr:nvSpPr>
      <xdr:spPr>
        <a:xfrm>
          <a:off x="2717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xdr:rowOff>
    </xdr:from>
    <xdr:to>
      <xdr:col>11</xdr:col>
      <xdr:colOff>60325</xdr:colOff>
      <xdr:row>33</xdr:row>
      <xdr:rowOff>102362</xdr:rowOff>
    </xdr:to>
    <xdr:sp macro="" textlink="">
      <xdr:nvSpPr>
        <xdr:cNvPr id="89" name="楕円 88"/>
        <xdr:cNvSpPr/>
      </xdr:nvSpPr>
      <xdr:spPr>
        <a:xfrm>
          <a:off x="2159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112539</xdr:rowOff>
    </xdr:from>
    <xdr:ext cx="762000" cy="259045"/>
    <xdr:sp macro="" textlink="">
      <xdr:nvSpPr>
        <xdr:cNvPr id="90" name="テキスト ボックス 89"/>
        <xdr:cNvSpPr txBox="1"/>
      </xdr:nvSpPr>
      <xdr:spPr>
        <a:xfrm>
          <a:off x="1828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1" name="楕円 90"/>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2" name="テキスト ボックス 91"/>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物件費に係る経常収支比率については、類似団体と比べ</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ポイント下回っている。</a:t>
          </a:r>
          <a:r>
            <a:rPr kumimoji="1" lang="ja-JP" altLang="en-US" sz="1300">
              <a:solidFill>
                <a:schemeClr val="dk1"/>
              </a:solidFill>
              <a:effectLst/>
              <a:latin typeface="+mn-lt"/>
              <a:ea typeface="+mn-ea"/>
              <a:cs typeface="+mn-cs"/>
            </a:rPr>
            <a:t>経費に関して、旧小学校再生活用事業完了による備品購入費の減額が影響</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が、今後にリサイクル業務の委託など増額となる要因が見込まれるため、</a:t>
          </a:r>
          <a:r>
            <a:rPr kumimoji="1" lang="ja-JP" altLang="ja-JP" sz="1300">
              <a:solidFill>
                <a:schemeClr val="dk1"/>
              </a:solidFill>
              <a:effectLst/>
              <a:latin typeface="+mn-lt"/>
              <a:ea typeface="+mn-ea"/>
              <a:cs typeface="+mn-cs"/>
            </a:rPr>
            <a:t>節減対策や行政改革に取り組む。</a:t>
          </a:r>
          <a:endParaRPr lang="ja-JP" altLang="ja-JP" sz="13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42418</xdr:rowOff>
    </xdr:to>
    <xdr:cxnSp macro="">
      <xdr:nvCxnSpPr>
        <xdr:cNvPr id="122" name="直線コネクタ 121"/>
        <xdr:cNvCxnSpPr/>
      </xdr:nvCxnSpPr>
      <xdr:spPr>
        <a:xfrm flipV="1">
          <a:off x="15671800" y="2888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17</xdr:row>
      <xdr:rowOff>42418</xdr:rowOff>
    </xdr:to>
    <xdr:cxnSp macro="">
      <xdr:nvCxnSpPr>
        <xdr:cNvPr id="125" name="直線コネクタ 124"/>
        <xdr:cNvCxnSpPr/>
      </xdr:nvCxnSpPr>
      <xdr:spPr>
        <a:xfrm>
          <a:off x="14782800" y="2838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136144</xdr:rowOff>
    </xdr:to>
    <xdr:cxnSp macro="">
      <xdr:nvCxnSpPr>
        <xdr:cNvPr id="128" name="直線コネクタ 127"/>
        <xdr:cNvCxnSpPr/>
      </xdr:nvCxnSpPr>
      <xdr:spPr>
        <a:xfrm flipV="1">
          <a:off x="13893800" y="2838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124714</xdr:rowOff>
    </xdr:from>
    <xdr:to>
      <xdr:col>69</xdr:col>
      <xdr:colOff>92075</xdr:colOff>
      <xdr:row>16</xdr:row>
      <xdr:rowOff>136144</xdr:rowOff>
    </xdr:to>
    <xdr:cxnSp macro="">
      <xdr:nvCxnSpPr>
        <xdr:cNvPr id="131" name="直線コネクタ 130"/>
        <xdr:cNvCxnSpPr/>
      </xdr:nvCxnSpPr>
      <xdr:spPr>
        <a:xfrm>
          <a:off x="13004800" y="26964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3" name="楕円 142"/>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4" name="テキスト ボックス 143"/>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5" name="楕円 144"/>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6" name="テキスト ボックス 145"/>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7" name="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73914</xdr:rowOff>
    </xdr:from>
    <xdr:to>
      <xdr:col>65</xdr:col>
      <xdr:colOff>53975</xdr:colOff>
      <xdr:row>16</xdr:row>
      <xdr:rowOff>4064</xdr:rowOff>
    </xdr:to>
    <xdr:sp macro="" textlink="">
      <xdr:nvSpPr>
        <xdr:cNvPr id="149" name="楕円 148"/>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14241</xdr:rowOff>
    </xdr:from>
    <xdr:ext cx="762000" cy="259045"/>
    <xdr:sp macro="" textlink="">
      <xdr:nvSpPr>
        <xdr:cNvPr id="150" name="テキスト ボックス 149"/>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年度における扶助費に係る経常収支比率は類似団体を</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ポイント下回っており、毎年類似団体を下回っている状況である。</a:t>
          </a:r>
          <a:endParaRPr lang="ja-JP" altLang="ja-JP" sz="1300">
            <a:effectLst/>
          </a:endParaRPr>
        </a:p>
        <a:p>
          <a:r>
            <a:rPr kumimoji="1" lang="ja-JP" altLang="ja-JP" sz="1300">
              <a:solidFill>
                <a:schemeClr val="dk1"/>
              </a:solidFill>
              <a:effectLst/>
              <a:latin typeface="+mn-lt"/>
              <a:ea typeface="+mn-ea"/>
              <a:cs typeface="+mn-cs"/>
            </a:rPr>
            <a:t>　生活保護世帯が少数で、費用負担の増加が緩やかなためであるが、今後の更なる少子高齢化</a:t>
          </a:r>
          <a:r>
            <a:rPr kumimoji="1" lang="ja-JP" altLang="en-US" sz="1300">
              <a:solidFill>
                <a:schemeClr val="dk1"/>
              </a:solidFill>
              <a:effectLst/>
              <a:latin typeface="+mn-lt"/>
              <a:ea typeface="+mn-ea"/>
              <a:cs typeface="+mn-cs"/>
            </a:rPr>
            <a:t>対策が必要となるため</a:t>
          </a:r>
          <a:r>
            <a:rPr kumimoji="1" lang="ja-JP" altLang="ja-JP" sz="1300">
              <a:solidFill>
                <a:schemeClr val="dk1"/>
              </a:solidFill>
              <a:effectLst/>
              <a:latin typeface="+mn-lt"/>
              <a:ea typeface="+mn-ea"/>
              <a:cs typeface="+mn-cs"/>
            </a:rPr>
            <a:t>、計画的に</a:t>
          </a:r>
          <a:r>
            <a:rPr kumimoji="1" lang="ja-JP" altLang="en-US" sz="1300">
              <a:solidFill>
                <a:schemeClr val="dk1"/>
              </a:solidFill>
              <a:effectLst/>
              <a:latin typeface="+mn-lt"/>
              <a:ea typeface="+mn-ea"/>
              <a:cs typeface="+mn-cs"/>
            </a:rPr>
            <a:t>事業の</a:t>
          </a:r>
          <a:r>
            <a:rPr kumimoji="1" lang="ja-JP" altLang="ja-JP" sz="1300">
              <a:solidFill>
                <a:schemeClr val="dk1"/>
              </a:solidFill>
              <a:effectLst/>
              <a:latin typeface="+mn-lt"/>
              <a:ea typeface="+mn-ea"/>
              <a:cs typeface="+mn-cs"/>
            </a:rPr>
            <a:t>取り組みを行う。</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167822</xdr:rowOff>
    </xdr:to>
    <xdr:cxnSp macro="">
      <xdr:nvCxnSpPr>
        <xdr:cNvPr id="184" name="直線コネクタ 183"/>
        <xdr:cNvCxnSpPr/>
      </xdr:nvCxnSpPr>
      <xdr:spPr>
        <a:xfrm>
          <a:off x="3987800" y="9205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118835</xdr:rowOff>
    </xdr:to>
    <xdr:cxnSp macro="">
      <xdr:nvCxnSpPr>
        <xdr:cNvPr id="187" name="直線コネクタ 186"/>
        <xdr:cNvCxnSpPr/>
      </xdr:nvCxnSpPr>
      <xdr:spPr>
        <a:xfrm>
          <a:off x="3098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102507</xdr:rowOff>
    </xdr:to>
    <xdr:cxnSp macro="">
      <xdr:nvCxnSpPr>
        <xdr:cNvPr id="190" name="直線コネクタ 189"/>
        <xdr:cNvCxnSpPr/>
      </xdr:nvCxnSpPr>
      <xdr:spPr>
        <a:xfrm flipV="1">
          <a:off x="2209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193" name="直線コネクタ 192"/>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3" name="楕円 202"/>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4"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7" name="楕円 206"/>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08" name="テキスト ボックス 207"/>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09" name="楕円 20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0" name="テキスト ボックス 20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1" name="楕円 210"/>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2" name="テキスト ボックス 211"/>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その他経費に係る経常収支比率は、類似団体と比べ</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温泉開発特別会計</a:t>
          </a:r>
          <a:r>
            <a:rPr kumimoji="1" lang="ja-JP" altLang="ja-JP" sz="1300">
              <a:solidFill>
                <a:schemeClr val="dk1"/>
              </a:solidFill>
              <a:effectLst/>
              <a:latin typeface="+mn-lt"/>
              <a:ea typeface="+mn-ea"/>
              <a:cs typeface="+mn-cs"/>
            </a:rPr>
            <a:t>に充当し</a:t>
          </a:r>
          <a:r>
            <a:rPr kumimoji="1" lang="ja-JP" altLang="en-US" sz="1300">
              <a:solidFill>
                <a:schemeClr val="dk1"/>
              </a:solidFill>
              <a:effectLst/>
              <a:latin typeface="+mn-lt"/>
              <a:ea typeface="+mn-ea"/>
              <a:cs typeface="+mn-cs"/>
            </a:rPr>
            <a:t>てい</a:t>
          </a:r>
          <a:r>
            <a:rPr kumimoji="1" lang="ja-JP" altLang="ja-JP" sz="1300">
              <a:solidFill>
                <a:schemeClr val="dk1"/>
              </a:solidFill>
              <a:effectLst/>
              <a:latin typeface="+mn-lt"/>
              <a:ea typeface="+mn-ea"/>
              <a:cs typeface="+mn-cs"/>
            </a:rPr>
            <a:t>た地方債</a:t>
          </a:r>
          <a:r>
            <a:rPr kumimoji="1" lang="ja-JP" altLang="en-US" sz="1300">
              <a:solidFill>
                <a:schemeClr val="dk1"/>
              </a:solidFill>
              <a:effectLst/>
              <a:latin typeface="+mn-lt"/>
              <a:ea typeface="+mn-ea"/>
              <a:cs typeface="+mn-cs"/>
            </a:rPr>
            <a:t>の償還が減少し、補填していた</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も減少</a:t>
          </a:r>
          <a:r>
            <a:rPr kumimoji="1" lang="ja-JP" altLang="ja-JP" sz="1300">
              <a:solidFill>
                <a:schemeClr val="dk1"/>
              </a:solidFill>
              <a:effectLst/>
              <a:latin typeface="+mn-lt"/>
              <a:ea typeface="+mn-ea"/>
              <a:cs typeface="+mn-cs"/>
            </a:rPr>
            <a:t>したため、</a:t>
          </a:r>
          <a:r>
            <a:rPr kumimoji="1" lang="ja-JP" altLang="en-US" sz="1300">
              <a:solidFill>
                <a:schemeClr val="dk1"/>
              </a:solidFill>
              <a:effectLst/>
              <a:latin typeface="+mn-lt"/>
              <a:ea typeface="+mn-ea"/>
              <a:cs typeface="+mn-cs"/>
            </a:rPr>
            <a:t>前年度より数値が下がり</a:t>
          </a:r>
          <a:r>
            <a:rPr kumimoji="1" lang="ja-JP" altLang="ja-JP" sz="1300">
              <a:solidFill>
                <a:schemeClr val="dk1"/>
              </a:solidFill>
              <a:effectLst/>
              <a:latin typeface="+mn-lt"/>
              <a:ea typeface="+mn-ea"/>
              <a:cs typeface="+mn-cs"/>
            </a:rPr>
            <a:t>、類似団体と同水準となった。</a:t>
          </a:r>
          <a:endParaRPr lang="ja-JP" altLang="ja-JP" sz="13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73660</xdr:rowOff>
    </xdr:to>
    <xdr:cxnSp macro="">
      <xdr:nvCxnSpPr>
        <xdr:cNvPr id="244" name="直線コネクタ 243"/>
        <xdr:cNvCxnSpPr/>
      </xdr:nvCxnSpPr>
      <xdr:spPr>
        <a:xfrm flipV="1">
          <a:off x="15671800" y="9956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59</xdr:row>
      <xdr:rowOff>115570</xdr:rowOff>
    </xdr:to>
    <xdr:cxnSp macro="">
      <xdr:nvCxnSpPr>
        <xdr:cNvPr id="247" name="直線コネクタ 246"/>
        <xdr:cNvCxnSpPr/>
      </xdr:nvCxnSpPr>
      <xdr:spPr>
        <a:xfrm flipV="1">
          <a:off x="14782800" y="100177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59</xdr:row>
      <xdr:rowOff>115570</xdr:rowOff>
    </xdr:to>
    <xdr:cxnSp macro="">
      <xdr:nvCxnSpPr>
        <xdr:cNvPr id="250" name="直線コネクタ 249"/>
        <xdr:cNvCxnSpPr/>
      </xdr:nvCxnSpPr>
      <xdr:spPr>
        <a:xfrm>
          <a:off x="13893800" y="98501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107950</xdr:rowOff>
    </xdr:to>
    <xdr:cxnSp macro="">
      <xdr:nvCxnSpPr>
        <xdr:cNvPr id="253" name="直線コネクタ 252"/>
        <xdr:cNvCxnSpPr/>
      </xdr:nvCxnSpPr>
      <xdr:spPr>
        <a:xfrm flipV="1">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3" name="楕円 262"/>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4"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65" name="楕円 264"/>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66" name="テキスト ボックス 265"/>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67" name="楕円 266"/>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68" name="テキスト ボックス 267"/>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69" name="楕円 268"/>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138447</xdr:rowOff>
    </xdr:from>
    <xdr:ext cx="762000" cy="259045"/>
    <xdr:sp macro="" textlink="">
      <xdr:nvSpPr>
        <xdr:cNvPr id="270" name="テキスト ボックス 269"/>
        <xdr:cNvSpPr txBox="1"/>
      </xdr:nvSpPr>
      <xdr:spPr>
        <a:xfrm>
          <a:off x="13512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1" name="楕円 270"/>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2" name="テキスト ボックス 27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補助費等に係る経常収支比率は、類似団体と比べ</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ポイント下回っている。補助金等交付規則を見直すなどの経費削減を図っているが、</a:t>
          </a:r>
          <a:r>
            <a:rPr kumimoji="1" lang="ja-JP" altLang="en-US" sz="1300">
              <a:solidFill>
                <a:schemeClr val="dk1"/>
              </a:solidFill>
              <a:effectLst/>
              <a:latin typeface="+mn-lt"/>
              <a:ea typeface="+mn-ea"/>
              <a:cs typeface="+mn-cs"/>
            </a:rPr>
            <a:t>常備消防に関する経費や塵芥処理に関する経費が大半をしめており、</a:t>
          </a:r>
          <a:r>
            <a:rPr kumimoji="1" lang="ja-JP" altLang="ja-JP" sz="1300">
              <a:solidFill>
                <a:schemeClr val="dk1"/>
              </a:solidFill>
              <a:effectLst/>
              <a:latin typeface="+mn-lt"/>
              <a:ea typeface="+mn-ea"/>
              <a:cs typeface="+mn-cs"/>
            </a:rPr>
            <a:t>今後も補助費等については</a:t>
          </a:r>
          <a:r>
            <a:rPr kumimoji="1" lang="ja-JP" altLang="en-US" sz="1300">
              <a:solidFill>
                <a:schemeClr val="dk1"/>
              </a:solidFill>
              <a:effectLst/>
              <a:latin typeface="+mn-lt"/>
              <a:ea typeface="+mn-ea"/>
              <a:cs typeface="+mn-cs"/>
            </a:rPr>
            <a:t>必要となる経費の計上と</a:t>
          </a:r>
          <a:r>
            <a:rPr kumimoji="1" lang="ja-JP" altLang="ja-JP" sz="1300">
              <a:solidFill>
                <a:schemeClr val="dk1"/>
              </a:solidFill>
              <a:effectLst/>
              <a:latin typeface="+mn-lt"/>
              <a:ea typeface="+mn-ea"/>
              <a:cs typeface="+mn-cs"/>
            </a:rPr>
            <a:t>費用効果の高い事業中心に進めていく。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156718</xdr:rowOff>
    </xdr:to>
    <xdr:cxnSp macro="">
      <xdr:nvCxnSpPr>
        <xdr:cNvPr id="302" name="直線コネクタ 301"/>
        <xdr:cNvCxnSpPr/>
      </xdr:nvCxnSpPr>
      <xdr:spPr>
        <a:xfrm>
          <a:off x="15671800" y="6098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35</xdr:row>
      <xdr:rowOff>97282</xdr:rowOff>
    </xdr:to>
    <xdr:cxnSp macro="">
      <xdr:nvCxnSpPr>
        <xdr:cNvPr id="305" name="直線コネクタ 304"/>
        <xdr:cNvCxnSpPr/>
      </xdr:nvCxnSpPr>
      <xdr:spPr>
        <a:xfrm>
          <a:off x="14782800" y="59608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147574</xdr:rowOff>
    </xdr:to>
    <xdr:cxnSp macro="">
      <xdr:nvCxnSpPr>
        <xdr:cNvPr id="308" name="直線コネクタ 307"/>
        <xdr:cNvCxnSpPr/>
      </xdr:nvCxnSpPr>
      <xdr:spPr>
        <a:xfrm flipV="1">
          <a:off x="13893800" y="59608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147574</xdr:rowOff>
    </xdr:to>
    <xdr:cxnSp macro="">
      <xdr:nvCxnSpPr>
        <xdr:cNvPr id="311" name="直線コネクタ 310"/>
        <xdr:cNvCxnSpPr/>
      </xdr:nvCxnSpPr>
      <xdr:spPr>
        <a:xfrm>
          <a:off x="13004800" y="60477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1" name="楕円 320"/>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2"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3" name="楕円 32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4" name="テキスト ボックス 32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80772</xdr:rowOff>
    </xdr:from>
    <xdr:to>
      <xdr:col>74</xdr:col>
      <xdr:colOff>31750</xdr:colOff>
      <xdr:row>35</xdr:row>
      <xdr:rowOff>10922</xdr:rowOff>
    </xdr:to>
    <xdr:sp macro="" textlink="">
      <xdr:nvSpPr>
        <xdr:cNvPr id="325" name="楕円 324"/>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21099</xdr:rowOff>
    </xdr:from>
    <xdr:ext cx="762000" cy="259045"/>
    <xdr:sp macro="" textlink="">
      <xdr:nvSpPr>
        <xdr:cNvPr id="326" name="テキスト ボックス 325"/>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7" name="楕円 326"/>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8" name="テキスト ボックス 327"/>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9" name="楕円 328"/>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0" name="テキスト ボックス 329"/>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公債費に係る経常収支比率は、類似団体と比べ</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地方債発行は平準化するよう計画的に借り入れを行って</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るため大きな変動は見ら</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れない</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年度より２カ年</a:t>
          </a:r>
          <a:r>
            <a:rPr kumimoji="0" lang="ja-JP" altLang="en-US" sz="1300">
              <a:solidFill>
                <a:schemeClr val="dk1"/>
              </a:solidFill>
              <a:effectLst/>
              <a:latin typeface="+mn-lt"/>
              <a:ea typeface="+mn-ea"/>
              <a:cs typeface="+mn-cs"/>
            </a:rPr>
            <a:t>継続して</a:t>
          </a:r>
          <a:r>
            <a:rPr kumimoji="1" lang="ja-JP" altLang="ja-JP" sz="1300">
              <a:solidFill>
                <a:schemeClr val="dk1"/>
              </a:solidFill>
              <a:effectLst/>
              <a:latin typeface="+mn-lt"/>
              <a:ea typeface="+mn-ea"/>
              <a:cs typeface="+mn-cs"/>
            </a:rPr>
            <a:t>大規模事業が行われ</a:t>
          </a:r>
          <a:r>
            <a:rPr kumimoji="1" lang="ja-JP" altLang="en-US" sz="1300">
              <a:solidFill>
                <a:schemeClr val="dk1"/>
              </a:solidFill>
              <a:effectLst/>
              <a:latin typeface="+mn-lt"/>
              <a:ea typeface="+mn-ea"/>
              <a:cs typeface="+mn-cs"/>
            </a:rPr>
            <a:t>る予定であり</a:t>
          </a:r>
          <a:r>
            <a:rPr kumimoji="1" lang="ja-JP" altLang="ja-JP" sz="1300">
              <a:solidFill>
                <a:schemeClr val="dk1"/>
              </a:solidFill>
              <a:effectLst/>
              <a:latin typeface="+mn-lt"/>
              <a:ea typeface="+mn-ea"/>
              <a:cs typeface="+mn-cs"/>
            </a:rPr>
            <a:t>、中長期的な借入額の計画を行い、公債費の高騰を抑える。</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146050</xdr:rowOff>
    </xdr:to>
    <xdr:cxnSp macro="">
      <xdr:nvCxnSpPr>
        <xdr:cNvPr id="362" name="直線コネクタ 361"/>
        <xdr:cNvCxnSpPr/>
      </xdr:nvCxnSpPr>
      <xdr:spPr>
        <a:xfrm>
          <a:off x="3987800" y="13119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88900</xdr:rowOff>
    </xdr:to>
    <xdr:cxnSp macro="">
      <xdr:nvCxnSpPr>
        <xdr:cNvPr id="365" name="直線コネクタ 364"/>
        <xdr:cNvCxnSpPr/>
      </xdr:nvCxnSpPr>
      <xdr:spPr>
        <a:xfrm>
          <a:off x="3098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149861</xdr:rowOff>
    </xdr:to>
    <xdr:cxnSp macro="">
      <xdr:nvCxnSpPr>
        <xdr:cNvPr id="368" name="直線コネクタ 367"/>
        <xdr:cNvCxnSpPr/>
      </xdr:nvCxnSpPr>
      <xdr:spPr>
        <a:xfrm flipV="1">
          <a:off x="2209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149861</xdr:rowOff>
    </xdr:to>
    <xdr:cxnSp macro="">
      <xdr:nvCxnSpPr>
        <xdr:cNvPr id="371" name="直線コネクタ 370"/>
        <xdr:cNvCxnSpPr/>
      </xdr:nvCxnSpPr>
      <xdr:spPr>
        <a:xfrm>
          <a:off x="1320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95250</xdr:rowOff>
    </xdr:from>
    <xdr:to>
      <xdr:col>24</xdr:col>
      <xdr:colOff>76200</xdr:colOff>
      <xdr:row>77</xdr:row>
      <xdr:rowOff>25400</xdr:rowOff>
    </xdr:to>
    <xdr:sp macro="" textlink="">
      <xdr:nvSpPr>
        <xdr:cNvPr id="381" name="楕円 380"/>
        <xdr:cNvSpPr/>
      </xdr:nvSpPr>
      <xdr:spPr>
        <a:xfrm>
          <a:off x="4775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111777</xdr:rowOff>
    </xdr:from>
    <xdr:ext cx="762000" cy="259045"/>
    <xdr:sp macro="" textlink="">
      <xdr:nvSpPr>
        <xdr:cNvPr id="382" name="公債費該当値テキスト"/>
        <xdr:cNvSpPr txBox="1"/>
      </xdr:nvSpPr>
      <xdr:spPr>
        <a:xfrm>
          <a:off x="49149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3" name="楕円 382"/>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4" name="テキスト ボックス 383"/>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5" name="楕円 384"/>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86" name="テキスト ボックス 38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7" name="楕円 386"/>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8" name="テキスト ボックス 387"/>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9" name="楕円 38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0" name="テキスト ボックス 38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その他の項目を除き各費用で類似団体を下回っている。</a:t>
          </a:r>
          <a:endParaRPr lang="ja-JP" altLang="ja-JP" sz="1300">
            <a:effectLst/>
          </a:endParaRPr>
        </a:p>
        <a:p>
          <a:r>
            <a:rPr kumimoji="1" lang="ja-JP" altLang="ja-JP" sz="1300">
              <a:solidFill>
                <a:schemeClr val="dk1"/>
              </a:solidFill>
              <a:effectLst/>
              <a:latin typeface="+mn-lt"/>
              <a:ea typeface="+mn-ea"/>
              <a:cs typeface="+mn-cs"/>
            </a:rPr>
            <a:t>　今後においても行政改革の取り組みを通じて、一層の義務的経費の削減に努める。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167821</xdr:rowOff>
    </xdr:from>
    <xdr:to>
      <xdr:col>82</xdr:col>
      <xdr:colOff>107950</xdr:colOff>
      <xdr:row>76</xdr:row>
      <xdr:rowOff>6169</xdr:rowOff>
    </xdr:to>
    <xdr:cxnSp macro="">
      <xdr:nvCxnSpPr>
        <xdr:cNvPr id="425" name="直線コネクタ 424"/>
        <xdr:cNvCxnSpPr/>
      </xdr:nvCxnSpPr>
      <xdr:spPr>
        <a:xfrm flipV="1">
          <a:off x="15671800" y="130265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37193</xdr:rowOff>
    </xdr:from>
    <xdr:to>
      <xdr:col>78</xdr:col>
      <xdr:colOff>69850</xdr:colOff>
      <xdr:row>76</xdr:row>
      <xdr:rowOff>6169</xdr:rowOff>
    </xdr:to>
    <xdr:cxnSp macro="">
      <xdr:nvCxnSpPr>
        <xdr:cNvPr id="428" name="直線コネクタ 427"/>
        <xdr:cNvCxnSpPr/>
      </xdr:nvCxnSpPr>
      <xdr:spPr>
        <a:xfrm>
          <a:off x="14782800" y="128959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7801</xdr:rowOff>
    </xdr:from>
    <xdr:to>
      <xdr:col>73</xdr:col>
      <xdr:colOff>180975</xdr:colOff>
      <xdr:row>75</xdr:row>
      <xdr:rowOff>37193</xdr:rowOff>
    </xdr:to>
    <xdr:cxnSp macro="">
      <xdr:nvCxnSpPr>
        <xdr:cNvPr id="431" name="直線コネクタ 430"/>
        <xdr:cNvCxnSpPr/>
      </xdr:nvCxnSpPr>
      <xdr:spPr>
        <a:xfrm>
          <a:off x="13893800" y="12866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89444</xdr:rowOff>
    </xdr:from>
    <xdr:to>
      <xdr:col>69</xdr:col>
      <xdr:colOff>92075</xdr:colOff>
      <xdr:row>75</xdr:row>
      <xdr:rowOff>7801</xdr:rowOff>
    </xdr:to>
    <xdr:cxnSp macro="">
      <xdr:nvCxnSpPr>
        <xdr:cNvPr id="434" name="直線コネクタ 433"/>
        <xdr:cNvCxnSpPr/>
      </xdr:nvCxnSpPr>
      <xdr:spPr>
        <a:xfrm>
          <a:off x="13004800" y="126052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44" name="楕円 443"/>
        <xdr:cNvSpPr/>
      </xdr:nvSpPr>
      <xdr:spPr>
        <a:xfrm>
          <a:off x="164592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133549</xdr:rowOff>
    </xdr:from>
    <xdr:ext cx="762000" cy="259045"/>
    <xdr:sp macro="" textlink="">
      <xdr:nvSpPr>
        <xdr:cNvPr id="445" name="公債費以外該当値テキスト"/>
        <xdr:cNvSpPr txBox="1"/>
      </xdr:nvSpPr>
      <xdr:spPr>
        <a:xfrm>
          <a:off x="16598900" y="128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6" name="楕円 445"/>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67146</xdr:rowOff>
    </xdr:from>
    <xdr:ext cx="736600" cy="259045"/>
    <xdr:sp macro="" textlink="">
      <xdr:nvSpPr>
        <xdr:cNvPr id="447" name="テキスト ボックス 446"/>
        <xdr:cNvSpPr txBox="1"/>
      </xdr:nvSpPr>
      <xdr:spPr>
        <a:xfrm>
          <a:off x="15290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48" name="楕円 447"/>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49" name="テキスト ボックス 448"/>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128451</xdr:rowOff>
    </xdr:from>
    <xdr:to>
      <xdr:col>69</xdr:col>
      <xdr:colOff>142875</xdr:colOff>
      <xdr:row>75</xdr:row>
      <xdr:rowOff>58601</xdr:rowOff>
    </xdr:to>
    <xdr:sp macro="" textlink="">
      <xdr:nvSpPr>
        <xdr:cNvPr id="450" name="楕円 449"/>
        <xdr:cNvSpPr/>
      </xdr:nvSpPr>
      <xdr:spPr>
        <a:xfrm>
          <a:off x="13843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68778</xdr:rowOff>
    </xdr:from>
    <xdr:ext cx="762000" cy="259045"/>
    <xdr:sp macro="" textlink="">
      <xdr:nvSpPr>
        <xdr:cNvPr id="451" name="テキスト ボックス 450"/>
        <xdr:cNvSpPr txBox="1"/>
      </xdr:nvSpPr>
      <xdr:spPr>
        <a:xfrm>
          <a:off x="13512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38644</xdr:rowOff>
    </xdr:from>
    <xdr:to>
      <xdr:col>65</xdr:col>
      <xdr:colOff>53975</xdr:colOff>
      <xdr:row>73</xdr:row>
      <xdr:rowOff>140244</xdr:rowOff>
    </xdr:to>
    <xdr:sp macro="" textlink="">
      <xdr:nvSpPr>
        <xdr:cNvPr id="452" name="楕円 451"/>
        <xdr:cNvSpPr/>
      </xdr:nvSpPr>
      <xdr:spPr>
        <a:xfrm>
          <a:off x="12954000" y="1255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150421</xdr:rowOff>
    </xdr:from>
    <xdr:ext cx="762000" cy="259045"/>
    <xdr:sp macro="" textlink="">
      <xdr:nvSpPr>
        <xdr:cNvPr id="453" name="テキスト ボックス 452"/>
        <xdr:cNvSpPr txBox="1"/>
      </xdr:nvSpPr>
      <xdr:spPr>
        <a:xfrm>
          <a:off x="12623800" y="123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167762</xdr:rowOff>
    </xdr:from>
    <xdr:to>
      <xdr:col>29</xdr:col>
      <xdr:colOff>127000</xdr:colOff>
      <xdr:row>18</xdr:row>
      <xdr:rowOff>6343</xdr:rowOff>
    </xdr:to>
    <xdr:cxnSp macro="">
      <xdr:nvCxnSpPr>
        <xdr:cNvPr id="51" name="直線コネクタ 50"/>
        <xdr:cNvCxnSpPr/>
      </xdr:nvCxnSpPr>
      <xdr:spPr bwMode="auto">
        <a:xfrm flipV="1">
          <a:off x="5003800" y="3130037"/>
          <a:ext cx="647700" cy="10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152539</xdr:rowOff>
    </xdr:from>
    <xdr:ext cx="762000" cy="259045"/>
    <xdr:sp macro="" textlink="">
      <xdr:nvSpPr>
        <xdr:cNvPr id="52" name="人口1人当たり決算額の推移平均値テキスト130"/>
        <xdr:cNvSpPr txBox="1"/>
      </xdr:nvSpPr>
      <xdr:spPr>
        <a:xfrm>
          <a:off x="5740400" y="3114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6343</xdr:rowOff>
    </xdr:from>
    <xdr:to>
      <xdr:col>26</xdr:col>
      <xdr:colOff>50800</xdr:colOff>
      <xdr:row>18</xdr:row>
      <xdr:rowOff>10807</xdr:rowOff>
    </xdr:to>
    <xdr:cxnSp macro="">
      <xdr:nvCxnSpPr>
        <xdr:cNvPr id="54" name="直線コネクタ 53"/>
        <xdr:cNvCxnSpPr/>
      </xdr:nvCxnSpPr>
      <xdr:spPr bwMode="auto">
        <a:xfrm flipV="1">
          <a:off x="4305300" y="3140068"/>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10807</xdr:rowOff>
    </xdr:from>
    <xdr:to>
      <xdr:col>22</xdr:col>
      <xdr:colOff>114300</xdr:colOff>
      <xdr:row>18</xdr:row>
      <xdr:rowOff>44287</xdr:rowOff>
    </xdr:to>
    <xdr:cxnSp macro="">
      <xdr:nvCxnSpPr>
        <xdr:cNvPr id="57" name="直線コネクタ 56"/>
        <xdr:cNvCxnSpPr/>
      </xdr:nvCxnSpPr>
      <xdr:spPr bwMode="auto">
        <a:xfrm flipV="1">
          <a:off x="3606800" y="3144532"/>
          <a:ext cx="698500" cy="3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44287</xdr:rowOff>
    </xdr:from>
    <xdr:to>
      <xdr:col>18</xdr:col>
      <xdr:colOff>177800</xdr:colOff>
      <xdr:row>18</xdr:row>
      <xdr:rowOff>74794</xdr:rowOff>
    </xdr:to>
    <xdr:cxnSp macro="">
      <xdr:nvCxnSpPr>
        <xdr:cNvPr id="60" name="直線コネクタ 59"/>
        <xdr:cNvCxnSpPr/>
      </xdr:nvCxnSpPr>
      <xdr:spPr bwMode="auto">
        <a:xfrm flipV="1">
          <a:off x="2908300" y="3178012"/>
          <a:ext cx="698500" cy="3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116962</xdr:rowOff>
    </xdr:from>
    <xdr:to>
      <xdr:col>29</xdr:col>
      <xdr:colOff>177800</xdr:colOff>
      <xdr:row>18</xdr:row>
      <xdr:rowOff>47112</xdr:rowOff>
    </xdr:to>
    <xdr:sp macro="" textlink="">
      <xdr:nvSpPr>
        <xdr:cNvPr id="70" name="楕円 69"/>
        <xdr:cNvSpPr/>
      </xdr:nvSpPr>
      <xdr:spPr bwMode="auto">
        <a:xfrm>
          <a:off x="56007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133489</xdr:rowOff>
    </xdr:from>
    <xdr:ext cx="762000" cy="259045"/>
    <xdr:sp macro="" textlink="">
      <xdr:nvSpPr>
        <xdr:cNvPr id="71" name="人口1人当たり決算額の推移該当値テキスト130"/>
        <xdr:cNvSpPr txBox="1"/>
      </xdr:nvSpPr>
      <xdr:spPr>
        <a:xfrm>
          <a:off x="5740400" y="29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126993</xdr:rowOff>
    </xdr:from>
    <xdr:to>
      <xdr:col>26</xdr:col>
      <xdr:colOff>101600</xdr:colOff>
      <xdr:row>18</xdr:row>
      <xdr:rowOff>57143</xdr:rowOff>
    </xdr:to>
    <xdr:sp macro="" textlink="">
      <xdr:nvSpPr>
        <xdr:cNvPr id="72" name="楕円 71"/>
        <xdr:cNvSpPr/>
      </xdr:nvSpPr>
      <xdr:spPr bwMode="auto">
        <a:xfrm>
          <a:off x="4953000" y="3089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67320</xdr:rowOff>
    </xdr:from>
    <xdr:ext cx="736600" cy="259045"/>
    <xdr:sp macro="" textlink="">
      <xdr:nvSpPr>
        <xdr:cNvPr id="73" name="テキスト ボックス 72"/>
        <xdr:cNvSpPr txBox="1"/>
      </xdr:nvSpPr>
      <xdr:spPr>
        <a:xfrm>
          <a:off x="4622800" y="285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131457</xdr:rowOff>
    </xdr:from>
    <xdr:to>
      <xdr:col>22</xdr:col>
      <xdr:colOff>165100</xdr:colOff>
      <xdr:row>18</xdr:row>
      <xdr:rowOff>61607</xdr:rowOff>
    </xdr:to>
    <xdr:sp macro="" textlink="">
      <xdr:nvSpPr>
        <xdr:cNvPr id="74" name="楕円 73"/>
        <xdr:cNvSpPr/>
      </xdr:nvSpPr>
      <xdr:spPr bwMode="auto">
        <a:xfrm>
          <a:off x="4254500" y="309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71784</xdr:rowOff>
    </xdr:from>
    <xdr:ext cx="762000" cy="259045"/>
    <xdr:sp macro="" textlink="">
      <xdr:nvSpPr>
        <xdr:cNvPr id="75" name="テキスト ボックス 74"/>
        <xdr:cNvSpPr txBox="1"/>
      </xdr:nvSpPr>
      <xdr:spPr>
        <a:xfrm>
          <a:off x="3924300" y="286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164937</xdr:rowOff>
    </xdr:from>
    <xdr:to>
      <xdr:col>19</xdr:col>
      <xdr:colOff>38100</xdr:colOff>
      <xdr:row>18</xdr:row>
      <xdr:rowOff>95087</xdr:rowOff>
    </xdr:to>
    <xdr:sp macro="" textlink="">
      <xdr:nvSpPr>
        <xdr:cNvPr id="76" name="楕円 75"/>
        <xdr:cNvSpPr/>
      </xdr:nvSpPr>
      <xdr:spPr bwMode="auto">
        <a:xfrm>
          <a:off x="3556000" y="3127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105264</xdr:rowOff>
    </xdr:from>
    <xdr:ext cx="762000" cy="259045"/>
    <xdr:sp macro="" textlink="">
      <xdr:nvSpPr>
        <xdr:cNvPr id="77" name="テキスト ボックス 76"/>
        <xdr:cNvSpPr txBox="1"/>
      </xdr:nvSpPr>
      <xdr:spPr>
        <a:xfrm>
          <a:off x="3225800" y="289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23994</xdr:rowOff>
    </xdr:from>
    <xdr:to>
      <xdr:col>15</xdr:col>
      <xdr:colOff>101600</xdr:colOff>
      <xdr:row>18</xdr:row>
      <xdr:rowOff>125594</xdr:rowOff>
    </xdr:to>
    <xdr:sp macro="" textlink="">
      <xdr:nvSpPr>
        <xdr:cNvPr id="78" name="楕円 77"/>
        <xdr:cNvSpPr/>
      </xdr:nvSpPr>
      <xdr:spPr bwMode="auto">
        <a:xfrm>
          <a:off x="2857500" y="315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135771</xdr:rowOff>
    </xdr:from>
    <xdr:ext cx="762000" cy="259045"/>
    <xdr:sp macro="" textlink="">
      <xdr:nvSpPr>
        <xdr:cNvPr id="79" name="テキスト ボックス 78"/>
        <xdr:cNvSpPr txBox="1"/>
      </xdr:nvSpPr>
      <xdr:spPr>
        <a:xfrm>
          <a:off x="2527300" y="292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79428</xdr:rowOff>
    </xdr:from>
    <xdr:to>
      <xdr:col>29</xdr:col>
      <xdr:colOff>127000</xdr:colOff>
      <xdr:row>37</xdr:row>
      <xdr:rowOff>99423</xdr:rowOff>
    </xdr:to>
    <xdr:cxnSp macro="">
      <xdr:nvCxnSpPr>
        <xdr:cNvPr id="112" name="直線コネクタ 111"/>
        <xdr:cNvCxnSpPr/>
      </xdr:nvCxnSpPr>
      <xdr:spPr bwMode="auto">
        <a:xfrm flipV="1">
          <a:off x="5003800" y="7204128"/>
          <a:ext cx="647700" cy="1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115928</xdr:rowOff>
    </xdr:from>
    <xdr:to>
      <xdr:col>26</xdr:col>
      <xdr:colOff>50800</xdr:colOff>
      <xdr:row>37</xdr:row>
      <xdr:rowOff>99423</xdr:rowOff>
    </xdr:to>
    <xdr:cxnSp macro="">
      <xdr:nvCxnSpPr>
        <xdr:cNvPr id="115" name="直線コネクタ 114"/>
        <xdr:cNvCxnSpPr/>
      </xdr:nvCxnSpPr>
      <xdr:spPr bwMode="auto">
        <a:xfrm>
          <a:off x="4305300" y="7069178"/>
          <a:ext cx="698500" cy="15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68143</xdr:rowOff>
    </xdr:from>
    <xdr:to>
      <xdr:col>22</xdr:col>
      <xdr:colOff>114300</xdr:colOff>
      <xdr:row>36</xdr:row>
      <xdr:rowOff>115928</xdr:rowOff>
    </xdr:to>
    <xdr:cxnSp macro="">
      <xdr:nvCxnSpPr>
        <xdr:cNvPr id="118" name="直線コネクタ 117"/>
        <xdr:cNvCxnSpPr/>
      </xdr:nvCxnSpPr>
      <xdr:spPr bwMode="auto">
        <a:xfrm>
          <a:off x="3606800" y="7021393"/>
          <a:ext cx="698500" cy="4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68143</xdr:rowOff>
    </xdr:from>
    <xdr:to>
      <xdr:col>18</xdr:col>
      <xdr:colOff>177800</xdr:colOff>
      <xdr:row>37</xdr:row>
      <xdr:rowOff>5156</xdr:rowOff>
    </xdr:to>
    <xdr:cxnSp macro="">
      <xdr:nvCxnSpPr>
        <xdr:cNvPr id="121" name="直線コネクタ 120"/>
        <xdr:cNvCxnSpPr/>
      </xdr:nvCxnSpPr>
      <xdr:spPr bwMode="auto">
        <a:xfrm flipV="1">
          <a:off x="2908300" y="7021393"/>
          <a:ext cx="698500" cy="10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28628</xdr:rowOff>
    </xdr:from>
    <xdr:to>
      <xdr:col>29</xdr:col>
      <xdr:colOff>177800</xdr:colOff>
      <xdr:row>37</xdr:row>
      <xdr:rowOff>130228</xdr:rowOff>
    </xdr:to>
    <xdr:sp macro="" textlink="">
      <xdr:nvSpPr>
        <xdr:cNvPr id="131" name="楕円 130"/>
        <xdr:cNvSpPr/>
      </xdr:nvSpPr>
      <xdr:spPr bwMode="auto">
        <a:xfrm>
          <a:off x="5600700" y="7153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705</xdr:rowOff>
    </xdr:from>
    <xdr:ext cx="762000" cy="259045"/>
    <xdr:sp macro="" textlink="">
      <xdr:nvSpPr>
        <xdr:cNvPr id="132" name="人口1人当たり決算額の推移該当値テキスト445"/>
        <xdr:cNvSpPr txBox="1"/>
      </xdr:nvSpPr>
      <xdr:spPr>
        <a:xfrm>
          <a:off x="5740400" y="71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48623</xdr:rowOff>
    </xdr:from>
    <xdr:to>
      <xdr:col>26</xdr:col>
      <xdr:colOff>101600</xdr:colOff>
      <xdr:row>37</xdr:row>
      <xdr:rowOff>150223</xdr:rowOff>
    </xdr:to>
    <xdr:sp macro="" textlink="">
      <xdr:nvSpPr>
        <xdr:cNvPr id="133" name="楕円 132"/>
        <xdr:cNvSpPr/>
      </xdr:nvSpPr>
      <xdr:spPr bwMode="auto">
        <a:xfrm>
          <a:off x="4953000" y="717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135000</xdr:rowOff>
    </xdr:from>
    <xdr:ext cx="736600" cy="259045"/>
    <xdr:sp macro="" textlink="">
      <xdr:nvSpPr>
        <xdr:cNvPr id="134" name="テキスト ボックス 133"/>
        <xdr:cNvSpPr txBox="1"/>
      </xdr:nvSpPr>
      <xdr:spPr>
        <a:xfrm>
          <a:off x="4622800" y="725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65128</xdr:rowOff>
    </xdr:from>
    <xdr:to>
      <xdr:col>22</xdr:col>
      <xdr:colOff>165100</xdr:colOff>
      <xdr:row>36</xdr:row>
      <xdr:rowOff>166728</xdr:rowOff>
    </xdr:to>
    <xdr:sp macro="" textlink="">
      <xdr:nvSpPr>
        <xdr:cNvPr id="135" name="楕円 134"/>
        <xdr:cNvSpPr/>
      </xdr:nvSpPr>
      <xdr:spPr bwMode="auto">
        <a:xfrm>
          <a:off x="4254500" y="701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151505</xdr:rowOff>
    </xdr:from>
    <xdr:ext cx="762000" cy="259045"/>
    <xdr:sp macro="" textlink="">
      <xdr:nvSpPr>
        <xdr:cNvPr id="136" name="テキスト ボックス 135"/>
        <xdr:cNvSpPr txBox="1"/>
      </xdr:nvSpPr>
      <xdr:spPr>
        <a:xfrm>
          <a:off x="3924300" y="71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17343</xdr:rowOff>
    </xdr:from>
    <xdr:to>
      <xdr:col>19</xdr:col>
      <xdr:colOff>38100</xdr:colOff>
      <xdr:row>36</xdr:row>
      <xdr:rowOff>118943</xdr:rowOff>
    </xdr:to>
    <xdr:sp macro="" textlink="">
      <xdr:nvSpPr>
        <xdr:cNvPr id="137" name="楕円 136"/>
        <xdr:cNvSpPr/>
      </xdr:nvSpPr>
      <xdr:spPr bwMode="auto">
        <a:xfrm>
          <a:off x="3556000" y="697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103720</xdr:rowOff>
    </xdr:from>
    <xdr:ext cx="762000" cy="259045"/>
    <xdr:sp macro="" textlink="">
      <xdr:nvSpPr>
        <xdr:cNvPr id="138" name="テキスト ボックス 137"/>
        <xdr:cNvSpPr txBox="1"/>
      </xdr:nvSpPr>
      <xdr:spPr>
        <a:xfrm>
          <a:off x="3225800" y="705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125806</xdr:rowOff>
    </xdr:from>
    <xdr:to>
      <xdr:col>15</xdr:col>
      <xdr:colOff>101600</xdr:colOff>
      <xdr:row>37</xdr:row>
      <xdr:rowOff>55956</xdr:rowOff>
    </xdr:to>
    <xdr:sp macro="" textlink="">
      <xdr:nvSpPr>
        <xdr:cNvPr id="139" name="楕円 138"/>
        <xdr:cNvSpPr/>
      </xdr:nvSpPr>
      <xdr:spPr bwMode="auto">
        <a:xfrm>
          <a:off x="2857500" y="707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40733</xdr:rowOff>
    </xdr:from>
    <xdr:ext cx="762000" cy="259045"/>
    <xdr:sp macro="" textlink="">
      <xdr:nvSpPr>
        <xdr:cNvPr id="140" name="テキスト ボックス 139"/>
        <xdr:cNvSpPr txBox="1"/>
      </xdr:nvSpPr>
      <xdr:spPr>
        <a:xfrm>
          <a:off x="2527300" y="716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16422</xdr:rowOff>
    </xdr:from>
    <xdr:to>
      <xdr:col>24</xdr:col>
      <xdr:colOff>63500</xdr:colOff>
      <xdr:row>37</xdr:row>
      <xdr:rowOff>31844</xdr:rowOff>
    </xdr:to>
    <xdr:cxnSp macro="">
      <xdr:nvCxnSpPr>
        <xdr:cNvPr id="60" name="直線コネクタ 59"/>
        <xdr:cNvCxnSpPr/>
      </xdr:nvCxnSpPr>
      <xdr:spPr>
        <a:xfrm flipV="1">
          <a:off x="3797300" y="6360072"/>
          <a:ext cx="838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31844</xdr:rowOff>
    </xdr:from>
    <xdr:to>
      <xdr:col>19</xdr:col>
      <xdr:colOff>177800</xdr:colOff>
      <xdr:row>37</xdr:row>
      <xdr:rowOff>39193</xdr:rowOff>
    </xdr:to>
    <xdr:cxnSp macro="">
      <xdr:nvCxnSpPr>
        <xdr:cNvPr id="63" name="直線コネクタ 62"/>
        <xdr:cNvCxnSpPr/>
      </xdr:nvCxnSpPr>
      <xdr:spPr>
        <a:xfrm flipV="1">
          <a:off x="2908300" y="6375494"/>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39193</xdr:rowOff>
    </xdr:from>
    <xdr:to>
      <xdr:col>15</xdr:col>
      <xdr:colOff>50800</xdr:colOff>
      <xdr:row>37</xdr:row>
      <xdr:rowOff>66655</xdr:rowOff>
    </xdr:to>
    <xdr:cxnSp macro="">
      <xdr:nvCxnSpPr>
        <xdr:cNvPr id="66" name="直線コネクタ 65"/>
        <xdr:cNvCxnSpPr/>
      </xdr:nvCxnSpPr>
      <xdr:spPr>
        <a:xfrm flipV="1">
          <a:off x="2019300" y="6382843"/>
          <a:ext cx="889000" cy="2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66655</xdr:rowOff>
    </xdr:from>
    <xdr:to>
      <xdr:col>10</xdr:col>
      <xdr:colOff>114300</xdr:colOff>
      <xdr:row>37</xdr:row>
      <xdr:rowOff>86823</xdr:rowOff>
    </xdr:to>
    <xdr:cxnSp macro="">
      <xdr:nvCxnSpPr>
        <xdr:cNvPr id="69" name="直線コネクタ 68"/>
        <xdr:cNvCxnSpPr/>
      </xdr:nvCxnSpPr>
      <xdr:spPr>
        <a:xfrm flipV="1">
          <a:off x="1130300" y="6410305"/>
          <a:ext cx="889000" cy="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137072</xdr:rowOff>
    </xdr:from>
    <xdr:to>
      <xdr:col>24</xdr:col>
      <xdr:colOff>114300</xdr:colOff>
      <xdr:row>37</xdr:row>
      <xdr:rowOff>67222</xdr:rowOff>
    </xdr:to>
    <xdr:sp macro="" textlink="">
      <xdr:nvSpPr>
        <xdr:cNvPr id="79" name="楕円 78"/>
        <xdr:cNvSpPr/>
      </xdr:nvSpPr>
      <xdr:spPr>
        <a:xfrm>
          <a:off x="4584700" y="63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159949</xdr:rowOff>
    </xdr:from>
    <xdr:ext cx="599010" cy="259045"/>
    <xdr:sp macro="" textlink="">
      <xdr:nvSpPr>
        <xdr:cNvPr id="80" name="人件費該当値テキスト"/>
        <xdr:cNvSpPr txBox="1"/>
      </xdr:nvSpPr>
      <xdr:spPr>
        <a:xfrm>
          <a:off x="4686300" y="616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152494</xdr:rowOff>
    </xdr:from>
    <xdr:to>
      <xdr:col>20</xdr:col>
      <xdr:colOff>38100</xdr:colOff>
      <xdr:row>37</xdr:row>
      <xdr:rowOff>82644</xdr:rowOff>
    </xdr:to>
    <xdr:sp macro="" textlink="">
      <xdr:nvSpPr>
        <xdr:cNvPr id="81" name="楕円 80"/>
        <xdr:cNvSpPr/>
      </xdr:nvSpPr>
      <xdr:spPr>
        <a:xfrm>
          <a:off x="3746500" y="63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99171</xdr:rowOff>
    </xdr:from>
    <xdr:ext cx="599010" cy="259045"/>
    <xdr:sp macro="" textlink="">
      <xdr:nvSpPr>
        <xdr:cNvPr id="82" name="テキスト ボックス 81"/>
        <xdr:cNvSpPr txBox="1"/>
      </xdr:nvSpPr>
      <xdr:spPr>
        <a:xfrm>
          <a:off x="3497795" y="609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159843</xdr:rowOff>
    </xdr:from>
    <xdr:to>
      <xdr:col>15</xdr:col>
      <xdr:colOff>101600</xdr:colOff>
      <xdr:row>37</xdr:row>
      <xdr:rowOff>89993</xdr:rowOff>
    </xdr:to>
    <xdr:sp macro="" textlink="">
      <xdr:nvSpPr>
        <xdr:cNvPr id="83" name="楕円 82"/>
        <xdr:cNvSpPr/>
      </xdr:nvSpPr>
      <xdr:spPr>
        <a:xfrm>
          <a:off x="2857500" y="63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106520</xdr:rowOff>
    </xdr:from>
    <xdr:ext cx="599010" cy="259045"/>
    <xdr:sp macro="" textlink="">
      <xdr:nvSpPr>
        <xdr:cNvPr id="84" name="テキスト ボックス 83"/>
        <xdr:cNvSpPr txBox="1"/>
      </xdr:nvSpPr>
      <xdr:spPr>
        <a:xfrm>
          <a:off x="2608795" y="610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15855</xdr:rowOff>
    </xdr:from>
    <xdr:to>
      <xdr:col>10</xdr:col>
      <xdr:colOff>165100</xdr:colOff>
      <xdr:row>37</xdr:row>
      <xdr:rowOff>117455</xdr:rowOff>
    </xdr:to>
    <xdr:sp macro="" textlink="">
      <xdr:nvSpPr>
        <xdr:cNvPr id="85" name="楕円 84"/>
        <xdr:cNvSpPr/>
      </xdr:nvSpPr>
      <xdr:spPr>
        <a:xfrm>
          <a:off x="1968500" y="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133982</xdr:rowOff>
    </xdr:from>
    <xdr:ext cx="599010" cy="259045"/>
    <xdr:sp macro="" textlink="">
      <xdr:nvSpPr>
        <xdr:cNvPr id="86" name="テキスト ボックス 85"/>
        <xdr:cNvSpPr txBox="1"/>
      </xdr:nvSpPr>
      <xdr:spPr>
        <a:xfrm>
          <a:off x="1719795" y="613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36023</xdr:rowOff>
    </xdr:from>
    <xdr:to>
      <xdr:col>6</xdr:col>
      <xdr:colOff>38100</xdr:colOff>
      <xdr:row>37</xdr:row>
      <xdr:rowOff>137623</xdr:rowOff>
    </xdr:to>
    <xdr:sp macro="" textlink="">
      <xdr:nvSpPr>
        <xdr:cNvPr id="87" name="楕円 86"/>
        <xdr:cNvSpPr/>
      </xdr:nvSpPr>
      <xdr:spPr>
        <a:xfrm>
          <a:off x="1079500" y="63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154150</xdr:rowOff>
    </xdr:from>
    <xdr:ext cx="599010" cy="259045"/>
    <xdr:sp macro="" textlink="">
      <xdr:nvSpPr>
        <xdr:cNvPr id="88" name="テキスト ボックス 87"/>
        <xdr:cNvSpPr txBox="1"/>
      </xdr:nvSpPr>
      <xdr:spPr>
        <a:xfrm>
          <a:off x="830795" y="615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128119</xdr:rowOff>
    </xdr:from>
    <xdr:to>
      <xdr:col>24</xdr:col>
      <xdr:colOff>63500</xdr:colOff>
      <xdr:row>57</xdr:row>
      <xdr:rowOff>137720</xdr:rowOff>
    </xdr:to>
    <xdr:cxnSp macro="">
      <xdr:nvCxnSpPr>
        <xdr:cNvPr id="115" name="直線コネクタ 114"/>
        <xdr:cNvCxnSpPr/>
      </xdr:nvCxnSpPr>
      <xdr:spPr>
        <a:xfrm>
          <a:off x="3797300" y="9900769"/>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128119</xdr:rowOff>
    </xdr:from>
    <xdr:to>
      <xdr:col>19</xdr:col>
      <xdr:colOff>177800</xdr:colOff>
      <xdr:row>57</xdr:row>
      <xdr:rowOff>132883</xdr:rowOff>
    </xdr:to>
    <xdr:cxnSp macro="">
      <xdr:nvCxnSpPr>
        <xdr:cNvPr id="118" name="直線コネクタ 117"/>
        <xdr:cNvCxnSpPr/>
      </xdr:nvCxnSpPr>
      <xdr:spPr>
        <a:xfrm flipV="1">
          <a:off x="2908300" y="9900769"/>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132883</xdr:rowOff>
    </xdr:from>
    <xdr:to>
      <xdr:col>15</xdr:col>
      <xdr:colOff>50800</xdr:colOff>
      <xdr:row>57</xdr:row>
      <xdr:rowOff>150985</xdr:rowOff>
    </xdr:to>
    <xdr:cxnSp macro="">
      <xdr:nvCxnSpPr>
        <xdr:cNvPr id="121" name="直線コネクタ 120"/>
        <xdr:cNvCxnSpPr/>
      </xdr:nvCxnSpPr>
      <xdr:spPr>
        <a:xfrm flipV="1">
          <a:off x="2019300" y="9905533"/>
          <a:ext cx="889000" cy="1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150985</xdr:rowOff>
    </xdr:from>
    <xdr:to>
      <xdr:col>10</xdr:col>
      <xdr:colOff>114300</xdr:colOff>
      <xdr:row>58</xdr:row>
      <xdr:rowOff>17636</xdr:rowOff>
    </xdr:to>
    <xdr:cxnSp macro="">
      <xdr:nvCxnSpPr>
        <xdr:cNvPr id="124" name="直線コネクタ 123"/>
        <xdr:cNvCxnSpPr/>
      </xdr:nvCxnSpPr>
      <xdr:spPr>
        <a:xfrm flipV="1">
          <a:off x="1130300" y="9923635"/>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86920</xdr:rowOff>
    </xdr:from>
    <xdr:to>
      <xdr:col>24</xdr:col>
      <xdr:colOff>114300</xdr:colOff>
      <xdr:row>58</xdr:row>
      <xdr:rowOff>17070</xdr:rowOff>
    </xdr:to>
    <xdr:sp macro="" textlink="">
      <xdr:nvSpPr>
        <xdr:cNvPr id="134" name="楕円 133"/>
        <xdr:cNvSpPr/>
      </xdr:nvSpPr>
      <xdr:spPr>
        <a:xfrm>
          <a:off x="4584700" y="98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109797</xdr:rowOff>
    </xdr:from>
    <xdr:ext cx="599010" cy="259045"/>
    <xdr:sp macro="" textlink="">
      <xdr:nvSpPr>
        <xdr:cNvPr id="135" name="物件費該当値テキスト"/>
        <xdr:cNvSpPr txBox="1"/>
      </xdr:nvSpPr>
      <xdr:spPr>
        <a:xfrm>
          <a:off x="4686300" y="971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77319</xdr:rowOff>
    </xdr:from>
    <xdr:to>
      <xdr:col>20</xdr:col>
      <xdr:colOff>38100</xdr:colOff>
      <xdr:row>58</xdr:row>
      <xdr:rowOff>7469</xdr:rowOff>
    </xdr:to>
    <xdr:sp macro="" textlink="">
      <xdr:nvSpPr>
        <xdr:cNvPr id="136" name="楕円 135"/>
        <xdr:cNvSpPr/>
      </xdr:nvSpPr>
      <xdr:spPr>
        <a:xfrm>
          <a:off x="3746500" y="984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23996</xdr:rowOff>
    </xdr:from>
    <xdr:ext cx="599010" cy="259045"/>
    <xdr:sp macro="" textlink="">
      <xdr:nvSpPr>
        <xdr:cNvPr id="137" name="テキスト ボックス 136"/>
        <xdr:cNvSpPr txBox="1"/>
      </xdr:nvSpPr>
      <xdr:spPr>
        <a:xfrm>
          <a:off x="3497795" y="962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82083</xdr:rowOff>
    </xdr:from>
    <xdr:to>
      <xdr:col>15</xdr:col>
      <xdr:colOff>101600</xdr:colOff>
      <xdr:row>58</xdr:row>
      <xdr:rowOff>12233</xdr:rowOff>
    </xdr:to>
    <xdr:sp macro="" textlink="">
      <xdr:nvSpPr>
        <xdr:cNvPr id="138" name="楕円 137"/>
        <xdr:cNvSpPr/>
      </xdr:nvSpPr>
      <xdr:spPr>
        <a:xfrm>
          <a:off x="2857500" y="98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28760</xdr:rowOff>
    </xdr:from>
    <xdr:ext cx="599010" cy="259045"/>
    <xdr:sp macro="" textlink="">
      <xdr:nvSpPr>
        <xdr:cNvPr id="139" name="テキスト ボックス 138"/>
        <xdr:cNvSpPr txBox="1"/>
      </xdr:nvSpPr>
      <xdr:spPr>
        <a:xfrm>
          <a:off x="2608795" y="962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100185</xdr:rowOff>
    </xdr:from>
    <xdr:to>
      <xdr:col>10</xdr:col>
      <xdr:colOff>165100</xdr:colOff>
      <xdr:row>58</xdr:row>
      <xdr:rowOff>30335</xdr:rowOff>
    </xdr:to>
    <xdr:sp macro="" textlink="">
      <xdr:nvSpPr>
        <xdr:cNvPr id="140" name="楕円 139"/>
        <xdr:cNvSpPr/>
      </xdr:nvSpPr>
      <xdr:spPr>
        <a:xfrm>
          <a:off x="1968500" y="98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46862</xdr:rowOff>
    </xdr:from>
    <xdr:ext cx="599010" cy="259045"/>
    <xdr:sp macro="" textlink="">
      <xdr:nvSpPr>
        <xdr:cNvPr id="141" name="テキスト ボックス 140"/>
        <xdr:cNvSpPr txBox="1"/>
      </xdr:nvSpPr>
      <xdr:spPr>
        <a:xfrm>
          <a:off x="1719795" y="96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138286</xdr:rowOff>
    </xdr:from>
    <xdr:to>
      <xdr:col>6</xdr:col>
      <xdr:colOff>38100</xdr:colOff>
      <xdr:row>58</xdr:row>
      <xdr:rowOff>68436</xdr:rowOff>
    </xdr:to>
    <xdr:sp macro="" textlink="">
      <xdr:nvSpPr>
        <xdr:cNvPr id="142" name="楕円 141"/>
        <xdr:cNvSpPr/>
      </xdr:nvSpPr>
      <xdr:spPr>
        <a:xfrm>
          <a:off x="1079500" y="99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84963</xdr:rowOff>
    </xdr:from>
    <xdr:ext cx="599010" cy="259045"/>
    <xdr:sp macro="" textlink="">
      <xdr:nvSpPr>
        <xdr:cNvPr id="143" name="テキスト ボックス 142"/>
        <xdr:cNvSpPr txBox="1"/>
      </xdr:nvSpPr>
      <xdr:spPr>
        <a:xfrm>
          <a:off x="830795" y="96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23905</xdr:rowOff>
    </xdr:from>
    <xdr:to>
      <xdr:col>24</xdr:col>
      <xdr:colOff>63500</xdr:colOff>
      <xdr:row>75</xdr:row>
      <xdr:rowOff>69433</xdr:rowOff>
    </xdr:to>
    <xdr:cxnSp macro="">
      <xdr:nvCxnSpPr>
        <xdr:cNvPr id="170" name="直線コネクタ 169"/>
        <xdr:cNvCxnSpPr/>
      </xdr:nvCxnSpPr>
      <xdr:spPr>
        <a:xfrm flipV="1">
          <a:off x="3797300" y="12882655"/>
          <a:ext cx="838200" cy="4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69433</xdr:rowOff>
    </xdr:from>
    <xdr:to>
      <xdr:col>19</xdr:col>
      <xdr:colOff>177800</xdr:colOff>
      <xdr:row>77</xdr:row>
      <xdr:rowOff>49626</xdr:rowOff>
    </xdr:to>
    <xdr:cxnSp macro="">
      <xdr:nvCxnSpPr>
        <xdr:cNvPr id="173" name="直線コネクタ 172"/>
        <xdr:cNvCxnSpPr/>
      </xdr:nvCxnSpPr>
      <xdr:spPr>
        <a:xfrm flipV="1">
          <a:off x="2908300" y="12928183"/>
          <a:ext cx="889000" cy="3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119583</xdr:rowOff>
    </xdr:from>
    <xdr:to>
      <xdr:col>15</xdr:col>
      <xdr:colOff>50800</xdr:colOff>
      <xdr:row>77</xdr:row>
      <xdr:rowOff>49626</xdr:rowOff>
    </xdr:to>
    <xdr:cxnSp macro="">
      <xdr:nvCxnSpPr>
        <xdr:cNvPr id="176" name="直線コネクタ 175"/>
        <xdr:cNvCxnSpPr/>
      </xdr:nvCxnSpPr>
      <xdr:spPr>
        <a:xfrm>
          <a:off x="2019300" y="12978333"/>
          <a:ext cx="889000" cy="2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119583</xdr:rowOff>
    </xdr:from>
    <xdr:to>
      <xdr:col>10</xdr:col>
      <xdr:colOff>114300</xdr:colOff>
      <xdr:row>76</xdr:row>
      <xdr:rowOff>130240</xdr:rowOff>
    </xdr:to>
    <xdr:cxnSp macro="">
      <xdr:nvCxnSpPr>
        <xdr:cNvPr id="179" name="直線コネクタ 178"/>
        <xdr:cNvCxnSpPr/>
      </xdr:nvCxnSpPr>
      <xdr:spPr>
        <a:xfrm flipV="1">
          <a:off x="1130300" y="12978333"/>
          <a:ext cx="889000" cy="18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144555</xdr:rowOff>
    </xdr:from>
    <xdr:to>
      <xdr:col>24</xdr:col>
      <xdr:colOff>114300</xdr:colOff>
      <xdr:row>75</xdr:row>
      <xdr:rowOff>74705</xdr:rowOff>
    </xdr:to>
    <xdr:sp macro="" textlink="">
      <xdr:nvSpPr>
        <xdr:cNvPr id="189" name="楕円 188"/>
        <xdr:cNvSpPr/>
      </xdr:nvSpPr>
      <xdr:spPr>
        <a:xfrm>
          <a:off x="4584700" y="12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167432</xdr:rowOff>
    </xdr:from>
    <xdr:ext cx="599010" cy="259045"/>
    <xdr:sp macro="" textlink="">
      <xdr:nvSpPr>
        <xdr:cNvPr id="190" name="維持補修費該当値テキスト"/>
        <xdr:cNvSpPr txBox="1"/>
      </xdr:nvSpPr>
      <xdr:spPr>
        <a:xfrm>
          <a:off x="4686300" y="1268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18633</xdr:rowOff>
    </xdr:from>
    <xdr:to>
      <xdr:col>20</xdr:col>
      <xdr:colOff>38100</xdr:colOff>
      <xdr:row>75</xdr:row>
      <xdr:rowOff>120233</xdr:rowOff>
    </xdr:to>
    <xdr:sp macro="" textlink="">
      <xdr:nvSpPr>
        <xdr:cNvPr id="191" name="楕円 190"/>
        <xdr:cNvSpPr/>
      </xdr:nvSpPr>
      <xdr:spPr>
        <a:xfrm>
          <a:off x="3746500" y="12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136760</xdr:rowOff>
    </xdr:from>
    <xdr:ext cx="599010" cy="259045"/>
    <xdr:sp macro="" textlink="">
      <xdr:nvSpPr>
        <xdr:cNvPr id="192" name="テキスト ボックス 191"/>
        <xdr:cNvSpPr txBox="1"/>
      </xdr:nvSpPr>
      <xdr:spPr>
        <a:xfrm>
          <a:off x="3497795" y="1265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170276</xdr:rowOff>
    </xdr:from>
    <xdr:to>
      <xdr:col>15</xdr:col>
      <xdr:colOff>101600</xdr:colOff>
      <xdr:row>77</xdr:row>
      <xdr:rowOff>100426</xdr:rowOff>
    </xdr:to>
    <xdr:sp macro="" textlink="">
      <xdr:nvSpPr>
        <xdr:cNvPr id="193" name="楕円 192"/>
        <xdr:cNvSpPr/>
      </xdr:nvSpPr>
      <xdr:spPr>
        <a:xfrm>
          <a:off x="2857500" y="132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116953</xdr:rowOff>
    </xdr:from>
    <xdr:ext cx="534377" cy="259045"/>
    <xdr:sp macro="" textlink="">
      <xdr:nvSpPr>
        <xdr:cNvPr id="194" name="テキスト ボックス 193"/>
        <xdr:cNvSpPr txBox="1"/>
      </xdr:nvSpPr>
      <xdr:spPr>
        <a:xfrm>
          <a:off x="2641111" y="1297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68783</xdr:rowOff>
    </xdr:from>
    <xdr:to>
      <xdr:col>10</xdr:col>
      <xdr:colOff>165100</xdr:colOff>
      <xdr:row>75</xdr:row>
      <xdr:rowOff>170383</xdr:rowOff>
    </xdr:to>
    <xdr:sp macro="" textlink="">
      <xdr:nvSpPr>
        <xdr:cNvPr id="195" name="楕円 194"/>
        <xdr:cNvSpPr/>
      </xdr:nvSpPr>
      <xdr:spPr>
        <a:xfrm>
          <a:off x="1968500" y="129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15460</xdr:rowOff>
    </xdr:from>
    <xdr:ext cx="599010" cy="259045"/>
    <xdr:sp macro="" textlink="">
      <xdr:nvSpPr>
        <xdr:cNvPr id="196" name="テキスト ボックス 195"/>
        <xdr:cNvSpPr txBox="1"/>
      </xdr:nvSpPr>
      <xdr:spPr>
        <a:xfrm>
          <a:off x="1719795" y="1270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79440</xdr:rowOff>
    </xdr:from>
    <xdr:to>
      <xdr:col>6</xdr:col>
      <xdr:colOff>38100</xdr:colOff>
      <xdr:row>77</xdr:row>
      <xdr:rowOff>9590</xdr:rowOff>
    </xdr:to>
    <xdr:sp macro="" textlink="">
      <xdr:nvSpPr>
        <xdr:cNvPr id="197" name="楕円 196"/>
        <xdr:cNvSpPr/>
      </xdr:nvSpPr>
      <xdr:spPr>
        <a:xfrm>
          <a:off x="1079500" y="131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26118</xdr:rowOff>
    </xdr:from>
    <xdr:ext cx="534377" cy="259045"/>
    <xdr:sp macro="" textlink="">
      <xdr:nvSpPr>
        <xdr:cNvPr id="198" name="テキスト ボックス 197"/>
        <xdr:cNvSpPr txBox="1"/>
      </xdr:nvSpPr>
      <xdr:spPr>
        <a:xfrm>
          <a:off x="863111" y="128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165292</xdr:rowOff>
    </xdr:from>
    <xdr:to>
      <xdr:col>24</xdr:col>
      <xdr:colOff>63500</xdr:colOff>
      <xdr:row>97</xdr:row>
      <xdr:rowOff>18183</xdr:rowOff>
    </xdr:to>
    <xdr:cxnSp macro="">
      <xdr:nvCxnSpPr>
        <xdr:cNvPr id="229" name="直線コネクタ 228"/>
        <xdr:cNvCxnSpPr/>
      </xdr:nvCxnSpPr>
      <xdr:spPr>
        <a:xfrm>
          <a:off x="3797300" y="16624492"/>
          <a:ext cx="838200" cy="2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165292</xdr:rowOff>
    </xdr:from>
    <xdr:to>
      <xdr:col>19</xdr:col>
      <xdr:colOff>177800</xdr:colOff>
      <xdr:row>97</xdr:row>
      <xdr:rowOff>20631</xdr:rowOff>
    </xdr:to>
    <xdr:cxnSp macro="">
      <xdr:nvCxnSpPr>
        <xdr:cNvPr id="232" name="直線コネクタ 231"/>
        <xdr:cNvCxnSpPr/>
      </xdr:nvCxnSpPr>
      <xdr:spPr>
        <a:xfrm flipV="1">
          <a:off x="2908300" y="16624492"/>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170583</xdr:rowOff>
    </xdr:from>
    <xdr:to>
      <xdr:col>15</xdr:col>
      <xdr:colOff>50800</xdr:colOff>
      <xdr:row>97</xdr:row>
      <xdr:rowOff>20631</xdr:rowOff>
    </xdr:to>
    <xdr:cxnSp macro="">
      <xdr:nvCxnSpPr>
        <xdr:cNvPr id="235" name="直線コネクタ 234"/>
        <xdr:cNvCxnSpPr/>
      </xdr:nvCxnSpPr>
      <xdr:spPr>
        <a:xfrm>
          <a:off x="2019300" y="16629783"/>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170583</xdr:rowOff>
    </xdr:from>
    <xdr:to>
      <xdr:col>10</xdr:col>
      <xdr:colOff>114300</xdr:colOff>
      <xdr:row>97</xdr:row>
      <xdr:rowOff>31224</xdr:rowOff>
    </xdr:to>
    <xdr:cxnSp macro="">
      <xdr:nvCxnSpPr>
        <xdr:cNvPr id="238" name="直線コネクタ 237"/>
        <xdr:cNvCxnSpPr/>
      </xdr:nvCxnSpPr>
      <xdr:spPr>
        <a:xfrm flipV="1">
          <a:off x="1130300" y="16629783"/>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138833</xdr:rowOff>
    </xdr:from>
    <xdr:to>
      <xdr:col>24</xdr:col>
      <xdr:colOff>114300</xdr:colOff>
      <xdr:row>97</xdr:row>
      <xdr:rowOff>68983</xdr:rowOff>
    </xdr:to>
    <xdr:sp macro="" textlink="">
      <xdr:nvSpPr>
        <xdr:cNvPr id="248" name="楕円 247"/>
        <xdr:cNvSpPr/>
      </xdr:nvSpPr>
      <xdr:spPr>
        <a:xfrm>
          <a:off x="4584700" y="1659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117260</xdr:rowOff>
    </xdr:from>
    <xdr:ext cx="534377" cy="259045"/>
    <xdr:sp macro="" textlink="">
      <xdr:nvSpPr>
        <xdr:cNvPr id="249" name="扶助費該当値テキスト"/>
        <xdr:cNvSpPr txBox="1"/>
      </xdr:nvSpPr>
      <xdr:spPr>
        <a:xfrm>
          <a:off x="4686300" y="1657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114492</xdr:rowOff>
    </xdr:from>
    <xdr:to>
      <xdr:col>20</xdr:col>
      <xdr:colOff>38100</xdr:colOff>
      <xdr:row>97</xdr:row>
      <xdr:rowOff>44642</xdr:rowOff>
    </xdr:to>
    <xdr:sp macro="" textlink="">
      <xdr:nvSpPr>
        <xdr:cNvPr id="250" name="楕円 249"/>
        <xdr:cNvSpPr/>
      </xdr:nvSpPr>
      <xdr:spPr>
        <a:xfrm>
          <a:off x="3746500" y="165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35769</xdr:rowOff>
    </xdr:from>
    <xdr:ext cx="534377" cy="259045"/>
    <xdr:sp macro="" textlink="">
      <xdr:nvSpPr>
        <xdr:cNvPr id="251" name="テキスト ボックス 250"/>
        <xdr:cNvSpPr txBox="1"/>
      </xdr:nvSpPr>
      <xdr:spPr>
        <a:xfrm>
          <a:off x="3530111" y="166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141281</xdr:rowOff>
    </xdr:from>
    <xdr:to>
      <xdr:col>15</xdr:col>
      <xdr:colOff>101600</xdr:colOff>
      <xdr:row>97</xdr:row>
      <xdr:rowOff>71431</xdr:rowOff>
    </xdr:to>
    <xdr:sp macro="" textlink="">
      <xdr:nvSpPr>
        <xdr:cNvPr id="252" name="楕円 251"/>
        <xdr:cNvSpPr/>
      </xdr:nvSpPr>
      <xdr:spPr>
        <a:xfrm>
          <a:off x="2857500" y="166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62558</xdr:rowOff>
    </xdr:from>
    <xdr:ext cx="534377" cy="259045"/>
    <xdr:sp macro="" textlink="">
      <xdr:nvSpPr>
        <xdr:cNvPr id="253" name="テキスト ボックス 252"/>
        <xdr:cNvSpPr txBox="1"/>
      </xdr:nvSpPr>
      <xdr:spPr>
        <a:xfrm>
          <a:off x="2641111" y="166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119783</xdr:rowOff>
    </xdr:from>
    <xdr:to>
      <xdr:col>10</xdr:col>
      <xdr:colOff>165100</xdr:colOff>
      <xdr:row>97</xdr:row>
      <xdr:rowOff>49933</xdr:rowOff>
    </xdr:to>
    <xdr:sp macro="" textlink="">
      <xdr:nvSpPr>
        <xdr:cNvPr id="254" name="楕円 253"/>
        <xdr:cNvSpPr/>
      </xdr:nvSpPr>
      <xdr:spPr>
        <a:xfrm>
          <a:off x="1968500" y="1657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41060</xdr:rowOff>
    </xdr:from>
    <xdr:ext cx="534377" cy="259045"/>
    <xdr:sp macro="" textlink="">
      <xdr:nvSpPr>
        <xdr:cNvPr id="255" name="テキスト ボックス 254"/>
        <xdr:cNvSpPr txBox="1"/>
      </xdr:nvSpPr>
      <xdr:spPr>
        <a:xfrm>
          <a:off x="1752111" y="166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151874</xdr:rowOff>
    </xdr:from>
    <xdr:to>
      <xdr:col>6</xdr:col>
      <xdr:colOff>38100</xdr:colOff>
      <xdr:row>97</xdr:row>
      <xdr:rowOff>82024</xdr:rowOff>
    </xdr:to>
    <xdr:sp macro="" textlink="">
      <xdr:nvSpPr>
        <xdr:cNvPr id="256" name="楕円 255"/>
        <xdr:cNvSpPr/>
      </xdr:nvSpPr>
      <xdr:spPr>
        <a:xfrm>
          <a:off x="1079500" y="166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73151</xdr:rowOff>
    </xdr:from>
    <xdr:ext cx="534377" cy="259045"/>
    <xdr:sp macro="" textlink="">
      <xdr:nvSpPr>
        <xdr:cNvPr id="257" name="テキスト ボックス 256"/>
        <xdr:cNvSpPr txBox="1"/>
      </xdr:nvSpPr>
      <xdr:spPr>
        <a:xfrm>
          <a:off x="863111" y="167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76711</xdr:rowOff>
    </xdr:from>
    <xdr:to>
      <xdr:col>55</xdr:col>
      <xdr:colOff>0</xdr:colOff>
      <xdr:row>37</xdr:row>
      <xdr:rowOff>30132</xdr:rowOff>
    </xdr:to>
    <xdr:cxnSp macro="">
      <xdr:nvCxnSpPr>
        <xdr:cNvPr id="286" name="直線コネクタ 285"/>
        <xdr:cNvCxnSpPr/>
      </xdr:nvCxnSpPr>
      <xdr:spPr>
        <a:xfrm flipV="1">
          <a:off x="9639300" y="6248911"/>
          <a:ext cx="838200" cy="1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9242</xdr:rowOff>
    </xdr:from>
    <xdr:to>
      <xdr:col>50</xdr:col>
      <xdr:colOff>114300</xdr:colOff>
      <xdr:row>37</xdr:row>
      <xdr:rowOff>30132</xdr:rowOff>
    </xdr:to>
    <xdr:cxnSp macro="">
      <xdr:nvCxnSpPr>
        <xdr:cNvPr id="289" name="直線コネクタ 288"/>
        <xdr:cNvCxnSpPr/>
      </xdr:nvCxnSpPr>
      <xdr:spPr>
        <a:xfrm>
          <a:off x="8750300" y="63528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157853</xdr:rowOff>
    </xdr:from>
    <xdr:to>
      <xdr:col>45</xdr:col>
      <xdr:colOff>177800</xdr:colOff>
      <xdr:row>37</xdr:row>
      <xdr:rowOff>9242</xdr:rowOff>
    </xdr:to>
    <xdr:cxnSp macro="">
      <xdr:nvCxnSpPr>
        <xdr:cNvPr id="292" name="直線コネクタ 291"/>
        <xdr:cNvCxnSpPr/>
      </xdr:nvCxnSpPr>
      <xdr:spPr>
        <a:xfrm>
          <a:off x="7861300" y="6330053"/>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157853</xdr:rowOff>
    </xdr:from>
    <xdr:to>
      <xdr:col>41</xdr:col>
      <xdr:colOff>50800</xdr:colOff>
      <xdr:row>37</xdr:row>
      <xdr:rowOff>76580</xdr:rowOff>
    </xdr:to>
    <xdr:cxnSp macro="">
      <xdr:nvCxnSpPr>
        <xdr:cNvPr id="295" name="直線コネクタ 294"/>
        <xdr:cNvCxnSpPr/>
      </xdr:nvCxnSpPr>
      <xdr:spPr>
        <a:xfrm flipV="1">
          <a:off x="6972300" y="6330053"/>
          <a:ext cx="889000" cy="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25911</xdr:rowOff>
    </xdr:from>
    <xdr:to>
      <xdr:col>55</xdr:col>
      <xdr:colOff>50800</xdr:colOff>
      <xdr:row>36</xdr:row>
      <xdr:rowOff>127511</xdr:rowOff>
    </xdr:to>
    <xdr:sp macro="" textlink="">
      <xdr:nvSpPr>
        <xdr:cNvPr id="305" name="楕円 304"/>
        <xdr:cNvSpPr/>
      </xdr:nvSpPr>
      <xdr:spPr>
        <a:xfrm>
          <a:off x="104267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48788</xdr:rowOff>
    </xdr:from>
    <xdr:ext cx="599010" cy="259045"/>
    <xdr:sp macro="" textlink="">
      <xdr:nvSpPr>
        <xdr:cNvPr id="306" name="補助費等該当値テキスト"/>
        <xdr:cNvSpPr txBox="1"/>
      </xdr:nvSpPr>
      <xdr:spPr>
        <a:xfrm>
          <a:off x="10528300" y="604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150782</xdr:rowOff>
    </xdr:from>
    <xdr:to>
      <xdr:col>50</xdr:col>
      <xdr:colOff>165100</xdr:colOff>
      <xdr:row>37</xdr:row>
      <xdr:rowOff>80932</xdr:rowOff>
    </xdr:to>
    <xdr:sp macro="" textlink="">
      <xdr:nvSpPr>
        <xdr:cNvPr id="307" name="楕円 306"/>
        <xdr:cNvSpPr/>
      </xdr:nvSpPr>
      <xdr:spPr>
        <a:xfrm>
          <a:off x="9588500" y="63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97459</xdr:rowOff>
    </xdr:from>
    <xdr:ext cx="599010" cy="259045"/>
    <xdr:sp macro="" textlink="">
      <xdr:nvSpPr>
        <xdr:cNvPr id="308" name="テキスト ボックス 307"/>
        <xdr:cNvSpPr txBox="1"/>
      </xdr:nvSpPr>
      <xdr:spPr>
        <a:xfrm>
          <a:off x="9339795" y="609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129892</xdr:rowOff>
    </xdr:from>
    <xdr:to>
      <xdr:col>46</xdr:col>
      <xdr:colOff>38100</xdr:colOff>
      <xdr:row>37</xdr:row>
      <xdr:rowOff>60042</xdr:rowOff>
    </xdr:to>
    <xdr:sp macro="" textlink="">
      <xdr:nvSpPr>
        <xdr:cNvPr id="309" name="楕円 308"/>
        <xdr:cNvSpPr/>
      </xdr:nvSpPr>
      <xdr:spPr>
        <a:xfrm>
          <a:off x="8699500" y="630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76569</xdr:rowOff>
    </xdr:from>
    <xdr:ext cx="599010" cy="259045"/>
    <xdr:sp macro="" textlink="">
      <xdr:nvSpPr>
        <xdr:cNvPr id="310" name="テキスト ボックス 309"/>
        <xdr:cNvSpPr txBox="1"/>
      </xdr:nvSpPr>
      <xdr:spPr>
        <a:xfrm>
          <a:off x="8450795" y="60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107053</xdr:rowOff>
    </xdr:from>
    <xdr:to>
      <xdr:col>41</xdr:col>
      <xdr:colOff>101600</xdr:colOff>
      <xdr:row>37</xdr:row>
      <xdr:rowOff>37203</xdr:rowOff>
    </xdr:to>
    <xdr:sp macro="" textlink="">
      <xdr:nvSpPr>
        <xdr:cNvPr id="311" name="楕円 310"/>
        <xdr:cNvSpPr/>
      </xdr:nvSpPr>
      <xdr:spPr>
        <a:xfrm>
          <a:off x="7810500" y="62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53730</xdr:rowOff>
    </xdr:from>
    <xdr:ext cx="599010" cy="259045"/>
    <xdr:sp macro="" textlink="">
      <xdr:nvSpPr>
        <xdr:cNvPr id="312" name="テキスト ボックス 311"/>
        <xdr:cNvSpPr txBox="1"/>
      </xdr:nvSpPr>
      <xdr:spPr>
        <a:xfrm>
          <a:off x="7561795" y="605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25780</xdr:rowOff>
    </xdr:from>
    <xdr:to>
      <xdr:col>36</xdr:col>
      <xdr:colOff>165100</xdr:colOff>
      <xdr:row>37</xdr:row>
      <xdr:rowOff>127380</xdr:rowOff>
    </xdr:to>
    <xdr:sp macro="" textlink="">
      <xdr:nvSpPr>
        <xdr:cNvPr id="313" name="楕円 312"/>
        <xdr:cNvSpPr/>
      </xdr:nvSpPr>
      <xdr:spPr>
        <a:xfrm>
          <a:off x="6921500" y="63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143907</xdr:rowOff>
    </xdr:from>
    <xdr:ext cx="599010" cy="259045"/>
    <xdr:sp macro="" textlink="">
      <xdr:nvSpPr>
        <xdr:cNvPr id="314" name="テキスト ボックス 313"/>
        <xdr:cNvSpPr txBox="1"/>
      </xdr:nvSpPr>
      <xdr:spPr>
        <a:xfrm>
          <a:off x="6672795" y="614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44369</xdr:rowOff>
    </xdr:from>
    <xdr:to>
      <xdr:col>55</xdr:col>
      <xdr:colOff>0</xdr:colOff>
      <xdr:row>58</xdr:row>
      <xdr:rowOff>85717</xdr:rowOff>
    </xdr:to>
    <xdr:cxnSp macro="">
      <xdr:nvCxnSpPr>
        <xdr:cNvPr id="343" name="直線コネクタ 342"/>
        <xdr:cNvCxnSpPr/>
      </xdr:nvCxnSpPr>
      <xdr:spPr>
        <a:xfrm>
          <a:off x="9639300" y="9988469"/>
          <a:ext cx="8382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44369</xdr:rowOff>
    </xdr:from>
    <xdr:to>
      <xdr:col>50</xdr:col>
      <xdr:colOff>114300</xdr:colOff>
      <xdr:row>58</xdr:row>
      <xdr:rowOff>49061</xdr:rowOff>
    </xdr:to>
    <xdr:cxnSp macro="">
      <xdr:nvCxnSpPr>
        <xdr:cNvPr id="346" name="直線コネクタ 345"/>
        <xdr:cNvCxnSpPr/>
      </xdr:nvCxnSpPr>
      <xdr:spPr>
        <a:xfrm flipV="1">
          <a:off x="8750300" y="9988469"/>
          <a:ext cx="8890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24998</xdr:rowOff>
    </xdr:from>
    <xdr:to>
      <xdr:col>45</xdr:col>
      <xdr:colOff>177800</xdr:colOff>
      <xdr:row>58</xdr:row>
      <xdr:rowOff>49061</xdr:rowOff>
    </xdr:to>
    <xdr:cxnSp macro="">
      <xdr:nvCxnSpPr>
        <xdr:cNvPr id="349" name="直線コネクタ 348"/>
        <xdr:cNvCxnSpPr/>
      </xdr:nvCxnSpPr>
      <xdr:spPr>
        <a:xfrm>
          <a:off x="7861300" y="9969098"/>
          <a:ext cx="889000" cy="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24998</xdr:rowOff>
    </xdr:from>
    <xdr:to>
      <xdr:col>41</xdr:col>
      <xdr:colOff>50800</xdr:colOff>
      <xdr:row>58</xdr:row>
      <xdr:rowOff>90312</xdr:rowOff>
    </xdr:to>
    <xdr:cxnSp macro="">
      <xdr:nvCxnSpPr>
        <xdr:cNvPr id="352" name="直線コネクタ 351"/>
        <xdr:cNvCxnSpPr/>
      </xdr:nvCxnSpPr>
      <xdr:spPr>
        <a:xfrm flipV="1">
          <a:off x="6972300" y="99690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34917</xdr:rowOff>
    </xdr:from>
    <xdr:to>
      <xdr:col>55</xdr:col>
      <xdr:colOff>50800</xdr:colOff>
      <xdr:row>58</xdr:row>
      <xdr:rowOff>136517</xdr:rowOff>
    </xdr:to>
    <xdr:sp macro="" textlink="">
      <xdr:nvSpPr>
        <xdr:cNvPr id="362" name="楕円 361"/>
        <xdr:cNvSpPr/>
      </xdr:nvSpPr>
      <xdr:spPr>
        <a:xfrm>
          <a:off x="10426700" y="99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165744</xdr:rowOff>
    </xdr:from>
    <xdr:ext cx="599010" cy="259045"/>
    <xdr:sp macro="" textlink="">
      <xdr:nvSpPr>
        <xdr:cNvPr id="363" name="普通建設事業費該当値テキスト"/>
        <xdr:cNvSpPr txBox="1"/>
      </xdr:nvSpPr>
      <xdr:spPr>
        <a:xfrm>
          <a:off x="10528300" y="976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165019</xdr:rowOff>
    </xdr:from>
    <xdr:to>
      <xdr:col>50</xdr:col>
      <xdr:colOff>165100</xdr:colOff>
      <xdr:row>58</xdr:row>
      <xdr:rowOff>95169</xdr:rowOff>
    </xdr:to>
    <xdr:sp macro="" textlink="">
      <xdr:nvSpPr>
        <xdr:cNvPr id="364" name="楕円 363"/>
        <xdr:cNvSpPr/>
      </xdr:nvSpPr>
      <xdr:spPr>
        <a:xfrm>
          <a:off x="9588500" y="993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111696</xdr:rowOff>
    </xdr:from>
    <xdr:ext cx="599010" cy="259045"/>
    <xdr:sp macro="" textlink="">
      <xdr:nvSpPr>
        <xdr:cNvPr id="365" name="テキスト ボックス 364"/>
        <xdr:cNvSpPr txBox="1"/>
      </xdr:nvSpPr>
      <xdr:spPr>
        <a:xfrm>
          <a:off x="9339795" y="971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169711</xdr:rowOff>
    </xdr:from>
    <xdr:to>
      <xdr:col>46</xdr:col>
      <xdr:colOff>38100</xdr:colOff>
      <xdr:row>58</xdr:row>
      <xdr:rowOff>99861</xdr:rowOff>
    </xdr:to>
    <xdr:sp macro="" textlink="">
      <xdr:nvSpPr>
        <xdr:cNvPr id="366" name="楕円 365"/>
        <xdr:cNvSpPr/>
      </xdr:nvSpPr>
      <xdr:spPr>
        <a:xfrm>
          <a:off x="8699500" y="99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116388</xdr:rowOff>
    </xdr:from>
    <xdr:ext cx="599010" cy="259045"/>
    <xdr:sp macro="" textlink="">
      <xdr:nvSpPr>
        <xdr:cNvPr id="367" name="テキスト ボックス 366"/>
        <xdr:cNvSpPr txBox="1"/>
      </xdr:nvSpPr>
      <xdr:spPr>
        <a:xfrm>
          <a:off x="8450795" y="971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145648</xdr:rowOff>
    </xdr:from>
    <xdr:to>
      <xdr:col>41</xdr:col>
      <xdr:colOff>101600</xdr:colOff>
      <xdr:row>58</xdr:row>
      <xdr:rowOff>75798</xdr:rowOff>
    </xdr:to>
    <xdr:sp macro="" textlink="">
      <xdr:nvSpPr>
        <xdr:cNvPr id="368" name="楕円 367"/>
        <xdr:cNvSpPr/>
      </xdr:nvSpPr>
      <xdr:spPr>
        <a:xfrm>
          <a:off x="7810500" y="99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92325</xdr:rowOff>
    </xdr:from>
    <xdr:ext cx="599010" cy="259045"/>
    <xdr:sp macro="" textlink="">
      <xdr:nvSpPr>
        <xdr:cNvPr id="369" name="テキスト ボックス 368"/>
        <xdr:cNvSpPr txBox="1"/>
      </xdr:nvSpPr>
      <xdr:spPr>
        <a:xfrm>
          <a:off x="7561795" y="969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39512</xdr:rowOff>
    </xdr:from>
    <xdr:to>
      <xdr:col>36</xdr:col>
      <xdr:colOff>165100</xdr:colOff>
      <xdr:row>58</xdr:row>
      <xdr:rowOff>141112</xdr:rowOff>
    </xdr:to>
    <xdr:sp macro="" textlink="">
      <xdr:nvSpPr>
        <xdr:cNvPr id="370" name="楕円 369"/>
        <xdr:cNvSpPr/>
      </xdr:nvSpPr>
      <xdr:spPr>
        <a:xfrm>
          <a:off x="6921500" y="99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157639</xdr:rowOff>
    </xdr:from>
    <xdr:ext cx="599010" cy="259045"/>
    <xdr:sp macro="" textlink="">
      <xdr:nvSpPr>
        <xdr:cNvPr id="371" name="テキスト ボックス 370"/>
        <xdr:cNvSpPr txBox="1"/>
      </xdr:nvSpPr>
      <xdr:spPr>
        <a:xfrm>
          <a:off x="6672795" y="975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33992</xdr:rowOff>
    </xdr:from>
    <xdr:to>
      <xdr:col>55</xdr:col>
      <xdr:colOff>0</xdr:colOff>
      <xdr:row>79</xdr:row>
      <xdr:rowOff>65501</xdr:rowOff>
    </xdr:to>
    <xdr:cxnSp macro="">
      <xdr:nvCxnSpPr>
        <xdr:cNvPr id="402" name="直線コネクタ 401"/>
        <xdr:cNvCxnSpPr/>
      </xdr:nvCxnSpPr>
      <xdr:spPr>
        <a:xfrm>
          <a:off x="9639300" y="13578542"/>
          <a:ext cx="8382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33992</xdr:rowOff>
    </xdr:from>
    <xdr:to>
      <xdr:col>50</xdr:col>
      <xdr:colOff>114300</xdr:colOff>
      <xdr:row>79</xdr:row>
      <xdr:rowOff>48614</xdr:rowOff>
    </xdr:to>
    <xdr:cxnSp macro="">
      <xdr:nvCxnSpPr>
        <xdr:cNvPr id="405" name="直線コネクタ 404"/>
        <xdr:cNvCxnSpPr/>
      </xdr:nvCxnSpPr>
      <xdr:spPr>
        <a:xfrm flipV="1">
          <a:off x="8750300" y="13578542"/>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48614</xdr:rowOff>
    </xdr:from>
    <xdr:to>
      <xdr:col>45</xdr:col>
      <xdr:colOff>177800</xdr:colOff>
      <xdr:row>79</xdr:row>
      <xdr:rowOff>98879</xdr:rowOff>
    </xdr:to>
    <xdr:cxnSp macro="">
      <xdr:nvCxnSpPr>
        <xdr:cNvPr id="408" name="直線コネクタ 407"/>
        <xdr:cNvCxnSpPr/>
      </xdr:nvCxnSpPr>
      <xdr:spPr>
        <a:xfrm flipV="1">
          <a:off x="7861300" y="13593164"/>
          <a:ext cx="889000" cy="5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14701</xdr:rowOff>
    </xdr:from>
    <xdr:to>
      <xdr:col>55</xdr:col>
      <xdr:colOff>50800</xdr:colOff>
      <xdr:row>79</xdr:row>
      <xdr:rowOff>116301</xdr:rowOff>
    </xdr:to>
    <xdr:sp macro="" textlink="">
      <xdr:nvSpPr>
        <xdr:cNvPr id="418" name="楕円 417"/>
        <xdr:cNvSpPr/>
      </xdr:nvSpPr>
      <xdr:spPr>
        <a:xfrm>
          <a:off x="10426700" y="13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101078</xdr:rowOff>
    </xdr:from>
    <xdr:ext cx="534377" cy="259045"/>
    <xdr:sp macro="" textlink="">
      <xdr:nvSpPr>
        <xdr:cNvPr id="419" name="普通建設事業費 （ うち新規整備　）該当値テキスト"/>
        <xdr:cNvSpPr txBox="1"/>
      </xdr:nvSpPr>
      <xdr:spPr>
        <a:xfrm>
          <a:off x="10528300" y="13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154642</xdr:rowOff>
    </xdr:from>
    <xdr:to>
      <xdr:col>50</xdr:col>
      <xdr:colOff>165100</xdr:colOff>
      <xdr:row>79</xdr:row>
      <xdr:rowOff>84792</xdr:rowOff>
    </xdr:to>
    <xdr:sp macro="" textlink="">
      <xdr:nvSpPr>
        <xdr:cNvPr id="420" name="楕円 419"/>
        <xdr:cNvSpPr/>
      </xdr:nvSpPr>
      <xdr:spPr>
        <a:xfrm>
          <a:off x="9588500" y="135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75919</xdr:rowOff>
    </xdr:from>
    <xdr:ext cx="534377" cy="259045"/>
    <xdr:sp macro="" textlink="">
      <xdr:nvSpPr>
        <xdr:cNvPr id="421" name="テキスト ボックス 420"/>
        <xdr:cNvSpPr txBox="1"/>
      </xdr:nvSpPr>
      <xdr:spPr>
        <a:xfrm>
          <a:off x="9372111" y="13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169264</xdr:rowOff>
    </xdr:from>
    <xdr:to>
      <xdr:col>46</xdr:col>
      <xdr:colOff>38100</xdr:colOff>
      <xdr:row>79</xdr:row>
      <xdr:rowOff>99414</xdr:rowOff>
    </xdr:to>
    <xdr:sp macro="" textlink="">
      <xdr:nvSpPr>
        <xdr:cNvPr id="422" name="楕円 421"/>
        <xdr:cNvSpPr/>
      </xdr:nvSpPr>
      <xdr:spPr>
        <a:xfrm>
          <a:off x="8699500" y="135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90541</xdr:rowOff>
    </xdr:from>
    <xdr:ext cx="534377" cy="259045"/>
    <xdr:sp macro="" textlink="">
      <xdr:nvSpPr>
        <xdr:cNvPr id="423" name="テキスト ボックス 422"/>
        <xdr:cNvSpPr txBox="1"/>
      </xdr:nvSpPr>
      <xdr:spPr>
        <a:xfrm>
          <a:off x="8483111" y="1363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24" name="楕円 423"/>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25" name="テキスト ボックス 424"/>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62161</xdr:rowOff>
    </xdr:from>
    <xdr:to>
      <xdr:col>55</xdr:col>
      <xdr:colOff>0</xdr:colOff>
      <xdr:row>97</xdr:row>
      <xdr:rowOff>72503</xdr:rowOff>
    </xdr:to>
    <xdr:cxnSp macro="">
      <xdr:nvCxnSpPr>
        <xdr:cNvPr id="450" name="直線コネクタ 449"/>
        <xdr:cNvCxnSpPr/>
      </xdr:nvCxnSpPr>
      <xdr:spPr>
        <a:xfrm flipV="1">
          <a:off x="9639300" y="1669281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38497</xdr:rowOff>
    </xdr:from>
    <xdr:to>
      <xdr:col>50</xdr:col>
      <xdr:colOff>114300</xdr:colOff>
      <xdr:row>97</xdr:row>
      <xdr:rowOff>72503</xdr:rowOff>
    </xdr:to>
    <xdr:cxnSp macro="">
      <xdr:nvCxnSpPr>
        <xdr:cNvPr id="453" name="直線コネクタ 452"/>
        <xdr:cNvCxnSpPr/>
      </xdr:nvCxnSpPr>
      <xdr:spPr>
        <a:xfrm>
          <a:off x="8750300" y="16669147"/>
          <a:ext cx="889000" cy="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150788</xdr:rowOff>
    </xdr:from>
    <xdr:to>
      <xdr:col>45</xdr:col>
      <xdr:colOff>177800</xdr:colOff>
      <xdr:row>97</xdr:row>
      <xdr:rowOff>38497</xdr:rowOff>
    </xdr:to>
    <xdr:cxnSp macro="">
      <xdr:nvCxnSpPr>
        <xdr:cNvPr id="456" name="直線コネクタ 455"/>
        <xdr:cNvCxnSpPr/>
      </xdr:nvCxnSpPr>
      <xdr:spPr>
        <a:xfrm>
          <a:off x="7861300" y="16609988"/>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11361</xdr:rowOff>
    </xdr:from>
    <xdr:to>
      <xdr:col>55</xdr:col>
      <xdr:colOff>50800</xdr:colOff>
      <xdr:row>97</xdr:row>
      <xdr:rowOff>112961</xdr:rowOff>
    </xdr:to>
    <xdr:sp macro="" textlink="">
      <xdr:nvSpPr>
        <xdr:cNvPr id="466" name="楕円 465"/>
        <xdr:cNvSpPr/>
      </xdr:nvSpPr>
      <xdr:spPr>
        <a:xfrm>
          <a:off x="10426700" y="166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34238</xdr:rowOff>
    </xdr:from>
    <xdr:ext cx="599010" cy="259045"/>
    <xdr:sp macro="" textlink="">
      <xdr:nvSpPr>
        <xdr:cNvPr id="467" name="普通建設事業費 （ うち更新整備　）該当値テキスト"/>
        <xdr:cNvSpPr txBox="1"/>
      </xdr:nvSpPr>
      <xdr:spPr>
        <a:xfrm>
          <a:off x="10528300" y="164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21703</xdr:rowOff>
    </xdr:from>
    <xdr:to>
      <xdr:col>50</xdr:col>
      <xdr:colOff>165100</xdr:colOff>
      <xdr:row>97</xdr:row>
      <xdr:rowOff>123303</xdr:rowOff>
    </xdr:to>
    <xdr:sp macro="" textlink="">
      <xdr:nvSpPr>
        <xdr:cNvPr id="468" name="楕円 467"/>
        <xdr:cNvSpPr/>
      </xdr:nvSpPr>
      <xdr:spPr>
        <a:xfrm>
          <a:off x="9588500" y="1665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139830</xdr:rowOff>
    </xdr:from>
    <xdr:ext cx="599010" cy="259045"/>
    <xdr:sp macro="" textlink="">
      <xdr:nvSpPr>
        <xdr:cNvPr id="469" name="テキスト ボックス 468"/>
        <xdr:cNvSpPr txBox="1"/>
      </xdr:nvSpPr>
      <xdr:spPr>
        <a:xfrm>
          <a:off x="9339795" y="164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159147</xdr:rowOff>
    </xdr:from>
    <xdr:to>
      <xdr:col>46</xdr:col>
      <xdr:colOff>38100</xdr:colOff>
      <xdr:row>97</xdr:row>
      <xdr:rowOff>89297</xdr:rowOff>
    </xdr:to>
    <xdr:sp macro="" textlink="">
      <xdr:nvSpPr>
        <xdr:cNvPr id="470" name="楕円 469"/>
        <xdr:cNvSpPr/>
      </xdr:nvSpPr>
      <xdr:spPr>
        <a:xfrm>
          <a:off x="8699500" y="166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105824</xdr:rowOff>
    </xdr:from>
    <xdr:ext cx="599010" cy="259045"/>
    <xdr:sp macro="" textlink="">
      <xdr:nvSpPr>
        <xdr:cNvPr id="471" name="テキスト ボックス 470"/>
        <xdr:cNvSpPr txBox="1"/>
      </xdr:nvSpPr>
      <xdr:spPr>
        <a:xfrm>
          <a:off x="8450795" y="163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99988</xdr:rowOff>
    </xdr:from>
    <xdr:to>
      <xdr:col>41</xdr:col>
      <xdr:colOff>101600</xdr:colOff>
      <xdr:row>97</xdr:row>
      <xdr:rowOff>30138</xdr:rowOff>
    </xdr:to>
    <xdr:sp macro="" textlink="">
      <xdr:nvSpPr>
        <xdr:cNvPr id="472" name="楕円 471"/>
        <xdr:cNvSpPr/>
      </xdr:nvSpPr>
      <xdr:spPr>
        <a:xfrm>
          <a:off x="7810500" y="165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46665</xdr:rowOff>
    </xdr:from>
    <xdr:ext cx="599010" cy="259045"/>
    <xdr:sp macro="" textlink="">
      <xdr:nvSpPr>
        <xdr:cNvPr id="473" name="テキスト ボックス 472"/>
        <xdr:cNvSpPr txBox="1"/>
      </xdr:nvSpPr>
      <xdr:spPr>
        <a:xfrm>
          <a:off x="7561795" y="163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98856</xdr:rowOff>
    </xdr:from>
    <xdr:to>
      <xdr:col>85</xdr:col>
      <xdr:colOff>127000</xdr:colOff>
      <xdr:row>39</xdr:row>
      <xdr:rowOff>98874</xdr:rowOff>
    </xdr:to>
    <xdr:cxnSp macro="">
      <xdr:nvCxnSpPr>
        <xdr:cNvPr id="504" name="直線コネクタ 503"/>
        <xdr:cNvCxnSpPr/>
      </xdr:nvCxnSpPr>
      <xdr:spPr>
        <a:xfrm>
          <a:off x="15481300" y="6785406"/>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98856</xdr:rowOff>
    </xdr:from>
    <xdr:to>
      <xdr:col>81</xdr:col>
      <xdr:colOff>50800</xdr:colOff>
      <xdr:row>39</xdr:row>
      <xdr:rowOff>98862</xdr:rowOff>
    </xdr:to>
    <xdr:cxnSp macro="">
      <xdr:nvCxnSpPr>
        <xdr:cNvPr id="507" name="直線コネクタ 506"/>
        <xdr:cNvCxnSpPr/>
      </xdr:nvCxnSpPr>
      <xdr:spPr>
        <a:xfrm flipV="1">
          <a:off x="14592300" y="678540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94947</xdr:rowOff>
    </xdr:from>
    <xdr:to>
      <xdr:col>76</xdr:col>
      <xdr:colOff>114300</xdr:colOff>
      <xdr:row>39</xdr:row>
      <xdr:rowOff>98862</xdr:rowOff>
    </xdr:to>
    <xdr:cxnSp macro="">
      <xdr:nvCxnSpPr>
        <xdr:cNvPr id="510" name="直線コネクタ 509"/>
        <xdr:cNvCxnSpPr/>
      </xdr:nvCxnSpPr>
      <xdr:spPr>
        <a:xfrm>
          <a:off x="13703300" y="6781497"/>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83505</xdr:rowOff>
    </xdr:from>
    <xdr:to>
      <xdr:col>71</xdr:col>
      <xdr:colOff>177800</xdr:colOff>
      <xdr:row>39</xdr:row>
      <xdr:rowOff>94947</xdr:rowOff>
    </xdr:to>
    <xdr:cxnSp macro="">
      <xdr:nvCxnSpPr>
        <xdr:cNvPr id="513" name="直線コネクタ 512"/>
        <xdr:cNvCxnSpPr/>
      </xdr:nvCxnSpPr>
      <xdr:spPr>
        <a:xfrm>
          <a:off x="12814300" y="6770055"/>
          <a:ext cx="889000" cy="1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48074</xdr:rowOff>
    </xdr:from>
    <xdr:to>
      <xdr:col>85</xdr:col>
      <xdr:colOff>177800</xdr:colOff>
      <xdr:row>39</xdr:row>
      <xdr:rowOff>149674</xdr:rowOff>
    </xdr:to>
    <xdr:sp macro="" textlink="">
      <xdr:nvSpPr>
        <xdr:cNvPr id="523" name="楕円 522"/>
        <xdr:cNvSpPr/>
      </xdr:nvSpPr>
      <xdr:spPr>
        <a:xfrm>
          <a:off x="16268700" y="673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1548</xdr:rowOff>
    </xdr:from>
    <xdr:ext cx="249299" cy="259045"/>
    <xdr:sp macro="" textlink="">
      <xdr:nvSpPr>
        <xdr:cNvPr id="524" name="災害復旧事業費該当値テキスト"/>
        <xdr:cNvSpPr txBox="1"/>
      </xdr:nvSpPr>
      <xdr:spPr>
        <a:xfrm>
          <a:off x="16370300" y="668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48056</xdr:rowOff>
    </xdr:from>
    <xdr:to>
      <xdr:col>81</xdr:col>
      <xdr:colOff>101600</xdr:colOff>
      <xdr:row>39</xdr:row>
      <xdr:rowOff>149656</xdr:rowOff>
    </xdr:to>
    <xdr:sp macro="" textlink="">
      <xdr:nvSpPr>
        <xdr:cNvPr id="525" name="楕円 524"/>
        <xdr:cNvSpPr/>
      </xdr:nvSpPr>
      <xdr:spPr>
        <a:xfrm>
          <a:off x="15430500" y="67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140783</xdr:rowOff>
    </xdr:from>
    <xdr:ext cx="313932" cy="259045"/>
    <xdr:sp macro="" textlink="">
      <xdr:nvSpPr>
        <xdr:cNvPr id="526" name="テキスト ボックス 525"/>
        <xdr:cNvSpPr txBox="1"/>
      </xdr:nvSpPr>
      <xdr:spPr>
        <a:xfrm>
          <a:off x="15324333" y="6827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48062</xdr:rowOff>
    </xdr:from>
    <xdr:to>
      <xdr:col>76</xdr:col>
      <xdr:colOff>165100</xdr:colOff>
      <xdr:row>39</xdr:row>
      <xdr:rowOff>149662</xdr:rowOff>
    </xdr:to>
    <xdr:sp macro="" textlink="">
      <xdr:nvSpPr>
        <xdr:cNvPr id="527" name="楕円 526"/>
        <xdr:cNvSpPr/>
      </xdr:nvSpPr>
      <xdr:spPr>
        <a:xfrm>
          <a:off x="14541500" y="67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140789</xdr:rowOff>
    </xdr:from>
    <xdr:ext cx="313932" cy="259045"/>
    <xdr:sp macro="" textlink="">
      <xdr:nvSpPr>
        <xdr:cNvPr id="528" name="テキスト ボックス 527"/>
        <xdr:cNvSpPr txBox="1"/>
      </xdr:nvSpPr>
      <xdr:spPr>
        <a:xfrm>
          <a:off x="14435333" y="682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44147</xdr:rowOff>
    </xdr:from>
    <xdr:to>
      <xdr:col>72</xdr:col>
      <xdr:colOff>38100</xdr:colOff>
      <xdr:row>39</xdr:row>
      <xdr:rowOff>145747</xdr:rowOff>
    </xdr:to>
    <xdr:sp macro="" textlink="">
      <xdr:nvSpPr>
        <xdr:cNvPr id="529" name="楕円 528"/>
        <xdr:cNvSpPr/>
      </xdr:nvSpPr>
      <xdr:spPr>
        <a:xfrm>
          <a:off x="13652500" y="67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136874</xdr:rowOff>
    </xdr:from>
    <xdr:ext cx="469744" cy="259045"/>
    <xdr:sp macro="" textlink="">
      <xdr:nvSpPr>
        <xdr:cNvPr id="530" name="テキスト ボックス 529"/>
        <xdr:cNvSpPr txBox="1"/>
      </xdr:nvSpPr>
      <xdr:spPr>
        <a:xfrm>
          <a:off x="13468428" y="68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32705</xdr:rowOff>
    </xdr:from>
    <xdr:to>
      <xdr:col>67</xdr:col>
      <xdr:colOff>101600</xdr:colOff>
      <xdr:row>39</xdr:row>
      <xdr:rowOff>134305</xdr:rowOff>
    </xdr:to>
    <xdr:sp macro="" textlink="">
      <xdr:nvSpPr>
        <xdr:cNvPr id="531" name="楕円 530"/>
        <xdr:cNvSpPr/>
      </xdr:nvSpPr>
      <xdr:spPr>
        <a:xfrm>
          <a:off x="12763500" y="67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125432</xdr:rowOff>
    </xdr:from>
    <xdr:ext cx="469744" cy="259045"/>
    <xdr:sp macro="" textlink="">
      <xdr:nvSpPr>
        <xdr:cNvPr id="532" name="テキスト ボックス 531"/>
        <xdr:cNvSpPr txBox="1"/>
      </xdr:nvSpPr>
      <xdr:spPr>
        <a:xfrm>
          <a:off x="12579428" y="681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22056</xdr:rowOff>
    </xdr:from>
    <xdr:to>
      <xdr:col>85</xdr:col>
      <xdr:colOff>127000</xdr:colOff>
      <xdr:row>77</xdr:row>
      <xdr:rowOff>43945</xdr:rowOff>
    </xdr:to>
    <xdr:cxnSp macro="">
      <xdr:nvCxnSpPr>
        <xdr:cNvPr id="610" name="直線コネクタ 609"/>
        <xdr:cNvCxnSpPr/>
      </xdr:nvCxnSpPr>
      <xdr:spPr>
        <a:xfrm flipV="1">
          <a:off x="15481300" y="13223706"/>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36590</xdr:rowOff>
    </xdr:from>
    <xdr:to>
      <xdr:col>81</xdr:col>
      <xdr:colOff>50800</xdr:colOff>
      <xdr:row>77</xdr:row>
      <xdr:rowOff>43945</xdr:rowOff>
    </xdr:to>
    <xdr:cxnSp macro="">
      <xdr:nvCxnSpPr>
        <xdr:cNvPr id="613" name="直線コネクタ 612"/>
        <xdr:cNvCxnSpPr/>
      </xdr:nvCxnSpPr>
      <xdr:spPr>
        <a:xfrm>
          <a:off x="14592300" y="13238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7288</xdr:rowOff>
    </xdr:from>
    <xdr:to>
      <xdr:col>76</xdr:col>
      <xdr:colOff>114300</xdr:colOff>
      <xdr:row>77</xdr:row>
      <xdr:rowOff>36590</xdr:rowOff>
    </xdr:to>
    <xdr:cxnSp macro="">
      <xdr:nvCxnSpPr>
        <xdr:cNvPr id="616" name="直線コネクタ 615"/>
        <xdr:cNvCxnSpPr/>
      </xdr:nvCxnSpPr>
      <xdr:spPr>
        <a:xfrm>
          <a:off x="13703300" y="13208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7288</xdr:rowOff>
    </xdr:from>
    <xdr:to>
      <xdr:col>71</xdr:col>
      <xdr:colOff>177800</xdr:colOff>
      <xdr:row>77</xdr:row>
      <xdr:rowOff>16408</xdr:rowOff>
    </xdr:to>
    <xdr:cxnSp macro="">
      <xdr:nvCxnSpPr>
        <xdr:cNvPr id="619" name="直線コネクタ 618"/>
        <xdr:cNvCxnSpPr/>
      </xdr:nvCxnSpPr>
      <xdr:spPr>
        <a:xfrm flipV="1">
          <a:off x="12814300" y="1320893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142706</xdr:rowOff>
    </xdr:from>
    <xdr:to>
      <xdr:col>85</xdr:col>
      <xdr:colOff>177800</xdr:colOff>
      <xdr:row>77</xdr:row>
      <xdr:rowOff>72856</xdr:rowOff>
    </xdr:to>
    <xdr:sp macro="" textlink="">
      <xdr:nvSpPr>
        <xdr:cNvPr id="629" name="楕円 628"/>
        <xdr:cNvSpPr/>
      </xdr:nvSpPr>
      <xdr:spPr>
        <a:xfrm>
          <a:off x="162687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165583</xdr:rowOff>
    </xdr:from>
    <xdr:ext cx="599010" cy="259045"/>
    <xdr:sp macro="" textlink="">
      <xdr:nvSpPr>
        <xdr:cNvPr id="630" name="公債費該当値テキスト"/>
        <xdr:cNvSpPr txBox="1"/>
      </xdr:nvSpPr>
      <xdr:spPr>
        <a:xfrm>
          <a:off x="16370300" y="1302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164595</xdr:rowOff>
    </xdr:from>
    <xdr:to>
      <xdr:col>81</xdr:col>
      <xdr:colOff>101600</xdr:colOff>
      <xdr:row>77</xdr:row>
      <xdr:rowOff>94745</xdr:rowOff>
    </xdr:to>
    <xdr:sp macro="" textlink="">
      <xdr:nvSpPr>
        <xdr:cNvPr id="631" name="楕円 630"/>
        <xdr:cNvSpPr/>
      </xdr:nvSpPr>
      <xdr:spPr>
        <a:xfrm>
          <a:off x="15430500" y="131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111272</xdr:rowOff>
    </xdr:from>
    <xdr:ext cx="599010" cy="259045"/>
    <xdr:sp macro="" textlink="">
      <xdr:nvSpPr>
        <xdr:cNvPr id="632" name="テキスト ボックス 631"/>
        <xdr:cNvSpPr txBox="1"/>
      </xdr:nvSpPr>
      <xdr:spPr>
        <a:xfrm>
          <a:off x="15181795" y="129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157240</xdr:rowOff>
    </xdr:from>
    <xdr:to>
      <xdr:col>76</xdr:col>
      <xdr:colOff>165100</xdr:colOff>
      <xdr:row>77</xdr:row>
      <xdr:rowOff>87390</xdr:rowOff>
    </xdr:to>
    <xdr:sp macro="" textlink="">
      <xdr:nvSpPr>
        <xdr:cNvPr id="633" name="楕円 632"/>
        <xdr:cNvSpPr/>
      </xdr:nvSpPr>
      <xdr:spPr>
        <a:xfrm>
          <a:off x="14541500" y="13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103917</xdr:rowOff>
    </xdr:from>
    <xdr:ext cx="599010" cy="259045"/>
    <xdr:sp macro="" textlink="">
      <xdr:nvSpPr>
        <xdr:cNvPr id="634" name="テキスト ボックス 633"/>
        <xdr:cNvSpPr txBox="1"/>
      </xdr:nvSpPr>
      <xdr:spPr>
        <a:xfrm>
          <a:off x="14292795" y="1296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127938</xdr:rowOff>
    </xdr:from>
    <xdr:to>
      <xdr:col>72</xdr:col>
      <xdr:colOff>38100</xdr:colOff>
      <xdr:row>77</xdr:row>
      <xdr:rowOff>58088</xdr:rowOff>
    </xdr:to>
    <xdr:sp macro="" textlink="">
      <xdr:nvSpPr>
        <xdr:cNvPr id="635" name="楕円 634"/>
        <xdr:cNvSpPr/>
      </xdr:nvSpPr>
      <xdr:spPr>
        <a:xfrm>
          <a:off x="13652500" y="131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74614</xdr:rowOff>
    </xdr:from>
    <xdr:ext cx="599010" cy="259045"/>
    <xdr:sp macro="" textlink="">
      <xdr:nvSpPr>
        <xdr:cNvPr id="636" name="テキスト ボックス 635"/>
        <xdr:cNvSpPr txBox="1"/>
      </xdr:nvSpPr>
      <xdr:spPr>
        <a:xfrm>
          <a:off x="13403795" y="129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137058</xdr:rowOff>
    </xdr:from>
    <xdr:to>
      <xdr:col>67</xdr:col>
      <xdr:colOff>101600</xdr:colOff>
      <xdr:row>77</xdr:row>
      <xdr:rowOff>67208</xdr:rowOff>
    </xdr:to>
    <xdr:sp macro="" textlink="">
      <xdr:nvSpPr>
        <xdr:cNvPr id="637" name="楕円 636"/>
        <xdr:cNvSpPr/>
      </xdr:nvSpPr>
      <xdr:spPr>
        <a:xfrm>
          <a:off x="12763500" y="131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83735</xdr:rowOff>
    </xdr:from>
    <xdr:ext cx="599010" cy="259045"/>
    <xdr:sp macro="" textlink="">
      <xdr:nvSpPr>
        <xdr:cNvPr id="638" name="テキスト ボックス 637"/>
        <xdr:cNvSpPr txBox="1"/>
      </xdr:nvSpPr>
      <xdr:spPr>
        <a:xfrm>
          <a:off x="12514795" y="1294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158088</xdr:rowOff>
    </xdr:from>
    <xdr:to>
      <xdr:col>85</xdr:col>
      <xdr:colOff>127000</xdr:colOff>
      <xdr:row>98</xdr:row>
      <xdr:rowOff>122979</xdr:rowOff>
    </xdr:to>
    <xdr:cxnSp macro="">
      <xdr:nvCxnSpPr>
        <xdr:cNvPr id="667" name="直線コネクタ 666"/>
        <xdr:cNvCxnSpPr/>
      </xdr:nvCxnSpPr>
      <xdr:spPr>
        <a:xfrm flipV="1">
          <a:off x="15481300" y="16788738"/>
          <a:ext cx="838200" cy="13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122979</xdr:rowOff>
    </xdr:from>
    <xdr:to>
      <xdr:col>81</xdr:col>
      <xdr:colOff>50800</xdr:colOff>
      <xdr:row>98</xdr:row>
      <xdr:rowOff>164126</xdr:rowOff>
    </xdr:to>
    <xdr:cxnSp macro="">
      <xdr:nvCxnSpPr>
        <xdr:cNvPr id="670" name="直線コネクタ 669"/>
        <xdr:cNvCxnSpPr/>
      </xdr:nvCxnSpPr>
      <xdr:spPr>
        <a:xfrm flipV="1">
          <a:off x="14592300" y="16925079"/>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164126</xdr:rowOff>
    </xdr:from>
    <xdr:to>
      <xdr:col>76</xdr:col>
      <xdr:colOff>114300</xdr:colOff>
      <xdr:row>99</xdr:row>
      <xdr:rowOff>20469</xdr:rowOff>
    </xdr:to>
    <xdr:cxnSp macro="">
      <xdr:nvCxnSpPr>
        <xdr:cNvPr id="673" name="直線コネクタ 672"/>
        <xdr:cNvCxnSpPr/>
      </xdr:nvCxnSpPr>
      <xdr:spPr>
        <a:xfrm flipV="1">
          <a:off x="13703300" y="16966226"/>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115205</xdr:rowOff>
    </xdr:from>
    <xdr:to>
      <xdr:col>71</xdr:col>
      <xdr:colOff>177800</xdr:colOff>
      <xdr:row>99</xdr:row>
      <xdr:rowOff>20469</xdr:rowOff>
    </xdr:to>
    <xdr:cxnSp macro="">
      <xdr:nvCxnSpPr>
        <xdr:cNvPr id="676" name="直線コネクタ 675"/>
        <xdr:cNvCxnSpPr/>
      </xdr:nvCxnSpPr>
      <xdr:spPr>
        <a:xfrm>
          <a:off x="12814300" y="16745855"/>
          <a:ext cx="889000" cy="2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107288</xdr:rowOff>
    </xdr:from>
    <xdr:to>
      <xdr:col>85</xdr:col>
      <xdr:colOff>177800</xdr:colOff>
      <xdr:row>98</xdr:row>
      <xdr:rowOff>37438</xdr:rowOff>
    </xdr:to>
    <xdr:sp macro="" textlink="">
      <xdr:nvSpPr>
        <xdr:cNvPr id="686" name="楕円 685"/>
        <xdr:cNvSpPr/>
      </xdr:nvSpPr>
      <xdr:spPr>
        <a:xfrm>
          <a:off x="162687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130165</xdr:rowOff>
    </xdr:from>
    <xdr:ext cx="599010" cy="259045"/>
    <xdr:sp macro="" textlink="">
      <xdr:nvSpPr>
        <xdr:cNvPr id="687" name="積立金該当値テキスト"/>
        <xdr:cNvSpPr txBox="1"/>
      </xdr:nvSpPr>
      <xdr:spPr>
        <a:xfrm>
          <a:off x="16370300" y="1658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72179</xdr:rowOff>
    </xdr:from>
    <xdr:to>
      <xdr:col>81</xdr:col>
      <xdr:colOff>101600</xdr:colOff>
      <xdr:row>99</xdr:row>
      <xdr:rowOff>2329</xdr:rowOff>
    </xdr:to>
    <xdr:sp macro="" textlink="">
      <xdr:nvSpPr>
        <xdr:cNvPr id="688" name="楕円 687"/>
        <xdr:cNvSpPr/>
      </xdr:nvSpPr>
      <xdr:spPr>
        <a:xfrm>
          <a:off x="15430500" y="168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18856</xdr:rowOff>
    </xdr:from>
    <xdr:ext cx="599010" cy="259045"/>
    <xdr:sp macro="" textlink="">
      <xdr:nvSpPr>
        <xdr:cNvPr id="689" name="テキスト ボックス 688"/>
        <xdr:cNvSpPr txBox="1"/>
      </xdr:nvSpPr>
      <xdr:spPr>
        <a:xfrm>
          <a:off x="15181795" y="1664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113326</xdr:rowOff>
    </xdr:from>
    <xdr:to>
      <xdr:col>76</xdr:col>
      <xdr:colOff>165100</xdr:colOff>
      <xdr:row>99</xdr:row>
      <xdr:rowOff>43476</xdr:rowOff>
    </xdr:to>
    <xdr:sp macro="" textlink="">
      <xdr:nvSpPr>
        <xdr:cNvPr id="690" name="楕円 689"/>
        <xdr:cNvSpPr/>
      </xdr:nvSpPr>
      <xdr:spPr>
        <a:xfrm>
          <a:off x="14541500" y="169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34603</xdr:rowOff>
    </xdr:from>
    <xdr:ext cx="534377" cy="259045"/>
    <xdr:sp macro="" textlink="">
      <xdr:nvSpPr>
        <xdr:cNvPr id="691" name="テキスト ボックス 690"/>
        <xdr:cNvSpPr txBox="1"/>
      </xdr:nvSpPr>
      <xdr:spPr>
        <a:xfrm>
          <a:off x="14325111" y="170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141119</xdr:rowOff>
    </xdr:from>
    <xdr:to>
      <xdr:col>72</xdr:col>
      <xdr:colOff>38100</xdr:colOff>
      <xdr:row>99</xdr:row>
      <xdr:rowOff>71269</xdr:rowOff>
    </xdr:to>
    <xdr:sp macro="" textlink="">
      <xdr:nvSpPr>
        <xdr:cNvPr id="692" name="楕円 691"/>
        <xdr:cNvSpPr/>
      </xdr:nvSpPr>
      <xdr:spPr>
        <a:xfrm>
          <a:off x="13652500" y="169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62396</xdr:rowOff>
    </xdr:from>
    <xdr:ext cx="534377" cy="259045"/>
    <xdr:sp macro="" textlink="">
      <xdr:nvSpPr>
        <xdr:cNvPr id="693" name="テキスト ボックス 692"/>
        <xdr:cNvSpPr txBox="1"/>
      </xdr:nvSpPr>
      <xdr:spPr>
        <a:xfrm>
          <a:off x="13436111" y="170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64405</xdr:rowOff>
    </xdr:from>
    <xdr:to>
      <xdr:col>67</xdr:col>
      <xdr:colOff>101600</xdr:colOff>
      <xdr:row>97</xdr:row>
      <xdr:rowOff>166005</xdr:rowOff>
    </xdr:to>
    <xdr:sp macro="" textlink="">
      <xdr:nvSpPr>
        <xdr:cNvPr id="694" name="楕円 693"/>
        <xdr:cNvSpPr/>
      </xdr:nvSpPr>
      <xdr:spPr>
        <a:xfrm>
          <a:off x="12763500" y="166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11082</xdr:rowOff>
    </xdr:from>
    <xdr:ext cx="599010" cy="259045"/>
    <xdr:sp macro="" textlink="">
      <xdr:nvSpPr>
        <xdr:cNvPr id="695" name="テキスト ボックス 694"/>
        <xdr:cNvSpPr txBox="1"/>
      </xdr:nvSpPr>
      <xdr:spPr>
        <a:xfrm>
          <a:off x="12514795" y="1647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24" name="直線コネクタ 723"/>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27" name="直線コネクタ 726"/>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0" name="直線コネクタ 729"/>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33" name="直線コネクタ 732"/>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45" name="楕円 744"/>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46" name="テキスト ボックス 745"/>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47" name="楕円 746"/>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48" name="テキスト ボックス 747"/>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49" name="楕円 748"/>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0" name="テキスト ボックス 749"/>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1" name="楕円 750"/>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52" name="テキスト ボックス 751"/>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166675</xdr:rowOff>
    </xdr:from>
    <xdr:to>
      <xdr:col>116</xdr:col>
      <xdr:colOff>63500</xdr:colOff>
      <xdr:row>54</xdr:row>
      <xdr:rowOff>5146</xdr:rowOff>
    </xdr:to>
    <xdr:cxnSp macro="">
      <xdr:nvCxnSpPr>
        <xdr:cNvPr id="779" name="直線コネクタ 778"/>
        <xdr:cNvCxnSpPr/>
      </xdr:nvCxnSpPr>
      <xdr:spPr>
        <a:xfrm flipV="1">
          <a:off x="21323300" y="9253525"/>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5146</xdr:rowOff>
    </xdr:from>
    <xdr:to>
      <xdr:col>111</xdr:col>
      <xdr:colOff>177800</xdr:colOff>
      <xdr:row>54</xdr:row>
      <xdr:rowOff>15799</xdr:rowOff>
    </xdr:to>
    <xdr:cxnSp macro="">
      <xdr:nvCxnSpPr>
        <xdr:cNvPr id="782" name="直線コネクタ 781"/>
        <xdr:cNvCxnSpPr/>
      </xdr:nvCxnSpPr>
      <xdr:spPr>
        <a:xfrm flipV="1">
          <a:off x="20434300" y="9263446"/>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141850</xdr:rowOff>
    </xdr:from>
    <xdr:ext cx="534377" cy="259045"/>
    <xdr:sp macro="" textlink="">
      <xdr:nvSpPr>
        <xdr:cNvPr id="784" name="テキスト ボックス 783"/>
        <xdr:cNvSpPr txBox="1"/>
      </xdr:nvSpPr>
      <xdr:spPr>
        <a:xfrm>
          <a:off x="21056111"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15799</xdr:rowOff>
    </xdr:from>
    <xdr:to>
      <xdr:col>107</xdr:col>
      <xdr:colOff>50800</xdr:colOff>
      <xdr:row>54</xdr:row>
      <xdr:rowOff>16302</xdr:rowOff>
    </xdr:to>
    <xdr:cxnSp macro="">
      <xdr:nvCxnSpPr>
        <xdr:cNvPr id="785" name="直線コネクタ 784"/>
        <xdr:cNvCxnSpPr/>
      </xdr:nvCxnSpPr>
      <xdr:spPr>
        <a:xfrm flipV="1">
          <a:off x="19545300" y="927409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100840</xdr:rowOff>
    </xdr:from>
    <xdr:ext cx="469744" cy="259045"/>
    <xdr:sp macro="" textlink="">
      <xdr:nvSpPr>
        <xdr:cNvPr id="787" name="テキスト ボックス 786"/>
        <xdr:cNvSpPr txBox="1"/>
      </xdr:nvSpPr>
      <xdr:spPr>
        <a:xfrm>
          <a:off x="20199428" y="98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16302</xdr:rowOff>
    </xdr:from>
    <xdr:to>
      <xdr:col>102</xdr:col>
      <xdr:colOff>114300</xdr:colOff>
      <xdr:row>54</xdr:row>
      <xdr:rowOff>28966</xdr:rowOff>
    </xdr:to>
    <xdr:cxnSp macro="">
      <xdr:nvCxnSpPr>
        <xdr:cNvPr id="788" name="直線コネクタ 787"/>
        <xdr:cNvCxnSpPr/>
      </xdr:nvCxnSpPr>
      <xdr:spPr>
        <a:xfrm flipV="1">
          <a:off x="18656300" y="9274602"/>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63304</xdr:rowOff>
    </xdr:from>
    <xdr:ext cx="534377" cy="259045"/>
    <xdr:sp macro="" textlink="">
      <xdr:nvSpPr>
        <xdr:cNvPr id="790" name="テキスト ボックス 789"/>
        <xdr:cNvSpPr txBox="1"/>
      </xdr:nvSpPr>
      <xdr:spPr>
        <a:xfrm>
          <a:off x="19278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115875</xdr:rowOff>
    </xdr:from>
    <xdr:to>
      <xdr:col>116</xdr:col>
      <xdr:colOff>114300</xdr:colOff>
      <xdr:row>54</xdr:row>
      <xdr:rowOff>46025</xdr:rowOff>
    </xdr:to>
    <xdr:sp macro="" textlink="">
      <xdr:nvSpPr>
        <xdr:cNvPr id="798" name="楕円 797"/>
        <xdr:cNvSpPr/>
      </xdr:nvSpPr>
      <xdr:spPr>
        <a:xfrm>
          <a:off x="22110700" y="920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138752</xdr:rowOff>
    </xdr:from>
    <xdr:ext cx="534377" cy="259045"/>
    <xdr:sp macro="" textlink="">
      <xdr:nvSpPr>
        <xdr:cNvPr id="799" name="貸付金該当値テキスト"/>
        <xdr:cNvSpPr txBox="1"/>
      </xdr:nvSpPr>
      <xdr:spPr>
        <a:xfrm>
          <a:off x="22212300" y="90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125796</xdr:rowOff>
    </xdr:from>
    <xdr:to>
      <xdr:col>112</xdr:col>
      <xdr:colOff>38100</xdr:colOff>
      <xdr:row>54</xdr:row>
      <xdr:rowOff>55946</xdr:rowOff>
    </xdr:to>
    <xdr:sp macro="" textlink="">
      <xdr:nvSpPr>
        <xdr:cNvPr id="800" name="楕円 799"/>
        <xdr:cNvSpPr/>
      </xdr:nvSpPr>
      <xdr:spPr>
        <a:xfrm>
          <a:off x="21272500" y="92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72473</xdr:rowOff>
    </xdr:from>
    <xdr:ext cx="534377" cy="259045"/>
    <xdr:sp macro="" textlink="">
      <xdr:nvSpPr>
        <xdr:cNvPr id="801" name="テキスト ボックス 800"/>
        <xdr:cNvSpPr txBox="1"/>
      </xdr:nvSpPr>
      <xdr:spPr>
        <a:xfrm>
          <a:off x="21056111" y="898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136449</xdr:rowOff>
    </xdr:from>
    <xdr:to>
      <xdr:col>107</xdr:col>
      <xdr:colOff>101600</xdr:colOff>
      <xdr:row>54</xdr:row>
      <xdr:rowOff>66599</xdr:rowOff>
    </xdr:to>
    <xdr:sp macro="" textlink="">
      <xdr:nvSpPr>
        <xdr:cNvPr id="802" name="楕円 801"/>
        <xdr:cNvSpPr/>
      </xdr:nvSpPr>
      <xdr:spPr>
        <a:xfrm>
          <a:off x="20383500" y="92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83126</xdr:rowOff>
    </xdr:from>
    <xdr:ext cx="534377" cy="259045"/>
    <xdr:sp macro="" textlink="">
      <xdr:nvSpPr>
        <xdr:cNvPr id="803" name="テキスト ボックス 802"/>
        <xdr:cNvSpPr txBox="1"/>
      </xdr:nvSpPr>
      <xdr:spPr>
        <a:xfrm>
          <a:off x="20167111" y="89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136952</xdr:rowOff>
    </xdr:from>
    <xdr:to>
      <xdr:col>102</xdr:col>
      <xdr:colOff>165100</xdr:colOff>
      <xdr:row>54</xdr:row>
      <xdr:rowOff>67102</xdr:rowOff>
    </xdr:to>
    <xdr:sp macro="" textlink="">
      <xdr:nvSpPr>
        <xdr:cNvPr id="804" name="楕円 803"/>
        <xdr:cNvSpPr/>
      </xdr:nvSpPr>
      <xdr:spPr>
        <a:xfrm>
          <a:off x="19494500" y="92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83629</xdr:rowOff>
    </xdr:from>
    <xdr:ext cx="534377" cy="259045"/>
    <xdr:sp macro="" textlink="">
      <xdr:nvSpPr>
        <xdr:cNvPr id="805" name="テキスト ボックス 804"/>
        <xdr:cNvSpPr txBox="1"/>
      </xdr:nvSpPr>
      <xdr:spPr>
        <a:xfrm>
          <a:off x="19278111" y="8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149616</xdr:rowOff>
    </xdr:from>
    <xdr:to>
      <xdr:col>98</xdr:col>
      <xdr:colOff>38100</xdr:colOff>
      <xdr:row>54</xdr:row>
      <xdr:rowOff>79766</xdr:rowOff>
    </xdr:to>
    <xdr:sp macro="" textlink="">
      <xdr:nvSpPr>
        <xdr:cNvPr id="806" name="楕円 805"/>
        <xdr:cNvSpPr/>
      </xdr:nvSpPr>
      <xdr:spPr>
        <a:xfrm>
          <a:off x="18605500" y="92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96293</xdr:rowOff>
    </xdr:from>
    <xdr:ext cx="534377" cy="259045"/>
    <xdr:sp macro="" textlink="">
      <xdr:nvSpPr>
        <xdr:cNvPr id="807" name="テキスト ボックス 806"/>
        <xdr:cNvSpPr txBox="1"/>
      </xdr:nvSpPr>
      <xdr:spPr>
        <a:xfrm>
          <a:off x="18389111" y="901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86196</xdr:rowOff>
    </xdr:from>
    <xdr:to>
      <xdr:col>116</xdr:col>
      <xdr:colOff>63500</xdr:colOff>
      <xdr:row>76</xdr:row>
      <xdr:rowOff>164609</xdr:rowOff>
    </xdr:to>
    <xdr:cxnSp macro="">
      <xdr:nvCxnSpPr>
        <xdr:cNvPr id="834" name="直線コネクタ 833"/>
        <xdr:cNvCxnSpPr/>
      </xdr:nvCxnSpPr>
      <xdr:spPr>
        <a:xfrm>
          <a:off x="21323300" y="13116396"/>
          <a:ext cx="838200" cy="7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26636</xdr:rowOff>
    </xdr:from>
    <xdr:to>
      <xdr:col>111</xdr:col>
      <xdr:colOff>177800</xdr:colOff>
      <xdr:row>76</xdr:row>
      <xdr:rowOff>86196</xdr:rowOff>
    </xdr:to>
    <xdr:cxnSp macro="">
      <xdr:nvCxnSpPr>
        <xdr:cNvPr id="837" name="直線コネクタ 836"/>
        <xdr:cNvCxnSpPr/>
      </xdr:nvCxnSpPr>
      <xdr:spPr>
        <a:xfrm>
          <a:off x="20434300" y="12885386"/>
          <a:ext cx="889000" cy="2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26636</xdr:rowOff>
    </xdr:from>
    <xdr:to>
      <xdr:col>107</xdr:col>
      <xdr:colOff>50800</xdr:colOff>
      <xdr:row>76</xdr:row>
      <xdr:rowOff>100104</xdr:rowOff>
    </xdr:to>
    <xdr:cxnSp macro="">
      <xdr:nvCxnSpPr>
        <xdr:cNvPr id="840" name="直線コネクタ 839"/>
        <xdr:cNvCxnSpPr/>
      </xdr:nvCxnSpPr>
      <xdr:spPr>
        <a:xfrm flipV="1">
          <a:off x="19545300" y="12885386"/>
          <a:ext cx="889000" cy="24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53660</xdr:rowOff>
    </xdr:from>
    <xdr:to>
      <xdr:col>102</xdr:col>
      <xdr:colOff>114300</xdr:colOff>
      <xdr:row>76</xdr:row>
      <xdr:rowOff>100104</xdr:rowOff>
    </xdr:to>
    <xdr:cxnSp macro="">
      <xdr:nvCxnSpPr>
        <xdr:cNvPr id="843" name="直線コネクタ 842"/>
        <xdr:cNvCxnSpPr/>
      </xdr:nvCxnSpPr>
      <xdr:spPr>
        <a:xfrm>
          <a:off x="18656300" y="13083860"/>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113809</xdr:rowOff>
    </xdr:from>
    <xdr:to>
      <xdr:col>116</xdr:col>
      <xdr:colOff>114300</xdr:colOff>
      <xdr:row>77</xdr:row>
      <xdr:rowOff>43959</xdr:rowOff>
    </xdr:to>
    <xdr:sp macro="" textlink="">
      <xdr:nvSpPr>
        <xdr:cNvPr id="853" name="楕円 852"/>
        <xdr:cNvSpPr/>
      </xdr:nvSpPr>
      <xdr:spPr>
        <a:xfrm>
          <a:off x="22110700" y="131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136686</xdr:rowOff>
    </xdr:from>
    <xdr:ext cx="599010" cy="259045"/>
    <xdr:sp macro="" textlink="">
      <xdr:nvSpPr>
        <xdr:cNvPr id="854" name="繰出金該当値テキスト"/>
        <xdr:cNvSpPr txBox="1"/>
      </xdr:nvSpPr>
      <xdr:spPr>
        <a:xfrm>
          <a:off x="22212300" y="129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35396</xdr:rowOff>
    </xdr:from>
    <xdr:to>
      <xdr:col>112</xdr:col>
      <xdr:colOff>38100</xdr:colOff>
      <xdr:row>76</xdr:row>
      <xdr:rowOff>136996</xdr:rowOff>
    </xdr:to>
    <xdr:sp macro="" textlink="">
      <xdr:nvSpPr>
        <xdr:cNvPr id="855" name="楕円 854"/>
        <xdr:cNvSpPr/>
      </xdr:nvSpPr>
      <xdr:spPr>
        <a:xfrm>
          <a:off x="21272500" y="130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153523</xdr:rowOff>
    </xdr:from>
    <xdr:ext cx="599010" cy="259045"/>
    <xdr:sp macro="" textlink="">
      <xdr:nvSpPr>
        <xdr:cNvPr id="856" name="テキスト ボックス 855"/>
        <xdr:cNvSpPr txBox="1"/>
      </xdr:nvSpPr>
      <xdr:spPr>
        <a:xfrm>
          <a:off x="21023795" y="1284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147286</xdr:rowOff>
    </xdr:from>
    <xdr:to>
      <xdr:col>107</xdr:col>
      <xdr:colOff>101600</xdr:colOff>
      <xdr:row>75</xdr:row>
      <xdr:rowOff>77436</xdr:rowOff>
    </xdr:to>
    <xdr:sp macro="" textlink="">
      <xdr:nvSpPr>
        <xdr:cNvPr id="857" name="楕円 856"/>
        <xdr:cNvSpPr/>
      </xdr:nvSpPr>
      <xdr:spPr>
        <a:xfrm>
          <a:off x="20383500" y="128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93963</xdr:rowOff>
    </xdr:from>
    <xdr:ext cx="599010" cy="259045"/>
    <xdr:sp macro="" textlink="">
      <xdr:nvSpPr>
        <xdr:cNvPr id="858" name="テキスト ボックス 857"/>
        <xdr:cNvSpPr txBox="1"/>
      </xdr:nvSpPr>
      <xdr:spPr>
        <a:xfrm>
          <a:off x="20134795" y="126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49304</xdr:rowOff>
    </xdr:from>
    <xdr:to>
      <xdr:col>102</xdr:col>
      <xdr:colOff>165100</xdr:colOff>
      <xdr:row>76</xdr:row>
      <xdr:rowOff>150904</xdr:rowOff>
    </xdr:to>
    <xdr:sp macro="" textlink="">
      <xdr:nvSpPr>
        <xdr:cNvPr id="859" name="楕円 858"/>
        <xdr:cNvSpPr/>
      </xdr:nvSpPr>
      <xdr:spPr>
        <a:xfrm>
          <a:off x="19494500" y="130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167431</xdr:rowOff>
    </xdr:from>
    <xdr:ext cx="599010" cy="259045"/>
    <xdr:sp macro="" textlink="">
      <xdr:nvSpPr>
        <xdr:cNvPr id="860" name="テキスト ボックス 859"/>
        <xdr:cNvSpPr txBox="1"/>
      </xdr:nvSpPr>
      <xdr:spPr>
        <a:xfrm>
          <a:off x="19245795" y="1285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2860</xdr:rowOff>
    </xdr:from>
    <xdr:to>
      <xdr:col>98</xdr:col>
      <xdr:colOff>38100</xdr:colOff>
      <xdr:row>76</xdr:row>
      <xdr:rowOff>104460</xdr:rowOff>
    </xdr:to>
    <xdr:sp macro="" textlink="">
      <xdr:nvSpPr>
        <xdr:cNvPr id="861" name="楕円 860"/>
        <xdr:cNvSpPr/>
      </xdr:nvSpPr>
      <xdr:spPr>
        <a:xfrm>
          <a:off x="18605500" y="130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120987</xdr:rowOff>
    </xdr:from>
    <xdr:ext cx="599010" cy="259045"/>
    <xdr:sp macro="" textlink="">
      <xdr:nvSpPr>
        <xdr:cNvPr id="862" name="テキスト ボックス 861"/>
        <xdr:cNvSpPr txBox="1"/>
      </xdr:nvSpPr>
      <xdr:spPr>
        <a:xfrm>
          <a:off x="18356795" y="1280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341,687</a:t>
          </a:r>
          <a:r>
            <a:rPr kumimoji="1" lang="ja-JP" altLang="ja-JP" sz="1300">
              <a:solidFill>
                <a:schemeClr val="dk1"/>
              </a:solidFill>
              <a:effectLst/>
              <a:latin typeface="+mn-lt"/>
              <a:ea typeface="+mn-ea"/>
              <a:cs typeface="+mn-cs"/>
            </a:rPr>
            <a:t>円となっており、</a:t>
          </a:r>
          <a:r>
            <a:rPr kumimoji="1" lang="ja-JP" altLang="en-US" sz="1300">
              <a:solidFill>
                <a:schemeClr val="dk1"/>
              </a:solidFill>
              <a:effectLst/>
              <a:latin typeface="+mn-lt"/>
              <a:ea typeface="+mn-ea"/>
              <a:cs typeface="+mn-cs"/>
            </a:rPr>
            <a:t>前年より</a:t>
          </a:r>
          <a:r>
            <a:rPr kumimoji="1" lang="en-US" altLang="ja-JP" sz="1300">
              <a:solidFill>
                <a:schemeClr val="dk1"/>
              </a:solidFill>
              <a:effectLst/>
              <a:latin typeface="+mn-lt"/>
              <a:ea typeface="+mn-ea"/>
              <a:cs typeface="+mn-cs"/>
            </a:rPr>
            <a:t>108,525</a:t>
          </a:r>
          <a:r>
            <a:rPr kumimoji="1" lang="ja-JP" altLang="en-US" sz="1300">
              <a:solidFill>
                <a:schemeClr val="dk1"/>
              </a:solidFill>
              <a:effectLst/>
              <a:latin typeface="+mn-lt"/>
              <a:ea typeface="+mn-ea"/>
              <a:cs typeface="+mn-cs"/>
            </a:rPr>
            <a:t>円低くなった状況であるが、これは公共施設再利用事業の完了によるものです。</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維持補修費の住民一人当たりコストが前年に比べ</a:t>
          </a:r>
          <a:r>
            <a:rPr kumimoji="1" lang="en-US" altLang="ja-JP" sz="1300">
              <a:solidFill>
                <a:schemeClr val="dk1"/>
              </a:solidFill>
              <a:effectLst/>
              <a:latin typeface="+mn-lt"/>
              <a:ea typeface="+mn-ea"/>
              <a:cs typeface="+mn-cs"/>
            </a:rPr>
            <a:t>9,958</a:t>
          </a:r>
          <a:r>
            <a:rPr kumimoji="1" lang="ja-JP" altLang="ja-JP" sz="1300">
              <a:solidFill>
                <a:schemeClr val="dk1"/>
              </a:solidFill>
              <a:effectLst/>
              <a:latin typeface="+mn-lt"/>
              <a:ea typeface="+mn-ea"/>
              <a:cs typeface="+mn-cs"/>
            </a:rPr>
            <a:t>円増加しており、類似団体と比較しても</a:t>
          </a:r>
          <a:r>
            <a:rPr kumimoji="1" lang="en-US" altLang="ja-JP" sz="1300">
              <a:solidFill>
                <a:schemeClr val="dk1"/>
              </a:solidFill>
              <a:effectLst/>
              <a:latin typeface="+mn-lt"/>
              <a:ea typeface="+mn-ea"/>
              <a:cs typeface="+mn-cs"/>
            </a:rPr>
            <a:t>114,479</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上回っている。平成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以上に</a:t>
          </a:r>
          <a:r>
            <a:rPr kumimoji="1" lang="ja-JP" altLang="ja-JP" sz="1300">
              <a:solidFill>
                <a:schemeClr val="dk1"/>
              </a:solidFill>
              <a:effectLst/>
              <a:latin typeface="+mn-lt"/>
              <a:ea typeface="+mn-ea"/>
              <a:cs typeface="+mn-cs"/>
            </a:rPr>
            <a:t>除雪事業費が増加したためである。</a:t>
          </a:r>
          <a:r>
            <a:rPr kumimoji="1" lang="ja-JP" altLang="en-US" sz="1300">
              <a:solidFill>
                <a:schemeClr val="dk1"/>
              </a:solidFill>
              <a:effectLst/>
              <a:latin typeface="+mn-lt"/>
              <a:ea typeface="+mn-ea"/>
              <a:cs typeface="+mn-cs"/>
            </a:rPr>
            <a:t>各年度ごとに変動が大きいのは、</a:t>
          </a:r>
          <a:r>
            <a:rPr kumimoji="1" lang="ja-JP" altLang="ja-JP" sz="1300">
              <a:solidFill>
                <a:schemeClr val="dk1"/>
              </a:solidFill>
              <a:effectLst/>
              <a:latin typeface="+mn-lt"/>
              <a:ea typeface="+mn-ea"/>
              <a:cs typeface="+mn-cs"/>
            </a:rPr>
            <a:t>その年の気候により左右される地域特性が</a:t>
          </a:r>
          <a:r>
            <a:rPr kumimoji="1" lang="ja-JP" altLang="en-US" sz="1300">
              <a:solidFill>
                <a:schemeClr val="dk1"/>
              </a:solidFill>
              <a:effectLst/>
              <a:latin typeface="+mn-lt"/>
              <a:ea typeface="+mn-ea"/>
              <a:cs typeface="+mn-cs"/>
            </a:rPr>
            <a:t>表れている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繰出金については、前年と比べ</a:t>
          </a:r>
          <a:r>
            <a:rPr kumimoji="1" lang="en-US" altLang="ja-JP" sz="1300">
              <a:solidFill>
                <a:schemeClr val="dk1"/>
              </a:solidFill>
              <a:effectLst/>
              <a:latin typeface="+mn-lt"/>
              <a:ea typeface="+mn-ea"/>
              <a:cs typeface="+mn-cs"/>
            </a:rPr>
            <a:t>34,301</a:t>
          </a:r>
          <a:r>
            <a:rPr kumimoji="1" lang="ja-JP" altLang="ja-JP" sz="1300">
              <a:solidFill>
                <a:schemeClr val="dk1"/>
              </a:solidFill>
              <a:effectLst/>
              <a:latin typeface="+mn-lt"/>
              <a:ea typeface="+mn-ea"/>
              <a:cs typeface="+mn-cs"/>
            </a:rPr>
            <a:t>円下がっているが、</a:t>
          </a:r>
          <a:r>
            <a:rPr kumimoji="1" lang="ja-JP" altLang="en-US" sz="1300">
              <a:solidFill>
                <a:schemeClr val="dk1"/>
              </a:solidFill>
              <a:effectLst/>
              <a:latin typeface="+mn-lt"/>
              <a:ea typeface="+mn-ea"/>
              <a:cs typeface="+mn-cs"/>
            </a:rPr>
            <a:t>温泉開発</a:t>
          </a:r>
          <a:r>
            <a:rPr kumimoji="1" lang="ja-JP" altLang="ja-JP" sz="1300">
              <a:solidFill>
                <a:schemeClr val="dk1"/>
              </a:solidFill>
              <a:effectLst/>
              <a:latin typeface="+mn-lt"/>
              <a:ea typeface="+mn-ea"/>
              <a:cs typeface="+mn-cs"/>
            </a:rPr>
            <a:t>特別会計において</a:t>
          </a:r>
          <a:r>
            <a:rPr kumimoji="1" lang="ja-JP" altLang="en-US" sz="1300">
              <a:solidFill>
                <a:schemeClr val="dk1"/>
              </a:solidFill>
              <a:effectLst/>
              <a:latin typeface="+mn-lt"/>
              <a:ea typeface="+mn-ea"/>
              <a:cs typeface="+mn-cs"/>
            </a:rPr>
            <a:t>公債費の償還が減少</a:t>
          </a:r>
          <a:r>
            <a:rPr kumimoji="1" lang="ja-JP" altLang="ja-JP" sz="1300">
              <a:solidFill>
                <a:schemeClr val="dk1"/>
              </a:solidFill>
              <a:effectLst/>
              <a:latin typeface="+mn-lt"/>
              <a:ea typeface="+mn-ea"/>
              <a:cs typeface="+mn-cs"/>
            </a:rPr>
            <a:t>したためで</a:t>
          </a:r>
          <a:r>
            <a:rPr kumimoji="1" lang="ja-JP" altLang="en-US" sz="1300">
              <a:solidFill>
                <a:schemeClr val="dk1"/>
              </a:solidFill>
              <a:effectLst/>
              <a:latin typeface="+mn-lt"/>
              <a:ea typeface="+mn-ea"/>
              <a:cs typeface="+mn-cs"/>
            </a:rPr>
            <a:t>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積立金</a:t>
          </a:r>
          <a:r>
            <a:rPr kumimoji="1" lang="ja-JP" altLang="ja-JP" sz="1300">
              <a:solidFill>
                <a:schemeClr val="dk1"/>
              </a:solidFill>
              <a:effectLst/>
              <a:latin typeface="+mn-lt"/>
              <a:ea typeface="+mn-ea"/>
              <a:cs typeface="+mn-cs"/>
            </a:rPr>
            <a:t>が、前年に比べ</a:t>
          </a:r>
          <a:r>
            <a:rPr kumimoji="1" lang="en-US" altLang="ja-JP" sz="1300">
              <a:solidFill>
                <a:schemeClr val="dk1"/>
              </a:solidFill>
              <a:effectLst/>
              <a:latin typeface="+mn-lt"/>
              <a:ea typeface="+mn-ea"/>
              <a:cs typeface="+mn-cs"/>
            </a:rPr>
            <a:t>178,923</a:t>
          </a:r>
          <a:r>
            <a:rPr kumimoji="1" lang="ja-JP" altLang="en-US" sz="1300">
              <a:solidFill>
                <a:schemeClr val="dk1"/>
              </a:solidFill>
              <a:effectLst/>
              <a:latin typeface="+mn-lt"/>
              <a:ea typeface="+mn-ea"/>
              <a:cs typeface="+mn-cs"/>
            </a:rPr>
            <a:t>円上がって</a:t>
          </a:r>
          <a:r>
            <a:rPr kumimoji="1" lang="ja-JP" altLang="ja-JP" sz="1300">
              <a:solidFill>
                <a:schemeClr val="dk1"/>
              </a:solidFill>
              <a:effectLst/>
              <a:latin typeface="+mn-lt"/>
              <a:ea typeface="+mn-ea"/>
              <a:cs typeface="+mn-cs"/>
            </a:rPr>
            <a:t>いるが、</a:t>
          </a:r>
          <a:r>
            <a:rPr kumimoji="1" lang="ja-JP" altLang="en-US" sz="1300">
              <a:solidFill>
                <a:schemeClr val="dk1"/>
              </a:solidFill>
              <a:effectLst/>
              <a:latin typeface="+mn-lt"/>
              <a:ea typeface="+mn-ea"/>
              <a:cs typeface="+mn-cs"/>
            </a:rPr>
            <a:t>庁舎建設基金を新たに設立</a:t>
          </a:r>
          <a:r>
            <a:rPr kumimoji="1" lang="ja-JP" altLang="ja-JP" sz="1300">
              <a:solidFill>
                <a:schemeClr val="dk1"/>
              </a:solidFill>
              <a:effectLst/>
              <a:latin typeface="+mn-lt"/>
              <a:ea typeface="+mn-ea"/>
              <a:cs typeface="+mn-cs"/>
            </a:rPr>
            <a:t>したためである。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1,652
1,630
356.64
3,803,673
3,457,276
300,196
1,701,837
3,284,094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91326</xdr:rowOff>
    </xdr:from>
    <xdr:to>
      <xdr:col>24</xdr:col>
      <xdr:colOff>63500</xdr:colOff>
      <xdr:row>37</xdr:row>
      <xdr:rowOff>129057</xdr:rowOff>
    </xdr:to>
    <xdr:cxnSp macro="">
      <xdr:nvCxnSpPr>
        <xdr:cNvPr id="60" name="直線コネクタ 59"/>
        <xdr:cNvCxnSpPr/>
      </xdr:nvCxnSpPr>
      <xdr:spPr>
        <a:xfrm flipV="1">
          <a:off x="3797300" y="6263526"/>
          <a:ext cx="838200" cy="20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115608</xdr:rowOff>
    </xdr:from>
    <xdr:to>
      <xdr:col>19</xdr:col>
      <xdr:colOff>177800</xdr:colOff>
      <xdr:row>37</xdr:row>
      <xdr:rowOff>129057</xdr:rowOff>
    </xdr:to>
    <xdr:cxnSp macro="">
      <xdr:nvCxnSpPr>
        <xdr:cNvPr id="63" name="直線コネクタ 62"/>
        <xdr:cNvCxnSpPr/>
      </xdr:nvCxnSpPr>
      <xdr:spPr>
        <a:xfrm>
          <a:off x="2908300" y="6459258"/>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115608</xdr:rowOff>
    </xdr:from>
    <xdr:to>
      <xdr:col>15</xdr:col>
      <xdr:colOff>50800</xdr:colOff>
      <xdr:row>37</xdr:row>
      <xdr:rowOff>144666</xdr:rowOff>
    </xdr:to>
    <xdr:cxnSp macro="">
      <xdr:nvCxnSpPr>
        <xdr:cNvPr id="66" name="直線コネクタ 65"/>
        <xdr:cNvCxnSpPr/>
      </xdr:nvCxnSpPr>
      <xdr:spPr>
        <a:xfrm flipV="1">
          <a:off x="2019300" y="6459258"/>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144666</xdr:rowOff>
    </xdr:from>
    <xdr:to>
      <xdr:col>10</xdr:col>
      <xdr:colOff>114300</xdr:colOff>
      <xdr:row>37</xdr:row>
      <xdr:rowOff>156134</xdr:rowOff>
    </xdr:to>
    <xdr:cxnSp macro="">
      <xdr:nvCxnSpPr>
        <xdr:cNvPr id="69" name="直線コネクタ 68"/>
        <xdr:cNvCxnSpPr/>
      </xdr:nvCxnSpPr>
      <xdr:spPr>
        <a:xfrm flipV="1">
          <a:off x="1130300" y="648831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40526</xdr:rowOff>
    </xdr:from>
    <xdr:to>
      <xdr:col>24</xdr:col>
      <xdr:colOff>114300</xdr:colOff>
      <xdr:row>36</xdr:row>
      <xdr:rowOff>142126</xdr:rowOff>
    </xdr:to>
    <xdr:sp macro="" textlink="">
      <xdr:nvSpPr>
        <xdr:cNvPr id="79" name="楕円 78"/>
        <xdr:cNvSpPr/>
      </xdr:nvSpPr>
      <xdr:spPr>
        <a:xfrm>
          <a:off x="4584700" y="62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63403</xdr:rowOff>
    </xdr:from>
    <xdr:ext cx="534377" cy="259045"/>
    <xdr:sp macro="" textlink="">
      <xdr:nvSpPr>
        <xdr:cNvPr id="80" name="議会費該当値テキスト"/>
        <xdr:cNvSpPr txBox="1"/>
      </xdr:nvSpPr>
      <xdr:spPr>
        <a:xfrm>
          <a:off x="4686300" y="60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78257</xdr:rowOff>
    </xdr:from>
    <xdr:to>
      <xdr:col>20</xdr:col>
      <xdr:colOff>38100</xdr:colOff>
      <xdr:row>38</xdr:row>
      <xdr:rowOff>8407</xdr:rowOff>
    </xdr:to>
    <xdr:sp macro="" textlink="">
      <xdr:nvSpPr>
        <xdr:cNvPr id="81" name="楕円 80"/>
        <xdr:cNvSpPr/>
      </xdr:nvSpPr>
      <xdr:spPr>
        <a:xfrm>
          <a:off x="3746500" y="64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170984</xdr:rowOff>
    </xdr:from>
    <xdr:ext cx="534377" cy="259045"/>
    <xdr:sp macro="" textlink="">
      <xdr:nvSpPr>
        <xdr:cNvPr id="82" name="テキスト ボックス 81"/>
        <xdr:cNvSpPr txBox="1"/>
      </xdr:nvSpPr>
      <xdr:spPr>
        <a:xfrm>
          <a:off x="3530111" y="65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64808</xdr:rowOff>
    </xdr:from>
    <xdr:to>
      <xdr:col>15</xdr:col>
      <xdr:colOff>101600</xdr:colOff>
      <xdr:row>37</xdr:row>
      <xdr:rowOff>166408</xdr:rowOff>
    </xdr:to>
    <xdr:sp macro="" textlink="">
      <xdr:nvSpPr>
        <xdr:cNvPr id="83" name="楕円 82"/>
        <xdr:cNvSpPr/>
      </xdr:nvSpPr>
      <xdr:spPr>
        <a:xfrm>
          <a:off x="2857500" y="6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11485</xdr:rowOff>
    </xdr:from>
    <xdr:ext cx="534377" cy="259045"/>
    <xdr:sp macro="" textlink="">
      <xdr:nvSpPr>
        <xdr:cNvPr id="84" name="テキスト ボックス 83"/>
        <xdr:cNvSpPr txBox="1"/>
      </xdr:nvSpPr>
      <xdr:spPr>
        <a:xfrm>
          <a:off x="2641111" y="6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93866</xdr:rowOff>
    </xdr:from>
    <xdr:to>
      <xdr:col>10</xdr:col>
      <xdr:colOff>165100</xdr:colOff>
      <xdr:row>38</xdr:row>
      <xdr:rowOff>24016</xdr:rowOff>
    </xdr:to>
    <xdr:sp macro="" textlink="">
      <xdr:nvSpPr>
        <xdr:cNvPr id="85" name="楕円 84"/>
        <xdr:cNvSpPr/>
      </xdr:nvSpPr>
      <xdr:spPr>
        <a:xfrm>
          <a:off x="1968500" y="64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15143</xdr:rowOff>
    </xdr:from>
    <xdr:ext cx="534377" cy="259045"/>
    <xdr:sp macro="" textlink="">
      <xdr:nvSpPr>
        <xdr:cNvPr id="86" name="テキスト ボックス 85"/>
        <xdr:cNvSpPr txBox="1"/>
      </xdr:nvSpPr>
      <xdr:spPr>
        <a:xfrm>
          <a:off x="1752111" y="65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105334</xdr:rowOff>
    </xdr:from>
    <xdr:to>
      <xdr:col>6</xdr:col>
      <xdr:colOff>38100</xdr:colOff>
      <xdr:row>38</xdr:row>
      <xdr:rowOff>35484</xdr:rowOff>
    </xdr:to>
    <xdr:sp macro="" textlink="">
      <xdr:nvSpPr>
        <xdr:cNvPr id="87" name="楕円 86"/>
        <xdr:cNvSpPr/>
      </xdr:nvSpPr>
      <xdr:spPr>
        <a:xfrm>
          <a:off x="1079500" y="64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26611</xdr:rowOff>
    </xdr:from>
    <xdr:ext cx="534377" cy="259045"/>
    <xdr:sp macro="" textlink="">
      <xdr:nvSpPr>
        <xdr:cNvPr id="88" name="テキスト ボックス 87"/>
        <xdr:cNvSpPr txBox="1"/>
      </xdr:nvSpPr>
      <xdr:spPr>
        <a:xfrm>
          <a:off x="863111" y="654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24617</xdr:rowOff>
    </xdr:from>
    <xdr:to>
      <xdr:col>24</xdr:col>
      <xdr:colOff>63500</xdr:colOff>
      <xdr:row>58</xdr:row>
      <xdr:rowOff>64209</xdr:rowOff>
    </xdr:to>
    <xdr:cxnSp macro="">
      <xdr:nvCxnSpPr>
        <xdr:cNvPr id="117" name="直線コネクタ 116"/>
        <xdr:cNvCxnSpPr/>
      </xdr:nvCxnSpPr>
      <xdr:spPr>
        <a:xfrm flipV="1">
          <a:off x="3797300" y="9968717"/>
          <a:ext cx="838200" cy="3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64209</xdr:rowOff>
    </xdr:from>
    <xdr:to>
      <xdr:col>19</xdr:col>
      <xdr:colOff>177800</xdr:colOff>
      <xdr:row>58</xdr:row>
      <xdr:rowOff>98580</xdr:rowOff>
    </xdr:to>
    <xdr:cxnSp macro="">
      <xdr:nvCxnSpPr>
        <xdr:cNvPr id="120" name="直線コネクタ 119"/>
        <xdr:cNvCxnSpPr/>
      </xdr:nvCxnSpPr>
      <xdr:spPr>
        <a:xfrm flipV="1">
          <a:off x="2908300" y="10008309"/>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98580</xdr:rowOff>
    </xdr:from>
    <xdr:to>
      <xdr:col>15</xdr:col>
      <xdr:colOff>50800</xdr:colOff>
      <xdr:row>58</xdr:row>
      <xdr:rowOff>107337</xdr:rowOff>
    </xdr:to>
    <xdr:cxnSp macro="">
      <xdr:nvCxnSpPr>
        <xdr:cNvPr id="123" name="直線コネクタ 122"/>
        <xdr:cNvCxnSpPr/>
      </xdr:nvCxnSpPr>
      <xdr:spPr>
        <a:xfrm flipV="1">
          <a:off x="2019300" y="10042680"/>
          <a:ext cx="889000" cy="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6435</xdr:rowOff>
    </xdr:from>
    <xdr:to>
      <xdr:col>10</xdr:col>
      <xdr:colOff>114300</xdr:colOff>
      <xdr:row>58</xdr:row>
      <xdr:rowOff>107337</xdr:rowOff>
    </xdr:to>
    <xdr:cxnSp macro="">
      <xdr:nvCxnSpPr>
        <xdr:cNvPr id="126" name="直線コネクタ 125"/>
        <xdr:cNvCxnSpPr/>
      </xdr:nvCxnSpPr>
      <xdr:spPr>
        <a:xfrm>
          <a:off x="1130300" y="9950535"/>
          <a:ext cx="889000" cy="1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145267</xdr:rowOff>
    </xdr:from>
    <xdr:to>
      <xdr:col>24</xdr:col>
      <xdr:colOff>114300</xdr:colOff>
      <xdr:row>58</xdr:row>
      <xdr:rowOff>75417</xdr:rowOff>
    </xdr:to>
    <xdr:sp macro="" textlink="">
      <xdr:nvSpPr>
        <xdr:cNvPr id="136" name="楕円 135"/>
        <xdr:cNvSpPr/>
      </xdr:nvSpPr>
      <xdr:spPr>
        <a:xfrm>
          <a:off x="4584700" y="99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168144</xdr:rowOff>
    </xdr:from>
    <xdr:ext cx="599010" cy="259045"/>
    <xdr:sp macro="" textlink="">
      <xdr:nvSpPr>
        <xdr:cNvPr id="137" name="総務費該当値テキスト"/>
        <xdr:cNvSpPr txBox="1"/>
      </xdr:nvSpPr>
      <xdr:spPr>
        <a:xfrm>
          <a:off x="4686300" y="976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13409</xdr:rowOff>
    </xdr:from>
    <xdr:to>
      <xdr:col>20</xdr:col>
      <xdr:colOff>38100</xdr:colOff>
      <xdr:row>58</xdr:row>
      <xdr:rowOff>115009</xdr:rowOff>
    </xdr:to>
    <xdr:sp macro="" textlink="">
      <xdr:nvSpPr>
        <xdr:cNvPr id="138" name="楕円 137"/>
        <xdr:cNvSpPr/>
      </xdr:nvSpPr>
      <xdr:spPr>
        <a:xfrm>
          <a:off x="3746500" y="995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131536</xdr:rowOff>
    </xdr:from>
    <xdr:ext cx="599010" cy="259045"/>
    <xdr:sp macro="" textlink="">
      <xdr:nvSpPr>
        <xdr:cNvPr id="139" name="テキスト ボックス 138"/>
        <xdr:cNvSpPr txBox="1"/>
      </xdr:nvSpPr>
      <xdr:spPr>
        <a:xfrm>
          <a:off x="3497795" y="973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47780</xdr:rowOff>
    </xdr:from>
    <xdr:to>
      <xdr:col>15</xdr:col>
      <xdr:colOff>101600</xdr:colOff>
      <xdr:row>58</xdr:row>
      <xdr:rowOff>149380</xdr:rowOff>
    </xdr:to>
    <xdr:sp macro="" textlink="">
      <xdr:nvSpPr>
        <xdr:cNvPr id="140" name="楕円 139"/>
        <xdr:cNvSpPr/>
      </xdr:nvSpPr>
      <xdr:spPr>
        <a:xfrm>
          <a:off x="2857500" y="99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140507</xdr:rowOff>
    </xdr:from>
    <xdr:ext cx="599010" cy="259045"/>
    <xdr:sp macro="" textlink="">
      <xdr:nvSpPr>
        <xdr:cNvPr id="141" name="テキスト ボックス 140"/>
        <xdr:cNvSpPr txBox="1"/>
      </xdr:nvSpPr>
      <xdr:spPr>
        <a:xfrm>
          <a:off x="2608795" y="1008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56537</xdr:rowOff>
    </xdr:from>
    <xdr:to>
      <xdr:col>10</xdr:col>
      <xdr:colOff>165100</xdr:colOff>
      <xdr:row>58</xdr:row>
      <xdr:rowOff>158137</xdr:rowOff>
    </xdr:to>
    <xdr:sp macro="" textlink="">
      <xdr:nvSpPr>
        <xdr:cNvPr id="142" name="楕円 141"/>
        <xdr:cNvSpPr/>
      </xdr:nvSpPr>
      <xdr:spPr>
        <a:xfrm>
          <a:off x="1968500" y="100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3214</xdr:rowOff>
    </xdr:from>
    <xdr:ext cx="599010" cy="259045"/>
    <xdr:sp macro="" textlink="">
      <xdr:nvSpPr>
        <xdr:cNvPr id="143" name="テキスト ボックス 142"/>
        <xdr:cNvSpPr txBox="1"/>
      </xdr:nvSpPr>
      <xdr:spPr>
        <a:xfrm>
          <a:off x="1719795" y="97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127085</xdr:rowOff>
    </xdr:from>
    <xdr:to>
      <xdr:col>6</xdr:col>
      <xdr:colOff>38100</xdr:colOff>
      <xdr:row>58</xdr:row>
      <xdr:rowOff>57235</xdr:rowOff>
    </xdr:to>
    <xdr:sp macro="" textlink="">
      <xdr:nvSpPr>
        <xdr:cNvPr id="144" name="楕円 143"/>
        <xdr:cNvSpPr/>
      </xdr:nvSpPr>
      <xdr:spPr>
        <a:xfrm>
          <a:off x="1079500" y="98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73762</xdr:rowOff>
    </xdr:from>
    <xdr:ext cx="599010" cy="259045"/>
    <xdr:sp macro="" textlink="">
      <xdr:nvSpPr>
        <xdr:cNvPr id="145" name="テキスト ボックス 144"/>
        <xdr:cNvSpPr txBox="1"/>
      </xdr:nvSpPr>
      <xdr:spPr>
        <a:xfrm>
          <a:off x="830795" y="967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143898</xdr:rowOff>
    </xdr:from>
    <xdr:to>
      <xdr:col>24</xdr:col>
      <xdr:colOff>63500</xdr:colOff>
      <xdr:row>77</xdr:row>
      <xdr:rowOff>157530</xdr:rowOff>
    </xdr:to>
    <xdr:cxnSp macro="">
      <xdr:nvCxnSpPr>
        <xdr:cNvPr id="174" name="直線コネクタ 173"/>
        <xdr:cNvCxnSpPr/>
      </xdr:nvCxnSpPr>
      <xdr:spPr>
        <a:xfrm>
          <a:off x="3797300" y="13345548"/>
          <a:ext cx="838200" cy="1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143898</xdr:rowOff>
    </xdr:from>
    <xdr:to>
      <xdr:col>19</xdr:col>
      <xdr:colOff>177800</xdr:colOff>
      <xdr:row>77</xdr:row>
      <xdr:rowOff>156175</xdr:rowOff>
    </xdr:to>
    <xdr:cxnSp macro="">
      <xdr:nvCxnSpPr>
        <xdr:cNvPr id="177" name="直線コネクタ 176"/>
        <xdr:cNvCxnSpPr/>
      </xdr:nvCxnSpPr>
      <xdr:spPr>
        <a:xfrm flipV="1">
          <a:off x="2908300" y="13345548"/>
          <a:ext cx="889000" cy="1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156175</xdr:rowOff>
    </xdr:from>
    <xdr:to>
      <xdr:col>15</xdr:col>
      <xdr:colOff>50800</xdr:colOff>
      <xdr:row>78</xdr:row>
      <xdr:rowOff>6161</xdr:rowOff>
    </xdr:to>
    <xdr:cxnSp macro="">
      <xdr:nvCxnSpPr>
        <xdr:cNvPr id="180" name="直線コネクタ 179"/>
        <xdr:cNvCxnSpPr/>
      </xdr:nvCxnSpPr>
      <xdr:spPr>
        <a:xfrm flipV="1">
          <a:off x="2019300" y="13357825"/>
          <a:ext cx="889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6161</xdr:rowOff>
    </xdr:from>
    <xdr:to>
      <xdr:col>10</xdr:col>
      <xdr:colOff>114300</xdr:colOff>
      <xdr:row>78</xdr:row>
      <xdr:rowOff>32293</xdr:rowOff>
    </xdr:to>
    <xdr:cxnSp macro="">
      <xdr:nvCxnSpPr>
        <xdr:cNvPr id="183" name="直線コネクタ 182"/>
        <xdr:cNvCxnSpPr/>
      </xdr:nvCxnSpPr>
      <xdr:spPr>
        <a:xfrm flipV="1">
          <a:off x="1130300" y="13379261"/>
          <a:ext cx="889000" cy="2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106730</xdr:rowOff>
    </xdr:from>
    <xdr:to>
      <xdr:col>24</xdr:col>
      <xdr:colOff>114300</xdr:colOff>
      <xdr:row>78</xdr:row>
      <xdr:rowOff>36880</xdr:rowOff>
    </xdr:to>
    <xdr:sp macro="" textlink="">
      <xdr:nvSpPr>
        <xdr:cNvPr id="193" name="楕円 192"/>
        <xdr:cNvSpPr/>
      </xdr:nvSpPr>
      <xdr:spPr>
        <a:xfrm>
          <a:off x="4584700" y="133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21657</xdr:rowOff>
    </xdr:from>
    <xdr:ext cx="599010" cy="259045"/>
    <xdr:sp macro="" textlink="">
      <xdr:nvSpPr>
        <xdr:cNvPr id="194" name="民生費該当値テキスト"/>
        <xdr:cNvSpPr txBox="1"/>
      </xdr:nvSpPr>
      <xdr:spPr>
        <a:xfrm>
          <a:off x="4686300" y="132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93098</xdr:rowOff>
    </xdr:from>
    <xdr:to>
      <xdr:col>20</xdr:col>
      <xdr:colOff>38100</xdr:colOff>
      <xdr:row>78</xdr:row>
      <xdr:rowOff>23248</xdr:rowOff>
    </xdr:to>
    <xdr:sp macro="" textlink="">
      <xdr:nvSpPr>
        <xdr:cNvPr id="195" name="楕円 194"/>
        <xdr:cNvSpPr/>
      </xdr:nvSpPr>
      <xdr:spPr>
        <a:xfrm>
          <a:off x="3746500" y="1329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14375</xdr:rowOff>
    </xdr:from>
    <xdr:ext cx="599010" cy="259045"/>
    <xdr:sp macro="" textlink="">
      <xdr:nvSpPr>
        <xdr:cNvPr id="196" name="テキスト ボックス 195"/>
        <xdr:cNvSpPr txBox="1"/>
      </xdr:nvSpPr>
      <xdr:spPr>
        <a:xfrm>
          <a:off x="3497795" y="1338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105375</xdr:rowOff>
    </xdr:from>
    <xdr:to>
      <xdr:col>15</xdr:col>
      <xdr:colOff>101600</xdr:colOff>
      <xdr:row>78</xdr:row>
      <xdr:rowOff>35525</xdr:rowOff>
    </xdr:to>
    <xdr:sp macro="" textlink="">
      <xdr:nvSpPr>
        <xdr:cNvPr id="197" name="楕円 196"/>
        <xdr:cNvSpPr/>
      </xdr:nvSpPr>
      <xdr:spPr>
        <a:xfrm>
          <a:off x="2857500" y="133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26652</xdr:rowOff>
    </xdr:from>
    <xdr:ext cx="599010" cy="259045"/>
    <xdr:sp macro="" textlink="">
      <xdr:nvSpPr>
        <xdr:cNvPr id="198" name="テキスト ボックス 197"/>
        <xdr:cNvSpPr txBox="1"/>
      </xdr:nvSpPr>
      <xdr:spPr>
        <a:xfrm>
          <a:off x="2608795" y="133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126811</xdr:rowOff>
    </xdr:from>
    <xdr:to>
      <xdr:col>10</xdr:col>
      <xdr:colOff>165100</xdr:colOff>
      <xdr:row>78</xdr:row>
      <xdr:rowOff>56961</xdr:rowOff>
    </xdr:to>
    <xdr:sp macro="" textlink="">
      <xdr:nvSpPr>
        <xdr:cNvPr id="199" name="楕円 198"/>
        <xdr:cNvSpPr/>
      </xdr:nvSpPr>
      <xdr:spPr>
        <a:xfrm>
          <a:off x="1968500" y="133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48088</xdr:rowOff>
    </xdr:from>
    <xdr:ext cx="599010" cy="259045"/>
    <xdr:sp macro="" textlink="">
      <xdr:nvSpPr>
        <xdr:cNvPr id="200" name="テキスト ボックス 199"/>
        <xdr:cNvSpPr txBox="1"/>
      </xdr:nvSpPr>
      <xdr:spPr>
        <a:xfrm>
          <a:off x="1719795" y="1342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152943</xdr:rowOff>
    </xdr:from>
    <xdr:to>
      <xdr:col>6</xdr:col>
      <xdr:colOff>38100</xdr:colOff>
      <xdr:row>78</xdr:row>
      <xdr:rowOff>83093</xdr:rowOff>
    </xdr:to>
    <xdr:sp macro="" textlink="">
      <xdr:nvSpPr>
        <xdr:cNvPr id="201" name="楕円 200"/>
        <xdr:cNvSpPr/>
      </xdr:nvSpPr>
      <xdr:spPr>
        <a:xfrm>
          <a:off x="1079500" y="133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74220</xdr:rowOff>
    </xdr:from>
    <xdr:ext cx="599010" cy="259045"/>
    <xdr:sp macro="" textlink="">
      <xdr:nvSpPr>
        <xdr:cNvPr id="202" name="テキスト ボックス 201"/>
        <xdr:cNvSpPr txBox="1"/>
      </xdr:nvSpPr>
      <xdr:spPr>
        <a:xfrm>
          <a:off x="830795" y="1344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19683</xdr:rowOff>
    </xdr:from>
    <xdr:to>
      <xdr:col>24</xdr:col>
      <xdr:colOff>63500</xdr:colOff>
      <xdr:row>98</xdr:row>
      <xdr:rowOff>39235</xdr:rowOff>
    </xdr:to>
    <xdr:cxnSp macro="">
      <xdr:nvCxnSpPr>
        <xdr:cNvPr id="231" name="直線コネクタ 230"/>
        <xdr:cNvCxnSpPr/>
      </xdr:nvCxnSpPr>
      <xdr:spPr>
        <a:xfrm>
          <a:off x="3797300" y="16821783"/>
          <a:ext cx="8382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65622</xdr:rowOff>
    </xdr:from>
    <xdr:to>
      <xdr:col>19</xdr:col>
      <xdr:colOff>177800</xdr:colOff>
      <xdr:row>98</xdr:row>
      <xdr:rowOff>19683</xdr:rowOff>
    </xdr:to>
    <xdr:cxnSp macro="">
      <xdr:nvCxnSpPr>
        <xdr:cNvPr id="234" name="直線コネクタ 233"/>
        <xdr:cNvCxnSpPr/>
      </xdr:nvCxnSpPr>
      <xdr:spPr>
        <a:xfrm>
          <a:off x="2908300" y="16696272"/>
          <a:ext cx="889000" cy="1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65622</xdr:rowOff>
    </xdr:from>
    <xdr:to>
      <xdr:col>15</xdr:col>
      <xdr:colOff>50800</xdr:colOff>
      <xdr:row>98</xdr:row>
      <xdr:rowOff>46579</xdr:rowOff>
    </xdr:to>
    <xdr:cxnSp macro="">
      <xdr:nvCxnSpPr>
        <xdr:cNvPr id="237" name="直線コネクタ 236"/>
        <xdr:cNvCxnSpPr/>
      </xdr:nvCxnSpPr>
      <xdr:spPr>
        <a:xfrm flipV="1">
          <a:off x="2019300" y="16696272"/>
          <a:ext cx="889000" cy="1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46579</xdr:rowOff>
    </xdr:from>
    <xdr:to>
      <xdr:col>10</xdr:col>
      <xdr:colOff>114300</xdr:colOff>
      <xdr:row>98</xdr:row>
      <xdr:rowOff>79014</xdr:rowOff>
    </xdr:to>
    <xdr:cxnSp macro="">
      <xdr:nvCxnSpPr>
        <xdr:cNvPr id="240" name="直線コネクタ 239"/>
        <xdr:cNvCxnSpPr/>
      </xdr:nvCxnSpPr>
      <xdr:spPr>
        <a:xfrm flipV="1">
          <a:off x="1130300" y="16848679"/>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159885</xdr:rowOff>
    </xdr:from>
    <xdr:to>
      <xdr:col>24</xdr:col>
      <xdr:colOff>114300</xdr:colOff>
      <xdr:row>98</xdr:row>
      <xdr:rowOff>90035</xdr:rowOff>
    </xdr:to>
    <xdr:sp macro="" textlink="">
      <xdr:nvSpPr>
        <xdr:cNvPr id="250" name="楕円 249"/>
        <xdr:cNvSpPr/>
      </xdr:nvSpPr>
      <xdr:spPr>
        <a:xfrm>
          <a:off x="4584700" y="167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74812</xdr:rowOff>
    </xdr:from>
    <xdr:ext cx="534377" cy="259045"/>
    <xdr:sp macro="" textlink="">
      <xdr:nvSpPr>
        <xdr:cNvPr id="251" name="衛生費該当値テキスト"/>
        <xdr:cNvSpPr txBox="1"/>
      </xdr:nvSpPr>
      <xdr:spPr>
        <a:xfrm>
          <a:off x="4686300" y="167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140333</xdr:rowOff>
    </xdr:from>
    <xdr:to>
      <xdr:col>20</xdr:col>
      <xdr:colOff>38100</xdr:colOff>
      <xdr:row>98</xdr:row>
      <xdr:rowOff>70483</xdr:rowOff>
    </xdr:to>
    <xdr:sp macro="" textlink="">
      <xdr:nvSpPr>
        <xdr:cNvPr id="252" name="楕円 251"/>
        <xdr:cNvSpPr/>
      </xdr:nvSpPr>
      <xdr:spPr>
        <a:xfrm>
          <a:off x="3746500" y="167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61610</xdr:rowOff>
    </xdr:from>
    <xdr:ext cx="599010" cy="259045"/>
    <xdr:sp macro="" textlink="">
      <xdr:nvSpPr>
        <xdr:cNvPr id="253" name="テキスト ボックス 252"/>
        <xdr:cNvSpPr txBox="1"/>
      </xdr:nvSpPr>
      <xdr:spPr>
        <a:xfrm>
          <a:off x="3497795" y="1686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14822</xdr:rowOff>
    </xdr:from>
    <xdr:to>
      <xdr:col>15</xdr:col>
      <xdr:colOff>101600</xdr:colOff>
      <xdr:row>97</xdr:row>
      <xdr:rowOff>116422</xdr:rowOff>
    </xdr:to>
    <xdr:sp macro="" textlink="">
      <xdr:nvSpPr>
        <xdr:cNvPr id="254" name="楕円 253"/>
        <xdr:cNvSpPr/>
      </xdr:nvSpPr>
      <xdr:spPr>
        <a:xfrm>
          <a:off x="2857500" y="166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132949</xdr:rowOff>
    </xdr:from>
    <xdr:ext cx="599010" cy="259045"/>
    <xdr:sp macro="" textlink="">
      <xdr:nvSpPr>
        <xdr:cNvPr id="255" name="テキスト ボックス 254"/>
        <xdr:cNvSpPr txBox="1"/>
      </xdr:nvSpPr>
      <xdr:spPr>
        <a:xfrm>
          <a:off x="2608795" y="164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167229</xdr:rowOff>
    </xdr:from>
    <xdr:to>
      <xdr:col>10</xdr:col>
      <xdr:colOff>165100</xdr:colOff>
      <xdr:row>98</xdr:row>
      <xdr:rowOff>97379</xdr:rowOff>
    </xdr:to>
    <xdr:sp macro="" textlink="">
      <xdr:nvSpPr>
        <xdr:cNvPr id="256" name="楕円 255"/>
        <xdr:cNvSpPr/>
      </xdr:nvSpPr>
      <xdr:spPr>
        <a:xfrm>
          <a:off x="1968500" y="167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88506</xdr:rowOff>
    </xdr:from>
    <xdr:ext cx="534377" cy="259045"/>
    <xdr:sp macro="" textlink="">
      <xdr:nvSpPr>
        <xdr:cNvPr id="257" name="テキスト ボックス 256"/>
        <xdr:cNvSpPr txBox="1"/>
      </xdr:nvSpPr>
      <xdr:spPr>
        <a:xfrm>
          <a:off x="1752111" y="168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28214</xdr:rowOff>
    </xdr:from>
    <xdr:to>
      <xdr:col>6</xdr:col>
      <xdr:colOff>38100</xdr:colOff>
      <xdr:row>98</xdr:row>
      <xdr:rowOff>129814</xdr:rowOff>
    </xdr:to>
    <xdr:sp macro="" textlink="">
      <xdr:nvSpPr>
        <xdr:cNvPr id="258" name="楕円 257"/>
        <xdr:cNvSpPr/>
      </xdr:nvSpPr>
      <xdr:spPr>
        <a:xfrm>
          <a:off x="1079500" y="168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120941</xdr:rowOff>
    </xdr:from>
    <xdr:ext cx="534377" cy="259045"/>
    <xdr:sp macro="" textlink="">
      <xdr:nvSpPr>
        <xdr:cNvPr id="259" name="テキスト ボックス 258"/>
        <xdr:cNvSpPr txBox="1"/>
      </xdr:nvSpPr>
      <xdr:spPr>
        <a:xfrm>
          <a:off x="863111" y="1692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64997</xdr:rowOff>
    </xdr:from>
    <xdr:to>
      <xdr:col>55</xdr:col>
      <xdr:colOff>0</xdr:colOff>
      <xdr:row>37</xdr:row>
      <xdr:rowOff>127143</xdr:rowOff>
    </xdr:to>
    <xdr:cxnSp macro="">
      <xdr:nvCxnSpPr>
        <xdr:cNvPr id="290" name="直線コネクタ 289"/>
        <xdr:cNvCxnSpPr/>
      </xdr:nvCxnSpPr>
      <xdr:spPr>
        <a:xfrm>
          <a:off x="9639300" y="6408647"/>
          <a:ext cx="8382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168956</xdr:rowOff>
    </xdr:from>
    <xdr:ext cx="469744" cy="259045"/>
    <xdr:sp macro="" textlink="">
      <xdr:nvSpPr>
        <xdr:cNvPr id="291" name="労働費平均値テキスト"/>
        <xdr:cNvSpPr txBox="1"/>
      </xdr:nvSpPr>
      <xdr:spPr>
        <a:xfrm>
          <a:off x="10528300" y="6684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64997</xdr:rowOff>
    </xdr:from>
    <xdr:to>
      <xdr:col>50</xdr:col>
      <xdr:colOff>114300</xdr:colOff>
      <xdr:row>38</xdr:row>
      <xdr:rowOff>67185</xdr:rowOff>
    </xdr:to>
    <xdr:cxnSp macro="">
      <xdr:nvCxnSpPr>
        <xdr:cNvPr id="293" name="直線コネクタ 292"/>
        <xdr:cNvCxnSpPr/>
      </xdr:nvCxnSpPr>
      <xdr:spPr>
        <a:xfrm flipV="1">
          <a:off x="8750300" y="6408647"/>
          <a:ext cx="889000" cy="17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106744</xdr:rowOff>
    </xdr:from>
    <xdr:ext cx="469744" cy="259045"/>
    <xdr:sp macro="" textlink="">
      <xdr:nvSpPr>
        <xdr:cNvPr id="295" name="テキスト ボックス 294"/>
        <xdr:cNvSpPr txBox="1"/>
      </xdr:nvSpPr>
      <xdr:spPr>
        <a:xfrm>
          <a:off x="9404428" y="679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30658</xdr:rowOff>
    </xdr:from>
    <xdr:to>
      <xdr:col>45</xdr:col>
      <xdr:colOff>177800</xdr:colOff>
      <xdr:row>38</xdr:row>
      <xdr:rowOff>67185</xdr:rowOff>
    </xdr:to>
    <xdr:cxnSp macro="">
      <xdr:nvCxnSpPr>
        <xdr:cNvPr id="296" name="直線コネクタ 295"/>
        <xdr:cNvCxnSpPr/>
      </xdr:nvCxnSpPr>
      <xdr:spPr>
        <a:xfrm>
          <a:off x="7861300" y="6545758"/>
          <a:ext cx="889000" cy="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86889</xdr:rowOff>
    </xdr:from>
    <xdr:ext cx="469744" cy="259045"/>
    <xdr:sp macro="" textlink="">
      <xdr:nvSpPr>
        <xdr:cNvPr id="298" name="テキスト ボックス 297"/>
        <xdr:cNvSpPr txBox="1"/>
      </xdr:nvSpPr>
      <xdr:spPr>
        <a:xfrm>
          <a:off x="8515428" y="67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30658</xdr:rowOff>
    </xdr:from>
    <xdr:to>
      <xdr:col>41</xdr:col>
      <xdr:colOff>50800</xdr:colOff>
      <xdr:row>38</xdr:row>
      <xdr:rowOff>102177</xdr:rowOff>
    </xdr:to>
    <xdr:cxnSp macro="">
      <xdr:nvCxnSpPr>
        <xdr:cNvPr id="299" name="直線コネクタ 298"/>
        <xdr:cNvCxnSpPr/>
      </xdr:nvCxnSpPr>
      <xdr:spPr>
        <a:xfrm flipV="1">
          <a:off x="6972300" y="6545758"/>
          <a:ext cx="889000" cy="7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76343</xdr:rowOff>
    </xdr:from>
    <xdr:to>
      <xdr:col>55</xdr:col>
      <xdr:colOff>50800</xdr:colOff>
      <xdr:row>38</xdr:row>
      <xdr:rowOff>6493</xdr:rowOff>
    </xdr:to>
    <xdr:sp macro="" textlink="">
      <xdr:nvSpPr>
        <xdr:cNvPr id="309" name="楕円 308"/>
        <xdr:cNvSpPr/>
      </xdr:nvSpPr>
      <xdr:spPr>
        <a:xfrm>
          <a:off x="10426700" y="64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99220</xdr:rowOff>
    </xdr:from>
    <xdr:ext cx="534377" cy="259045"/>
    <xdr:sp macro="" textlink="">
      <xdr:nvSpPr>
        <xdr:cNvPr id="310" name="労働費該当値テキスト"/>
        <xdr:cNvSpPr txBox="1"/>
      </xdr:nvSpPr>
      <xdr:spPr>
        <a:xfrm>
          <a:off x="10528300" y="62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14197</xdr:rowOff>
    </xdr:from>
    <xdr:to>
      <xdr:col>50</xdr:col>
      <xdr:colOff>165100</xdr:colOff>
      <xdr:row>37</xdr:row>
      <xdr:rowOff>115797</xdr:rowOff>
    </xdr:to>
    <xdr:sp macro="" textlink="">
      <xdr:nvSpPr>
        <xdr:cNvPr id="311" name="楕円 310"/>
        <xdr:cNvSpPr/>
      </xdr:nvSpPr>
      <xdr:spPr>
        <a:xfrm>
          <a:off x="9588500" y="63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132324</xdr:rowOff>
    </xdr:from>
    <xdr:ext cx="534377" cy="259045"/>
    <xdr:sp macro="" textlink="">
      <xdr:nvSpPr>
        <xdr:cNvPr id="312" name="テキスト ボックス 311"/>
        <xdr:cNvSpPr txBox="1"/>
      </xdr:nvSpPr>
      <xdr:spPr>
        <a:xfrm>
          <a:off x="9372111" y="6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16385</xdr:rowOff>
    </xdr:from>
    <xdr:to>
      <xdr:col>46</xdr:col>
      <xdr:colOff>38100</xdr:colOff>
      <xdr:row>38</xdr:row>
      <xdr:rowOff>117985</xdr:rowOff>
    </xdr:to>
    <xdr:sp macro="" textlink="">
      <xdr:nvSpPr>
        <xdr:cNvPr id="313" name="楕円 312"/>
        <xdr:cNvSpPr/>
      </xdr:nvSpPr>
      <xdr:spPr>
        <a:xfrm>
          <a:off x="8699500" y="65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134512</xdr:rowOff>
    </xdr:from>
    <xdr:ext cx="534377" cy="259045"/>
    <xdr:sp macro="" textlink="">
      <xdr:nvSpPr>
        <xdr:cNvPr id="314" name="テキスト ボックス 313"/>
        <xdr:cNvSpPr txBox="1"/>
      </xdr:nvSpPr>
      <xdr:spPr>
        <a:xfrm>
          <a:off x="8483111" y="630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151308</xdr:rowOff>
    </xdr:from>
    <xdr:to>
      <xdr:col>41</xdr:col>
      <xdr:colOff>101600</xdr:colOff>
      <xdr:row>38</xdr:row>
      <xdr:rowOff>81458</xdr:rowOff>
    </xdr:to>
    <xdr:sp macro="" textlink="">
      <xdr:nvSpPr>
        <xdr:cNvPr id="315" name="楕円 314"/>
        <xdr:cNvSpPr/>
      </xdr:nvSpPr>
      <xdr:spPr>
        <a:xfrm>
          <a:off x="7810500" y="64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97985</xdr:rowOff>
    </xdr:from>
    <xdr:ext cx="534377" cy="259045"/>
    <xdr:sp macro="" textlink="">
      <xdr:nvSpPr>
        <xdr:cNvPr id="316" name="テキスト ボックス 315"/>
        <xdr:cNvSpPr txBox="1"/>
      </xdr:nvSpPr>
      <xdr:spPr>
        <a:xfrm>
          <a:off x="7594111" y="627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51377</xdr:rowOff>
    </xdr:from>
    <xdr:to>
      <xdr:col>36</xdr:col>
      <xdr:colOff>165100</xdr:colOff>
      <xdr:row>38</xdr:row>
      <xdr:rowOff>152977</xdr:rowOff>
    </xdr:to>
    <xdr:sp macro="" textlink="">
      <xdr:nvSpPr>
        <xdr:cNvPr id="317" name="楕円 316"/>
        <xdr:cNvSpPr/>
      </xdr:nvSpPr>
      <xdr:spPr>
        <a:xfrm>
          <a:off x="6921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169504</xdr:rowOff>
    </xdr:from>
    <xdr:ext cx="534377" cy="259045"/>
    <xdr:sp macro="" textlink="">
      <xdr:nvSpPr>
        <xdr:cNvPr id="318" name="テキスト ボックス 317"/>
        <xdr:cNvSpPr txBox="1"/>
      </xdr:nvSpPr>
      <xdr:spPr>
        <a:xfrm>
          <a:off x="6705111" y="63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122272</xdr:rowOff>
    </xdr:from>
    <xdr:to>
      <xdr:col>55</xdr:col>
      <xdr:colOff>0</xdr:colOff>
      <xdr:row>57</xdr:row>
      <xdr:rowOff>160116</xdr:rowOff>
    </xdr:to>
    <xdr:cxnSp macro="">
      <xdr:nvCxnSpPr>
        <xdr:cNvPr id="345" name="直線コネクタ 344"/>
        <xdr:cNvCxnSpPr/>
      </xdr:nvCxnSpPr>
      <xdr:spPr>
        <a:xfrm flipV="1">
          <a:off x="9639300" y="9894922"/>
          <a:ext cx="838200" cy="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160116</xdr:rowOff>
    </xdr:from>
    <xdr:to>
      <xdr:col>50</xdr:col>
      <xdr:colOff>114300</xdr:colOff>
      <xdr:row>57</xdr:row>
      <xdr:rowOff>163240</xdr:rowOff>
    </xdr:to>
    <xdr:cxnSp macro="">
      <xdr:nvCxnSpPr>
        <xdr:cNvPr id="348" name="直線コネクタ 347"/>
        <xdr:cNvCxnSpPr/>
      </xdr:nvCxnSpPr>
      <xdr:spPr>
        <a:xfrm flipV="1">
          <a:off x="8750300" y="993276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163240</xdr:rowOff>
    </xdr:from>
    <xdr:to>
      <xdr:col>45</xdr:col>
      <xdr:colOff>177800</xdr:colOff>
      <xdr:row>58</xdr:row>
      <xdr:rowOff>33468</xdr:rowOff>
    </xdr:to>
    <xdr:cxnSp macro="">
      <xdr:nvCxnSpPr>
        <xdr:cNvPr id="351" name="直線コネクタ 350"/>
        <xdr:cNvCxnSpPr/>
      </xdr:nvCxnSpPr>
      <xdr:spPr>
        <a:xfrm flipV="1">
          <a:off x="7861300" y="9935890"/>
          <a:ext cx="8890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33468</xdr:rowOff>
    </xdr:from>
    <xdr:to>
      <xdr:col>41</xdr:col>
      <xdr:colOff>50800</xdr:colOff>
      <xdr:row>58</xdr:row>
      <xdr:rowOff>46472</xdr:rowOff>
    </xdr:to>
    <xdr:cxnSp macro="">
      <xdr:nvCxnSpPr>
        <xdr:cNvPr id="354" name="直線コネクタ 353"/>
        <xdr:cNvCxnSpPr/>
      </xdr:nvCxnSpPr>
      <xdr:spPr>
        <a:xfrm flipV="1">
          <a:off x="6972300" y="9977568"/>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71472</xdr:rowOff>
    </xdr:from>
    <xdr:to>
      <xdr:col>55</xdr:col>
      <xdr:colOff>50800</xdr:colOff>
      <xdr:row>58</xdr:row>
      <xdr:rowOff>1622</xdr:rowOff>
    </xdr:to>
    <xdr:sp macro="" textlink="">
      <xdr:nvSpPr>
        <xdr:cNvPr id="364" name="楕円 363"/>
        <xdr:cNvSpPr/>
      </xdr:nvSpPr>
      <xdr:spPr>
        <a:xfrm>
          <a:off x="104267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94349</xdr:rowOff>
    </xdr:from>
    <xdr:ext cx="599010" cy="259045"/>
    <xdr:sp macro="" textlink="">
      <xdr:nvSpPr>
        <xdr:cNvPr id="365" name="農林水産業費該当値テキスト"/>
        <xdr:cNvSpPr txBox="1"/>
      </xdr:nvSpPr>
      <xdr:spPr>
        <a:xfrm>
          <a:off x="10528300" y="96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109316</xdr:rowOff>
    </xdr:from>
    <xdr:to>
      <xdr:col>50</xdr:col>
      <xdr:colOff>165100</xdr:colOff>
      <xdr:row>58</xdr:row>
      <xdr:rowOff>39466</xdr:rowOff>
    </xdr:to>
    <xdr:sp macro="" textlink="">
      <xdr:nvSpPr>
        <xdr:cNvPr id="366" name="楕円 365"/>
        <xdr:cNvSpPr/>
      </xdr:nvSpPr>
      <xdr:spPr>
        <a:xfrm>
          <a:off x="9588500" y="98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55993</xdr:rowOff>
    </xdr:from>
    <xdr:ext cx="599010" cy="259045"/>
    <xdr:sp macro="" textlink="">
      <xdr:nvSpPr>
        <xdr:cNvPr id="367" name="テキスト ボックス 366"/>
        <xdr:cNvSpPr txBox="1"/>
      </xdr:nvSpPr>
      <xdr:spPr>
        <a:xfrm>
          <a:off x="9339795" y="965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112440</xdr:rowOff>
    </xdr:from>
    <xdr:to>
      <xdr:col>46</xdr:col>
      <xdr:colOff>38100</xdr:colOff>
      <xdr:row>58</xdr:row>
      <xdr:rowOff>42590</xdr:rowOff>
    </xdr:to>
    <xdr:sp macro="" textlink="">
      <xdr:nvSpPr>
        <xdr:cNvPr id="368" name="楕円 367"/>
        <xdr:cNvSpPr/>
      </xdr:nvSpPr>
      <xdr:spPr>
        <a:xfrm>
          <a:off x="8699500" y="98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59117</xdr:rowOff>
    </xdr:from>
    <xdr:ext cx="599010" cy="259045"/>
    <xdr:sp macro="" textlink="">
      <xdr:nvSpPr>
        <xdr:cNvPr id="369" name="テキスト ボックス 368"/>
        <xdr:cNvSpPr txBox="1"/>
      </xdr:nvSpPr>
      <xdr:spPr>
        <a:xfrm>
          <a:off x="8450795" y="966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154118</xdr:rowOff>
    </xdr:from>
    <xdr:to>
      <xdr:col>41</xdr:col>
      <xdr:colOff>101600</xdr:colOff>
      <xdr:row>58</xdr:row>
      <xdr:rowOff>84268</xdr:rowOff>
    </xdr:to>
    <xdr:sp macro="" textlink="">
      <xdr:nvSpPr>
        <xdr:cNvPr id="370" name="楕円 369"/>
        <xdr:cNvSpPr/>
      </xdr:nvSpPr>
      <xdr:spPr>
        <a:xfrm>
          <a:off x="7810500" y="99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100795</xdr:rowOff>
    </xdr:from>
    <xdr:ext cx="599010" cy="259045"/>
    <xdr:sp macro="" textlink="">
      <xdr:nvSpPr>
        <xdr:cNvPr id="371" name="テキスト ボックス 370"/>
        <xdr:cNvSpPr txBox="1"/>
      </xdr:nvSpPr>
      <xdr:spPr>
        <a:xfrm>
          <a:off x="7561795" y="970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167122</xdr:rowOff>
    </xdr:from>
    <xdr:to>
      <xdr:col>36</xdr:col>
      <xdr:colOff>165100</xdr:colOff>
      <xdr:row>58</xdr:row>
      <xdr:rowOff>97272</xdr:rowOff>
    </xdr:to>
    <xdr:sp macro="" textlink="">
      <xdr:nvSpPr>
        <xdr:cNvPr id="372" name="楕円 371"/>
        <xdr:cNvSpPr/>
      </xdr:nvSpPr>
      <xdr:spPr>
        <a:xfrm>
          <a:off x="6921500" y="99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113799</xdr:rowOff>
    </xdr:from>
    <xdr:ext cx="599010" cy="259045"/>
    <xdr:sp macro="" textlink="">
      <xdr:nvSpPr>
        <xdr:cNvPr id="373" name="テキスト ボックス 372"/>
        <xdr:cNvSpPr txBox="1"/>
      </xdr:nvSpPr>
      <xdr:spPr>
        <a:xfrm>
          <a:off x="6672795" y="97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118170</xdr:rowOff>
    </xdr:from>
    <xdr:to>
      <xdr:col>55</xdr:col>
      <xdr:colOff>0</xdr:colOff>
      <xdr:row>76</xdr:row>
      <xdr:rowOff>93526</xdr:rowOff>
    </xdr:to>
    <xdr:cxnSp macro="">
      <xdr:nvCxnSpPr>
        <xdr:cNvPr id="402" name="直線コネクタ 401"/>
        <xdr:cNvCxnSpPr/>
      </xdr:nvCxnSpPr>
      <xdr:spPr>
        <a:xfrm>
          <a:off x="9639300" y="12976920"/>
          <a:ext cx="838200" cy="1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67056</xdr:rowOff>
    </xdr:from>
    <xdr:to>
      <xdr:col>50</xdr:col>
      <xdr:colOff>114300</xdr:colOff>
      <xdr:row>75</xdr:row>
      <xdr:rowOff>118170</xdr:rowOff>
    </xdr:to>
    <xdr:cxnSp macro="">
      <xdr:nvCxnSpPr>
        <xdr:cNvPr id="405" name="直線コネクタ 404"/>
        <xdr:cNvCxnSpPr/>
      </xdr:nvCxnSpPr>
      <xdr:spPr>
        <a:xfrm>
          <a:off x="8750300" y="12925806"/>
          <a:ext cx="8890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67056</xdr:rowOff>
    </xdr:from>
    <xdr:to>
      <xdr:col>45</xdr:col>
      <xdr:colOff>177800</xdr:colOff>
      <xdr:row>76</xdr:row>
      <xdr:rowOff>131314</xdr:rowOff>
    </xdr:to>
    <xdr:cxnSp macro="">
      <xdr:nvCxnSpPr>
        <xdr:cNvPr id="408" name="直線コネクタ 407"/>
        <xdr:cNvCxnSpPr/>
      </xdr:nvCxnSpPr>
      <xdr:spPr>
        <a:xfrm flipV="1">
          <a:off x="7861300" y="12925806"/>
          <a:ext cx="889000" cy="2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131314</xdr:rowOff>
    </xdr:from>
    <xdr:to>
      <xdr:col>41</xdr:col>
      <xdr:colOff>50800</xdr:colOff>
      <xdr:row>77</xdr:row>
      <xdr:rowOff>39822</xdr:rowOff>
    </xdr:to>
    <xdr:cxnSp macro="">
      <xdr:nvCxnSpPr>
        <xdr:cNvPr id="411" name="直線コネクタ 410"/>
        <xdr:cNvCxnSpPr/>
      </xdr:nvCxnSpPr>
      <xdr:spPr>
        <a:xfrm flipV="1">
          <a:off x="6972300" y="13161514"/>
          <a:ext cx="889000" cy="7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42726</xdr:rowOff>
    </xdr:from>
    <xdr:to>
      <xdr:col>55</xdr:col>
      <xdr:colOff>50800</xdr:colOff>
      <xdr:row>76</xdr:row>
      <xdr:rowOff>144326</xdr:rowOff>
    </xdr:to>
    <xdr:sp macro="" textlink="">
      <xdr:nvSpPr>
        <xdr:cNvPr id="421" name="楕円 420"/>
        <xdr:cNvSpPr/>
      </xdr:nvSpPr>
      <xdr:spPr>
        <a:xfrm>
          <a:off x="10426700" y="130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65604</xdr:rowOff>
    </xdr:from>
    <xdr:ext cx="599010" cy="259045"/>
    <xdr:sp macro="" textlink="">
      <xdr:nvSpPr>
        <xdr:cNvPr id="422" name="商工費該当値テキスト"/>
        <xdr:cNvSpPr txBox="1"/>
      </xdr:nvSpPr>
      <xdr:spPr>
        <a:xfrm>
          <a:off x="10528300" y="1292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67370</xdr:rowOff>
    </xdr:from>
    <xdr:to>
      <xdr:col>50</xdr:col>
      <xdr:colOff>165100</xdr:colOff>
      <xdr:row>75</xdr:row>
      <xdr:rowOff>168970</xdr:rowOff>
    </xdr:to>
    <xdr:sp macro="" textlink="">
      <xdr:nvSpPr>
        <xdr:cNvPr id="423" name="楕円 422"/>
        <xdr:cNvSpPr/>
      </xdr:nvSpPr>
      <xdr:spPr>
        <a:xfrm>
          <a:off x="9588500" y="1292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14047</xdr:rowOff>
    </xdr:from>
    <xdr:ext cx="599010" cy="259045"/>
    <xdr:sp macro="" textlink="">
      <xdr:nvSpPr>
        <xdr:cNvPr id="424" name="テキスト ボックス 423"/>
        <xdr:cNvSpPr txBox="1"/>
      </xdr:nvSpPr>
      <xdr:spPr>
        <a:xfrm>
          <a:off x="9339795" y="1270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16256</xdr:rowOff>
    </xdr:from>
    <xdr:to>
      <xdr:col>46</xdr:col>
      <xdr:colOff>38100</xdr:colOff>
      <xdr:row>75</xdr:row>
      <xdr:rowOff>117856</xdr:rowOff>
    </xdr:to>
    <xdr:sp macro="" textlink="">
      <xdr:nvSpPr>
        <xdr:cNvPr id="425" name="楕円 424"/>
        <xdr:cNvSpPr/>
      </xdr:nvSpPr>
      <xdr:spPr>
        <a:xfrm>
          <a:off x="8699500" y="128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134383</xdr:rowOff>
    </xdr:from>
    <xdr:ext cx="599010" cy="259045"/>
    <xdr:sp macro="" textlink="">
      <xdr:nvSpPr>
        <xdr:cNvPr id="426" name="テキスト ボックス 425"/>
        <xdr:cNvSpPr txBox="1"/>
      </xdr:nvSpPr>
      <xdr:spPr>
        <a:xfrm>
          <a:off x="8450795" y="1265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80514</xdr:rowOff>
    </xdr:from>
    <xdr:to>
      <xdr:col>41</xdr:col>
      <xdr:colOff>101600</xdr:colOff>
      <xdr:row>77</xdr:row>
      <xdr:rowOff>10664</xdr:rowOff>
    </xdr:to>
    <xdr:sp macro="" textlink="">
      <xdr:nvSpPr>
        <xdr:cNvPr id="427" name="楕円 426"/>
        <xdr:cNvSpPr/>
      </xdr:nvSpPr>
      <xdr:spPr>
        <a:xfrm>
          <a:off x="7810500" y="131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27191</xdr:rowOff>
    </xdr:from>
    <xdr:ext cx="599010" cy="259045"/>
    <xdr:sp macro="" textlink="">
      <xdr:nvSpPr>
        <xdr:cNvPr id="428" name="テキスト ボックス 427"/>
        <xdr:cNvSpPr txBox="1"/>
      </xdr:nvSpPr>
      <xdr:spPr>
        <a:xfrm>
          <a:off x="7561795" y="1288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160472</xdr:rowOff>
    </xdr:from>
    <xdr:to>
      <xdr:col>36</xdr:col>
      <xdr:colOff>165100</xdr:colOff>
      <xdr:row>77</xdr:row>
      <xdr:rowOff>90622</xdr:rowOff>
    </xdr:to>
    <xdr:sp macro="" textlink="">
      <xdr:nvSpPr>
        <xdr:cNvPr id="429" name="楕円 428"/>
        <xdr:cNvSpPr/>
      </xdr:nvSpPr>
      <xdr:spPr>
        <a:xfrm>
          <a:off x="6921500" y="1319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107149</xdr:rowOff>
    </xdr:from>
    <xdr:ext cx="599010" cy="259045"/>
    <xdr:sp macro="" textlink="">
      <xdr:nvSpPr>
        <xdr:cNvPr id="430" name="テキスト ボックス 429"/>
        <xdr:cNvSpPr txBox="1"/>
      </xdr:nvSpPr>
      <xdr:spPr>
        <a:xfrm>
          <a:off x="6672795" y="129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99814</xdr:rowOff>
    </xdr:from>
    <xdr:to>
      <xdr:col>55</xdr:col>
      <xdr:colOff>0</xdr:colOff>
      <xdr:row>97</xdr:row>
      <xdr:rowOff>154710</xdr:rowOff>
    </xdr:to>
    <xdr:cxnSp macro="">
      <xdr:nvCxnSpPr>
        <xdr:cNvPr id="461" name="直線コネクタ 460"/>
        <xdr:cNvCxnSpPr/>
      </xdr:nvCxnSpPr>
      <xdr:spPr>
        <a:xfrm flipV="1">
          <a:off x="9639300" y="16730464"/>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154710</xdr:rowOff>
    </xdr:from>
    <xdr:to>
      <xdr:col>50</xdr:col>
      <xdr:colOff>114300</xdr:colOff>
      <xdr:row>98</xdr:row>
      <xdr:rowOff>83410</xdr:rowOff>
    </xdr:to>
    <xdr:cxnSp macro="">
      <xdr:nvCxnSpPr>
        <xdr:cNvPr id="464" name="直線コネクタ 463"/>
        <xdr:cNvCxnSpPr/>
      </xdr:nvCxnSpPr>
      <xdr:spPr>
        <a:xfrm flipV="1">
          <a:off x="8750300" y="16785360"/>
          <a:ext cx="889000" cy="10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15408</xdr:rowOff>
    </xdr:from>
    <xdr:to>
      <xdr:col>45</xdr:col>
      <xdr:colOff>177800</xdr:colOff>
      <xdr:row>98</xdr:row>
      <xdr:rowOff>83410</xdr:rowOff>
    </xdr:to>
    <xdr:cxnSp macro="">
      <xdr:nvCxnSpPr>
        <xdr:cNvPr id="467" name="直線コネクタ 466"/>
        <xdr:cNvCxnSpPr/>
      </xdr:nvCxnSpPr>
      <xdr:spPr>
        <a:xfrm>
          <a:off x="7861300" y="16646058"/>
          <a:ext cx="889000" cy="2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15408</xdr:rowOff>
    </xdr:from>
    <xdr:to>
      <xdr:col>41</xdr:col>
      <xdr:colOff>50800</xdr:colOff>
      <xdr:row>97</xdr:row>
      <xdr:rowOff>106600</xdr:rowOff>
    </xdr:to>
    <xdr:cxnSp macro="">
      <xdr:nvCxnSpPr>
        <xdr:cNvPr id="470" name="直線コネクタ 469"/>
        <xdr:cNvCxnSpPr/>
      </xdr:nvCxnSpPr>
      <xdr:spPr>
        <a:xfrm flipV="1">
          <a:off x="6972300" y="16646058"/>
          <a:ext cx="889000" cy="9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49014</xdr:rowOff>
    </xdr:from>
    <xdr:to>
      <xdr:col>55</xdr:col>
      <xdr:colOff>50800</xdr:colOff>
      <xdr:row>97</xdr:row>
      <xdr:rowOff>150614</xdr:rowOff>
    </xdr:to>
    <xdr:sp macro="" textlink="">
      <xdr:nvSpPr>
        <xdr:cNvPr id="480" name="楕円 479"/>
        <xdr:cNvSpPr/>
      </xdr:nvSpPr>
      <xdr:spPr>
        <a:xfrm>
          <a:off x="10426700" y="1667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71891</xdr:rowOff>
    </xdr:from>
    <xdr:ext cx="599010" cy="259045"/>
    <xdr:sp macro="" textlink="">
      <xdr:nvSpPr>
        <xdr:cNvPr id="481" name="土木費該当値テキスト"/>
        <xdr:cNvSpPr txBox="1"/>
      </xdr:nvSpPr>
      <xdr:spPr>
        <a:xfrm>
          <a:off x="10528300" y="165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103910</xdr:rowOff>
    </xdr:from>
    <xdr:to>
      <xdr:col>50</xdr:col>
      <xdr:colOff>165100</xdr:colOff>
      <xdr:row>98</xdr:row>
      <xdr:rowOff>34060</xdr:rowOff>
    </xdr:to>
    <xdr:sp macro="" textlink="">
      <xdr:nvSpPr>
        <xdr:cNvPr id="482" name="楕円 481"/>
        <xdr:cNvSpPr/>
      </xdr:nvSpPr>
      <xdr:spPr>
        <a:xfrm>
          <a:off x="9588500" y="1673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50587</xdr:rowOff>
    </xdr:from>
    <xdr:ext cx="599010" cy="259045"/>
    <xdr:sp macro="" textlink="">
      <xdr:nvSpPr>
        <xdr:cNvPr id="483" name="テキスト ボックス 482"/>
        <xdr:cNvSpPr txBox="1"/>
      </xdr:nvSpPr>
      <xdr:spPr>
        <a:xfrm>
          <a:off x="9339795" y="1650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32610</xdr:rowOff>
    </xdr:from>
    <xdr:to>
      <xdr:col>46</xdr:col>
      <xdr:colOff>38100</xdr:colOff>
      <xdr:row>98</xdr:row>
      <xdr:rowOff>134210</xdr:rowOff>
    </xdr:to>
    <xdr:sp macro="" textlink="">
      <xdr:nvSpPr>
        <xdr:cNvPr id="484" name="楕円 483"/>
        <xdr:cNvSpPr/>
      </xdr:nvSpPr>
      <xdr:spPr>
        <a:xfrm>
          <a:off x="8699500" y="168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150737</xdr:rowOff>
    </xdr:from>
    <xdr:ext cx="599010" cy="259045"/>
    <xdr:sp macro="" textlink="">
      <xdr:nvSpPr>
        <xdr:cNvPr id="485" name="テキスト ボックス 484"/>
        <xdr:cNvSpPr txBox="1"/>
      </xdr:nvSpPr>
      <xdr:spPr>
        <a:xfrm>
          <a:off x="8450795" y="166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136058</xdr:rowOff>
    </xdr:from>
    <xdr:to>
      <xdr:col>41</xdr:col>
      <xdr:colOff>101600</xdr:colOff>
      <xdr:row>97</xdr:row>
      <xdr:rowOff>66208</xdr:rowOff>
    </xdr:to>
    <xdr:sp macro="" textlink="">
      <xdr:nvSpPr>
        <xdr:cNvPr id="486" name="楕円 485"/>
        <xdr:cNvSpPr/>
      </xdr:nvSpPr>
      <xdr:spPr>
        <a:xfrm>
          <a:off x="7810500" y="1659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82735</xdr:rowOff>
    </xdr:from>
    <xdr:ext cx="599010" cy="259045"/>
    <xdr:sp macro="" textlink="">
      <xdr:nvSpPr>
        <xdr:cNvPr id="487" name="テキスト ボックス 486"/>
        <xdr:cNvSpPr txBox="1"/>
      </xdr:nvSpPr>
      <xdr:spPr>
        <a:xfrm>
          <a:off x="7561795" y="1637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55800</xdr:rowOff>
    </xdr:from>
    <xdr:to>
      <xdr:col>36</xdr:col>
      <xdr:colOff>165100</xdr:colOff>
      <xdr:row>97</xdr:row>
      <xdr:rowOff>157400</xdr:rowOff>
    </xdr:to>
    <xdr:sp macro="" textlink="">
      <xdr:nvSpPr>
        <xdr:cNvPr id="488" name="楕円 487"/>
        <xdr:cNvSpPr/>
      </xdr:nvSpPr>
      <xdr:spPr>
        <a:xfrm>
          <a:off x="6921500" y="166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2477</xdr:rowOff>
    </xdr:from>
    <xdr:ext cx="599010" cy="259045"/>
    <xdr:sp macro="" textlink="">
      <xdr:nvSpPr>
        <xdr:cNvPr id="489" name="テキスト ボックス 488"/>
        <xdr:cNvSpPr txBox="1"/>
      </xdr:nvSpPr>
      <xdr:spPr>
        <a:xfrm>
          <a:off x="6672795" y="1646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87141</xdr:rowOff>
    </xdr:from>
    <xdr:to>
      <xdr:col>85</xdr:col>
      <xdr:colOff>127000</xdr:colOff>
      <xdr:row>36</xdr:row>
      <xdr:rowOff>144474</xdr:rowOff>
    </xdr:to>
    <xdr:cxnSp macro="">
      <xdr:nvCxnSpPr>
        <xdr:cNvPr id="518" name="直線コネクタ 517"/>
        <xdr:cNvCxnSpPr/>
      </xdr:nvCxnSpPr>
      <xdr:spPr>
        <a:xfrm>
          <a:off x="15481300" y="6259341"/>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115167</xdr:rowOff>
    </xdr:from>
    <xdr:to>
      <xdr:col>81</xdr:col>
      <xdr:colOff>50800</xdr:colOff>
      <xdr:row>36</xdr:row>
      <xdr:rowOff>87141</xdr:rowOff>
    </xdr:to>
    <xdr:cxnSp macro="">
      <xdr:nvCxnSpPr>
        <xdr:cNvPr id="521" name="直線コネクタ 520"/>
        <xdr:cNvCxnSpPr/>
      </xdr:nvCxnSpPr>
      <xdr:spPr>
        <a:xfrm>
          <a:off x="14592300" y="6115917"/>
          <a:ext cx="889000" cy="14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115167</xdr:rowOff>
    </xdr:from>
    <xdr:to>
      <xdr:col>76</xdr:col>
      <xdr:colOff>114300</xdr:colOff>
      <xdr:row>36</xdr:row>
      <xdr:rowOff>82622</xdr:rowOff>
    </xdr:to>
    <xdr:cxnSp macro="">
      <xdr:nvCxnSpPr>
        <xdr:cNvPr id="524" name="直線コネクタ 523"/>
        <xdr:cNvCxnSpPr/>
      </xdr:nvCxnSpPr>
      <xdr:spPr>
        <a:xfrm flipV="1">
          <a:off x="13703300" y="6115917"/>
          <a:ext cx="889000" cy="13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69478</xdr:rowOff>
    </xdr:from>
    <xdr:to>
      <xdr:col>71</xdr:col>
      <xdr:colOff>177800</xdr:colOff>
      <xdr:row>36</xdr:row>
      <xdr:rowOff>82622</xdr:rowOff>
    </xdr:to>
    <xdr:cxnSp macro="">
      <xdr:nvCxnSpPr>
        <xdr:cNvPr id="527" name="直線コネクタ 526"/>
        <xdr:cNvCxnSpPr/>
      </xdr:nvCxnSpPr>
      <xdr:spPr>
        <a:xfrm>
          <a:off x="12814300" y="624167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93674</xdr:rowOff>
    </xdr:from>
    <xdr:to>
      <xdr:col>85</xdr:col>
      <xdr:colOff>177800</xdr:colOff>
      <xdr:row>37</xdr:row>
      <xdr:rowOff>23824</xdr:rowOff>
    </xdr:to>
    <xdr:sp macro="" textlink="">
      <xdr:nvSpPr>
        <xdr:cNvPr id="537" name="楕円 536"/>
        <xdr:cNvSpPr/>
      </xdr:nvSpPr>
      <xdr:spPr>
        <a:xfrm>
          <a:off x="16268700" y="62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116551</xdr:rowOff>
    </xdr:from>
    <xdr:ext cx="599010" cy="259045"/>
    <xdr:sp macro="" textlink="">
      <xdr:nvSpPr>
        <xdr:cNvPr id="538" name="消防費該当値テキスト"/>
        <xdr:cNvSpPr txBox="1"/>
      </xdr:nvSpPr>
      <xdr:spPr>
        <a:xfrm>
          <a:off x="16370300" y="611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36341</xdr:rowOff>
    </xdr:from>
    <xdr:to>
      <xdr:col>81</xdr:col>
      <xdr:colOff>101600</xdr:colOff>
      <xdr:row>36</xdr:row>
      <xdr:rowOff>137941</xdr:rowOff>
    </xdr:to>
    <xdr:sp macro="" textlink="">
      <xdr:nvSpPr>
        <xdr:cNvPr id="539" name="楕円 538"/>
        <xdr:cNvSpPr/>
      </xdr:nvSpPr>
      <xdr:spPr>
        <a:xfrm>
          <a:off x="15430500" y="62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154468</xdr:rowOff>
    </xdr:from>
    <xdr:ext cx="599010" cy="259045"/>
    <xdr:sp macro="" textlink="">
      <xdr:nvSpPr>
        <xdr:cNvPr id="540" name="テキスト ボックス 539"/>
        <xdr:cNvSpPr txBox="1"/>
      </xdr:nvSpPr>
      <xdr:spPr>
        <a:xfrm>
          <a:off x="15181795" y="598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64367</xdr:rowOff>
    </xdr:from>
    <xdr:to>
      <xdr:col>76</xdr:col>
      <xdr:colOff>165100</xdr:colOff>
      <xdr:row>35</xdr:row>
      <xdr:rowOff>165967</xdr:rowOff>
    </xdr:to>
    <xdr:sp macro="" textlink="">
      <xdr:nvSpPr>
        <xdr:cNvPr id="541" name="楕円 540"/>
        <xdr:cNvSpPr/>
      </xdr:nvSpPr>
      <xdr:spPr>
        <a:xfrm>
          <a:off x="14541500" y="60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11044</xdr:rowOff>
    </xdr:from>
    <xdr:ext cx="599010" cy="259045"/>
    <xdr:sp macro="" textlink="">
      <xdr:nvSpPr>
        <xdr:cNvPr id="542" name="テキスト ボックス 541"/>
        <xdr:cNvSpPr txBox="1"/>
      </xdr:nvSpPr>
      <xdr:spPr>
        <a:xfrm>
          <a:off x="14292795" y="584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31822</xdr:rowOff>
    </xdr:from>
    <xdr:to>
      <xdr:col>72</xdr:col>
      <xdr:colOff>38100</xdr:colOff>
      <xdr:row>36</xdr:row>
      <xdr:rowOff>133422</xdr:rowOff>
    </xdr:to>
    <xdr:sp macro="" textlink="">
      <xdr:nvSpPr>
        <xdr:cNvPr id="543" name="楕円 542"/>
        <xdr:cNvSpPr/>
      </xdr:nvSpPr>
      <xdr:spPr>
        <a:xfrm>
          <a:off x="13652500" y="62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149949</xdr:rowOff>
    </xdr:from>
    <xdr:ext cx="599010" cy="259045"/>
    <xdr:sp macro="" textlink="">
      <xdr:nvSpPr>
        <xdr:cNvPr id="544" name="テキスト ボックス 543"/>
        <xdr:cNvSpPr txBox="1"/>
      </xdr:nvSpPr>
      <xdr:spPr>
        <a:xfrm>
          <a:off x="13403795" y="597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18678</xdr:rowOff>
    </xdr:from>
    <xdr:to>
      <xdr:col>67</xdr:col>
      <xdr:colOff>101600</xdr:colOff>
      <xdr:row>36</xdr:row>
      <xdr:rowOff>120278</xdr:rowOff>
    </xdr:to>
    <xdr:sp macro="" textlink="">
      <xdr:nvSpPr>
        <xdr:cNvPr id="545" name="楕円 544"/>
        <xdr:cNvSpPr/>
      </xdr:nvSpPr>
      <xdr:spPr>
        <a:xfrm>
          <a:off x="12763500" y="61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136805</xdr:rowOff>
    </xdr:from>
    <xdr:ext cx="599010" cy="259045"/>
    <xdr:sp macro="" textlink="">
      <xdr:nvSpPr>
        <xdr:cNvPr id="546" name="テキスト ボックス 545"/>
        <xdr:cNvSpPr txBox="1"/>
      </xdr:nvSpPr>
      <xdr:spPr>
        <a:xfrm>
          <a:off x="12514795" y="596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14908</xdr:rowOff>
    </xdr:from>
    <xdr:to>
      <xdr:col>85</xdr:col>
      <xdr:colOff>127000</xdr:colOff>
      <xdr:row>57</xdr:row>
      <xdr:rowOff>25276</xdr:rowOff>
    </xdr:to>
    <xdr:cxnSp macro="">
      <xdr:nvCxnSpPr>
        <xdr:cNvPr id="575" name="直線コネクタ 574"/>
        <xdr:cNvCxnSpPr/>
      </xdr:nvCxnSpPr>
      <xdr:spPr>
        <a:xfrm flipV="1">
          <a:off x="15481300" y="9787558"/>
          <a:ext cx="8382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138334</xdr:rowOff>
    </xdr:from>
    <xdr:to>
      <xdr:col>81</xdr:col>
      <xdr:colOff>50800</xdr:colOff>
      <xdr:row>57</xdr:row>
      <xdr:rowOff>25276</xdr:rowOff>
    </xdr:to>
    <xdr:cxnSp macro="">
      <xdr:nvCxnSpPr>
        <xdr:cNvPr id="578" name="直線コネクタ 577"/>
        <xdr:cNvCxnSpPr/>
      </xdr:nvCxnSpPr>
      <xdr:spPr>
        <a:xfrm>
          <a:off x="14592300" y="9739534"/>
          <a:ext cx="889000" cy="5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66523</xdr:rowOff>
    </xdr:from>
    <xdr:to>
      <xdr:col>76</xdr:col>
      <xdr:colOff>114300</xdr:colOff>
      <xdr:row>56</xdr:row>
      <xdr:rowOff>138334</xdr:rowOff>
    </xdr:to>
    <xdr:cxnSp macro="">
      <xdr:nvCxnSpPr>
        <xdr:cNvPr id="581" name="直線コネクタ 580"/>
        <xdr:cNvCxnSpPr/>
      </xdr:nvCxnSpPr>
      <xdr:spPr>
        <a:xfrm>
          <a:off x="13703300" y="9667723"/>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3" name="テキスト ボックス 582"/>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66523</xdr:rowOff>
    </xdr:from>
    <xdr:to>
      <xdr:col>71</xdr:col>
      <xdr:colOff>177800</xdr:colOff>
      <xdr:row>57</xdr:row>
      <xdr:rowOff>86480</xdr:rowOff>
    </xdr:to>
    <xdr:cxnSp macro="">
      <xdr:nvCxnSpPr>
        <xdr:cNvPr id="584" name="直線コネクタ 583"/>
        <xdr:cNvCxnSpPr/>
      </xdr:nvCxnSpPr>
      <xdr:spPr>
        <a:xfrm flipV="1">
          <a:off x="12814300" y="9667723"/>
          <a:ext cx="889000" cy="19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135558</xdr:rowOff>
    </xdr:from>
    <xdr:to>
      <xdr:col>85</xdr:col>
      <xdr:colOff>177800</xdr:colOff>
      <xdr:row>57</xdr:row>
      <xdr:rowOff>65708</xdr:rowOff>
    </xdr:to>
    <xdr:sp macro="" textlink="">
      <xdr:nvSpPr>
        <xdr:cNvPr id="594" name="楕円 593"/>
        <xdr:cNvSpPr/>
      </xdr:nvSpPr>
      <xdr:spPr>
        <a:xfrm>
          <a:off x="16268700" y="97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158435</xdr:rowOff>
    </xdr:from>
    <xdr:ext cx="599010" cy="259045"/>
    <xdr:sp macro="" textlink="">
      <xdr:nvSpPr>
        <xdr:cNvPr id="595" name="教育費該当値テキスト"/>
        <xdr:cNvSpPr txBox="1"/>
      </xdr:nvSpPr>
      <xdr:spPr>
        <a:xfrm>
          <a:off x="16370300" y="958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145926</xdr:rowOff>
    </xdr:from>
    <xdr:to>
      <xdr:col>81</xdr:col>
      <xdr:colOff>101600</xdr:colOff>
      <xdr:row>57</xdr:row>
      <xdr:rowOff>76076</xdr:rowOff>
    </xdr:to>
    <xdr:sp macro="" textlink="">
      <xdr:nvSpPr>
        <xdr:cNvPr id="596" name="楕円 595"/>
        <xdr:cNvSpPr/>
      </xdr:nvSpPr>
      <xdr:spPr>
        <a:xfrm>
          <a:off x="15430500" y="97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92603</xdr:rowOff>
    </xdr:from>
    <xdr:ext cx="599010" cy="259045"/>
    <xdr:sp macro="" textlink="">
      <xdr:nvSpPr>
        <xdr:cNvPr id="597" name="テキスト ボックス 596"/>
        <xdr:cNvSpPr txBox="1"/>
      </xdr:nvSpPr>
      <xdr:spPr>
        <a:xfrm>
          <a:off x="15181795" y="95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87534</xdr:rowOff>
    </xdr:from>
    <xdr:to>
      <xdr:col>76</xdr:col>
      <xdr:colOff>165100</xdr:colOff>
      <xdr:row>57</xdr:row>
      <xdr:rowOff>17684</xdr:rowOff>
    </xdr:to>
    <xdr:sp macro="" textlink="">
      <xdr:nvSpPr>
        <xdr:cNvPr id="598" name="楕円 597"/>
        <xdr:cNvSpPr/>
      </xdr:nvSpPr>
      <xdr:spPr>
        <a:xfrm>
          <a:off x="14541500" y="96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34211</xdr:rowOff>
    </xdr:from>
    <xdr:ext cx="599010" cy="259045"/>
    <xdr:sp macro="" textlink="">
      <xdr:nvSpPr>
        <xdr:cNvPr id="599" name="テキスト ボックス 598"/>
        <xdr:cNvSpPr txBox="1"/>
      </xdr:nvSpPr>
      <xdr:spPr>
        <a:xfrm>
          <a:off x="14292795" y="946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15723</xdr:rowOff>
    </xdr:from>
    <xdr:to>
      <xdr:col>72</xdr:col>
      <xdr:colOff>38100</xdr:colOff>
      <xdr:row>56</xdr:row>
      <xdr:rowOff>117323</xdr:rowOff>
    </xdr:to>
    <xdr:sp macro="" textlink="">
      <xdr:nvSpPr>
        <xdr:cNvPr id="600" name="楕円 599"/>
        <xdr:cNvSpPr/>
      </xdr:nvSpPr>
      <xdr:spPr>
        <a:xfrm>
          <a:off x="13652500" y="96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133850</xdr:rowOff>
    </xdr:from>
    <xdr:ext cx="599010" cy="259045"/>
    <xdr:sp macro="" textlink="">
      <xdr:nvSpPr>
        <xdr:cNvPr id="601" name="テキスト ボックス 600"/>
        <xdr:cNvSpPr txBox="1"/>
      </xdr:nvSpPr>
      <xdr:spPr>
        <a:xfrm>
          <a:off x="13403795" y="939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35680</xdr:rowOff>
    </xdr:from>
    <xdr:to>
      <xdr:col>67</xdr:col>
      <xdr:colOff>101600</xdr:colOff>
      <xdr:row>57</xdr:row>
      <xdr:rowOff>137280</xdr:rowOff>
    </xdr:to>
    <xdr:sp macro="" textlink="">
      <xdr:nvSpPr>
        <xdr:cNvPr id="602" name="楕円 601"/>
        <xdr:cNvSpPr/>
      </xdr:nvSpPr>
      <xdr:spPr>
        <a:xfrm>
          <a:off x="127635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153807</xdr:rowOff>
    </xdr:from>
    <xdr:ext cx="599010" cy="259045"/>
    <xdr:sp macro="" textlink="">
      <xdr:nvSpPr>
        <xdr:cNvPr id="603" name="テキスト ボックス 602"/>
        <xdr:cNvSpPr txBox="1"/>
      </xdr:nvSpPr>
      <xdr:spPr>
        <a:xfrm>
          <a:off x="12514795" y="958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98856</xdr:rowOff>
    </xdr:from>
    <xdr:to>
      <xdr:col>85</xdr:col>
      <xdr:colOff>127000</xdr:colOff>
      <xdr:row>79</xdr:row>
      <xdr:rowOff>98873</xdr:rowOff>
    </xdr:to>
    <xdr:cxnSp macro="">
      <xdr:nvCxnSpPr>
        <xdr:cNvPr id="634" name="直線コネクタ 633"/>
        <xdr:cNvCxnSpPr/>
      </xdr:nvCxnSpPr>
      <xdr:spPr>
        <a:xfrm>
          <a:off x="15481300" y="13643406"/>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98856</xdr:rowOff>
    </xdr:from>
    <xdr:to>
      <xdr:col>81</xdr:col>
      <xdr:colOff>50800</xdr:colOff>
      <xdr:row>79</xdr:row>
      <xdr:rowOff>98862</xdr:rowOff>
    </xdr:to>
    <xdr:cxnSp macro="">
      <xdr:nvCxnSpPr>
        <xdr:cNvPr id="637" name="直線コネクタ 636"/>
        <xdr:cNvCxnSpPr/>
      </xdr:nvCxnSpPr>
      <xdr:spPr>
        <a:xfrm flipV="1">
          <a:off x="14592300" y="13643406"/>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94946</xdr:rowOff>
    </xdr:from>
    <xdr:to>
      <xdr:col>76</xdr:col>
      <xdr:colOff>114300</xdr:colOff>
      <xdr:row>79</xdr:row>
      <xdr:rowOff>98862</xdr:rowOff>
    </xdr:to>
    <xdr:cxnSp macro="">
      <xdr:nvCxnSpPr>
        <xdr:cNvPr id="640" name="直線コネクタ 639"/>
        <xdr:cNvCxnSpPr/>
      </xdr:nvCxnSpPr>
      <xdr:spPr>
        <a:xfrm>
          <a:off x="13703300" y="13639496"/>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83505</xdr:rowOff>
    </xdr:from>
    <xdr:to>
      <xdr:col>71</xdr:col>
      <xdr:colOff>177800</xdr:colOff>
      <xdr:row>79</xdr:row>
      <xdr:rowOff>94946</xdr:rowOff>
    </xdr:to>
    <xdr:cxnSp macro="">
      <xdr:nvCxnSpPr>
        <xdr:cNvPr id="643" name="直線コネクタ 642"/>
        <xdr:cNvCxnSpPr/>
      </xdr:nvCxnSpPr>
      <xdr:spPr>
        <a:xfrm>
          <a:off x="12814300" y="13628055"/>
          <a:ext cx="8890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48073</xdr:rowOff>
    </xdr:from>
    <xdr:to>
      <xdr:col>85</xdr:col>
      <xdr:colOff>177800</xdr:colOff>
      <xdr:row>79</xdr:row>
      <xdr:rowOff>149673</xdr:rowOff>
    </xdr:to>
    <xdr:sp macro="" textlink="">
      <xdr:nvSpPr>
        <xdr:cNvPr id="653" name="楕円 652"/>
        <xdr:cNvSpPr/>
      </xdr:nvSpPr>
      <xdr:spPr>
        <a:xfrm>
          <a:off x="16268700" y="135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249299" cy="259045"/>
    <xdr:sp macro="" textlink="">
      <xdr:nvSpPr>
        <xdr:cNvPr id="654" name="災害復旧費該当値テキスト"/>
        <xdr:cNvSpPr txBox="1"/>
      </xdr:nvSpPr>
      <xdr:spPr>
        <a:xfrm>
          <a:off x="16370300" y="1354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48056</xdr:rowOff>
    </xdr:from>
    <xdr:to>
      <xdr:col>81</xdr:col>
      <xdr:colOff>101600</xdr:colOff>
      <xdr:row>79</xdr:row>
      <xdr:rowOff>149656</xdr:rowOff>
    </xdr:to>
    <xdr:sp macro="" textlink="">
      <xdr:nvSpPr>
        <xdr:cNvPr id="655" name="楕円 654"/>
        <xdr:cNvSpPr/>
      </xdr:nvSpPr>
      <xdr:spPr>
        <a:xfrm>
          <a:off x="15430500" y="1359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140783</xdr:rowOff>
    </xdr:from>
    <xdr:ext cx="313932" cy="259045"/>
    <xdr:sp macro="" textlink="">
      <xdr:nvSpPr>
        <xdr:cNvPr id="656" name="テキスト ボックス 655"/>
        <xdr:cNvSpPr txBox="1"/>
      </xdr:nvSpPr>
      <xdr:spPr>
        <a:xfrm>
          <a:off x="15324333" y="13685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48062</xdr:rowOff>
    </xdr:from>
    <xdr:to>
      <xdr:col>76</xdr:col>
      <xdr:colOff>165100</xdr:colOff>
      <xdr:row>79</xdr:row>
      <xdr:rowOff>149662</xdr:rowOff>
    </xdr:to>
    <xdr:sp macro="" textlink="">
      <xdr:nvSpPr>
        <xdr:cNvPr id="657" name="楕円 656"/>
        <xdr:cNvSpPr/>
      </xdr:nvSpPr>
      <xdr:spPr>
        <a:xfrm>
          <a:off x="14541500" y="135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140789</xdr:rowOff>
    </xdr:from>
    <xdr:ext cx="313932" cy="259045"/>
    <xdr:sp macro="" textlink="">
      <xdr:nvSpPr>
        <xdr:cNvPr id="658" name="テキスト ボックス 657"/>
        <xdr:cNvSpPr txBox="1"/>
      </xdr:nvSpPr>
      <xdr:spPr>
        <a:xfrm>
          <a:off x="14435333" y="13685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44146</xdr:rowOff>
    </xdr:from>
    <xdr:to>
      <xdr:col>72</xdr:col>
      <xdr:colOff>38100</xdr:colOff>
      <xdr:row>79</xdr:row>
      <xdr:rowOff>145746</xdr:rowOff>
    </xdr:to>
    <xdr:sp macro="" textlink="">
      <xdr:nvSpPr>
        <xdr:cNvPr id="659" name="楕円 658"/>
        <xdr:cNvSpPr/>
      </xdr:nvSpPr>
      <xdr:spPr>
        <a:xfrm>
          <a:off x="13652500" y="13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136873</xdr:rowOff>
    </xdr:from>
    <xdr:ext cx="469744" cy="259045"/>
    <xdr:sp macro="" textlink="">
      <xdr:nvSpPr>
        <xdr:cNvPr id="660" name="テキスト ボックス 659"/>
        <xdr:cNvSpPr txBox="1"/>
      </xdr:nvSpPr>
      <xdr:spPr>
        <a:xfrm>
          <a:off x="13468428" y="136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32705</xdr:rowOff>
    </xdr:from>
    <xdr:to>
      <xdr:col>67</xdr:col>
      <xdr:colOff>101600</xdr:colOff>
      <xdr:row>79</xdr:row>
      <xdr:rowOff>134305</xdr:rowOff>
    </xdr:to>
    <xdr:sp macro="" textlink="">
      <xdr:nvSpPr>
        <xdr:cNvPr id="661" name="楕円 660"/>
        <xdr:cNvSpPr/>
      </xdr:nvSpPr>
      <xdr:spPr>
        <a:xfrm>
          <a:off x="12763500" y="135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125432</xdr:rowOff>
    </xdr:from>
    <xdr:ext cx="469744" cy="259045"/>
    <xdr:sp macro="" textlink="">
      <xdr:nvSpPr>
        <xdr:cNvPr id="662" name="テキスト ボックス 661"/>
        <xdr:cNvSpPr txBox="1"/>
      </xdr:nvSpPr>
      <xdr:spPr>
        <a:xfrm>
          <a:off x="12579428" y="136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22056</xdr:rowOff>
    </xdr:from>
    <xdr:to>
      <xdr:col>85</xdr:col>
      <xdr:colOff>127000</xdr:colOff>
      <xdr:row>97</xdr:row>
      <xdr:rowOff>43945</xdr:rowOff>
    </xdr:to>
    <xdr:cxnSp macro="">
      <xdr:nvCxnSpPr>
        <xdr:cNvPr id="691" name="直線コネクタ 690"/>
        <xdr:cNvCxnSpPr/>
      </xdr:nvCxnSpPr>
      <xdr:spPr>
        <a:xfrm flipV="1">
          <a:off x="15481300" y="16652706"/>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36590</xdr:rowOff>
    </xdr:from>
    <xdr:to>
      <xdr:col>81</xdr:col>
      <xdr:colOff>50800</xdr:colOff>
      <xdr:row>97</xdr:row>
      <xdr:rowOff>43945</xdr:rowOff>
    </xdr:to>
    <xdr:cxnSp macro="">
      <xdr:nvCxnSpPr>
        <xdr:cNvPr id="694" name="直線コネクタ 693"/>
        <xdr:cNvCxnSpPr/>
      </xdr:nvCxnSpPr>
      <xdr:spPr>
        <a:xfrm>
          <a:off x="14592300" y="16667240"/>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7288</xdr:rowOff>
    </xdr:from>
    <xdr:to>
      <xdr:col>76</xdr:col>
      <xdr:colOff>114300</xdr:colOff>
      <xdr:row>97</xdr:row>
      <xdr:rowOff>36590</xdr:rowOff>
    </xdr:to>
    <xdr:cxnSp macro="">
      <xdr:nvCxnSpPr>
        <xdr:cNvPr id="697" name="直線コネクタ 696"/>
        <xdr:cNvCxnSpPr/>
      </xdr:nvCxnSpPr>
      <xdr:spPr>
        <a:xfrm>
          <a:off x="13703300" y="16637938"/>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7288</xdr:rowOff>
    </xdr:from>
    <xdr:to>
      <xdr:col>71</xdr:col>
      <xdr:colOff>177800</xdr:colOff>
      <xdr:row>97</xdr:row>
      <xdr:rowOff>16408</xdr:rowOff>
    </xdr:to>
    <xdr:cxnSp macro="">
      <xdr:nvCxnSpPr>
        <xdr:cNvPr id="700" name="直線コネクタ 699"/>
        <xdr:cNvCxnSpPr/>
      </xdr:nvCxnSpPr>
      <xdr:spPr>
        <a:xfrm flipV="1">
          <a:off x="12814300" y="16637938"/>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142706</xdr:rowOff>
    </xdr:from>
    <xdr:to>
      <xdr:col>85</xdr:col>
      <xdr:colOff>177800</xdr:colOff>
      <xdr:row>97</xdr:row>
      <xdr:rowOff>72856</xdr:rowOff>
    </xdr:to>
    <xdr:sp macro="" textlink="">
      <xdr:nvSpPr>
        <xdr:cNvPr id="710" name="楕円 709"/>
        <xdr:cNvSpPr/>
      </xdr:nvSpPr>
      <xdr:spPr>
        <a:xfrm>
          <a:off x="162687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165583</xdr:rowOff>
    </xdr:from>
    <xdr:ext cx="599010" cy="259045"/>
    <xdr:sp macro="" textlink="">
      <xdr:nvSpPr>
        <xdr:cNvPr id="711" name="公債費該当値テキスト"/>
        <xdr:cNvSpPr txBox="1"/>
      </xdr:nvSpPr>
      <xdr:spPr>
        <a:xfrm>
          <a:off x="16370300" y="1645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164595</xdr:rowOff>
    </xdr:from>
    <xdr:to>
      <xdr:col>81</xdr:col>
      <xdr:colOff>101600</xdr:colOff>
      <xdr:row>97</xdr:row>
      <xdr:rowOff>94745</xdr:rowOff>
    </xdr:to>
    <xdr:sp macro="" textlink="">
      <xdr:nvSpPr>
        <xdr:cNvPr id="712" name="楕円 711"/>
        <xdr:cNvSpPr/>
      </xdr:nvSpPr>
      <xdr:spPr>
        <a:xfrm>
          <a:off x="15430500" y="166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111272</xdr:rowOff>
    </xdr:from>
    <xdr:ext cx="599010" cy="259045"/>
    <xdr:sp macro="" textlink="">
      <xdr:nvSpPr>
        <xdr:cNvPr id="713" name="テキスト ボックス 712"/>
        <xdr:cNvSpPr txBox="1"/>
      </xdr:nvSpPr>
      <xdr:spPr>
        <a:xfrm>
          <a:off x="15181795" y="16399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157240</xdr:rowOff>
    </xdr:from>
    <xdr:to>
      <xdr:col>76</xdr:col>
      <xdr:colOff>165100</xdr:colOff>
      <xdr:row>97</xdr:row>
      <xdr:rowOff>87390</xdr:rowOff>
    </xdr:to>
    <xdr:sp macro="" textlink="">
      <xdr:nvSpPr>
        <xdr:cNvPr id="714" name="楕円 713"/>
        <xdr:cNvSpPr/>
      </xdr:nvSpPr>
      <xdr:spPr>
        <a:xfrm>
          <a:off x="14541500" y="16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103917</xdr:rowOff>
    </xdr:from>
    <xdr:ext cx="599010" cy="259045"/>
    <xdr:sp macro="" textlink="">
      <xdr:nvSpPr>
        <xdr:cNvPr id="715" name="テキスト ボックス 714"/>
        <xdr:cNvSpPr txBox="1"/>
      </xdr:nvSpPr>
      <xdr:spPr>
        <a:xfrm>
          <a:off x="14292795" y="163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127938</xdr:rowOff>
    </xdr:from>
    <xdr:to>
      <xdr:col>72</xdr:col>
      <xdr:colOff>38100</xdr:colOff>
      <xdr:row>97</xdr:row>
      <xdr:rowOff>58088</xdr:rowOff>
    </xdr:to>
    <xdr:sp macro="" textlink="">
      <xdr:nvSpPr>
        <xdr:cNvPr id="716" name="楕円 715"/>
        <xdr:cNvSpPr/>
      </xdr:nvSpPr>
      <xdr:spPr>
        <a:xfrm>
          <a:off x="13652500" y="165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74615</xdr:rowOff>
    </xdr:from>
    <xdr:ext cx="599010" cy="259045"/>
    <xdr:sp macro="" textlink="">
      <xdr:nvSpPr>
        <xdr:cNvPr id="717" name="テキスト ボックス 716"/>
        <xdr:cNvSpPr txBox="1"/>
      </xdr:nvSpPr>
      <xdr:spPr>
        <a:xfrm>
          <a:off x="13403795" y="163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137058</xdr:rowOff>
    </xdr:from>
    <xdr:to>
      <xdr:col>67</xdr:col>
      <xdr:colOff>101600</xdr:colOff>
      <xdr:row>97</xdr:row>
      <xdr:rowOff>67208</xdr:rowOff>
    </xdr:to>
    <xdr:sp macro="" textlink="">
      <xdr:nvSpPr>
        <xdr:cNvPr id="718" name="楕円 717"/>
        <xdr:cNvSpPr/>
      </xdr:nvSpPr>
      <xdr:spPr>
        <a:xfrm>
          <a:off x="12763500" y="165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83735</xdr:rowOff>
    </xdr:from>
    <xdr:ext cx="599010" cy="259045"/>
    <xdr:sp macro="" textlink="">
      <xdr:nvSpPr>
        <xdr:cNvPr id="719" name="テキスト ボックス 718"/>
        <xdr:cNvSpPr txBox="1"/>
      </xdr:nvSpPr>
      <xdr:spPr>
        <a:xfrm>
          <a:off x="12514795" y="163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総務費については、類似団体内平均値と比較し、住民一人当たりコストが</a:t>
          </a:r>
          <a:r>
            <a:rPr kumimoji="1" lang="en-US" altLang="ja-JP" sz="1300">
              <a:solidFill>
                <a:schemeClr val="dk1"/>
              </a:solidFill>
              <a:effectLst/>
              <a:latin typeface="+mn-lt"/>
              <a:ea typeface="+mn-ea"/>
              <a:cs typeface="+mn-cs"/>
            </a:rPr>
            <a:t>163,151</a:t>
          </a:r>
          <a:r>
            <a:rPr kumimoji="1" lang="ja-JP" altLang="ja-JP" sz="1300">
              <a:solidFill>
                <a:schemeClr val="dk1"/>
              </a:solidFill>
              <a:effectLst/>
              <a:latin typeface="+mn-lt"/>
              <a:ea typeface="+mn-ea"/>
              <a:cs typeface="+mn-cs"/>
            </a:rPr>
            <a:t>円高くなっているが、庁舎建設基金の</a:t>
          </a:r>
          <a:r>
            <a:rPr kumimoji="1" lang="ja-JP" altLang="en-US" sz="1300">
              <a:solidFill>
                <a:schemeClr val="dk1"/>
              </a:solidFill>
              <a:effectLst/>
              <a:latin typeface="+mn-lt"/>
              <a:ea typeface="+mn-ea"/>
              <a:cs typeface="+mn-cs"/>
            </a:rPr>
            <a:t>設立に伴い積み立てを行った事による</a:t>
          </a:r>
          <a:r>
            <a:rPr kumimoji="1" lang="ja-JP" altLang="ja-JP" sz="1300">
              <a:solidFill>
                <a:schemeClr val="dk1"/>
              </a:solidFill>
              <a:effectLst/>
              <a:latin typeface="+mn-lt"/>
              <a:ea typeface="+mn-ea"/>
              <a:cs typeface="+mn-cs"/>
            </a:rPr>
            <a:t>ものである。</a:t>
          </a:r>
          <a:endParaRPr kumimoji="0"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農林水産</a:t>
          </a:r>
          <a:r>
            <a:rPr kumimoji="1" lang="ja-JP" altLang="ja-JP" sz="1300">
              <a:solidFill>
                <a:schemeClr val="dk1"/>
              </a:solidFill>
              <a:effectLst/>
              <a:latin typeface="+mn-lt"/>
              <a:ea typeface="+mn-ea"/>
              <a:cs typeface="+mn-cs"/>
            </a:rPr>
            <a:t>費については、類似団体内平均値と比較し、住民一人当たりコストが</a:t>
          </a:r>
          <a:r>
            <a:rPr kumimoji="1" lang="en-US" altLang="ja-JP" sz="1300">
              <a:solidFill>
                <a:schemeClr val="dk1"/>
              </a:solidFill>
              <a:effectLst/>
              <a:latin typeface="+mn-lt"/>
              <a:ea typeface="+mn-ea"/>
              <a:cs typeface="+mn-cs"/>
            </a:rPr>
            <a:t>171,006</a:t>
          </a:r>
          <a:r>
            <a:rPr kumimoji="1" lang="ja-JP" altLang="ja-JP" sz="1300">
              <a:solidFill>
                <a:schemeClr val="dk1"/>
              </a:solidFill>
              <a:effectLst/>
              <a:latin typeface="+mn-lt"/>
              <a:ea typeface="+mn-ea"/>
              <a:cs typeface="+mn-cs"/>
            </a:rPr>
            <a:t>円高くなっているが、</a:t>
          </a:r>
          <a:r>
            <a:rPr kumimoji="1" lang="ja-JP" altLang="en-US" sz="1300">
              <a:solidFill>
                <a:schemeClr val="dk1"/>
              </a:solidFill>
              <a:effectLst/>
              <a:latin typeface="+mn-lt"/>
              <a:ea typeface="+mn-ea"/>
              <a:cs typeface="+mn-cs"/>
            </a:rPr>
            <a:t>養豚場の建設に伴う事業の増額によるものである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商工費の住民一人当たりコストが類似団体と比べ</a:t>
          </a:r>
          <a:r>
            <a:rPr kumimoji="1" lang="en-US" altLang="ja-JP" sz="1300">
              <a:solidFill>
                <a:schemeClr val="dk1"/>
              </a:solidFill>
              <a:effectLst/>
              <a:latin typeface="+mn-lt"/>
              <a:ea typeface="+mn-ea"/>
              <a:cs typeface="+mn-cs"/>
            </a:rPr>
            <a:t>171,006</a:t>
          </a:r>
          <a:r>
            <a:rPr kumimoji="1" lang="ja-JP" altLang="ja-JP" sz="1300">
              <a:solidFill>
                <a:schemeClr val="dk1"/>
              </a:solidFill>
              <a:effectLst/>
              <a:latin typeface="+mn-lt"/>
              <a:ea typeface="+mn-ea"/>
              <a:cs typeface="+mn-cs"/>
            </a:rPr>
            <a:t>円高くなっている</a:t>
          </a:r>
          <a:r>
            <a:rPr kumimoji="1" lang="ja-JP" altLang="en-US" sz="1300">
              <a:solidFill>
                <a:schemeClr val="dk1"/>
              </a:solidFill>
              <a:effectLst/>
              <a:latin typeface="+mn-lt"/>
              <a:ea typeface="+mn-ea"/>
              <a:cs typeface="+mn-cs"/>
            </a:rPr>
            <a:t>が、これは</a:t>
          </a:r>
          <a:r>
            <a:rPr kumimoji="1" lang="ja-JP" altLang="ja-JP" sz="1300">
              <a:solidFill>
                <a:schemeClr val="dk1"/>
              </a:solidFill>
              <a:effectLst/>
              <a:latin typeface="+mn-lt"/>
              <a:ea typeface="+mn-ea"/>
              <a:cs typeface="+mn-cs"/>
            </a:rPr>
            <a:t>世界遺産を中心とした観光事業に重点を置いた施策を行っているためであり、今後も高い水準と予想される。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しかしながら前年度と比較し、コストが</a:t>
          </a:r>
          <a:r>
            <a:rPr kumimoji="1" lang="en-US" altLang="ja-JP" sz="1300">
              <a:solidFill>
                <a:schemeClr val="dk1"/>
              </a:solidFill>
              <a:effectLst/>
              <a:latin typeface="+mn-lt"/>
              <a:ea typeface="+mn-ea"/>
              <a:cs typeface="+mn-cs"/>
            </a:rPr>
            <a:t>77,064</a:t>
          </a:r>
          <a:r>
            <a:rPr kumimoji="1" lang="ja-JP" altLang="en-US" sz="1300">
              <a:solidFill>
                <a:schemeClr val="dk1"/>
              </a:solidFill>
              <a:effectLst/>
              <a:latin typeface="+mn-lt"/>
              <a:ea typeface="+mn-ea"/>
              <a:cs typeface="+mn-cs"/>
            </a:rPr>
            <a:t>円低くなっているのは、平成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年度にはバスターミナルの整備・平成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年度には企業誘致に関連する公有財産購入に伴い、一時的に高くなった状況である。</a:t>
          </a:r>
          <a:r>
            <a:rPr kumimoji="1" lang="ja-JP" altLang="ja-JP"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財政調整基金残高については、</a:t>
          </a:r>
          <a:r>
            <a:rPr kumimoji="1" lang="ja-JP" altLang="en-US" sz="1300">
              <a:solidFill>
                <a:schemeClr val="dk1"/>
              </a:solidFill>
              <a:effectLst/>
              <a:latin typeface="+mn-lt"/>
              <a:ea typeface="+mn-ea"/>
              <a:cs typeface="+mn-cs"/>
            </a:rPr>
            <a:t>庁舎建設基金へ積立するため</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一部</a:t>
          </a:r>
          <a:r>
            <a:rPr kumimoji="1" lang="ja-JP" altLang="ja-JP" sz="1300">
              <a:solidFill>
                <a:schemeClr val="dk1"/>
              </a:solidFill>
              <a:effectLst/>
              <a:latin typeface="+mn-lt"/>
              <a:ea typeface="+mn-ea"/>
              <a:cs typeface="+mn-cs"/>
            </a:rPr>
            <a:t>取り崩</a:t>
          </a:r>
          <a:r>
            <a:rPr kumimoji="1" lang="ja-JP" altLang="en-US" sz="1300">
              <a:solidFill>
                <a:schemeClr val="dk1"/>
              </a:solidFill>
              <a:effectLst/>
              <a:latin typeface="+mn-lt"/>
              <a:ea typeface="+mn-ea"/>
              <a:cs typeface="+mn-cs"/>
            </a:rPr>
            <a:t>しを行い、残高が減少して</a:t>
          </a:r>
          <a:r>
            <a:rPr kumimoji="1" lang="ja-JP" altLang="ja-JP" sz="1300">
              <a:solidFill>
                <a:schemeClr val="dk1"/>
              </a:solidFill>
              <a:effectLst/>
              <a:latin typeface="+mn-lt"/>
              <a:ea typeface="+mn-ea"/>
              <a:cs typeface="+mn-cs"/>
            </a:rPr>
            <a:t>いる。</a:t>
          </a:r>
          <a:endParaRPr lang="ja-JP" altLang="ja-JP" sz="1300">
            <a:effectLst/>
          </a:endParaRPr>
        </a:p>
        <a:p>
          <a:r>
            <a:rPr kumimoji="1" lang="ja-JP" altLang="ja-JP" sz="1300">
              <a:solidFill>
                <a:schemeClr val="dk1"/>
              </a:solidFill>
              <a:effectLst/>
              <a:latin typeface="+mn-lt"/>
              <a:ea typeface="+mn-ea"/>
              <a:cs typeface="+mn-cs"/>
            </a:rPr>
            <a:t>　実質収支について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、収入額の増加により前年と同じく高い水準となっている。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実質単年度収支の減少は、</a:t>
          </a:r>
          <a:r>
            <a:rPr kumimoji="1" lang="ja-JP" altLang="ja-JP" sz="1300">
              <a:solidFill>
                <a:schemeClr val="dk1"/>
              </a:solidFill>
              <a:effectLst/>
              <a:latin typeface="+mn-lt"/>
              <a:ea typeface="+mn-ea"/>
              <a:cs typeface="+mn-cs"/>
            </a:rPr>
            <a:t>財政調整基金</a:t>
          </a:r>
          <a:r>
            <a:rPr kumimoji="1" lang="ja-JP" altLang="en-US" sz="1300">
              <a:solidFill>
                <a:schemeClr val="dk1"/>
              </a:solidFill>
              <a:effectLst/>
              <a:latin typeface="+mn-lt"/>
              <a:ea typeface="+mn-ea"/>
              <a:cs typeface="+mn-cs"/>
            </a:rPr>
            <a:t>の取り崩しによるものとなっている。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一般会計については、</a:t>
          </a:r>
          <a:r>
            <a:rPr kumimoji="1" lang="ja-JP" altLang="en-US" sz="1300">
              <a:solidFill>
                <a:schemeClr val="dk1"/>
              </a:solidFill>
              <a:effectLst/>
              <a:latin typeface="+mn-lt"/>
              <a:ea typeface="+mn-ea"/>
              <a:cs typeface="+mn-cs"/>
            </a:rPr>
            <a:t>歳入の全体のうち約</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割を占める税と約</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割を占める</a:t>
          </a:r>
          <a:r>
            <a:rPr kumimoji="1" lang="ja-JP" altLang="ja-JP" sz="1300">
              <a:solidFill>
                <a:schemeClr val="dk1"/>
              </a:solidFill>
              <a:effectLst/>
              <a:latin typeface="+mn-lt"/>
              <a:ea typeface="+mn-ea"/>
              <a:cs typeface="+mn-cs"/>
            </a:rPr>
            <a:t>地方交付</a:t>
          </a:r>
          <a:r>
            <a:rPr kumimoji="1" lang="ja-JP" altLang="en-US" sz="1300">
              <a:solidFill>
                <a:schemeClr val="dk1"/>
              </a:solidFill>
              <a:effectLst/>
              <a:latin typeface="+mn-lt"/>
              <a:ea typeface="+mn-ea"/>
              <a:cs typeface="+mn-cs"/>
            </a:rPr>
            <a:t>税</a:t>
          </a:r>
          <a:r>
            <a:rPr kumimoji="1" lang="ja-JP" altLang="ja-JP" sz="1300">
              <a:solidFill>
                <a:schemeClr val="dk1"/>
              </a:solidFill>
              <a:effectLst/>
              <a:latin typeface="+mn-lt"/>
              <a:ea typeface="+mn-ea"/>
              <a:cs typeface="+mn-cs"/>
            </a:rPr>
            <a:t>の収入があり、普通建設事業なども国庫支出金や地方債などの特定財源を充当しているため、実質収支は黒字となっている。</a:t>
          </a:r>
          <a:endParaRPr lang="ja-JP" altLang="ja-JP" sz="1300">
            <a:effectLst/>
          </a:endParaRPr>
        </a:p>
        <a:p>
          <a:r>
            <a:rPr kumimoji="1" lang="ja-JP" altLang="ja-JP" sz="1300">
              <a:solidFill>
                <a:schemeClr val="dk1"/>
              </a:solidFill>
              <a:effectLst/>
              <a:latin typeface="+mn-lt"/>
              <a:ea typeface="+mn-ea"/>
              <a:cs typeface="+mn-cs"/>
            </a:rPr>
            <a:t>　特別会計については、各会計とも黒字ではあるが、それぞれ会計規模が小さく、料金収入による独立採算はとれておらず、一般会計からの繰入金に頼る状況は続いている。</a:t>
          </a:r>
          <a:endParaRPr lang="ja-JP" altLang="ja-JP" sz="1300">
            <a:effectLst/>
          </a:endParaRPr>
        </a:p>
        <a:p>
          <a:r>
            <a:rPr kumimoji="1" lang="ja-JP" altLang="ja-JP" sz="1300">
              <a:solidFill>
                <a:schemeClr val="dk1"/>
              </a:solidFill>
              <a:effectLst/>
              <a:latin typeface="+mn-lt"/>
              <a:ea typeface="+mn-ea"/>
              <a:cs typeface="+mn-cs"/>
            </a:rPr>
            <a:t>　料金改定を含めた改革を行い、健全運営に努める。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18" activeCellId="1" sqref="A1 L18:V18"/>
    </sheetView>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3803673</v>
      </c>
      <c r="BO4" s="441"/>
      <c r="BP4" s="441"/>
      <c r="BQ4" s="441"/>
      <c r="BR4" s="441"/>
      <c r="BS4" s="441"/>
      <c r="BT4" s="441"/>
      <c r="BU4" s="442"/>
      <c r="BV4" s="440">
        <v>3627137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17.600000000000001</v>
      </c>
      <c r="CU4" s="622"/>
      <c r="CV4" s="622"/>
      <c r="CW4" s="622"/>
      <c r="CX4" s="622"/>
      <c r="CY4" s="622"/>
      <c r="CZ4" s="622"/>
      <c r="DA4" s="623"/>
      <c r="DB4" s="621">
        <v>16.600000000000001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3457276</v>
      </c>
      <c r="BO5" s="446"/>
      <c r="BP5" s="446"/>
      <c r="BQ5" s="446"/>
      <c r="BR5" s="446"/>
      <c r="BS5" s="446"/>
      <c r="BT5" s="446"/>
      <c r="BU5" s="447"/>
      <c r="BV5" s="445">
        <v>3311519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75</v>
      </c>
      <c r="CU5" s="416"/>
      <c r="CV5" s="416"/>
      <c r="CW5" s="416"/>
      <c r="CX5" s="416"/>
      <c r="CY5" s="416"/>
      <c r="CZ5" s="416"/>
      <c r="DA5" s="417"/>
      <c r="DB5" s="415">
        <v>73.8</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346397</v>
      </c>
      <c r="BO6" s="446"/>
      <c r="BP6" s="446"/>
      <c r="BQ6" s="446"/>
      <c r="BR6" s="446"/>
      <c r="BS6" s="446"/>
      <c r="BT6" s="446"/>
      <c r="BU6" s="447"/>
      <c r="BV6" s="445">
        <v>315618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78.3</v>
      </c>
      <c r="CU6" s="596"/>
      <c r="CV6" s="596"/>
      <c r="CW6" s="596"/>
      <c r="CX6" s="596"/>
      <c r="CY6" s="596"/>
      <c r="CZ6" s="596"/>
      <c r="DA6" s="597"/>
      <c r="DB6" s="595">
        <v>77.2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46201</v>
      </c>
      <c r="BO7" s="446"/>
      <c r="BP7" s="446"/>
      <c r="BQ7" s="446"/>
      <c r="BR7" s="446"/>
      <c r="BS7" s="446"/>
      <c r="BT7" s="446"/>
      <c r="BU7" s="447"/>
      <c r="BV7" s="445">
        <v>19412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1701837</v>
      </c>
      <c r="CU7" s="446"/>
      <c r="CV7" s="446"/>
      <c r="CW7" s="446"/>
      <c r="CX7" s="446"/>
      <c r="CY7" s="446"/>
      <c r="CZ7" s="446"/>
      <c r="DA7" s="447"/>
      <c r="DB7" s="445">
        <v>1779907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96</v>
      </c>
      <c r="AV8" s="503"/>
      <c r="AW8" s="503"/>
      <c r="AX8" s="503"/>
      <c r="AY8" s="425" t="s">
        <v>104</v>
      </c>
      <c r="AZ8" s="426"/>
      <c r="BA8" s="426"/>
      <c r="BB8" s="426"/>
      <c r="BC8" s="426"/>
      <c r="BD8" s="426"/>
      <c r="BE8" s="426"/>
      <c r="BF8" s="426"/>
      <c r="BG8" s="426"/>
      <c r="BH8" s="426"/>
      <c r="BI8" s="426"/>
      <c r="BJ8" s="426"/>
      <c r="BK8" s="426"/>
      <c r="BL8" s="426"/>
      <c r="BM8" s="427"/>
      <c r="BN8" s="445">
        <v>300196</v>
      </c>
      <c r="BO8" s="446"/>
      <c r="BP8" s="446"/>
      <c r="BQ8" s="446"/>
      <c r="BR8" s="446"/>
      <c r="BS8" s="446"/>
      <c r="BT8" s="446"/>
      <c r="BU8" s="447"/>
      <c r="BV8" s="445">
        <v>296206</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1609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3990</v>
      </c>
      <c r="BO9" s="446"/>
      <c r="BP9" s="446"/>
      <c r="BQ9" s="446"/>
      <c r="BR9" s="446"/>
      <c r="BS9" s="446"/>
      <c r="BT9" s="446"/>
      <c r="BU9" s="447"/>
      <c r="BV9" s="445">
        <v>-46964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1733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1459</v>
      </c>
      <c r="BO10" s="446"/>
      <c r="BP10" s="446"/>
      <c r="BQ10" s="446"/>
      <c r="BR10" s="446"/>
      <c r="BS10" s="446"/>
      <c r="BT10" s="446"/>
      <c r="BU10" s="447"/>
      <c r="BV10" s="445">
        <v>171000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88</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1652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1630</v>
      </c>
      <c r="S13" s="549"/>
      <c r="T13" s="549"/>
      <c r="U13" s="549"/>
      <c r="V13" s="550"/>
      <c r="W13" s="536" t="s">
        <v>135</v>
      </c>
      <c r="X13" s="458"/>
      <c r="Y13" s="458"/>
      <c r="Z13" s="458"/>
      <c r="AA13" s="458"/>
      <c r="AB13" s="459"/>
      <c r="AC13" s="421">
        <v>22</v>
      </c>
      <c r="AD13" s="422"/>
      <c r="AE13" s="422"/>
      <c r="AF13" s="422"/>
      <c r="AG13" s="423"/>
      <c r="AH13" s="421">
        <v>28</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-294551</v>
      </c>
      <c r="BO13" s="446"/>
      <c r="BP13" s="446"/>
      <c r="BQ13" s="446"/>
      <c r="BR13" s="446"/>
      <c r="BS13" s="446"/>
      <c r="BT13" s="446"/>
      <c r="BU13" s="447"/>
      <c r="BV13" s="445">
        <v>124036</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0.1</v>
      </c>
      <c r="CU13" s="416"/>
      <c r="CV13" s="416"/>
      <c r="CW13" s="416"/>
      <c r="CX13" s="416"/>
      <c r="CY13" s="416"/>
      <c r="CZ13" s="416"/>
      <c r="DA13" s="417"/>
      <c r="DB13" s="415">
        <v>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1672</v>
      </c>
      <c r="S14" s="549"/>
      <c r="T14" s="549"/>
      <c r="U14" s="549"/>
      <c r="V14" s="550"/>
      <c r="W14" s="551"/>
      <c r="X14" s="461"/>
      <c r="Y14" s="461"/>
      <c r="Z14" s="461"/>
      <c r="AA14" s="461"/>
      <c r="AB14" s="462"/>
      <c r="AC14" s="541">
        <v>2.2999999999999998</v>
      </c>
      <c r="AD14" s="542"/>
      <c r="AE14" s="542"/>
      <c r="AF14" s="542"/>
      <c r="AG14" s="543"/>
      <c r="AH14" s="541">
        <v>2.7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1648</v>
      </c>
      <c r="S15" s="549"/>
      <c r="T15" s="549"/>
      <c r="U15" s="549"/>
      <c r="V15" s="550"/>
      <c r="W15" s="536" t="s">
        <v>142</v>
      </c>
      <c r="X15" s="458"/>
      <c r="Y15" s="458"/>
      <c r="Z15" s="458"/>
      <c r="AA15" s="458"/>
      <c r="AB15" s="459"/>
      <c r="AC15" s="421">
        <v>207</v>
      </c>
      <c r="AD15" s="422"/>
      <c r="AE15" s="422"/>
      <c r="AF15" s="422"/>
      <c r="AG15" s="423"/>
      <c r="AH15" s="421">
        <v>223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507513</v>
      </c>
      <c r="BO15" s="441"/>
      <c r="BP15" s="441"/>
      <c r="BQ15" s="441"/>
      <c r="BR15" s="441"/>
      <c r="BS15" s="441"/>
      <c r="BT15" s="441"/>
      <c r="BU15" s="442"/>
      <c r="BV15" s="440">
        <v>509516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21.3</v>
      </c>
      <c r="AD16" s="542"/>
      <c r="AE16" s="542"/>
      <c r="AF16" s="542"/>
      <c r="AG16" s="543"/>
      <c r="AH16" s="541">
        <v>21.7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1474254</v>
      </c>
      <c r="BO16" s="446"/>
      <c r="BP16" s="446"/>
      <c r="BQ16" s="446"/>
      <c r="BR16" s="446"/>
      <c r="BS16" s="446"/>
      <c r="BT16" s="446"/>
      <c r="BU16" s="447"/>
      <c r="BV16" s="445">
        <v>1547986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743</v>
      </c>
      <c r="AD17" s="422"/>
      <c r="AE17" s="422"/>
      <c r="AF17" s="422"/>
      <c r="AG17" s="423"/>
      <c r="AH17" s="421">
        <v>777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660070</v>
      </c>
      <c r="BO17" s="446"/>
      <c r="BP17" s="446"/>
      <c r="BQ17" s="446"/>
      <c r="BR17" s="446"/>
      <c r="BS17" s="446"/>
      <c r="BT17" s="446"/>
      <c r="BU17" s="447"/>
      <c r="BV17" s="445">
        <v>660618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356.64</v>
      </c>
      <c r="M18" s="510"/>
      <c r="N18" s="510"/>
      <c r="O18" s="510"/>
      <c r="P18" s="510"/>
      <c r="Q18" s="510"/>
      <c r="R18" s="511"/>
      <c r="S18" s="511"/>
      <c r="T18" s="511"/>
      <c r="U18" s="511"/>
      <c r="V18" s="512"/>
      <c r="W18" s="526"/>
      <c r="X18" s="527"/>
      <c r="Y18" s="527"/>
      <c r="Z18" s="527"/>
      <c r="AA18" s="527"/>
      <c r="AB18" s="537"/>
      <c r="AC18" s="409">
        <v>76.400000000000006</v>
      </c>
      <c r="AD18" s="410"/>
      <c r="AE18" s="410"/>
      <c r="AF18" s="410"/>
      <c r="AG18" s="513"/>
      <c r="AH18" s="409">
        <v>75.599999999999994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1357122</v>
      </c>
      <c r="BO18" s="446"/>
      <c r="BP18" s="446"/>
      <c r="BQ18" s="446"/>
      <c r="BR18" s="446"/>
      <c r="BS18" s="446"/>
      <c r="BT18" s="446"/>
      <c r="BU18" s="447"/>
      <c r="BV18" s="445">
        <v>1388931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2768017</v>
      </c>
      <c r="BO19" s="446"/>
      <c r="BP19" s="446"/>
      <c r="BQ19" s="446"/>
      <c r="BR19" s="446"/>
      <c r="BS19" s="446"/>
      <c r="BT19" s="446"/>
      <c r="BU19" s="447"/>
      <c r="BV19" s="445">
        <v>2558484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553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3284094</v>
      </c>
      <c r="BO23" s="446"/>
      <c r="BP23" s="446"/>
      <c r="BQ23" s="446"/>
      <c r="BR23" s="446"/>
      <c r="BS23" s="446"/>
      <c r="BT23" s="446"/>
      <c r="BU23" s="447"/>
      <c r="BV23" s="445">
        <v>3343574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7000</v>
      </c>
      <c r="R24" s="422"/>
      <c r="S24" s="422"/>
      <c r="T24" s="422"/>
      <c r="U24" s="422"/>
      <c r="V24" s="423"/>
      <c r="W24" s="487"/>
      <c r="X24" s="478"/>
      <c r="Y24" s="479"/>
      <c r="Z24" s="418" t="s">
        <v>166</v>
      </c>
      <c r="AA24" s="419"/>
      <c r="AB24" s="419"/>
      <c r="AC24" s="419"/>
      <c r="AD24" s="419"/>
      <c r="AE24" s="419"/>
      <c r="AF24" s="419"/>
      <c r="AG24" s="420"/>
      <c r="AH24" s="421">
        <v>56</v>
      </c>
      <c r="AI24" s="422"/>
      <c r="AJ24" s="422"/>
      <c r="AK24" s="422"/>
      <c r="AL24" s="423"/>
      <c r="AM24" s="421">
        <v>155288</v>
      </c>
      <c r="AN24" s="422"/>
      <c r="AO24" s="422"/>
      <c r="AP24" s="422"/>
      <c r="AQ24" s="422"/>
      <c r="AR24" s="423"/>
      <c r="AS24" s="421">
        <v>2773</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3245718</v>
      </c>
      <c r="BO24" s="446"/>
      <c r="BP24" s="446"/>
      <c r="BQ24" s="446"/>
      <c r="BR24" s="446"/>
      <c r="BS24" s="446"/>
      <c r="BT24" s="446"/>
      <c r="BU24" s="447"/>
      <c r="BV24" s="445">
        <v>3294244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5600</v>
      </c>
      <c r="R25" s="422"/>
      <c r="S25" s="422"/>
      <c r="T25" s="422"/>
      <c r="U25" s="422"/>
      <c r="V25" s="423"/>
      <c r="W25" s="487"/>
      <c r="X25" s="478"/>
      <c r="Y25" s="479"/>
      <c r="Z25" s="418" t="s">
        <v>169</v>
      </c>
      <c r="AA25" s="419"/>
      <c r="AB25" s="419"/>
      <c r="AC25" s="419"/>
      <c r="AD25" s="419"/>
      <c r="AE25" s="419"/>
      <c r="AF25" s="419"/>
      <c r="AG25" s="420"/>
      <c r="AH25" s="421">
        <v>7</v>
      </c>
      <c r="AI25" s="422"/>
      <c r="AJ25" s="422"/>
      <c r="AK25" s="422"/>
      <c r="AL25" s="423"/>
      <c r="AM25" s="421">
        <v>13293</v>
      </c>
      <c r="AN25" s="422"/>
      <c r="AO25" s="422"/>
      <c r="AP25" s="422"/>
      <c r="AQ25" s="422"/>
      <c r="AR25" s="423"/>
      <c r="AS25" s="421">
        <v>1899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2832</v>
      </c>
      <c r="BO25" s="441"/>
      <c r="BP25" s="441"/>
      <c r="BQ25" s="441"/>
      <c r="BR25" s="441"/>
      <c r="BS25" s="441"/>
      <c r="BT25" s="441"/>
      <c r="BU25" s="442"/>
      <c r="BV25" s="440">
        <v>3540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5000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2600</v>
      </c>
      <c r="R27" s="422"/>
      <c r="S27" s="422"/>
      <c r="T27" s="422"/>
      <c r="U27" s="422"/>
      <c r="V27" s="423"/>
      <c r="W27" s="487"/>
      <c r="X27" s="478"/>
      <c r="Y27" s="479"/>
      <c r="Z27" s="418" t="s">
        <v>176</v>
      </c>
      <c r="AA27" s="419"/>
      <c r="AB27" s="419"/>
      <c r="AC27" s="419"/>
      <c r="AD27" s="419"/>
      <c r="AE27" s="419"/>
      <c r="AF27" s="419"/>
      <c r="AG27" s="420"/>
      <c r="AH27" s="421" t="s">
        <v>133</v>
      </c>
      <c r="AI27" s="422"/>
      <c r="AJ27" s="422"/>
      <c r="AK27" s="422"/>
      <c r="AL27" s="423"/>
      <c r="AM27" s="421" t="s">
        <v>124</v>
      </c>
      <c r="AN27" s="422"/>
      <c r="AO27" s="422"/>
      <c r="AP27" s="422"/>
      <c r="AQ27" s="422"/>
      <c r="AR27" s="423"/>
      <c r="AS27" s="421" t="s">
        <v>124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33000</v>
      </c>
      <c r="BO27" s="449"/>
      <c r="BP27" s="449"/>
      <c r="BQ27" s="449"/>
      <c r="BR27" s="449"/>
      <c r="BS27" s="449"/>
      <c r="BT27" s="449"/>
      <c r="BU27" s="450"/>
      <c r="BV27" s="448">
        <v>33000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2000</v>
      </c>
      <c r="R28" s="422"/>
      <c r="S28" s="422"/>
      <c r="T28" s="422"/>
      <c r="U28" s="422"/>
      <c r="V28" s="423"/>
      <c r="W28" s="487"/>
      <c r="X28" s="478"/>
      <c r="Y28" s="479"/>
      <c r="Z28" s="418" t="s">
        <v>179</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2447707</v>
      </c>
      <c r="BO28" s="441"/>
      <c r="BP28" s="441"/>
      <c r="BQ28" s="441"/>
      <c r="BR28" s="441"/>
      <c r="BS28" s="441"/>
      <c r="BT28" s="441"/>
      <c r="BU28" s="442"/>
      <c r="BV28" s="440">
        <v>2746248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5</v>
      </c>
      <c r="M29" s="422"/>
      <c r="N29" s="422"/>
      <c r="O29" s="422"/>
      <c r="P29" s="423"/>
      <c r="Q29" s="421">
        <v>1800</v>
      </c>
      <c r="R29" s="422"/>
      <c r="S29" s="422"/>
      <c r="T29" s="422"/>
      <c r="U29" s="422"/>
      <c r="V29" s="423"/>
      <c r="W29" s="488"/>
      <c r="X29" s="489"/>
      <c r="Y29" s="490"/>
      <c r="Z29" s="418" t="s">
        <v>182</v>
      </c>
      <c r="AA29" s="419"/>
      <c r="AB29" s="419"/>
      <c r="AC29" s="419"/>
      <c r="AD29" s="419"/>
      <c r="AE29" s="419"/>
      <c r="AF29" s="419"/>
      <c r="AG29" s="420"/>
      <c r="AH29" s="421">
        <v>56</v>
      </c>
      <c r="AI29" s="422"/>
      <c r="AJ29" s="422"/>
      <c r="AK29" s="422"/>
      <c r="AL29" s="423"/>
      <c r="AM29" s="421">
        <v>155288</v>
      </c>
      <c r="AN29" s="422"/>
      <c r="AO29" s="422"/>
      <c r="AP29" s="422"/>
      <c r="AQ29" s="422"/>
      <c r="AR29" s="423"/>
      <c r="AS29" s="421">
        <v>2773</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220000</v>
      </c>
      <c r="BO29" s="446"/>
      <c r="BP29" s="446"/>
      <c r="BQ29" s="446"/>
      <c r="BR29" s="446"/>
      <c r="BS29" s="446"/>
      <c r="BT29" s="446"/>
      <c r="BU29" s="447"/>
      <c r="BV29" s="445">
        <v>220000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746331</v>
      </c>
      <c r="BO30" s="449"/>
      <c r="BP30" s="449"/>
      <c r="BQ30" s="449"/>
      <c r="BR30" s="449"/>
      <c r="BS30" s="449"/>
      <c r="BT30" s="449"/>
      <c r="BU30" s="450"/>
      <c r="BV30" s="448">
        <v>251279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国民健康保険特別会計事業勘定の部</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岐阜県市町村会館組合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白川村緑地資源開発公社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国民健康保険特別会計直営診療施設勘定の部</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岐阜県市町村職員退職手当組合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飯島観光開発</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介護保険特別会計保険事業勘定の部</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温泉開発特別会計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飛騨農業共済事務組合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世界遺産白川郷合掌造り保存財団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白弓スキー場特別会計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後期高齢者医療連合（一般会計分）</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大白川温泉観光</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後期高齢者医療連合（特別会計分）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ttJ8vY7kI2Yijpw4VdnhEs2g4qDsBzHXxrHriItAh0GUGJaJ1NxDdHsmMzrzYImfup49xtM5fg5324AsTLzuQ==" saltValue="EEAXwm/ujTzsn3o91T8v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5" zoomScale="75" zoomScaleNormal="75" zoomScaleSheetLayoutView="100" workbookViewId="0">
      <selection activeCell="B18" activeCellId="1" sqref="A1 B18:Z18"/>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563</v>
      </c>
      <c r="D34" s="1224"/>
      <c r="E34" s="1225"/>
      <c r="F34" s="32">
        <v>3.3</v>
      </c>
      <c r="G34" s="33">
        <v>7.39</v>
      </c>
      <c r="H34" s="33">
        <v>18.489999999999998</v>
      </c>
      <c r="I34" s="33">
        <v>16.64</v>
      </c>
      <c r="J34" s="34">
        <v>17.63</v>
      </c>
      <c r="K34" s="22"/>
      <c r="L34" s="22"/>
      <c r="M34" s="22"/>
      <c r="N34" s="22"/>
      <c r="O34" s="22"/>
      <c r="P34" s="22"/>
    </row>
    <row r="35" spans="1:16" ht="39" customHeight="1" x14ac:dyDescent="0.15">
      <c r="A35" s="22"/>
      <c r="B35" s="35"/>
      <c r="C35" s="1218" t="s">
        <v>564</v>
      </c>
      <c r="D35" s="1219"/>
      <c r="E35" s="1220"/>
      <c r="F35" s="36">
        <v>0.7</v>
      </c>
      <c r="G35" s="37">
        <v>0.53</v>
      </c>
      <c r="H35" s="37">
        <v>1.04</v>
      </c>
      <c r="I35" s="37">
        <v>1.98</v>
      </c>
      <c r="J35" s="38">
        <v>2.11</v>
      </c>
      <c r="K35" s="22"/>
      <c r="L35" s="22"/>
      <c r="M35" s="22"/>
      <c r="N35" s="22"/>
      <c r="O35" s="22"/>
      <c r="P35" s="22"/>
    </row>
    <row r="36" spans="1:16" ht="39" customHeight="1" x14ac:dyDescent="0.15">
      <c r="A36" s="22"/>
      <c r="B36" s="35"/>
      <c r="C36" s="1218" t="s">
        <v>565</v>
      </c>
      <c r="D36" s="1219"/>
      <c r="E36" s="1220"/>
      <c r="F36" s="36">
        <v>0.37</v>
      </c>
      <c r="G36" s="37">
        <v>0.16</v>
      </c>
      <c r="H36" s="37">
        <v>0.31</v>
      </c>
      <c r="I36" s="37">
        <v>2.62</v>
      </c>
      <c r="J36" s="38">
        <v>1.59</v>
      </c>
      <c r="K36" s="22"/>
      <c r="L36" s="22"/>
      <c r="M36" s="22"/>
      <c r="N36" s="22"/>
      <c r="O36" s="22"/>
      <c r="P36" s="22"/>
    </row>
    <row r="37" spans="1:16" ht="39" customHeight="1" x14ac:dyDescent="0.15">
      <c r="A37" s="22"/>
      <c r="B37" s="35"/>
      <c r="C37" s="1218" t="s">
        <v>566</v>
      </c>
      <c r="D37" s="1219"/>
      <c r="E37" s="1220"/>
      <c r="F37" s="36">
        <v>0.04</v>
      </c>
      <c r="G37" s="37">
        <v>0.1</v>
      </c>
      <c r="H37" s="37">
        <v>0.12</v>
      </c>
      <c r="I37" s="37">
        <v>0.36</v>
      </c>
      <c r="J37" s="38">
        <v>0.76</v>
      </c>
      <c r="K37" s="22"/>
      <c r="L37" s="22"/>
      <c r="M37" s="22"/>
      <c r="N37" s="22"/>
      <c r="O37" s="22"/>
      <c r="P37" s="22"/>
    </row>
    <row r="38" spans="1:16" ht="39" customHeight="1" x14ac:dyDescent="0.15">
      <c r="A38" s="22"/>
      <c r="B38" s="35"/>
      <c r="C38" s="1218" t="s">
        <v>567</v>
      </c>
      <c r="D38" s="1219"/>
      <c r="E38" s="1220"/>
      <c r="F38" s="36">
        <v>0.43</v>
      </c>
      <c r="G38" s="37">
        <v>0.56000000000000005</v>
      </c>
      <c r="H38" s="37">
        <v>0.15</v>
      </c>
      <c r="I38" s="37">
        <v>0.98</v>
      </c>
      <c r="J38" s="38">
        <v>0.66</v>
      </c>
      <c r="K38" s="22"/>
      <c r="L38" s="22"/>
      <c r="M38" s="22"/>
      <c r="N38" s="22"/>
      <c r="O38" s="22"/>
      <c r="P38" s="22"/>
    </row>
    <row r="39" spans="1:16" ht="39" customHeight="1" x14ac:dyDescent="0.15">
      <c r="A39" s="22"/>
      <c r="B39" s="35"/>
      <c r="C39" s="1218" t="s">
        <v>568</v>
      </c>
      <c r="D39" s="1219"/>
      <c r="E39" s="1220"/>
      <c r="F39" s="36">
        <v>0</v>
      </c>
      <c r="G39" s="37">
        <v>0.01</v>
      </c>
      <c r="H39" s="37">
        <v>7.0000000000000007E-2</v>
      </c>
      <c r="I39" s="37">
        <v>0.09</v>
      </c>
      <c r="J39" s="38">
        <v>0.3</v>
      </c>
      <c r="K39" s="22"/>
      <c r="L39" s="22"/>
      <c r="M39" s="22"/>
      <c r="N39" s="22"/>
      <c r="O39" s="22"/>
      <c r="P39" s="22"/>
    </row>
    <row r="40" spans="1:16" ht="39" customHeight="1" x14ac:dyDescent="0.15">
      <c r="A40" s="22"/>
      <c r="B40" s="35"/>
      <c r="C40" s="1218" t="s">
        <v>569</v>
      </c>
      <c r="D40" s="1219"/>
      <c r="E40" s="1220"/>
      <c r="F40" s="36">
        <v>0.11</v>
      </c>
      <c r="G40" s="37">
        <v>0.1</v>
      </c>
      <c r="H40" s="37">
        <v>0.13</v>
      </c>
      <c r="I40" s="37">
        <v>0.11</v>
      </c>
      <c r="J40" s="38">
        <v>0.14000000000000001</v>
      </c>
      <c r="K40" s="22"/>
      <c r="L40" s="22"/>
      <c r="M40" s="22"/>
      <c r="N40" s="22"/>
      <c r="O40" s="22"/>
      <c r="P40" s="22"/>
    </row>
    <row r="41" spans="1:16" ht="39" customHeight="1" x14ac:dyDescent="0.15">
      <c r="A41" s="22"/>
      <c r="B41" s="35"/>
      <c r="C41" s="1218" t="s">
        <v>570</v>
      </c>
      <c r="D41" s="1219"/>
      <c r="E41" s="1220"/>
      <c r="F41" s="36">
        <v>0.05</v>
      </c>
      <c r="G41" s="37">
        <v>0.12</v>
      </c>
      <c r="H41" s="37">
        <v>0.01</v>
      </c>
      <c r="I41" s="37">
        <v>0.03</v>
      </c>
      <c r="J41" s="38">
        <v>0.12</v>
      </c>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v>0.04</v>
      </c>
      <c r="G43" s="42">
        <v>0.12</v>
      </c>
      <c r="H43" s="42">
        <v>0.13</v>
      </c>
      <c r="I43" s="42">
        <v>0.09</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8qrwdygUyIQHfOrHlmmfjZuGoFM30YVTMPhdfYyCOjwsCrE5z6YEJtyxy1975zIri7MdwVL3Mh9vB7Mzx7IqQ==" saltValue="fdwmoEReG1UQ8r5iRPxu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4" zoomScale="75" zoomScaleNormal="75" zoomScaleSheetLayoutView="55" workbookViewId="0">
      <selection activeCell="B18" activeCellId="1" sqref="A1 B18:Z18"/>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335</v>
      </c>
      <c r="L45" s="60">
        <v>338</v>
      </c>
      <c r="M45" s="60">
        <v>312</v>
      </c>
      <c r="N45" s="60">
        <v>301</v>
      </c>
      <c r="O45" s="61">
        <v>317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74</v>
      </c>
      <c r="L48" s="64">
        <v>84</v>
      </c>
      <c r="M48" s="64">
        <v>98</v>
      </c>
      <c r="N48" s="64">
        <v>71</v>
      </c>
      <c r="O48" s="65">
        <v>33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515</v>
      </c>
      <c r="L49" s="64" t="s">
        <v>515</v>
      </c>
      <c r="M49" s="64" t="s">
        <v>515</v>
      </c>
      <c r="N49" s="64" t="s">
        <v>515</v>
      </c>
      <c r="O49" s="65" t="s">
        <v>515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400</v>
      </c>
      <c r="L52" s="64">
        <v>388</v>
      </c>
      <c r="M52" s="64">
        <v>387</v>
      </c>
      <c r="N52" s="64">
        <v>384</v>
      </c>
      <c r="O52" s="65">
        <v>357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v>
      </c>
      <c r="L53" s="69">
        <v>35</v>
      </c>
      <c r="M53" s="69">
        <v>24</v>
      </c>
      <c r="N53" s="69">
        <v>-11</v>
      </c>
      <c r="O53" s="70">
        <v>-6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fY43hR415pn6gu+GFxDJiLnOrXlUHUtir0apK9ZX74mxWlw30okSBY1Mbt4+faR4eYAdAEomxnynvOtosc/lA==" saltValue="QF5hrA4KULtEOn6KRATE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75" zoomScaleNormal="75" zoomScaleSheetLayoutView="100" workbookViewId="0">
      <selection activeCell="B18" activeCellId="1" sqref="A1 B18:Z18"/>
    </sheetView>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2966</v>
      </c>
      <c r="J41" s="83">
        <v>3103</v>
      </c>
      <c r="K41" s="83">
        <v>3252</v>
      </c>
      <c r="L41" s="83">
        <v>3344</v>
      </c>
      <c r="M41" s="84">
        <v>3284</v>
      </c>
    </row>
    <row r="42" spans="2:13" ht="27.75" customHeight="1" x14ac:dyDescent="0.15">
      <c r="B42" s="1244"/>
      <c r="C42" s="1245"/>
      <c r="D42" s="85"/>
      <c r="E42" s="1248" t="s">
        <v>26</v>
      </c>
      <c r="F42" s="1248"/>
      <c r="G42" s="1248"/>
      <c r="H42" s="1249"/>
      <c r="I42" s="86">
        <v>5</v>
      </c>
      <c r="J42" s="87">
        <v>4</v>
      </c>
      <c r="K42" s="87">
        <v>4</v>
      </c>
      <c r="L42" s="87">
        <v>3</v>
      </c>
      <c r="M42" s="88">
        <v>2</v>
      </c>
    </row>
    <row r="43" spans="2:13" ht="27.75" customHeight="1" x14ac:dyDescent="0.15">
      <c r="B43" s="1244"/>
      <c r="C43" s="1245"/>
      <c r="D43" s="85"/>
      <c r="E43" s="1248" t="s">
        <v>27</v>
      </c>
      <c r="F43" s="1248"/>
      <c r="G43" s="1248"/>
      <c r="H43" s="1249"/>
      <c r="I43" s="86">
        <v>554</v>
      </c>
      <c r="J43" s="87">
        <v>542</v>
      </c>
      <c r="K43" s="87">
        <v>473</v>
      </c>
      <c r="L43" s="87">
        <v>558</v>
      </c>
      <c r="M43" s="88">
        <v>567</v>
      </c>
    </row>
    <row r="44" spans="2:13" ht="27.75" customHeight="1" x14ac:dyDescent="0.15">
      <c r="B44" s="1244"/>
      <c r="C44" s="1245"/>
      <c r="D44" s="85"/>
      <c r="E44" s="1248" t="s">
        <v>28</v>
      </c>
      <c r="F44" s="1248"/>
      <c r="G44" s="1248"/>
      <c r="H44" s="1249"/>
      <c r="I44" s="86" t="s">
        <v>515</v>
      </c>
      <c r="J44" s="87" t="s">
        <v>515</v>
      </c>
      <c r="K44" s="87" t="s">
        <v>515</v>
      </c>
      <c r="L44" s="87" t="s">
        <v>515</v>
      </c>
      <c r="M44" s="88" t="s">
        <v>515</v>
      </c>
    </row>
    <row r="45" spans="2:13" ht="27.75" customHeight="1" x14ac:dyDescent="0.15">
      <c r="B45" s="1244"/>
      <c r="C45" s="1245"/>
      <c r="D45" s="85"/>
      <c r="E45" s="1248" t="s">
        <v>29</v>
      </c>
      <c r="F45" s="1248"/>
      <c r="G45" s="1248"/>
      <c r="H45" s="1249"/>
      <c r="I45" s="86">
        <v>423</v>
      </c>
      <c r="J45" s="87">
        <v>408</v>
      </c>
      <c r="K45" s="87">
        <v>388</v>
      </c>
      <c r="L45" s="87">
        <v>381</v>
      </c>
      <c r="M45" s="88">
        <v>368</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2932</v>
      </c>
      <c r="J50" s="87">
        <v>2945</v>
      </c>
      <c r="K50" s="87">
        <v>3060</v>
      </c>
      <c r="L50" s="87">
        <v>3260</v>
      </c>
      <c r="M50" s="88">
        <v>3456</v>
      </c>
    </row>
    <row r="51" spans="2:13" ht="27.75" customHeight="1" x14ac:dyDescent="0.15">
      <c r="B51" s="1244"/>
      <c r="C51" s="1245"/>
      <c r="D51" s="85"/>
      <c r="E51" s="1248" t="s">
        <v>36</v>
      </c>
      <c r="F51" s="1248"/>
      <c r="G51" s="1248"/>
      <c r="H51" s="1249"/>
      <c r="I51" s="86" t="s">
        <v>515</v>
      </c>
      <c r="J51" s="87" t="s">
        <v>515</v>
      </c>
      <c r="K51" s="87" t="s">
        <v>515</v>
      </c>
      <c r="L51" s="87" t="s">
        <v>515</v>
      </c>
      <c r="M51" s="88" t="s">
        <v>515</v>
      </c>
    </row>
    <row r="52" spans="2:13" ht="27.75" customHeight="1" x14ac:dyDescent="0.15">
      <c r="B52" s="1246"/>
      <c r="C52" s="1247"/>
      <c r="D52" s="85"/>
      <c r="E52" s="1248" t="s">
        <v>37</v>
      </c>
      <c r="F52" s="1248"/>
      <c r="G52" s="1248"/>
      <c r="H52" s="1249"/>
      <c r="I52" s="86">
        <v>3464</v>
      </c>
      <c r="J52" s="87">
        <v>3462</v>
      </c>
      <c r="K52" s="87">
        <v>3586</v>
      </c>
      <c r="L52" s="87">
        <v>3598</v>
      </c>
      <c r="M52" s="88">
        <v>3491</v>
      </c>
    </row>
    <row r="53" spans="2:13" ht="27.75" customHeight="1" thickBot="1" x14ac:dyDescent="0.2">
      <c r="B53" s="1250" t="s">
        <v>38</v>
      </c>
      <c r="C53" s="1251"/>
      <c r="D53" s="92"/>
      <c r="E53" s="1252" t="s">
        <v>39</v>
      </c>
      <c r="F53" s="1252"/>
      <c r="G53" s="1252"/>
      <c r="H53" s="1253"/>
      <c r="I53" s="93">
        <v>-2447</v>
      </c>
      <c r="J53" s="94">
        <v>-2350</v>
      </c>
      <c r="K53" s="94">
        <v>-2529</v>
      </c>
      <c r="L53" s="94">
        <v>-2572</v>
      </c>
      <c r="M53" s="95">
        <v>-2726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4Ge/lRCU6iI22L08FaiLOuZUpkc/gWo/Le51tfpl37QYaaKhYU47G2doxMfMGIYWeGTfckeU9aLGnJHQ+jRQ==" saltValue="EgcJoZzQd9KRmhfR78F9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B18" activeCellId="1" sqref="A1 B18:Z18"/>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2575</v>
      </c>
      <c r="G55" s="107">
        <v>2746</v>
      </c>
      <c r="H55" s="108">
        <v>2448</v>
      </c>
    </row>
    <row r="56" spans="2:8" ht="52.5" customHeight="1" x14ac:dyDescent="0.15">
      <c r="B56" s="109"/>
      <c r="C56" s="1271" t="s">
        <v>43</v>
      </c>
      <c r="D56" s="1271"/>
      <c r="E56" s="1272"/>
      <c r="F56" s="110">
        <v>220</v>
      </c>
      <c r="G56" s="110">
        <v>220</v>
      </c>
      <c r="H56" s="111">
        <v>220</v>
      </c>
    </row>
    <row r="57" spans="2:8" ht="53.25" customHeight="1" x14ac:dyDescent="0.15">
      <c r="B57" s="109"/>
      <c r="C57" s="1273" t="s">
        <v>44</v>
      </c>
      <c r="D57" s="1273"/>
      <c r="E57" s="1274"/>
      <c r="F57" s="112">
        <v>218</v>
      </c>
      <c r="G57" s="112">
        <v>251</v>
      </c>
      <c r="H57" s="113">
        <v>746</v>
      </c>
    </row>
    <row r="58" spans="2:8" ht="45.75" customHeight="1" x14ac:dyDescent="0.15">
      <c r="B58" s="114"/>
      <c r="C58" s="1261" t="s">
        <v>595</v>
      </c>
      <c r="D58" s="1262"/>
      <c r="E58" s="1263"/>
      <c r="F58" s="115" t="s">
        <v>596</v>
      </c>
      <c r="G58" s="115" t="s">
        <v>597</v>
      </c>
      <c r="H58" s="116">
        <v>450</v>
      </c>
    </row>
    <row r="59" spans="2:8" ht="45.75" customHeight="1" x14ac:dyDescent="0.15">
      <c r="B59" s="114"/>
      <c r="C59" s="1261" t="s">
        <v>598</v>
      </c>
      <c r="D59" s="1262"/>
      <c r="E59" s="1263"/>
      <c r="F59" s="115">
        <v>48</v>
      </c>
      <c r="G59" s="115">
        <v>71</v>
      </c>
      <c r="H59" s="116">
        <v>95</v>
      </c>
    </row>
    <row r="60" spans="2:8" ht="45.75" customHeight="1" x14ac:dyDescent="0.15">
      <c r="B60" s="114"/>
      <c r="C60" s="1261" t="s">
        <v>599</v>
      </c>
      <c r="D60" s="1262"/>
      <c r="E60" s="1263"/>
      <c r="F60" s="115">
        <v>38</v>
      </c>
      <c r="G60" s="115">
        <v>40</v>
      </c>
      <c r="H60" s="116">
        <v>51</v>
      </c>
    </row>
    <row r="61" spans="2:8" ht="45.75" customHeight="1" x14ac:dyDescent="0.15">
      <c r="B61" s="114"/>
      <c r="C61" s="1261" t="s">
        <v>600</v>
      </c>
      <c r="D61" s="1262"/>
      <c r="E61" s="1263"/>
      <c r="F61" s="115">
        <v>33</v>
      </c>
      <c r="G61" s="115">
        <v>40</v>
      </c>
      <c r="H61" s="116">
        <v>51</v>
      </c>
    </row>
    <row r="62" spans="2:8" ht="45.75" customHeight="1" thickBot="1" x14ac:dyDescent="0.2">
      <c r="B62" s="117"/>
      <c r="C62" s="1264" t="s">
        <v>601</v>
      </c>
      <c r="D62" s="1265"/>
      <c r="E62" s="1266"/>
      <c r="F62" s="118">
        <v>29</v>
      </c>
      <c r="G62" s="118">
        <v>29</v>
      </c>
      <c r="H62" s="119">
        <v>29</v>
      </c>
    </row>
    <row r="63" spans="2:8" ht="52.5" customHeight="1" thickBot="1" x14ac:dyDescent="0.2">
      <c r="B63" s="120"/>
      <c r="C63" s="1267" t="s">
        <v>45</v>
      </c>
      <c r="D63" s="1267"/>
      <c r="E63" s="1268"/>
      <c r="F63" s="121">
        <v>3014</v>
      </c>
      <c r="G63" s="121">
        <v>3218</v>
      </c>
      <c r="H63" s="122">
        <v>3414</v>
      </c>
    </row>
    <row r="64" spans="2:8" ht="15" customHeight="1" x14ac:dyDescent="0.15"/>
    <row r="65" ht="0" hidden="1" customHeight="1" x14ac:dyDescent="0.15"/>
    <row r="66" ht="0" hidden="1" customHeight="1" x14ac:dyDescent="0.15"/>
  </sheetData>
  <sheetProtection algorithmName="SHA-512" hashValue="IbB6MxQT6mM75hyhX8J844l878b/hz69RgqE6h4Ybv8TBXqJ0m8NjTjW6oy6V+LHs9pSzqixW8WidaM1cO9DFQ==" saltValue="NkQU51y4xU5XiPRJoC1Y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50" zoomScaleNormal="50" zoomScaleSheetLayoutView="55" workbookViewId="0">
      <selection activeCell="AN43" sqref="AN43:DC47"/>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97</v>
      </c>
      <c r="CG53" s="1275"/>
      <c r="CH53" s="1275"/>
      <c r="CI53" s="1275"/>
      <c r="CJ53" s="1275"/>
      <c r="CK53" s="1275"/>
      <c r="CL53" s="1275"/>
      <c r="CM53" s="1275"/>
      <c r="CN53" s="1275">
        <v>52.4</v>
      </c>
      <c r="CO53" s="1275"/>
      <c r="CP53" s="1275"/>
      <c r="CQ53" s="1275"/>
      <c r="CR53" s="1275"/>
      <c r="CS53" s="1275"/>
      <c r="CT53" s="1275"/>
      <c r="CU53" s="1275"/>
      <c r="CV53" s="1275">
        <v>55.2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608</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612</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57.1</v>
      </c>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613</v>
      </c>
    </row>
    <row r="64" spans="1:109" x14ac:dyDescent="0.15">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5">
        <v>1.1000000000000001</v>
      </c>
      <c r="BQ75" s="1275"/>
      <c r="BR75" s="1275"/>
      <c r="BS75" s="1275"/>
      <c r="BT75" s="1275"/>
      <c r="BU75" s="1275"/>
      <c r="BV75" s="1275"/>
      <c r="BW75" s="1275"/>
      <c r="BX75" s="1275">
        <v>1.2</v>
      </c>
      <c r="BY75" s="1275"/>
      <c r="BZ75" s="1275"/>
      <c r="CA75" s="1275"/>
      <c r="CB75" s="1275"/>
      <c r="CC75" s="1275"/>
      <c r="CD75" s="1275"/>
      <c r="CE75" s="1275"/>
      <c r="CF75" s="1275">
        <v>1.5</v>
      </c>
      <c r="CG75" s="1275"/>
      <c r="CH75" s="1275"/>
      <c r="CI75" s="1275"/>
      <c r="CJ75" s="1275"/>
      <c r="CK75" s="1275"/>
      <c r="CL75" s="1275"/>
      <c r="CM75" s="1275"/>
      <c r="CN75" s="1275">
        <v>1</v>
      </c>
      <c r="CO75" s="1275"/>
      <c r="CP75" s="1275"/>
      <c r="CQ75" s="1275"/>
      <c r="CR75" s="1275"/>
      <c r="CS75" s="1275"/>
      <c r="CT75" s="1275"/>
      <c r="CU75" s="1275"/>
      <c r="CV75" s="1275">
        <v>0.1</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610</v>
      </c>
      <c r="AO77" s="1280"/>
      <c r="AP77" s="1280"/>
      <c r="AQ77" s="1280"/>
      <c r="AR77" s="1280"/>
      <c r="AS77" s="1280"/>
      <c r="AT77" s="1280"/>
      <c r="AU77" s="1280"/>
      <c r="AV77" s="1280"/>
      <c r="AW77" s="1280"/>
      <c r="AX77" s="1280"/>
      <c r="AY77" s="1280"/>
      <c r="AZ77" s="1280"/>
      <c r="BA77" s="1280"/>
      <c r="BB77" s="1278" t="s">
        <v>608</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615</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eTFQ2JbtkkPOwnuxnhEnjU8BL8wn0IPGkwuzeuR7yZxOMDCkTYwVOYWDzItVeIo1QP0kalHuA0tUFYmMkkpWA==" saltValue="QDZiEMnz4CiZjw5DavmhW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50" zoomScaleNormal="50" zoomScaleSheetLayoutView="70"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1PSLBA8zS5w2zrzlu9eRNJUVdqG68of3chKt+v+rsAAKwypj0hY3B+E5oYrsTnrfb+u5D4n8jvDsN5x47l4ZQ==" saltValue="t3AsXh6Pz4iKspjJRqAQ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0" zoomScaleNormal="50" zoomScaleSheetLayoutView="55" workbookViewId="0">
      <selection activeCell="AN43" sqref="AN43:DC47"/>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uKaCXTm0UAXEA5G9jyHwD92wY6m9L4jKpp4DEnj0UUx3WwCL+jwHSB7Er3kjg8SZwJXMiHwpA4GOPh+dtIlw==" saltValue="3Wqu1ZlAF6mse0kb3gC5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329627</v>
      </c>
      <c r="E3" s="141"/>
      <c r="F3" s="142">
        <v>238802</v>
      </c>
      <c r="G3" s="143"/>
      <c r="H3" s="144"/>
    </row>
    <row r="4" spans="1:8" x14ac:dyDescent="0.15">
      <c r="A4" s="145"/>
      <c r="B4" s="146"/>
      <c r="C4" s="147"/>
      <c r="D4" s="148">
        <v>111667</v>
      </c>
      <c r="E4" s="149"/>
      <c r="F4" s="150">
        <v>128562</v>
      </c>
      <c r="G4" s="151"/>
      <c r="H4" s="152"/>
    </row>
    <row r="5" spans="1:8" x14ac:dyDescent="0.15">
      <c r="A5" s="133" t="s">
        <v>549</v>
      </c>
      <c r="B5" s="138"/>
      <c r="C5" s="139"/>
      <c r="D5" s="140">
        <v>501053</v>
      </c>
      <c r="E5" s="141"/>
      <c r="F5" s="142">
        <v>288550</v>
      </c>
      <c r="G5" s="143"/>
      <c r="H5" s="144"/>
    </row>
    <row r="6" spans="1:8" x14ac:dyDescent="0.15">
      <c r="A6" s="145"/>
      <c r="B6" s="146"/>
      <c r="C6" s="147"/>
      <c r="D6" s="148">
        <v>178491</v>
      </c>
      <c r="E6" s="149"/>
      <c r="F6" s="150">
        <v>141525</v>
      </c>
      <c r="G6" s="151"/>
      <c r="H6" s="152"/>
    </row>
    <row r="7" spans="1:8" x14ac:dyDescent="0.15">
      <c r="A7" s="133" t="s">
        <v>550</v>
      </c>
      <c r="B7" s="138"/>
      <c r="C7" s="139"/>
      <c r="D7" s="140">
        <v>437896</v>
      </c>
      <c r="E7" s="141"/>
      <c r="F7" s="142">
        <v>287914</v>
      </c>
      <c r="G7" s="143"/>
      <c r="H7" s="144"/>
    </row>
    <row r="8" spans="1:8" x14ac:dyDescent="0.15">
      <c r="A8" s="145"/>
      <c r="B8" s="146"/>
      <c r="C8" s="147"/>
      <c r="D8" s="148">
        <v>194894</v>
      </c>
      <c r="E8" s="149"/>
      <c r="F8" s="150">
        <v>146531</v>
      </c>
      <c r="G8" s="151"/>
      <c r="H8" s="152"/>
    </row>
    <row r="9" spans="1:8" x14ac:dyDescent="0.15">
      <c r="A9" s="133" t="s">
        <v>551</v>
      </c>
      <c r="B9" s="138"/>
      <c r="C9" s="139"/>
      <c r="D9" s="140">
        <v>450212</v>
      </c>
      <c r="E9" s="141"/>
      <c r="F9" s="142">
        <v>310300</v>
      </c>
      <c r="G9" s="143"/>
      <c r="H9" s="144"/>
    </row>
    <row r="10" spans="1:8" x14ac:dyDescent="0.15">
      <c r="A10" s="145"/>
      <c r="B10" s="146"/>
      <c r="C10" s="147"/>
      <c r="D10" s="148">
        <v>210570</v>
      </c>
      <c r="E10" s="149"/>
      <c r="F10" s="150">
        <v>157576</v>
      </c>
      <c r="G10" s="151"/>
      <c r="H10" s="152"/>
    </row>
    <row r="11" spans="1:8" x14ac:dyDescent="0.15">
      <c r="A11" s="133" t="s">
        <v>552</v>
      </c>
      <c r="B11" s="138"/>
      <c r="C11" s="139"/>
      <c r="D11" s="140">
        <v>341687</v>
      </c>
      <c r="E11" s="141"/>
      <c r="F11" s="142">
        <v>317319</v>
      </c>
      <c r="G11" s="143"/>
      <c r="H11" s="144"/>
    </row>
    <row r="12" spans="1:8" x14ac:dyDescent="0.15">
      <c r="A12" s="145"/>
      <c r="B12" s="146"/>
      <c r="C12" s="153"/>
      <c r="D12" s="148">
        <v>157621</v>
      </c>
      <c r="E12" s="149"/>
      <c r="F12" s="150">
        <v>164214</v>
      </c>
      <c r="G12" s="151"/>
      <c r="H12" s="152"/>
    </row>
    <row r="13" spans="1:8" x14ac:dyDescent="0.15">
      <c r="A13" s="133"/>
      <c r="B13" s="138"/>
      <c r="C13" s="154"/>
      <c r="D13" s="155">
        <v>412095</v>
      </c>
      <c r="E13" s="156"/>
      <c r="F13" s="157">
        <v>288577</v>
      </c>
      <c r="G13" s="158"/>
      <c r="H13" s="144"/>
    </row>
    <row r="14" spans="1:8" x14ac:dyDescent="0.15">
      <c r="A14" s="145"/>
      <c r="B14" s="146"/>
      <c r="C14" s="147"/>
      <c r="D14" s="148">
        <v>170649</v>
      </c>
      <c r="E14" s="149"/>
      <c r="F14" s="150">
        <v>147682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3.3</v>
      </c>
      <c r="C19" s="159">
        <f>ROUND(VALUE(SUBSTITUTE(実質収支比率等に係る経年分析!G$48,"▲","-")),2)</f>
        <v>7.4</v>
      </c>
      <c r="D19" s="159">
        <f>ROUND(VALUE(SUBSTITUTE(実質収支比率等に係る経年分析!H$48,"▲","-")),2)</f>
        <v>18.489999999999998</v>
      </c>
      <c r="E19" s="159">
        <f>ROUND(VALUE(SUBSTITUTE(実質収支比率等に係る経年分析!I$48,"▲","-")),2)</f>
        <v>16.64</v>
      </c>
      <c r="F19" s="159">
        <f>ROUND(VALUE(SUBSTITUTE(実質収支比率等に係る経年分析!J$48,"▲","-")),2)</f>
        <v>17.64</v>
      </c>
    </row>
    <row r="20" spans="1:11" x14ac:dyDescent="0.15">
      <c r="A20" s="159" t="s">
        <v>49</v>
      </c>
      <c r="B20" s="159">
        <f>ROUND(VALUE(SUBSTITUTE(実質収支比率等に係る経年分析!F$47,"▲","-")),2)</f>
        <v>125.06</v>
      </c>
      <c r="C20" s="159">
        <f>ROUND(VALUE(SUBSTITUTE(実質収支比率等に係る経年分析!G$47,"▲","-")),2)</f>
        <v>140.46</v>
      </c>
      <c r="D20" s="159">
        <f>ROUND(VALUE(SUBSTITUTE(実質収支比率等に係る経年分析!H$47,"▲","-")),2)</f>
        <v>138.77000000000001</v>
      </c>
      <c r="E20" s="159">
        <f>ROUND(VALUE(SUBSTITUTE(実質収支比率等に係る経年分析!I$47,"▲","-")),2)</f>
        <v>154.29</v>
      </c>
      <c r="F20" s="159">
        <f>ROUND(VALUE(SUBSTITUTE(実質収支比率等に係る経年分析!J$47,"▲","-")),2)</f>
        <v>143.83000000000001</v>
      </c>
    </row>
    <row r="21" spans="1:11" x14ac:dyDescent="0.15">
      <c r="A21" s="159" t="s">
        <v>50</v>
      </c>
      <c r="B21" s="159">
        <f>IF(ISNUMBER(VALUE(SUBSTITUTE(実質収支比率等に係る経年分析!F$49,"▲","-"))),ROUND(VALUE(SUBSTITUTE(実質収支比率等に係る経年分析!F$49,"▲","-")),2),NA())</f>
        <v>28.71</v>
      </c>
      <c r="C21" s="159">
        <f>IF(ISNUMBER(VALUE(SUBSTITUTE(実質収支比率等に係る経年分析!G$49,"▲","-"))),ROUND(VALUE(SUBSTITUTE(実質収支比率等に係る経年分析!G$49,"▲","-")),2),NA())</f>
        <v>5.12</v>
      </c>
      <c r="D21" s="159">
        <f>IF(ISNUMBER(VALUE(SUBSTITUTE(実質収支比率等に係る経年分析!H$49,"▲","-"))),ROUND(VALUE(SUBSTITUTE(実質収支比率等に係る経年分析!H$49,"▲","-")),2),NA())</f>
        <v>14.87</v>
      </c>
      <c r="E21" s="159">
        <f>IF(ISNUMBER(VALUE(SUBSTITUTE(実質収支比率等に係る経年分析!I$49,"▲","-"))),ROUND(VALUE(SUBSTITUTE(実質収支比率等に係る経年分析!I$49,"▲","-")),2),NA())</f>
        <v>6.97</v>
      </c>
      <c r="F21" s="159">
        <f>IF(ISNUMBER(VALUE(SUBSTITUTE(実質収支比率等に係る経年分析!J$49,"▲","-"))),ROUND(VALUE(SUBSTITUTE(実質収支比率等に係る経年分析!J$49,"▲","-")),2),NA())</f>
        <v>-17.309999999999999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温泉開発特別会計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v>
      </c>
    </row>
    <row r="32" spans="1:11" x14ac:dyDescent="0.15">
      <c r="A32" s="160" t="str">
        <f>IF(連結実質赤字比率に係る赤字・黒字の構成分析!C$38="",NA(),連結実質赤字比率に係る赤字・黒字の構成分析!C$38)</f>
        <v>国民健康保険特別会計直営診療施設勘定の部</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0.56000000000000005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0.76</v>
      </c>
    </row>
    <row r="34" spans="1:16" x14ac:dyDescent="0.15">
      <c r="A34" s="160" t="str">
        <f>IF(連結実質赤字比率に係る赤字・黒字の構成分析!C$36="",NA(),連結実質赤字比率に係る赤字・黒字の構成分析!C$36)</f>
        <v>国民健康保険特別会計事業勘定の部</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1.59</v>
      </c>
    </row>
    <row r="35" spans="1:16" x14ac:dyDescent="0.15">
      <c r="A35" s="160" t="str">
        <f>IF(連結実質赤字比率に係る赤字・黒字の構成分析!C$35="",NA(),連結実質赤字比率に係る赤字・黒字の構成分析!C$35)</f>
        <v>介護保険特別会計保険事業勘定の部</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400</v>
      </c>
      <c r="E42" s="161"/>
      <c r="F42" s="161"/>
      <c r="G42" s="161">
        <f>'実質公債費比率（分子）の構造'!L$52</f>
        <v>388</v>
      </c>
      <c r="H42" s="161"/>
      <c r="I42" s="161"/>
      <c r="J42" s="161">
        <f>'実質公債費比率（分子）の構造'!M$52</f>
        <v>387</v>
      </c>
      <c r="K42" s="161"/>
      <c r="L42" s="161"/>
      <c r="M42" s="161">
        <f>'実質公債費比率（分子）の構造'!N$52</f>
        <v>384</v>
      </c>
      <c r="N42" s="161"/>
      <c r="O42" s="161"/>
      <c r="P42" s="161">
        <f>'実質公債費比率（分子）の構造'!O$52</f>
        <v>357</v>
      </c>
    </row>
    <row r="43" spans="1:16" x14ac:dyDescent="0.15">
      <c r="A43" s="161" t="s">
        <v>58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74</v>
      </c>
      <c r="C46" s="161"/>
      <c r="D46" s="161"/>
      <c r="E46" s="161">
        <f>'実質公債費比率（分子）の構造'!L$48</f>
        <v>84</v>
      </c>
      <c r="F46" s="161"/>
      <c r="G46" s="161"/>
      <c r="H46" s="161">
        <f>'実質公債費比率（分子）の構造'!M$48</f>
        <v>98</v>
      </c>
      <c r="I46" s="161"/>
      <c r="J46" s="161"/>
      <c r="K46" s="161">
        <f>'実質公債費比率（分子）の構造'!N$48</f>
        <v>71</v>
      </c>
      <c r="L46" s="161"/>
      <c r="M46" s="161"/>
      <c r="N46" s="161">
        <f>'実質公債費比率（分子）の構造'!O$48</f>
        <v>33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335</v>
      </c>
      <c r="C49" s="161"/>
      <c r="D49" s="161"/>
      <c r="E49" s="161">
        <f>'実質公債費比率（分子）の構造'!L$45</f>
        <v>338</v>
      </c>
      <c r="F49" s="161"/>
      <c r="G49" s="161"/>
      <c r="H49" s="161">
        <f>'実質公債費比率（分子）の構造'!M$45</f>
        <v>312</v>
      </c>
      <c r="I49" s="161"/>
      <c r="J49" s="161"/>
      <c r="K49" s="161">
        <f>'実質公債費比率（分子）の構造'!N$45</f>
        <v>301</v>
      </c>
      <c r="L49" s="161"/>
      <c r="M49" s="161"/>
      <c r="N49" s="161">
        <f>'実質公債費比率（分子）の構造'!O$45</f>
        <v>317</v>
      </c>
      <c r="O49" s="161"/>
      <c r="P49" s="161"/>
    </row>
    <row r="50" spans="1:16" x14ac:dyDescent="0.15">
      <c r="A50" s="161" t="s">
        <v>65</v>
      </c>
      <c r="B50" s="161" t="e">
        <f>NA()</f>
        <v>#N/A</v>
      </c>
      <c r="C50" s="161">
        <f>IF(ISNUMBER('実質公債費比率（分子）の構造'!K$53),'実質公債費比率（分子）の構造'!K$53,NA())</f>
        <v>10</v>
      </c>
      <c r="D50" s="161" t="e">
        <f>NA()</f>
        <v>#N/A</v>
      </c>
      <c r="E50" s="161" t="e">
        <f>NA()</f>
        <v>#N/A</v>
      </c>
      <c r="F50" s="161">
        <f>IF(ISNUMBER('実質公債費比率（分子）の構造'!L$53),'実質公債費比率（分子）の構造'!L$53,NA())</f>
        <v>35</v>
      </c>
      <c r="G50" s="161" t="e">
        <f>NA()</f>
        <v>#N/A</v>
      </c>
      <c r="H50" s="161" t="e">
        <f>NA()</f>
        <v>#N/A</v>
      </c>
      <c r="I50" s="161">
        <f>IF(ISNUMBER('実質公債費比率（分子）の構造'!M$53),'実質公債費比率（分子）の構造'!M$53,NA())</f>
        <v>24</v>
      </c>
      <c r="J50" s="161" t="e">
        <f>NA()</f>
        <v>#N/A</v>
      </c>
      <c r="K50" s="161" t="e">
        <f>NA()</f>
        <v>#N/A</v>
      </c>
      <c r="L50" s="161">
        <f>IF(ISNUMBER('実質公債費比率（分子）の構造'!N$53),'実質公債費比率（分子）の構造'!N$53,NA())</f>
        <v>-11</v>
      </c>
      <c r="M50" s="161" t="e">
        <f>NA()</f>
        <v>#N/A</v>
      </c>
      <c r="N50" s="161" t="e">
        <f>NA()</f>
        <v>#N/A</v>
      </c>
      <c r="O50" s="161">
        <f>IF(ISNUMBER('実質公債費比率（分子）の構造'!O$53),'実質公債費比率（分子）の構造'!O$53,NA())</f>
        <v>-6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3464</v>
      </c>
      <c r="E56" s="160"/>
      <c r="F56" s="160"/>
      <c r="G56" s="160">
        <f>'将来負担比率（分子）の構造'!J$52</f>
        <v>3462</v>
      </c>
      <c r="H56" s="160"/>
      <c r="I56" s="160"/>
      <c r="J56" s="160">
        <f>'将来負担比率（分子）の構造'!K$52</f>
        <v>3586</v>
      </c>
      <c r="K56" s="160"/>
      <c r="L56" s="160"/>
      <c r="M56" s="160">
        <f>'将来負担比率（分子）の構造'!L$52</f>
        <v>3598</v>
      </c>
      <c r="N56" s="160"/>
      <c r="O56" s="160"/>
      <c r="P56" s="160">
        <f>'将来負担比率（分子）の構造'!M$52</f>
        <v>3491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2932</v>
      </c>
      <c r="E58" s="160"/>
      <c r="F58" s="160"/>
      <c r="G58" s="160">
        <f>'将来負担比率（分子）の構造'!J$50</f>
        <v>2945</v>
      </c>
      <c r="H58" s="160"/>
      <c r="I58" s="160"/>
      <c r="J58" s="160">
        <f>'将来負担比率（分子）の構造'!K$50</f>
        <v>3060</v>
      </c>
      <c r="K58" s="160"/>
      <c r="L58" s="160"/>
      <c r="M58" s="160">
        <f>'将来負担比率（分子）の構造'!L$50</f>
        <v>3260</v>
      </c>
      <c r="N58" s="160"/>
      <c r="O58" s="160"/>
      <c r="P58" s="160">
        <f>'将来負担比率（分子）の構造'!M$50</f>
        <v>3456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423</v>
      </c>
      <c r="C62" s="160"/>
      <c r="D62" s="160"/>
      <c r="E62" s="160">
        <f>'将来負担比率（分子）の構造'!J$45</f>
        <v>408</v>
      </c>
      <c r="F62" s="160"/>
      <c r="G62" s="160"/>
      <c r="H62" s="160">
        <f>'将来負担比率（分子）の構造'!K$45</f>
        <v>388</v>
      </c>
      <c r="I62" s="160"/>
      <c r="J62" s="160"/>
      <c r="K62" s="160">
        <f>'将来負担比率（分子）の構造'!L$45</f>
        <v>381</v>
      </c>
      <c r="L62" s="160"/>
      <c r="M62" s="160"/>
      <c r="N62" s="160">
        <f>'将来負担比率（分子）の構造'!M$45</f>
        <v>368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554</v>
      </c>
      <c r="C64" s="160"/>
      <c r="D64" s="160"/>
      <c r="E64" s="160">
        <f>'将来負担比率（分子）の構造'!J$43</f>
        <v>542</v>
      </c>
      <c r="F64" s="160"/>
      <c r="G64" s="160"/>
      <c r="H64" s="160">
        <f>'将来負担比率（分子）の構造'!K$43</f>
        <v>473</v>
      </c>
      <c r="I64" s="160"/>
      <c r="J64" s="160"/>
      <c r="K64" s="160">
        <f>'将来負担比率（分子）の構造'!L$43</f>
        <v>558</v>
      </c>
      <c r="L64" s="160"/>
      <c r="M64" s="160"/>
      <c r="N64" s="160">
        <f>'将来負担比率（分子）の構造'!M$43</f>
        <v>567</v>
      </c>
      <c r="O64" s="160"/>
      <c r="P64" s="160"/>
    </row>
    <row r="65" spans="1:16" x14ac:dyDescent="0.15">
      <c r="A65" s="160" t="s">
        <v>26</v>
      </c>
      <c r="B65" s="160">
        <f>'将来負担比率（分子）の構造'!I$42</f>
        <v>5</v>
      </c>
      <c r="C65" s="160"/>
      <c r="D65" s="160"/>
      <c r="E65" s="160">
        <f>'将来負担比率（分子）の構造'!J$42</f>
        <v>4</v>
      </c>
      <c r="F65" s="160"/>
      <c r="G65" s="160"/>
      <c r="H65" s="160">
        <f>'将来負担比率（分子）の構造'!K$42</f>
        <v>4</v>
      </c>
      <c r="I65" s="160"/>
      <c r="J65" s="160"/>
      <c r="K65" s="160">
        <f>'将来負担比率（分子）の構造'!L$42</f>
        <v>3</v>
      </c>
      <c r="L65" s="160"/>
      <c r="M65" s="160"/>
      <c r="N65" s="160">
        <f>'将来負担比率（分子）の構造'!M$42</f>
        <v>2</v>
      </c>
      <c r="O65" s="160"/>
      <c r="P65" s="160"/>
    </row>
    <row r="66" spans="1:16" x14ac:dyDescent="0.15">
      <c r="A66" s="160" t="s">
        <v>25</v>
      </c>
      <c r="B66" s="160">
        <f>'将来負担比率（分子）の構造'!I$41</f>
        <v>2966</v>
      </c>
      <c r="C66" s="160"/>
      <c r="D66" s="160"/>
      <c r="E66" s="160">
        <f>'将来負担比率（分子）の構造'!J$41</f>
        <v>3103</v>
      </c>
      <c r="F66" s="160"/>
      <c r="G66" s="160"/>
      <c r="H66" s="160">
        <f>'将来負担比率（分子）の構造'!K$41</f>
        <v>3252</v>
      </c>
      <c r="I66" s="160"/>
      <c r="J66" s="160"/>
      <c r="K66" s="160">
        <f>'将来負担比率（分子）の構造'!L$41</f>
        <v>3344</v>
      </c>
      <c r="L66" s="160"/>
      <c r="M66" s="160"/>
      <c r="N66" s="160">
        <f>'将来負担比率（分子）の構造'!M$41</f>
        <v>3284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2575</v>
      </c>
      <c r="C72" s="164">
        <f>基金残高に係る経年分析!G55</f>
        <v>2746</v>
      </c>
      <c r="D72" s="164">
        <f>基金残高に係る経年分析!H55</f>
        <v>2448</v>
      </c>
    </row>
    <row r="73" spans="1:16" x14ac:dyDescent="0.15">
      <c r="A73" s="163" t="s">
        <v>72</v>
      </c>
      <c r="B73" s="164">
        <f>基金残高に係る経年分析!F56</f>
        <v>220</v>
      </c>
      <c r="C73" s="164">
        <f>基金残高に係る経年分析!G56</f>
        <v>220</v>
      </c>
      <c r="D73" s="164">
        <f>基金残高に係る経年分析!H56</f>
        <v>220</v>
      </c>
    </row>
    <row r="74" spans="1:16" x14ac:dyDescent="0.15">
      <c r="A74" s="163" t="s">
        <v>73</v>
      </c>
      <c r="B74" s="164">
        <f>基金残高に係る経年分析!F57</f>
        <v>218</v>
      </c>
      <c r="C74" s="164">
        <f>基金残高に係る経年分析!G57</f>
        <v>251</v>
      </c>
      <c r="D74" s="164">
        <f>基金残高に係る経年分析!H57</f>
        <v>746</v>
      </c>
    </row>
  </sheetData>
  <sheetProtection algorithmName="SHA-512" hashValue="Pg4Wc2D6XHCTldbE2dTfB5HVc7tXyKUIa5H4DGFKEeN2CWv6/4hV4ofd8pgbDggnm1UBjJtKP08ihxPfEydmbg==" saltValue="ENBIdbjrFYXqBZf8TLHB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18" activeCellId="1" sqref="A1 B18:Y18"/>
    </sheetView>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701168</v>
      </c>
      <c r="S5" s="707"/>
      <c r="T5" s="707"/>
      <c r="U5" s="707"/>
      <c r="V5" s="707"/>
      <c r="W5" s="707"/>
      <c r="X5" s="707"/>
      <c r="Y5" s="753"/>
      <c r="Z5" s="771">
        <v>18.399999999999999</v>
      </c>
      <c r="AA5" s="771"/>
      <c r="AB5" s="771"/>
      <c r="AC5" s="771"/>
      <c r="AD5" s="772">
        <v>701168</v>
      </c>
      <c r="AE5" s="772"/>
      <c r="AF5" s="772"/>
      <c r="AG5" s="772"/>
      <c r="AH5" s="772"/>
      <c r="AI5" s="772"/>
      <c r="AJ5" s="772"/>
      <c r="AK5" s="772"/>
      <c r="AL5" s="754">
        <v>40.5</v>
      </c>
      <c r="AM5" s="723"/>
      <c r="AN5" s="723"/>
      <c r="AO5" s="755"/>
      <c r="AP5" s="740" t="s">
        <v>222</v>
      </c>
      <c r="AQ5" s="741"/>
      <c r="AR5" s="741"/>
      <c r="AS5" s="741"/>
      <c r="AT5" s="741"/>
      <c r="AU5" s="741"/>
      <c r="AV5" s="741"/>
      <c r="AW5" s="741"/>
      <c r="AX5" s="741"/>
      <c r="AY5" s="741"/>
      <c r="AZ5" s="741"/>
      <c r="BA5" s="741"/>
      <c r="BB5" s="741"/>
      <c r="BC5" s="741"/>
      <c r="BD5" s="741"/>
      <c r="BE5" s="741"/>
      <c r="BF5" s="742"/>
      <c r="BG5" s="641">
        <v>693306</v>
      </c>
      <c r="BH5" s="644"/>
      <c r="BI5" s="644"/>
      <c r="BJ5" s="644"/>
      <c r="BK5" s="644"/>
      <c r="BL5" s="644"/>
      <c r="BM5" s="644"/>
      <c r="BN5" s="645"/>
      <c r="BO5" s="703">
        <v>98.9</v>
      </c>
      <c r="BP5" s="703"/>
      <c r="BQ5" s="703"/>
      <c r="BR5" s="703"/>
      <c r="BS5" s="704">
        <v>91833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22220</v>
      </c>
      <c r="S6" s="644"/>
      <c r="T6" s="644"/>
      <c r="U6" s="644"/>
      <c r="V6" s="644"/>
      <c r="W6" s="644"/>
      <c r="X6" s="644"/>
      <c r="Y6" s="645"/>
      <c r="Z6" s="703">
        <v>0.6</v>
      </c>
      <c r="AA6" s="703"/>
      <c r="AB6" s="703"/>
      <c r="AC6" s="703"/>
      <c r="AD6" s="704">
        <v>22220</v>
      </c>
      <c r="AE6" s="704"/>
      <c r="AF6" s="704"/>
      <c r="AG6" s="704"/>
      <c r="AH6" s="704"/>
      <c r="AI6" s="704"/>
      <c r="AJ6" s="704"/>
      <c r="AK6" s="704"/>
      <c r="AL6" s="646">
        <v>1.3</v>
      </c>
      <c r="AM6" s="647"/>
      <c r="AN6" s="647"/>
      <c r="AO6" s="705"/>
      <c r="AP6" s="638" t="s">
        <v>227</v>
      </c>
      <c r="AQ6" s="639"/>
      <c r="AR6" s="639"/>
      <c r="AS6" s="639"/>
      <c r="AT6" s="639"/>
      <c r="AU6" s="639"/>
      <c r="AV6" s="639"/>
      <c r="AW6" s="639"/>
      <c r="AX6" s="639"/>
      <c r="AY6" s="639"/>
      <c r="AZ6" s="639"/>
      <c r="BA6" s="639"/>
      <c r="BB6" s="639"/>
      <c r="BC6" s="639"/>
      <c r="BD6" s="639"/>
      <c r="BE6" s="639"/>
      <c r="BF6" s="640"/>
      <c r="BG6" s="641">
        <v>693306</v>
      </c>
      <c r="BH6" s="644"/>
      <c r="BI6" s="644"/>
      <c r="BJ6" s="644"/>
      <c r="BK6" s="644"/>
      <c r="BL6" s="644"/>
      <c r="BM6" s="644"/>
      <c r="BN6" s="645"/>
      <c r="BO6" s="703">
        <v>98.9</v>
      </c>
      <c r="BP6" s="703"/>
      <c r="BQ6" s="703"/>
      <c r="BR6" s="703"/>
      <c r="BS6" s="704">
        <v>91833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60809</v>
      </c>
      <c r="CS6" s="644"/>
      <c r="CT6" s="644"/>
      <c r="CU6" s="644"/>
      <c r="CV6" s="644"/>
      <c r="CW6" s="644"/>
      <c r="CX6" s="644"/>
      <c r="CY6" s="645"/>
      <c r="CZ6" s="754">
        <v>1.8</v>
      </c>
      <c r="DA6" s="723"/>
      <c r="DB6" s="723"/>
      <c r="DC6" s="757"/>
      <c r="DD6" s="649">
        <v>27593</v>
      </c>
      <c r="DE6" s="644"/>
      <c r="DF6" s="644"/>
      <c r="DG6" s="644"/>
      <c r="DH6" s="644"/>
      <c r="DI6" s="644"/>
      <c r="DJ6" s="644"/>
      <c r="DK6" s="644"/>
      <c r="DL6" s="644"/>
      <c r="DM6" s="644"/>
      <c r="DN6" s="644"/>
      <c r="DO6" s="644"/>
      <c r="DP6" s="645"/>
      <c r="DQ6" s="649">
        <v>60809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569</v>
      </c>
      <c r="S7" s="644"/>
      <c r="T7" s="644"/>
      <c r="U7" s="644"/>
      <c r="V7" s="644"/>
      <c r="W7" s="644"/>
      <c r="X7" s="644"/>
      <c r="Y7" s="645"/>
      <c r="Z7" s="703">
        <v>0</v>
      </c>
      <c r="AA7" s="703"/>
      <c r="AB7" s="703"/>
      <c r="AC7" s="703"/>
      <c r="AD7" s="704">
        <v>569</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111218</v>
      </c>
      <c r="BH7" s="644"/>
      <c r="BI7" s="644"/>
      <c r="BJ7" s="644"/>
      <c r="BK7" s="644"/>
      <c r="BL7" s="644"/>
      <c r="BM7" s="644"/>
      <c r="BN7" s="645"/>
      <c r="BO7" s="703">
        <v>15.9</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829394</v>
      </c>
      <c r="CS7" s="644"/>
      <c r="CT7" s="644"/>
      <c r="CU7" s="644"/>
      <c r="CV7" s="644"/>
      <c r="CW7" s="644"/>
      <c r="CX7" s="644"/>
      <c r="CY7" s="645"/>
      <c r="CZ7" s="703">
        <v>24</v>
      </c>
      <c r="DA7" s="703"/>
      <c r="DB7" s="703"/>
      <c r="DC7" s="703"/>
      <c r="DD7" s="649">
        <v>29843</v>
      </c>
      <c r="DE7" s="644"/>
      <c r="DF7" s="644"/>
      <c r="DG7" s="644"/>
      <c r="DH7" s="644"/>
      <c r="DI7" s="644"/>
      <c r="DJ7" s="644"/>
      <c r="DK7" s="644"/>
      <c r="DL7" s="644"/>
      <c r="DM7" s="644"/>
      <c r="DN7" s="644"/>
      <c r="DO7" s="644"/>
      <c r="DP7" s="645"/>
      <c r="DQ7" s="649">
        <v>799984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1122</v>
      </c>
      <c r="S8" s="644"/>
      <c r="T8" s="644"/>
      <c r="U8" s="644"/>
      <c r="V8" s="644"/>
      <c r="W8" s="644"/>
      <c r="X8" s="644"/>
      <c r="Y8" s="645"/>
      <c r="Z8" s="703">
        <v>0</v>
      </c>
      <c r="AA8" s="703"/>
      <c r="AB8" s="703"/>
      <c r="AC8" s="703"/>
      <c r="AD8" s="704">
        <v>1122</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3198</v>
      </c>
      <c r="BH8" s="644"/>
      <c r="BI8" s="644"/>
      <c r="BJ8" s="644"/>
      <c r="BK8" s="644"/>
      <c r="BL8" s="644"/>
      <c r="BM8" s="644"/>
      <c r="BN8" s="645"/>
      <c r="BO8" s="703">
        <v>0.5</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298947</v>
      </c>
      <c r="CS8" s="644"/>
      <c r="CT8" s="644"/>
      <c r="CU8" s="644"/>
      <c r="CV8" s="644"/>
      <c r="CW8" s="644"/>
      <c r="CX8" s="644"/>
      <c r="CY8" s="645"/>
      <c r="CZ8" s="703">
        <v>8.6</v>
      </c>
      <c r="DA8" s="703"/>
      <c r="DB8" s="703"/>
      <c r="DC8" s="703"/>
      <c r="DD8" s="649">
        <v>19039</v>
      </c>
      <c r="DE8" s="644"/>
      <c r="DF8" s="644"/>
      <c r="DG8" s="644"/>
      <c r="DH8" s="644"/>
      <c r="DI8" s="644"/>
      <c r="DJ8" s="644"/>
      <c r="DK8" s="644"/>
      <c r="DL8" s="644"/>
      <c r="DM8" s="644"/>
      <c r="DN8" s="644"/>
      <c r="DO8" s="644"/>
      <c r="DP8" s="645"/>
      <c r="DQ8" s="649">
        <v>203649</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1320</v>
      </c>
      <c r="S9" s="644"/>
      <c r="T9" s="644"/>
      <c r="U9" s="644"/>
      <c r="V9" s="644"/>
      <c r="W9" s="644"/>
      <c r="X9" s="644"/>
      <c r="Y9" s="645"/>
      <c r="Z9" s="703">
        <v>0</v>
      </c>
      <c r="AA9" s="703"/>
      <c r="AB9" s="703"/>
      <c r="AC9" s="703"/>
      <c r="AD9" s="704">
        <v>1320</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87047</v>
      </c>
      <c r="BH9" s="644"/>
      <c r="BI9" s="644"/>
      <c r="BJ9" s="644"/>
      <c r="BK9" s="644"/>
      <c r="BL9" s="644"/>
      <c r="BM9" s="644"/>
      <c r="BN9" s="645"/>
      <c r="BO9" s="703">
        <v>12.4</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153203</v>
      </c>
      <c r="CS9" s="644"/>
      <c r="CT9" s="644"/>
      <c r="CU9" s="644"/>
      <c r="CV9" s="644"/>
      <c r="CW9" s="644"/>
      <c r="CX9" s="644"/>
      <c r="CY9" s="645"/>
      <c r="CZ9" s="703">
        <v>4.4000000000000004</v>
      </c>
      <c r="DA9" s="703"/>
      <c r="DB9" s="703"/>
      <c r="DC9" s="703"/>
      <c r="DD9" s="649">
        <v>11096</v>
      </c>
      <c r="DE9" s="644"/>
      <c r="DF9" s="644"/>
      <c r="DG9" s="644"/>
      <c r="DH9" s="644"/>
      <c r="DI9" s="644"/>
      <c r="DJ9" s="644"/>
      <c r="DK9" s="644"/>
      <c r="DL9" s="644"/>
      <c r="DM9" s="644"/>
      <c r="DN9" s="644"/>
      <c r="DO9" s="644"/>
      <c r="DP9" s="645"/>
      <c r="DQ9" s="649">
        <v>137584</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10139</v>
      </c>
      <c r="BH10" s="644"/>
      <c r="BI10" s="644"/>
      <c r="BJ10" s="644"/>
      <c r="BK10" s="644"/>
      <c r="BL10" s="644"/>
      <c r="BM10" s="644"/>
      <c r="BN10" s="645"/>
      <c r="BO10" s="703">
        <v>1.4</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31833</v>
      </c>
      <c r="CS10" s="644"/>
      <c r="CT10" s="644"/>
      <c r="CU10" s="644"/>
      <c r="CV10" s="644"/>
      <c r="CW10" s="644"/>
      <c r="CX10" s="644"/>
      <c r="CY10" s="645"/>
      <c r="CZ10" s="703">
        <v>0.9</v>
      </c>
      <c r="DA10" s="703"/>
      <c r="DB10" s="703"/>
      <c r="DC10" s="703"/>
      <c r="DD10" s="649" t="s">
        <v>123</v>
      </c>
      <c r="DE10" s="644"/>
      <c r="DF10" s="644"/>
      <c r="DG10" s="644"/>
      <c r="DH10" s="644"/>
      <c r="DI10" s="644"/>
      <c r="DJ10" s="644"/>
      <c r="DK10" s="644"/>
      <c r="DL10" s="644"/>
      <c r="DM10" s="644"/>
      <c r="DN10" s="644"/>
      <c r="DO10" s="644"/>
      <c r="DP10" s="645"/>
      <c r="DQ10" s="649">
        <v>8060</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10834</v>
      </c>
      <c r="BH11" s="644"/>
      <c r="BI11" s="644"/>
      <c r="BJ11" s="644"/>
      <c r="BK11" s="644"/>
      <c r="BL11" s="644"/>
      <c r="BM11" s="644"/>
      <c r="BN11" s="645"/>
      <c r="BO11" s="703">
        <v>1.5</v>
      </c>
      <c r="BP11" s="703"/>
      <c r="BQ11" s="703"/>
      <c r="BR11" s="703"/>
      <c r="BS11" s="649" t="s">
        <v>123</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341237</v>
      </c>
      <c r="CS11" s="644"/>
      <c r="CT11" s="644"/>
      <c r="CU11" s="644"/>
      <c r="CV11" s="644"/>
      <c r="CW11" s="644"/>
      <c r="CX11" s="644"/>
      <c r="CY11" s="645"/>
      <c r="CZ11" s="703">
        <v>9.9</v>
      </c>
      <c r="DA11" s="703"/>
      <c r="DB11" s="703"/>
      <c r="DC11" s="703"/>
      <c r="DD11" s="649">
        <v>57001</v>
      </c>
      <c r="DE11" s="644"/>
      <c r="DF11" s="644"/>
      <c r="DG11" s="644"/>
      <c r="DH11" s="644"/>
      <c r="DI11" s="644"/>
      <c r="DJ11" s="644"/>
      <c r="DK11" s="644"/>
      <c r="DL11" s="644"/>
      <c r="DM11" s="644"/>
      <c r="DN11" s="644"/>
      <c r="DO11" s="644"/>
      <c r="DP11" s="645"/>
      <c r="DQ11" s="649">
        <v>108024</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33318</v>
      </c>
      <c r="S12" s="644"/>
      <c r="T12" s="644"/>
      <c r="U12" s="644"/>
      <c r="V12" s="644"/>
      <c r="W12" s="644"/>
      <c r="X12" s="644"/>
      <c r="Y12" s="645"/>
      <c r="Z12" s="703">
        <v>0.9</v>
      </c>
      <c r="AA12" s="703"/>
      <c r="AB12" s="703"/>
      <c r="AC12" s="703"/>
      <c r="AD12" s="704">
        <v>33318</v>
      </c>
      <c r="AE12" s="704"/>
      <c r="AF12" s="704"/>
      <c r="AG12" s="704"/>
      <c r="AH12" s="704"/>
      <c r="AI12" s="704"/>
      <c r="AJ12" s="704"/>
      <c r="AK12" s="704"/>
      <c r="AL12" s="646">
        <v>1.9</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566961</v>
      </c>
      <c r="BH12" s="644"/>
      <c r="BI12" s="644"/>
      <c r="BJ12" s="644"/>
      <c r="BK12" s="644"/>
      <c r="BL12" s="644"/>
      <c r="BM12" s="644"/>
      <c r="BN12" s="645"/>
      <c r="BO12" s="703">
        <v>80.900000000000006</v>
      </c>
      <c r="BP12" s="703"/>
      <c r="BQ12" s="703"/>
      <c r="BR12" s="703"/>
      <c r="BS12" s="649">
        <v>91833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403481</v>
      </c>
      <c r="CS12" s="644"/>
      <c r="CT12" s="644"/>
      <c r="CU12" s="644"/>
      <c r="CV12" s="644"/>
      <c r="CW12" s="644"/>
      <c r="CX12" s="644"/>
      <c r="CY12" s="645"/>
      <c r="CZ12" s="703">
        <v>11.7</v>
      </c>
      <c r="DA12" s="703"/>
      <c r="DB12" s="703"/>
      <c r="DC12" s="703"/>
      <c r="DD12" s="649">
        <v>83849</v>
      </c>
      <c r="DE12" s="644"/>
      <c r="DF12" s="644"/>
      <c r="DG12" s="644"/>
      <c r="DH12" s="644"/>
      <c r="DI12" s="644"/>
      <c r="DJ12" s="644"/>
      <c r="DK12" s="644"/>
      <c r="DL12" s="644"/>
      <c r="DM12" s="644"/>
      <c r="DN12" s="644"/>
      <c r="DO12" s="644"/>
      <c r="DP12" s="645"/>
      <c r="DQ12" s="649">
        <v>160366</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t="s">
        <v>133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513234</v>
      </c>
      <c r="BH13" s="644"/>
      <c r="BI13" s="644"/>
      <c r="BJ13" s="644"/>
      <c r="BK13" s="644"/>
      <c r="BL13" s="644"/>
      <c r="BM13" s="644"/>
      <c r="BN13" s="645"/>
      <c r="BO13" s="703">
        <v>73.2</v>
      </c>
      <c r="BP13" s="703"/>
      <c r="BQ13" s="703"/>
      <c r="BR13" s="703"/>
      <c r="BS13" s="649">
        <v>91833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518959</v>
      </c>
      <c r="CS13" s="644"/>
      <c r="CT13" s="644"/>
      <c r="CU13" s="644"/>
      <c r="CV13" s="644"/>
      <c r="CW13" s="644"/>
      <c r="CX13" s="644"/>
      <c r="CY13" s="645"/>
      <c r="CZ13" s="703">
        <v>15</v>
      </c>
      <c r="DA13" s="703"/>
      <c r="DB13" s="703"/>
      <c r="DC13" s="703"/>
      <c r="DD13" s="649">
        <v>227587</v>
      </c>
      <c r="DE13" s="644"/>
      <c r="DF13" s="644"/>
      <c r="DG13" s="644"/>
      <c r="DH13" s="644"/>
      <c r="DI13" s="644"/>
      <c r="DJ13" s="644"/>
      <c r="DK13" s="644"/>
      <c r="DL13" s="644"/>
      <c r="DM13" s="644"/>
      <c r="DN13" s="644"/>
      <c r="DO13" s="644"/>
      <c r="DP13" s="645"/>
      <c r="DQ13" s="649">
        <v>324903</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5674</v>
      </c>
      <c r="BH14" s="644"/>
      <c r="BI14" s="644"/>
      <c r="BJ14" s="644"/>
      <c r="BK14" s="644"/>
      <c r="BL14" s="644"/>
      <c r="BM14" s="644"/>
      <c r="BN14" s="645"/>
      <c r="BO14" s="703">
        <v>0.8</v>
      </c>
      <c r="BP14" s="703"/>
      <c r="BQ14" s="703"/>
      <c r="BR14" s="703"/>
      <c r="BS14" s="649" t="s">
        <v>123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179650</v>
      </c>
      <c r="CS14" s="644"/>
      <c r="CT14" s="644"/>
      <c r="CU14" s="644"/>
      <c r="CV14" s="644"/>
      <c r="CW14" s="644"/>
      <c r="CX14" s="644"/>
      <c r="CY14" s="645"/>
      <c r="CZ14" s="703">
        <v>5.2</v>
      </c>
      <c r="DA14" s="703"/>
      <c r="DB14" s="703"/>
      <c r="DC14" s="703"/>
      <c r="DD14" s="649">
        <v>18979</v>
      </c>
      <c r="DE14" s="644"/>
      <c r="DF14" s="644"/>
      <c r="DG14" s="644"/>
      <c r="DH14" s="644"/>
      <c r="DI14" s="644"/>
      <c r="DJ14" s="644"/>
      <c r="DK14" s="644"/>
      <c r="DL14" s="644"/>
      <c r="DM14" s="644"/>
      <c r="DN14" s="644"/>
      <c r="DO14" s="644"/>
      <c r="DP14" s="645"/>
      <c r="DQ14" s="649">
        <v>137576</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6838</v>
      </c>
      <c r="S15" s="644"/>
      <c r="T15" s="644"/>
      <c r="U15" s="644"/>
      <c r="V15" s="644"/>
      <c r="W15" s="644"/>
      <c r="X15" s="644"/>
      <c r="Y15" s="645"/>
      <c r="Z15" s="703">
        <v>0.2</v>
      </c>
      <c r="AA15" s="703"/>
      <c r="AB15" s="703"/>
      <c r="AC15" s="703"/>
      <c r="AD15" s="704">
        <v>6838</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9453</v>
      </c>
      <c r="BH15" s="644"/>
      <c r="BI15" s="644"/>
      <c r="BJ15" s="644"/>
      <c r="BK15" s="644"/>
      <c r="BL15" s="644"/>
      <c r="BM15" s="644"/>
      <c r="BN15" s="645"/>
      <c r="BO15" s="703">
        <v>1.3</v>
      </c>
      <c r="BP15" s="703"/>
      <c r="BQ15" s="703"/>
      <c r="BR15" s="703"/>
      <c r="BS15" s="649" t="s">
        <v>123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322979</v>
      </c>
      <c r="CS15" s="644"/>
      <c r="CT15" s="644"/>
      <c r="CU15" s="644"/>
      <c r="CV15" s="644"/>
      <c r="CW15" s="644"/>
      <c r="CX15" s="644"/>
      <c r="CY15" s="645"/>
      <c r="CZ15" s="703">
        <v>9.3000000000000007</v>
      </c>
      <c r="DA15" s="703"/>
      <c r="DB15" s="703"/>
      <c r="DC15" s="703"/>
      <c r="DD15" s="649">
        <v>89480</v>
      </c>
      <c r="DE15" s="644"/>
      <c r="DF15" s="644"/>
      <c r="DG15" s="644"/>
      <c r="DH15" s="644"/>
      <c r="DI15" s="644"/>
      <c r="DJ15" s="644"/>
      <c r="DK15" s="644"/>
      <c r="DL15" s="644"/>
      <c r="DM15" s="644"/>
      <c r="DN15" s="644"/>
      <c r="DO15" s="644"/>
      <c r="DP15" s="645"/>
      <c r="DQ15" s="649">
        <v>163881</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133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5</v>
      </c>
      <c r="CS16" s="644"/>
      <c r="CT16" s="644"/>
      <c r="CU16" s="644"/>
      <c r="CV16" s="644"/>
      <c r="CW16" s="644"/>
      <c r="CX16" s="644"/>
      <c r="CY16" s="645"/>
      <c r="CZ16" s="703">
        <v>0</v>
      </c>
      <c r="DA16" s="703"/>
      <c r="DB16" s="703"/>
      <c r="DC16" s="703"/>
      <c r="DD16" s="649" t="s">
        <v>123</v>
      </c>
      <c r="DE16" s="644"/>
      <c r="DF16" s="644"/>
      <c r="DG16" s="644"/>
      <c r="DH16" s="644"/>
      <c r="DI16" s="644"/>
      <c r="DJ16" s="644"/>
      <c r="DK16" s="644"/>
      <c r="DL16" s="644"/>
      <c r="DM16" s="644"/>
      <c r="DN16" s="644"/>
      <c r="DO16" s="644"/>
      <c r="DP16" s="645"/>
      <c r="DQ16" s="649">
        <v>5</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204</v>
      </c>
      <c r="S17" s="644"/>
      <c r="T17" s="644"/>
      <c r="U17" s="644"/>
      <c r="V17" s="644"/>
      <c r="W17" s="644"/>
      <c r="X17" s="644"/>
      <c r="Y17" s="645"/>
      <c r="Z17" s="703">
        <v>0</v>
      </c>
      <c r="AA17" s="703"/>
      <c r="AB17" s="703"/>
      <c r="AC17" s="703"/>
      <c r="AD17" s="704">
        <v>204</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316779</v>
      </c>
      <c r="CS17" s="644"/>
      <c r="CT17" s="644"/>
      <c r="CU17" s="644"/>
      <c r="CV17" s="644"/>
      <c r="CW17" s="644"/>
      <c r="CX17" s="644"/>
      <c r="CY17" s="645"/>
      <c r="CZ17" s="703">
        <v>9.1999999999999993</v>
      </c>
      <c r="DA17" s="703"/>
      <c r="DB17" s="703"/>
      <c r="DC17" s="703"/>
      <c r="DD17" s="649" t="s">
        <v>123</v>
      </c>
      <c r="DE17" s="644"/>
      <c r="DF17" s="644"/>
      <c r="DG17" s="644"/>
      <c r="DH17" s="644"/>
      <c r="DI17" s="644"/>
      <c r="DJ17" s="644"/>
      <c r="DK17" s="644"/>
      <c r="DL17" s="644"/>
      <c r="DM17" s="644"/>
      <c r="DN17" s="644"/>
      <c r="DO17" s="644"/>
      <c r="DP17" s="645"/>
      <c r="DQ17" s="649">
        <v>316779</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1212033</v>
      </c>
      <c r="S18" s="644"/>
      <c r="T18" s="644"/>
      <c r="U18" s="644"/>
      <c r="V18" s="644"/>
      <c r="W18" s="644"/>
      <c r="X18" s="644"/>
      <c r="Y18" s="645"/>
      <c r="Z18" s="703">
        <v>31.9</v>
      </c>
      <c r="AA18" s="703"/>
      <c r="AB18" s="703"/>
      <c r="AC18" s="703"/>
      <c r="AD18" s="704">
        <v>965578</v>
      </c>
      <c r="AE18" s="704"/>
      <c r="AF18" s="704"/>
      <c r="AG18" s="704"/>
      <c r="AH18" s="704"/>
      <c r="AI18" s="704"/>
      <c r="AJ18" s="704"/>
      <c r="AK18" s="704"/>
      <c r="AL18" s="646">
        <v>55.7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133</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965578</v>
      </c>
      <c r="S19" s="644"/>
      <c r="T19" s="644"/>
      <c r="U19" s="644"/>
      <c r="V19" s="644"/>
      <c r="W19" s="644"/>
      <c r="X19" s="644"/>
      <c r="Y19" s="645"/>
      <c r="Z19" s="703">
        <v>25.4</v>
      </c>
      <c r="AA19" s="703"/>
      <c r="AB19" s="703"/>
      <c r="AC19" s="703"/>
      <c r="AD19" s="704">
        <v>965578</v>
      </c>
      <c r="AE19" s="704"/>
      <c r="AF19" s="704"/>
      <c r="AG19" s="704"/>
      <c r="AH19" s="704"/>
      <c r="AI19" s="704"/>
      <c r="AJ19" s="704"/>
      <c r="AK19" s="704"/>
      <c r="AL19" s="646">
        <v>55.7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7862</v>
      </c>
      <c r="BH19" s="644"/>
      <c r="BI19" s="644"/>
      <c r="BJ19" s="644"/>
      <c r="BK19" s="644"/>
      <c r="BL19" s="644"/>
      <c r="BM19" s="644"/>
      <c r="BN19" s="645"/>
      <c r="BO19" s="703">
        <v>1.1000000000000001</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246455</v>
      </c>
      <c r="S20" s="644"/>
      <c r="T20" s="644"/>
      <c r="U20" s="644"/>
      <c r="V20" s="644"/>
      <c r="W20" s="644"/>
      <c r="X20" s="644"/>
      <c r="Y20" s="645"/>
      <c r="Z20" s="703">
        <v>6.5</v>
      </c>
      <c r="AA20" s="703"/>
      <c r="AB20" s="703"/>
      <c r="AC20" s="703"/>
      <c r="AD20" s="704" t="s">
        <v>123</v>
      </c>
      <c r="AE20" s="704"/>
      <c r="AF20" s="704"/>
      <c r="AG20" s="704"/>
      <c r="AH20" s="704"/>
      <c r="AI20" s="704"/>
      <c r="AJ20" s="704"/>
      <c r="AK20" s="704"/>
      <c r="AL20" s="646" t="s">
        <v>123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7862</v>
      </c>
      <c r="BH20" s="644"/>
      <c r="BI20" s="644"/>
      <c r="BJ20" s="644"/>
      <c r="BK20" s="644"/>
      <c r="BL20" s="644"/>
      <c r="BM20" s="644"/>
      <c r="BN20" s="645"/>
      <c r="BO20" s="703">
        <v>1.1000000000000001</v>
      </c>
      <c r="BP20" s="703"/>
      <c r="BQ20" s="703"/>
      <c r="BR20" s="703"/>
      <c r="BS20" s="649" t="s">
        <v>123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3457276</v>
      </c>
      <c r="CS20" s="644"/>
      <c r="CT20" s="644"/>
      <c r="CU20" s="644"/>
      <c r="CV20" s="644"/>
      <c r="CW20" s="644"/>
      <c r="CX20" s="644"/>
      <c r="CY20" s="645"/>
      <c r="CZ20" s="703">
        <v>100</v>
      </c>
      <c r="DA20" s="703"/>
      <c r="DB20" s="703"/>
      <c r="DC20" s="703"/>
      <c r="DD20" s="649">
        <v>564467</v>
      </c>
      <c r="DE20" s="644"/>
      <c r="DF20" s="644"/>
      <c r="DG20" s="644"/>
      <c r="DH20" s="644"/>
      <c r="DI20" s="644"/>
      <c r="DJ20" s="644"/>
      <c r="DK20" s="644"/>
      <c r="DL20" s="644"/>
      <c r="DM20" s="644"/>
      <c r="DN20" s="644"/>
      <c r="DO20" s="644"/>
      <c r="DP20" s="645"/>
      <c r="DQ20" s="649">
        <v>2421620</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7862</v>
      </c>
      <c r="BH21" s="644"/>
      <c r="BI21" s="644"/>
      <c r="BJ21" s="644"/>
      <c r="BK21" s="644"/>
      <c r="BL21" s="644"/>
      <c r="BM21" s="644"/>
      <c r="BN21" s="645"/>
      <c r="BO21" s="703">
        <v>1.1000000000000001</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1978792</v>
      </c>
      <c r="S22" s="644"/>
      <c r="T22" s="644"/>
      <c r="U22" s="644"/>
      <c r="V22" s="644"/>
      <c r="W22" s="644"/>
      <c r="X22" s="644"/>
      <c r="Y22" s="645"/>
      <c r="Z22" s="703">
        <v>52</v>
      </c>
      <c r="AA22" s="703"/>
      <c r="AB22" s="703"/>
      <c r="AC22" s="703"/>
      <c r="AD22" s="704">
        <v>1732337</v>
      </c>
      <c r="AE22" s="704"/>
      <c r="AF22" s="704"/>
      <c r="AG22" s="704"/>
      <c r="AH22" s="704"/>
      <c r="AI22" s="704"/>
      <c r="AJ22" s="704"/>
      <c r="AK22" s="704"/>
      <c r="AL22" s="646">
        <v>100</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133</v>
      </c>
      <c r="BP22" s="703"/>
      <c r="BQ22" s="703"/>
      <c r="BR22" s="703"/>
      <c r="BS22" s="649" t="s">
        <v>133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t="s">
        <v>123</v>
      </c>
      <c r="S23" s="644"/>
      <c r="T23" s="644"/>
      <c r="U23" s="644"/>
      <c r="V23" s="644"/>
      <c r="W23" s="644"/>
      <c r="X23" s="644"/>
      <c r="Y23" s="645"/>
      <c r="Z23" s="703" t="s">
        <v>123</v>
      </c>
      <c r="AA23" s="703"/>
      <c r="AB23" s="703"/>
      <c r="AC23" s="703"/>
      <c r="AD23" s="704" t="s">
        <v>123</v>
      </c>
      <c r="AE23" s="704"/>
      <c r="AF23" s="704"/>
      <c r="AG23" s="704"/>
      <c r="AH23" s="704"/>
      <c r="AI23" s="704"/>
      <c r="AJ23" s="704"/>
      <c r="AK23" s="704"/>
      <c r="AL23" s="646" t="s">
        <v>123</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38400</v>
      </c>
      <c r="S24" s="644"/>
      <c r="T24" s="644"/>
      <c r="U24" s="644"/>
      <c r="V24" s="644"/>
      <c r="W24" s="644"/>
      <c r="X24" s="644"/>
      <c r="Y24" s="645"/>
      <c r="Z24" s="703">
        <v>1</v>
      </c>
      <c r="AA24" s="703"/>
      <c r="AB24" s="703"/>
      <c r="AC24" s="703"/>
      <c r="AD24" s="704" t="s">
        <v>133</v>
      </c>
      <c r="AE24" s="704"/>
      <c r="AF24" s="704"/>
      <c r="AG24" s="704"/>
      <c r="AH24" s="704"/>
      <c r="AI24" s="704"/>
      <c r="AJ24" s="704"/>
      <c r="AK24" s="704"/>
      <c r="AL24" s="646" t="s">
        <v>123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863562</v>
      </c>
      <c r="CS24" s="707"/>
      <c r="CT24" s="707"/>
      <c r="CU24" s="707"/>
      <c r="CV24" s="707"/>
      <c r="CW24" s="707"/>
      <c r="CX24" s="707"/>
      <c r="CY24" s="753"/>
      <c r="CZ24" s="754">
        <v>25</v>
      </c>
      <c r="DA24" s="723"/>
      <c r="DB24" s="723"/>
      <c r="DC24" s="757"/>
      <c r="DD24" s="752">
        <v>762297</v>
      </c>
      <c r="DE24" s="707"/>
      <c r="DF24" s="707"/>
      <c r="DG24" s="707"/>
      <c r="DH24" s="707"/>
      <c r="DI24" s="707"/>
      <c r="DJ24" s="707"/>
      <c r="DK24" s="753"/>
      <c r="DL24" s="752">
        <v>744528</v>
      </c>
      <c r="DM24" s="707"/>
      <c r="DN24" s="707"/>
      <c r="DO24" s="707"/>
      <c r="DP24" s="707"/>
      <c r="DQ24" s="707"/>
      <c r="DR24" s="707"/>
      <c r="DS24" s="707"/>
      <c r="DT24" s="707"/>
      <c r="DU24" s="707"/>
      <c r="DV24" s="753"/>
      <c r="DW24" s="754">
        <v>41.2</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171676</v>
      </c>
      <c r="S25" s="644"/>
      <c r="T25" s="644"/>
      <c r="U25" s="644"/>
      <c r="V25" s="644"/>
      <c r="W25" s="644"/>
      <c r="X25" s="644"/>
      <c r="Y25" s="645"/>
      <c r="Z25" s="703">
        <v>4.5</v>
      </c>
      <c r="AA25" s="703"/>
      <c r="AB25" s="703"/>
      <c r="AC25" s="703"/>
      <c r="AD25" s="704" t="s">
        <v>123</v>
      </c>
      <c r="AE25" s="704"/>
      <c r="AF25" s="704"/>
      <c r="AG25" s="704"/>
      <c r="AH25" s="704"/>
      <c r="AI25" s="704"/>
      <c r="AJ25" s="704"/>
      <c r="AK25" s="704"/>
      <c r="AL25" s="646" t="s">
        <v>123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482498</v>
      </c>
      <c r="CS25" s="642"/>
      <c r="CT25" s="642"/>
      <c r="CU25" s="642"/>
      <c r="CV25" s="642"/>
      <c r="CW25" s="642"/>
      <c r="CX25" s="642"/>
      <c r="CY25" s="643"/>
      <c r="CZ25" s="646">
        <v>14</v>
      </c>
      <c r="DA25" s="675"/>
      <c r="DB25" s="675"/>
      <c r="DC25" s="676"/>
      <c r="DD25" s="649">
        <v>418090</v>
      </c>
      <c r="DE25" s="642"/>
      <c r="DF25" s="642"/>
      <c r="DG25" s="642"/>
      <c r="DH25" s="642"/>
      <c r="DI25" s="642"/>
      <c r="DJ25" s="642"/>
      <c r="DK25" s="643"/>
      <c r="DL25" s="649">
        <v>402572</v>
      </c>
      <c r="DM25" s="642"/>
      <c r="DN25" s="642"/>
      <c r="DO25" s="642"/>
      <c r="DP25" s="642"/>
      <c r="DQ25" s="642"/>
      <c r="DR25" s="642"/>
      <c r="DS25" s="642"/>
      <c r="DT25" s="642"/>
      <c r="DU25" s="642"/>
      <c r="DV25" s="643"/>
      <c r="DW25" s="646">
        <v>22.3</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5048</v>
      </c>
      <c r="S26" s="644"/>
      <c r="T26" s="644"/>
      <c r="U26" s="644"/>
      <c r="V26" s="644"/>
      <c r="W26" s="644"/>
      <c r="X26" s="644"/>
      <c r="Y26" s="645"/>
      <c r="Z26" s="703">
        <v>0.1</v>
      </c>
      <c r="AA26" s="703"/>
      <c r="AB26" s="703"/>
      <c r="AC26" s="703"/>
      <c r="AD26" s="704" t="s">
        <v>123</v>
      </c>
      <c r="AE26" s="704"/>
      <c r="AF26" s="704"/>
      <c r="AG26" s="704"/>
      <c r="AH26" s="704"/>
      <c r="AI26" s="704"/>
      <c r="AJ26" s="704"/>
      <c r="AK26" s="704"/>
      <c r="AL26" s="646" t="s">
        <v>123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300816</v>
      </c>
      <c r="CS26" s="644"/>
      <c r="CT26" s="644"/>
      <c r="CU26" s="644"/>
      <c r="CV26" s="644"/>
      <c r="CW26" s="644"/>
      <c r="CX26" s="644"/>
      <c r="CY26" s="645"/>
      <c r="CZ26" s="646">
        <v>8.6999999999999993</v>
      </c>
      <c r="DA26" s="675"/>
      <c r="DB26" s="675"/>
      <c r="DC26" s="676"/>
      <c r="DD26" s="649">
        <v>252092</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316073</v>
      </c>
      <c r="S27" s="644"/>
      <c r="T27" s="644"/>
      <c r="U27" s="644"/>
      <c r="V27" s="644"/>
      <c r="W27" s="644"/>
      <c r="X27" s="644"/>
      <c r="Y27" s="645"/>
      <c r="Z27" s="703">
        <v>8.3000000000000007</v>
      </c>
      <c r="AA27" s="703"/>
      <c r="AB27" s="703"/>
      <c r="AC27" s="703"/>
      <c r="AD27" s="704" t="s">
        <v>123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701168</v>
      </c>
      <c r="BH27" s="644"/>
      <c r="BI27" s="644"/>
      <c r="BJ27" s="644"/>
      <c r="BK27" s="644"/>
      <c r="BL27" s="644"/>
      <c r="BM27" s="644"/>
      <c r="BN27" s="645"/>
      <c r="BO27" s="703">
        <v>100</v>
      </c>
      <c r="BP27" s="703"/>
      <c r="BQ27" s="703"/>
      <c r="BR27" s="703"/>
      <c r="BS27" s="649">
        <v>91833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64285</v>
      </c>
      <c r="CS27" s="642"/>
      <c r="CT27" s="642"/>
      <c r="CU27" s="642"/>
      <c r="CV27" s="642"/>
      <c r="CW27" s="642"/>
      <c r="CX27" s="642"/>
      <c r="CY27" s="643"/>
      <c r="CZ27" s="646">
        <v>1.9</v>
      </c>
      <c r="DA27" s="675"/>
      <c r="DB27" s="675"/>
      <c r="DC27" s="676"/>
      <c r="DD27" s="649">
        <v>27428</v>
      </c>
      <c r="DE27" s="642"/>
      <c r="DF27" s="642"/>
      <c r="DG27" s="642"/>
      <c r="DH27" s="642"/>
      <c r="DI27" s="642"/>
      <c r="DJ27" s="642"/>
      <c r="DK27" s="643"/>
      <c r="DL27" s="649">
        <v>25177</v>
      </c>
      <c r="DM27" s="642"/>
      <c r="DN27" s="642"/>
      <c r="DO27" s="642"/>
      <c r="DP27" s="642"/>
      <c r="DQ27" s="642"/>
      <c r="DR27" s="642"/>
      <c r="DS27" s="642"/>
      <c r="DT27" s="642"/>
      <c r="DU27" s="642"/>
      <c r="DV27" s="643"/>
      <c r="DW27" s="646">
        <v>1.4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316779</v>
      </c>
      <c r="CS28" s="644"/>
      <c r="CT28" s="644"/>
      <c r="CU28" s="644"/>
      <c r="CV28" s="644"/>
      <c r="CW28" s="644"/>
      <c r="CX28" s="644"/>
      <c r="CY28" s="645"/>
      <c r="CZ28" s="646">
        <v>9.1999999999999993</v>
      </c>
      <c r="DA28" s="675"/>
      <c r="DB28" s="675"/>
      <c r="DC28" s="676"/>
      <c r="DD28" s="649">
        <v>316779</v>
      </c>
      <c r="DE28" s="644"/>
      <c r="DF28" s="644"/>
      <c r="DG28" s="644"/>
      <c r="DH28" s="644"/>
      <c r="DI28" s="644"/>
      <c r="DJ28" s="644"/>
      <c r="DK28" s="645"/>
      <c r="DL28" s="649">
        <v>316779</v>
      </c>
      <c r="DM28" s="644"/>
      <c r="DN28" s="644"/>
      <c r="DO28" s="644"/>
      <c r="DP28" s="644"/>
      <c r="DQ28" s="644"/>
      <c r="DR28" s="644"/>
      <c r="DS28" s="644"/>
      <c r="DT28" s="644"/>
      <c r="DU28" s="644"/>
      <c r="DV28" s="645"/>
      <c r="DW28" s="646">
        <v>17.5</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136989</v>
      </c>
      <c r="S29" s="644"/>
      <c r="T29" s="644"/>
      <c r="U29" s="644"/>
      <c r="V29" s="644"/>
      <c r="W29" s="644"/>
      <c r="X29" s="644"/>
      <c r="Y29" s="645"/>
      <c r="Z29" s="703">
        <v>3.6</v>
      </c>
      <c r="AA29" s="703"/>
      <c r="AB29" s="703"/>
      <c r="AC29" s="703"/>
      <c r="AD29" s="704" t="s">
        <v>123</v>
      </c>
      <c r="AE29" s="704"/>
      <c r="AF29" s="704"/>
      <c r="AG29" s="704"/>
      <c r="AH29" s="704"/>
      <c r="AI29" s="704"/>
      <c r="AJ29" s="704"/>
      <c r="AK29" s="704"/>
      <c r="AL29" s="646" t="s">
        <v>123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316753</v>
      </c>
      <c r="CS29" s="642"/>
      <c r="CT29" s="642"/>
      <c r="CU29" s="642"/>
      <c r="CV29" s="642"/>
      <c r="CW29" s="642"/>
      <c r="CX29" s="642"/>
      <c r="CY29" s="643"/>
      <c r="CZ29" s="646">
        <v>9.1999999999999993</v>
      </c>
      <c r="DA29" s="675"/>
      <c r="DB29" s="675"/>
      <c r="DC29" s="676"/>
      <c r="DD29" s="649">
        <v>316753</v>
      </c>
      <c r="DE29" s="642"/>
      <c r="DF29" s="642"/>
      <c r="DG29" s="642"/>
      <c r="DH29" s="642"/>
      <c r="DI29" s="642"/>
      <c r="DJ29" s="642"/>
      <c r="DK29" s="643"/>
      <c r="DL29" s="649">
        <v>316753</v>
      </c>
      <c r="DM29" s="642"/>
      <c r="DN29" s="642"/>
      <c r="DO29" s="642"/>
      <c r="DP29" s="642"/>
      <c r="DQ29" s="642"/>
      <c r="DR29" s="642"/>
      <c r="DS29" s="642"/>
      <c r="DT29" s="642"/>
      <c r="DU29" s="642"/>
      <c r="DV29" s="643"/>
      <c r="DW29" s="646">
        <v>17.5</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73105</v>
      </c>
      <c r="S30" s="644"/>
      <c r="T30" s="644"/>
      <c r="U30" s="644"/>
      <c r="V30" s="644"/>
      <c r="W30" s="644"/>
      <c r="X30" s="644"/>
      <c r="Y30" s="645"/>
      <c r="Z30" s="703">
        <v>1.9</v>
      </c>
      <c r="AA30" s="703"/>
      <c r="AB30" s="703"/>
      <c r="AC30" s="703"/>
      <c r="AD30" s="704" t="s">
        <v>123</v>
      </c>
      <c r="AE30" s="704"/>
      <c r="AF30" s="704"/>
      <c r="AG30" s="704"/>
      <c r="AH30" s="704"/>
      <c r="AI30" s="704"/>
      <c r="AJ30" s="704"/>
      <c r="AK30" s="704"/>
      <c r="AL30" s="646" t="s">
        <v>123</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99.6</v>
      </c>
      <c r="BH30" s="722"/>
      <c r="BI30" s="722"/>
      <c r="BJ30" s="722"/>
      <c r="BK30" s="722"/>
      <c r="BL30" s="722"/>
      <c r="BM30" s="723">
        <v>98.4</v>
      </c>
      <c r="BN30" s="722"/>
      <c r="BO30" s="722"/>
      <c r="BP30" s="722"/>
      <c r="BQ30" s="724"/>
      <c r="BR30" s="721">
        <v>99.8</v>
      </c>
      <c r="BS30" s="722"/>
      <c r="BT30" s="722"/>
      <c r="BU30" s="722"/>
      <c r="BV30" s="722"/>
      <c r="BW30" s="722"/>
      <c r="BX30" s="723">
        <v>98.6</v>
      </c>
      <c r="BY30" s="722"/>
      <c r="BZ30" s="722"/>
      <c r="CA30" s="722"/>
      <c r="CB30" s="724"/>
      <c r="CD30" s="727"/>
      <c r="CE30" s="728"/>
      <c r="CF30" s="685" t="s">
        <v>305</v>
      </c>
      <c r="CG30" s="682"/>
      <c r="CH30" s="682"/>
      <c r="CI30" s="682"/>
      <c r="CJ30" s="682"/>
      <c r="CK30" s="682"/>
      <c r="CL30" s="682"/>
      <c r="CM30" s="682"/>
      <c r="CN30" s="682"/>
      <c r="CO30" s="682"/>
      <c r="CP30" s="682"/>
      <c r="CQ30" s="683"/>
      <c r="CR30" s="641">
        <v>297569</v>
      </c>
      <c r="CS30" s="644"/>
      <c r="CT30" s="644"/>
      <c r="CU30" s="644"/>
      <c r="CV30" s="644"/>
      <c r="CW30" s="644"/>
      <c r="CX30" s="644"/>
      <c r="CY30" s="645"/>
      <c r="CZ30" s="646">
        <v>8.6</v>
      </c>
      <c r="DA30" s="675"/>
      <c r="DB30" s="675"/>
      <c r="DC30" s="676"/>
      <c r="DD30" s="649">
        <v>297569</v>
      </c>
      <c r="DE30" s="644"/>
      <c r="DF30" s="644"/>
      <c r="DG30" s="644"/>
      <c r="DH30" s="644"/>
      <c r="DI30" s="644"/>
      <c r="DJ30" s="644"/>
      <c r="DK30" s="645"/>
      <c r="DL30" s="649">
        <v>297569</v>
      </c>
      <c r="DM30" s="644"/>
      <c r="DN30" s="644"/>
      <c r="DO30" s="644"/>
      <c r="DP30" s="644"/>
      <c r="DQ30" s="644"/>
      <c r="DR30" s="644"/>
      <c r="DS30" s="644"/>
      <c r="DT30" s="644"/>
      <c r="DU30" s="644"/>
      <c r="DV30" s="645"/>
      <c r="DW30" s="646">
        <v>16.5</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86251</v>
      </c>
      <c r="S31" s="644"/>
      <c r="T31" s="644"/>
      <c r="U31" s="644"/>
      <c r="V31" s="644"/>
      <c r="W31" s="644"/>
      <c r="X31" s="644"/>
      <c r="Y31" s="645"/>
      <c r="Z31" s="703">
        <v>2.2999999999999998</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99.1</v>
      </c>
      <c r="BH31" s="642"/>
      <c r="BI31" s="642"/>
      <c r="BJ31" s="642"/>
      <c r="BK31" s="642"/>
      <c r="BL31" s="642"/>
      <c r="BM31" s="647">
        <v>97.3</v>
      </c>
      <c r="BN31" s="720"/>
      <c r="BO31" s="720"/>
      <c r="BP31" s="720"/>
      <c r="BQ31" s="681"/>
      <c r="BR31" s="719">
        <v>99.8</v>
      </c>
      <c r="BS31" s="642"/>
      <c r="BT31" s="642"/>
      <c r="BU31" s="642"/>
      <c r="BV31" s="642"/>
      <c r="BW31" s="642"/>
      <c r="BX31" s="647">
        <v>97.8</v>
      </c>
      <c r="BY31" s="720"/>
      <c r="BZ31" s="720"/>
      <c r="CA31" s="720"/>
      <c r="CB31" s="681"/>
      <c r="CD31" s="727"/>
      <c r="CE31" s="728"/>
      <c r="CF31" s="685" t="s">
        <v>309</v>
      </c>
      <c r="CG31" s="682"/>
      <c r="CH31" s="682"/>
      <c r="CI31" s="682"/>
      <c r="CJ31" s="682"/>
      <c r="CK31" s="682"/>
      <c r="CL31" s="682"/>
      <c r="CM31" s="682"/>
      <c r="CN31" s="682"/>
      <c r="CO31" s="682"/>
      <c r="CP31" s="682"/>
      <c r="CQ31" s="683"/>
      <c r="CR31" s="641">
        <v>19184</v>
      </c>
      <c r="CS31" s="642"/>
      <c r="CT31" s="642"/>
      <c r="CU31" s="642"/>
      <c r="CV31" s="642"/>
      <c r="CW31" s="642"/>
      <c r="CX31" s="642"/>
      <c r="CY31" s="643"/>
      <c r="CZ31" s="646">
        <v>0.6</v>
      </c>
      <c r="DA31" s="675"/>
      <c r="DB31" s="675"/>
      <c r="DC31" s="676"/>
      <c r="DD31" s="649">
        <v>19184</v>
      </c>
      <c r="DE31" s="642"/>
      <c r="DF31" s="642"/>
      <c r="DG31" s="642"/>
      <c r="DH31" s="642"/>
      <c r="DI31" s="642"/>
      <c r="DJ31" s="642"/>
      <c r="DK31" s="643"/>
      <c r="DL31" s="649">
        <v>19184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300523</v>
      </c>
      <c r="S32" s="644"/>
      <c r="T32" s="644"/>
      <c r="U32" s="644"/>
      <c r="V32" s="644"/>
      <c r="W32" s="644"/>
      <c r="X32" s="644"/>
      <c r="Y32" s="645"/>
      <c r="Z32" s="703">
        <v>7.9</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99.7</v>
      </c>
      <c r="BH32" s="657"/>
      <c r="BI32" s="657"/>
      <c r="BJ32" s="657"/>
      <c r="BK32" s="657"/>
      <c r="BL32" s="657"/>
      <c r="BM32" s="701">
        <v>98.3</v>
      </c>
      <c r="BN32" s="657"/>
      <c r="BO32" s="657"/>
      <c r="BP32" s="657"/>
      <c r="BQ32" s="694"/>
      <c r="BR32" s="718">
        <v>99.7</v>
      </c>
      <c r="BS32" s="657"/>
      <c r="BT32" s="657"/>
      <c r="BU32" s="657"/>
      <c r="BV32" s="657"/>
      <c r="BW32" s="657"/>
      <c r="BX32" s="701">
        <v>98.6</v>
      </c>
      <c r="BY32" s="657"/>
      <c r="BZ32" s="657"/>
      <c r="CA32" s="657"/>
      <c r="CB32" s="694"/>
      <c r="CD32" s="729"/>
      <c r="CE32" s="730"/>
      <c r="CF32" s="685" t="s">
        <v>312</v>
      </c>
      <c r="CG32" s="682"/>
      <c r="CH32" s="682"/>
      <c r="CI32" s="682"/>
      <c r="CJ32" s="682"/>
      <c r="CK32" s="682"/>
      <c r="CL32" s="682"/>
      <c r="CM32" s="682"/>
      <c r="CN32" s="682"/>
      <c r="CO32" s="682"/>
      <c r="CP32" s="682"/>
      <c r="CQ32" s="683"/>
      <c r="CR32" s="641">
        <v>26</v>
      </c>
      <c r="CS32" s="644"/>
      <c r="CT32" s="644"/>
      <c r="CU32" s="644"/>
      <c r="CV32" s="644"/>
      <c r="CW32" s="644"/>
      <c r="CX32" s="644"/>
      <c r="CY32" s="645"/>
      <c r="CZ32" s="646">
        <v>0</v>
      </c>
      <c r="DA32" s="675"/>
      <c r="DB32" s="675"/>
      <c r="DC32" s="676"/>
      <c r="DD32" s="649">
        <v>26</v>
      </c>
      <c r="DE32" s="644"/>
      <c r="DF32" s="644"/>
      <c r="DG32" s="644"/>
      <c r="DH32" s="644"/>
      <c r="DI32" s="644"/>
      <c r="DJ32" s="644"/>
      <c r="DK32" s="645"/>
      <c r="DL32" s="649">
        <v>26</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315618</v>
      </c>
      <c r="S33" s="644"/>
      <c r="T33" s="644"/>
      <c r="U33" s="644"/>
      <c r="V33" s="644"/>
      <c r="W33" s="644"/>
      <c r="X33" s="644"/>
      <c r="Y33" s="645"/>
      <c r="Z33" s="703">
        <v>8.3000000000000007</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2029242</v>
      </c>
      <c r="CS33" s="642"/>
      <c r="CT33" s="642"/>
      <c r="CU33" s="642"/>
      <c r="CV33" s="642"/>
      <c r="CW33" s="642"/>
      <c r="CX33" s="642"/>
      <c r="CY33" s="643"/>
      <c r="CZ33" s="646">
        <v>58.7</v>
      </c>
      <c r="DA33" s="675"/>
      <c r="DB33" s="675"/>
      <c r="DC33" s="676"/>
      <c r="DD33" s="649">
        <v>1432324</v>
      </c>
      <c r="DE33" s="642"/>
      <c r="DF33" s="642"/>
      <c r="DG33" s="642"/>
      <c r="DH33" s="642"/>
      <c r="DI33" s="642"/>
      <c r="DJ33" s="642"/>
      <c r="DK33" s="643"/>
      <c r="DL33" s="649">
        <v>612594</v>
      </c>
      <c r="DM33" s="642"/>
      <c r="DN33" s="642"/>
      <c r="DO33" s="642"/>
      <c r="DP33" s="642"/>
      <c r="DQ33" s="642"/>
      <c r="DR33" s="642"/>
      <c r="DS33" s="642"/>
      <c r="DT33" s="642"/>
      <c r="DU33" s="642"/>
      <c r="DV33" s="643"/>
      <c r="DW33" s="646">
        <v>33.9</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143109</v>
      </c>
      <c r="S34" s="644"/>
      <c r="T34" s="644"/>
      <c r="U34" s="644"/>
      <c r="V34" s="644"/>
      <c r="W34" s="644"/>
      <c r="X34" s="644"/>
      <c r="Y34" s="645"/>
      <c r="Z34" s="703">
        <v>3.8</v>
      </c>
      <c r="AA34" s="703"/>
      <c r="AB34" s="703"/>
      <c r="AC34" s="703"/>
      <c r="AD34" s="704">
        <v>304</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626655</v>
      </c>
      <c r="CS34" s="644"/>
      <c r="CT34" s="644"/>
      <c r="CU34" s="644"/>
      <c r="CV34" s="644"/>
      <c r="CW34" s="644"/>
      <c r="CX34" s="644"/>
      <c r="CY34" s="645"/>
      <c r="CZ34" s="646">
        <v>18.100000000000001</v>
      </c>
      <c r="DA34" s="675"/>
      <c r="DB34" s="675"/>
      <c r="DC34" s="676"/>
      <c r="DD34" s="649">
        <v>325249</v>
      </c>
      <c r="DE34" s="644"/>
      <c r="DF34" s="644"/>
      <c r="DG34" s="644"/>
      <c r="DH34" s="644"/>
      <c r="DI34" s="644"/>
      <c r="DJ34" s="644"/>
      <c r="DK34" s="645"/>
      <c r="DL34" s="649">
        <v>233521</v>
      </c>
      <c r="DM34" s="644"/>
      <c r="DN34" s="644"/>
      <c r="DO34" s="644"/>
      <c r="DP34" s="644"/>
      <c r="DQ34" s="644"/>
      <c r="DR34" s="644"/>
      <c r="DS34" s="644"/>
      <c r="DT34" s="644"/>
      <c r="DU34" s="644"/>
      <c r="DV34" s="645"/>
      <c r="DW34" s="646">
        <v>12.9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238089</v>
      </c>
      <c r="S35" s="644"/>
      <c r="T35" s="644"/>
      <c r="U35" s="644"/>
      <c r="V35" s="644"/>
      <c r="W35" s="644"/>
      <c r="X35" s="644"/>
      <c r="Y35" s="645"/>
      <c r="Z35" s="703">
        <v>6.3</v>
      </c>
      <c r="AA35" s="703"/>
      <c r="AB35" s="703"/>
      <c r="AC35" s="703"/>
      <c r="AD35" s="704" t="s">
        <v>123</v>
      </c>
      <c r="AE35" s="704"/>
      <c r="AF35" s="704"/>
      <c r="AG35" s="704"/>
      <c r="AH35" s="704"/>
      <c r="AI35" s="704"/>
      <c r="AJ35" s="704"/>
      <c r="AK35" s="704"/>
      <c r="AL35" s="646" t="s">
        <v>123</v>
      </c>
      <c r="AM35" s="647"/>
      <c r="AN35" s="647"/>
      <c r="AO35" s="705"/>
      <c r="AP35" s="214"/>
      <c r="AQ35" s="709" t="s">
        <v>320</v>
      </c>
      <c r="AR35" s="710"/>
      <c r="AS35" s="710"/>
      <c r="AT35" s="710"/>
      <c r="AU35" s="710"/>
      <c r="AV35" s="710"/>
      <c r="AW35" s="710"/>
      <c r="AX35" s="710"/>
      <c r="AY35" s="711"/>
      <c r="AZ35" s="706">
        <v>233484</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27166</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227691</v>
      </c>
      <c r="CS35" s="642"/>
      <c r="CT35" s="642"/>
      <c r="CU35" s="642"/>
      <c r="CV35" s="642"/>
      <c r="CW35" s="642"/>
      <c r="CX35" s="642"/>
      <c r="CY35" s="643"/>
      <c r="CZ35" s="646">
        <v>6.6</v>
      </c>
      <c r="DA35" s="675"/>
      <c r="DB35" s="675"/>
      <c r="DC35" s="676"/>
      <c r="DD35" s="649">
        <v>190384</v>
      </c>
      <c r="DE35" s="642"/>
      <c r="DF35" s="642"/>
      <c r="DG35" s="642"/>
      <c r="DH35" s="642"/>
      <c r="DI35" s="642"/>
      <c r="DJ35" s="642"/>
      <c r="DK35" s="643"/>
      <c r="DL35" s="649">
        <v>86462</v>
      </c>
      <c r="DM35" s="642"/>
      <c r="DN35" s="642"/>
      <c r="DO35" s="642"/>
      <c r="DP35" s="642"/>
      <c r="DQ35" s="642"/>
      <c r="DR35" s="642"/>
      <c r="DS35" s="642"/>
      <c r="DT35" s="642"/>
      <c r="DU35" s="642"/>
      <c r="DV35" s="643"/>
      <c r="DW35" s="646">
        <v>4.8</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133</v>
      </c>
      <c r="AE36" s="704"/>
      <c r="AF36" s="704"/>
      <c r="AG36" s="704"/>
      <c r="AH36" s="704"/>
      <c r="AI36" s="704"/>
      <c r="AJ36" s="704"/>
      <c r="AK36" s="704"/>
      <c r="AL36" s="646" t="s">
        <v>123</v>
      </c>
      <c r="AM36" s="647"/>
      <c r="AN36" s="647"/>
      <c r="AO36" s="705"/>
      <c r="AQ36" s="678" t="s">
        <v>324</v>
      </c>
      <c r="AR36" s="679"/>
      <c r="AS36" s="679"/>
      <c r="AT36" s="679"/>
      <c r="AU36" s="679"/>
      <c r="AV36" s="679"/>
      <c r="AW36" s="679"/>
      <c r="AX36" s="679"/>
      <c r="AY36" s="680"/>
      <c r="AZ36" s="641">
        <v>57432</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25177</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418063</v>
      </c>
      <c r="CS36" s="644"/>
      <c r="CT36" s="644"/>
      <c r="CU36" s="644"/>
      <c r="CV36" s="644"/>
      <c r="CW36" s="644"/>
      <c r="CX36" s="644"/>
      <c r="CY36" s="645"/>
      <c r="CZ36" s="646">
        <v>12.1</v>
      </c>
      <c r="DA36" s="675"/>
      <c r="DB36" s="675"/>
      <c r="DC36" s="676"/>
      <c r="DD36" s="649">
        <v>237679</v>
      </c>
      <c r="DE36" s="644"/>
      <c r="DF36" s="644"/>
      <c r="DG36" s="644"/>
      <c r="DH36" s="644"/>
      <c r="DI36" s="644"/>
      <c r="DJ36" s="644"/>
      <c r="DK36" s="645"/>
      <c r="DL36" s="649">
        <v>169958</v>
      </c>
      <c r="DM36" s="644"/>
      <c r="DN36" s="644"/>
      <c r="DO36" s="644"/>
      <c r="DP36" s="644"/>
      <c r="DQ36" s="644"/>
      <c r="DR36" s="644"/>
      <c r="DS36" s="644"/>
      <c r="DT36" s="644"/>
      <c r="DU36" s="644"/>
      <c r="DV36" s="645"/>
      <c r="DW36" s="646">
        <v>9.4</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76189</v>
      </c>
      <c r="S37" s="644"/>
      <c r="T37" s="644"/>
      <c r="U37" s="644"/>
      <c r="V37" s="644"/>
      <c r="W37" s="644"/>
      <c r="X37" s="644"/>
      <c r="Y37" s="645"/>
      <c r="Z37" s="703">
        <v>2</v>
      </c>
      <c r="AA37" s="703"/>
      <c r="AB37" s="703"/>
      <c r="AC37" s="703"/>
      <c r="AD37" s="704" t="s">
        <v>123</v>
      </c>
      <c r="AE37" s="704"/>
      <c r="AF37" s="704"/>
      <c r="AG37" s="704"/>
      <c r="AH37" s="704"/>
      <c r="AI37" s="704"/>
      <c r="AJ37" s="704"/>
      <c r="AK37" s="704"/>
      <c r="AL37" s="646" t="s">
        <v>123</v>
      </c>
      <c r="AM37" s="647"/>
      <c r="AN37" s="647"/>
      <c r="AO37" s="705"/>
      <c r="AQ37" s="678" t="s">
        <v>328</v>
      </c>
      <c r="AR37" s="679"/>
      <c r="AS37" s="679"/>
      <c r="AT37" s="679"/>
      <c r="AU37" s="679"/>
      <c r="AV37" s="679"/>
      <c r="AW37" s="679"/>
      <c r="AX37" s="679"/>
      <c r="AY37" s="680"/>
      <c r="AZ37" s="641">
        <v>34829</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214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269</v>
      </c>
      <c r="CS37" s="642"/>
      <c r="CT37" s="642"/>
      <c r="CU37" s="642"/>
      <c r="CV37" s="642"/>
      <c r="CW37" s="642"/>
      <c r="CX37" s="642"/>
      <c r="CY37" s="643"/>
      <c r="CZ37" s="646">
        <v>0</v>
      </c>
      <c r="DA37" s="675"/>
      <c r="DB37" s="675"/>
      <c r="DC37" s="676"/>
      <c r="DD37" s="649">
        <v>269</v>
      </c>
      <c r="DE37" s="642"/>
      <c r="DF37" s="642"/>
      <c r="DG37" s="642"/>
      <c r="DH37" s="642"/>
      <c r="DI37" s="642"/>
      <c r="DJ37" s="642"/>
      <c r="DK37" s="643"/>
      <c r="DL37" s="649">
        <v>269</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3803673</v>
      </c>
      <c r="S38" s="693"/>
      <c r="T38" s="693"/>
      <c r="U38" s="693"/>
      <c r="V38" s="693"/>
      <c r="W38" s="693"/>
      <c r="X38" s="693"/>
      <c r="Y38" s="698"/>
      <c r="Z38" s="699">
        <v>100</v>
      </c>
      <c r="AA38" s="699"/>
      <c r="AB38" s="699"/>
      <c r="AC38" s="699"/>
      <c r="AD38" s="700">
        <v>1732641</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27356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367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229799</v>
      </c>
      <c r="CS38" s="644"/>
      <c r="CT38" s="644"/>
      <c r="CU38" s="644"/>
      <c r="CV38" s="644"/>
      <c r="CW38" s="644"/>
      <c r="CX38" s="644"/>
      <c r="CY38" s="645"/>
      <c r="CZ38" s="646">
        <v>6.6</v>
      </c>
      <c r="DA38" s="675"/>
      <c r="DB38" s="675"/>
      <c r="DC38" s="676"/>
      <c r="DD38" s="649">
        <v>222019</v>
      </c>
      <c r="DE38" s="644"/>
      <c r="DF38" s="644"/>
      <c r="DG38" s="644"/>
      <c r="DH38" s="644"/>
      <c r="DI38" s="644"/>
      <c r="DJ38" s="644"/>
      <c r="DK38" s="645"/>
      <c r="DL38" s="649">
        <v>122653</v>
      </c>
      <c r="DM38" s="644"/>
      <c r="DN38" s="644"/>
      <c r="DO38" s="644"/>
      <c r="DP38" s="644"/>
      <c r="DQ38" s="644"/>
      <c r="DR38" s="644"/>
      <c r="DS38" s="644"/>
      <c r="DT38" s="644"/>
      <c r="DU38" s="644"/>
      <c r="DV38" s="645"/>
      <c r="DW38" s="646">
        <v>6.8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123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115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497034</v>
      </c>
      <c r="CS39" s="642"/>
      <c r="CT39" s="642"/>
      <c r="CU39" s="642"/>
      <c r="CV39" s="642"/>
      <c r="CW39" s="642"/>
      <c r="CX39" s="642"/>
      <c r="CY39" s="643"/>
      <c r="CZ39" s="646">
        <v>14.4</v>
      </c>
      <c r="DA39" s="675"/>
      <c r="DB39" s="675"/>
      <c r="DC39" s="676"/>
      <c r="DD39" s="649">
        <v>456993</v>
      </c>
      <c r="DE39" s="642"/>
      <c r="DF39" s="642"/>
      <c r="DG39" s="642"/>
      <c r="DH39" s="642"/>
      <c r="DI39" s="642"/>
      <c r="DJ39" s="642"/>
      <c r="DK39" s="643"/>
      <c r="DL39" s="649" t="s">
        <v>339</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47172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30000</v>
      </c>
      <c r="CS40" s="644"/>
      <c r="CT40" s="644"/>
      <c r="CU40" s="644"/>
      <c r="CV40" s="644"/>
      <c r="CW40" s="644"/>
      <c r="CX40" s="644"/>
      <c r="CY40" s="645"/>
      <c r="CZ40" s="646">
        <v>0.9</v>
      </c>
      <c r="DA40" s="675"/>
      <c r="DB40" s="675"/>
      <c r="DC40" s="676"/>
      <c r="DD40" s="649" t="s">
        <v>123</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66695</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353</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339</v>
      </c>
      <c r="CS41" s="642"/>
      <c r="CT41" s="642"/>
      <c r="CU41" s="642"/>
      <c r="CV41" s="642"/>
      <c r="CW41" s="642"/>
      <c r="CX41" s="642"/>
      <c r="CY41" s="643"/>
      <c r="CZ41" s="646" t="s">
        <v>339</v>
      </c>
      <c r="DA41" s="675"/>
      <c r="DB41" s="675"/>
      <c r="DC41" s="676"/>
      <c r="DD41" s="649" t="s">
        <v>339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564472</v>
      </c>
      <c r="CS42" s="644"/>
      <c r="CT42" s="644"/>
      <c r="CU42" s="644"/>
      <c r="CV42" s="644"/>
      <c r="CW42" s="644"/>
      <c r="CX42" s="644"/>
      <c r="CY42" s="645"/>
      <c r="CZ42" s="646">
        <v>16.3</v>
      </c>
      <c r="DA42" s="647"/>
      <c r="DB42" s="647"/>
      <c r="DC42" s="648"/>
      <c r="DD42" s="649">
        <v>226999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9253</v>
      </c>
      <c r="CS43" s="642"/>
      <c r="CT43" s="642"/>
      <c r="CU43" s="642"/>
      <c r="CV43" s="642"/>
      <c r="CW43" s="642"/>
      <c r="CX43" s="642"/>
      <c r="CY43" s="643"/>
      <c r="CZ43" s="646">
        <v>0.3</v>
      </c>
      <c r="DA43" s="675"/>
      <c r="DB43" s="675"/>
      <c r="DC43" s="676"/>
      <c r="DD43" s="649">
        <v>5489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300</v>
      </c>
      <c r="CE44" s="670"/>
      <c r="CF44" s="638" t="s">
        <v>351</v>
      </c>
      <c r="CG44" s="639"/>
      <c r="CH44" s="639"/>
      <c r="CI44" s="639"/>
      <c r="CJ44" s="639"/>
      <c r="CK44" s="639"/>
      <c r="CL44" s="639"/>
      <c r="CM44" s="639"/>
      <c r="CN44" s="639"/>
      <c r="CO44" s="639"/>
      <c r="CP44" s="639"/>
      <c r="CQ44" s="640"/>
      <c r="CR44" s="641">
        <v>564467</v>
      </c>
      <c r="CS44" s="644"/>
      <c r="CT44" s="644"/>
      <c r="CU44" s="644"/>
      <c r="CV44" s="644"/>
      <c r="CW44" s="644"/>
      <c r="CX44" s="644"/>
      <c r="CY44" s="645"/>
      <c r="CZ44" s="646">
        <v>16.3</v>
      </c>
      <c r="DA44" s="647"/>
      <c r="DB44" s="647"/>
      <c r="DC44" s="648"/>
      <c r="DD44" s="649">
        <v>226994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226328</v>
      </c>
      <c r="CS45" s="642"/>
      <c r="CT45" s="642"/>
      <c r="CU45" s="642"/>
      <c r="CV45" s="642"/>
      <c r="CW45" s="642"/>
      <c r="CX45" s="642"/>
      <c r="CY45" s="643"/>
      <c r="CZ45" s="646">
        <v>6.5</v>
      </c>
      <c r="DA45" s="675"/>
      <c r="DB45" s="675"/>
      <c r="DC45" s="676"/>
      <c r="DD45" s="649">
        <v>1223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260390</v>
      </c>
      <c r="CS46" s="644"/>
      <c r="CT46" s="644"/>
      <c r="CU46" s="644"/>
      <c r="CV46" s="644"/>
      <c r="CW46" s="644"/>
      <c r="CX46" s="644"/>
      <c r="CY46" s="645"/>
      <c r="CZ46" s="646">
        <v>7.5</v>
      </c>
      <c r="DA46" s="647"/>
      <c r="DB46" s="647"/>
      <c r="DC46" s="648"/>
      <c r="DD46" s="649">
        <v>152412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v>
      </c>
      <c r="CS47" s="642"/>
      <c r="CT47" s="642"/>
      <c r="CU47" s="642"/>
      <c r="CV47" s="642"/>
      <c r="CW47" s="642"/>
      <c r="CX47" s="642"/>
      <c r="CY47" s="643"/>
      <c r="CZ47" s="646">
        <v>0</v>
      </c>
      <c r="DA47" s="675"/>
      <c r="DB47" s="675"/>
      <c r="DC47" s="676"/>
      <c r="DD47" s="649">
        <v>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339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3457276</v>
      </c>
      <c r="CS49" s="657"/>
      <c r="CT49" s="657"/>
      <c r="CU49" s="657"/>
      <c r="CV49" s="657"/>
      <c r="CW49" s="657"/>
      <c r="CX49" s="657"/>
      <c r="CY49" s="658"/>
      <c r="CZ49" s="659">
        <v>100</v>
      </c>
      <c r="DA49" s="660"/>
      <c r="DB49" s="660"/>
      <c r="DC49" s="661"/>
      <c r="DD49" s="662">
        <v>2421620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CxIeiLaZls9hHwAQqFCWe0yWkukeiBXB/+CnrOAB8+K1y6Lie62Wb18Wew4/bD76GZ5LrcZfZ92crCjSuewBkA==" saltValue="CDV94+YVBPrl8RMEK1obc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3" zoomScale="75" zoomScaleNormal="75" zoomScaleSheetLayoutView="70" workbookViewId="0">
      <selection activeCell="AU64" sqref="AU64"/>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362</v>
      </c>
      <c r="B5" s="1067"/>
      <c r="C5" s="1067"/>
      <c r="D5" s="1067"/>
      <c r="E5" s="1067"/>
      <c r="F5" s="1067"/>
      <c r="G5" s="1067"/>
      <c r="H5" s="1067"/>
      <c r="I5" s="1067"/>
      <c r="J5" s="1067"/>
      <c r="K5" s="1067"/>
      <c r="L5" s="1067"/>
      <c r="M5" s="1067"/>
      <c r="N5" s="1067"/>
      <c r="O5" s="1067"/>
      <c r="P5" s="1068"/>
      <c r="Q5" s="1072" t="s">
        <v>363</v>
      </c>
      <c r="R5" s="1073"/>
      <c r="S5" s="1073"/>
      <c r="T5" s="1073"/>
      <c r="U5" s="1074"/>
      <c r="V5" s="1072" t="s">
        <v>364</v>
      </c>
      <c r="W5" s="1073"/>
      <c r="X5" s="1073"/>
      <c r="Y5" s="1073"/>
      <c r="Z5" s="1074"/>
      <c r="AA5" s="1072" t="s">
        <v>365</v>
      </c>
      <c r="AB5" s="1073"/>
      <c r="AC5" s="1073"/>
      <c r="AD5" s="1073"/>
      <c r="AE5" s="1073"/>
      <c r="AF5" s="1182" t="s">
        <v>366</v>
      </c>
      <c r="AG5" s="1073"/>
      <c r="AH5" s="1073"/>
      <c r="AI5" s="1073"/>
      <c r="AJ5" s="1088"/>
      <c r="AK5" s="1073" t="s">
        <v>367</v>
      </c>
      <c r="AL5" s="1073"/>
      <c r="AM5" s="1073"/>
      <c r="AN5" s="1073"/>
      <c r="AO5" s="1074"/>
      <c r="AP5" s="1072" t="s">
        <v>368</v>
      </c>
      <c r="AQ5" s="1073"/>
      <c r="AR5" s="1073"/>
      <c r="AS5" s="1073"/>
      <c r="AT5" s="1074"/>
      <c r="AU5" s="1072" t="s">
        <v>369</v>
      </c>
      <c r="AV5" s="1073"/>
      <c r="AW5" s="1073"/>
      <c r="AX5" s="1073"/>
      <c r="AY5" s="1088"/>
      <c r="AZ5" s="236"/>
      <c r="BA5" s="236"/>
      <c r="BB5" s="236"/>
      <c r="BC5" s="236"/>
      <c r="BD5" s="236"/>
      <c r="BE5" s="237"/>
      <c r="BF5" s="237"/>
      <c r="BG5" s="237"/>
      <c r="BH5" s="237"/>
      <c r="BI5" s="237"/>
      <c r="BJ5" s="237"/>
      <c r="BK5" s="237"/>
      <c r="BL5" s="237"/>
      <c r="BM5" s="237"/>
      <c r="BN5" s="237"/>
      <c r="BO5" s="237"/>
      <c r="BP5" s="237"/>
      <c r="BQ5" s="1066" t="s">
        <v>370</v>
      </c>
      <c r="BR5" s="1067"/>
      <c r="BS5" s="1067"/>
      <c r="BT5" s="1067"/>
      <c r="BU5" s="1067"/>
      <c r="BV5" s="1067"/>
      <c r="BW5" s="1067"/>
      <c r="BX5" s="1067"/>
      <c r="BY5" s="1067"/>
      <c r="BZ5" s="1067"/>
      <c r="CA5" s="1067"/>
      <c r="CB5" s="1067"/>
      <c r="CC5" s="1067"/>
      <c r="CD5" s="1067"/>
      <c r="CE5" s="1067"/>
      <c r="CF5" s="1067"/>
      <c r="CG5" s="1068"/>
      <c r="CH5" s="1072" t="s">
        <v>371</v>
      </c>
      <c r="CI5" s="1073"/>
      <c r="CJ5" s="1073"/>
      <c r="CK5" s="1073"/>
      <c r="CL5" s="1074"/>
      <c r="CM5" s="1072" t="s">
        <v>372</v>
      </c>
      <c r="CN5" s="1073"/>
      <c r="CO5" s="1073"/>
      <c r="CP5" s="1073"/>
      <c r="CQ5" s="1074"/>
      <c r="CR5" s="1072" t="s">
        <v>373</v>
      </c>
      <c r="CS5" s="1073"/>
      <c r="CT5" s="1073"/>
      <c r="CU5" s="1073"/>
      <c r="CV5" s="1074"/>
      <c r="CW5" s="1072" t="s">
        <v>374</v>
      </c>
      <c r="CX5" s="1073"/>
      <c r="CY5" s="1073"/>
      <c r="CZ5" s="1073"/>
      <c r="DA5" s="1074"/>
      <c r="DB5" s="1072" t="s">
        <v>375</v>
      </c>
      <c r="DC5" s="1073"/>
      <c r="DD5" s="1073"/>
      <c r="DE5" s="1073"/>
      <c r="DF5" s="1074"/>
      <c r="DG5" s="1167" t="s">
        <v>376</v>
      </c>
      <c r="DH5" s="1168"/>
      <c r="DI5" s="1168"/>
      <c r="DJ5" s="1168"/>
      <c r="DK5" s="1169"/>
      <c r="DL5" s="1167" t="s">
        <v>377</v>
      </c>
      <c r="DM5" s="1168"/>
      <c r="DN5" s="1168"/>
      <c r="DO5" s="1168"/>
      <c r="DP5" s="1169"/>
      <c r="DQ5" s="1072" t="s">
        <v>378</v>
      </c>
      <c r="DR5" s="1073"/>
      <c r="DS5" s="1073"/>
      <c r="DT5" s="1073"/>
      <c r="DU5" s="1074"/>
      <c r="DV5" s="1072" t="s">
        <v>369</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3"/>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0"/>
      <c r="DH6" s="1171"/>
      <c r="DI6" s="1171"/>
      <c r="DJ6" s="1171"/>
      <c r="DK6" s="1172"/>
      <c r="DL6" s="1170"/>
      <c r="DM6" s="1171"/>
      <c r="DN6" s="1171"/>
      <c r="DO6" s="1171"/>
      <c r="DP6" s="1172"/>
      <c r="DQ6" s="1075"/>
      <c r="DR6" s="1076"/>
      <c r="DS6" s="1076"/>
      <c r="DT6" s="1076"/>
      <c r="DU6" s="1077"/>
      <c r="DV6" s="1075"/>
      <c r="DW6" s="1076"/>
      <c r="DX6" s="1076"/>
      <c r="DY6" s="1076"/>
      <c r="DZ6" s="1089"/>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3803</v>
      </c>
      <c r="R7" s="1174"/>
      <c r="S7" s="1174"/>
      <c r="T7" s="1174"/>
      <c r="U7" s="1174"/>
      <c r="V7" s="1174">
        <v>3457</v>
      </c>
      <c r="W7" s="1174"/>
      <c r="X7" s="1174"/>
      <c r="Y7" s="1174"/>
      <c r="Z7" s="1174"/>
      <c r="AA7" s="1174">
        <v>346</v>
      </c>
      <c r="AB7" s="1174"/>
      <c r="AC7" s="1174"/>
      <c r="AD7" s="1174"/>
      <c r="AE7" s="1175"/>
      <c r="AF7" s="1176">
        <v>300</v>
      </c>
      <c r="AG7" s="1177"/>
      <c r="AH7" s="1177"/>
      <c r="AI7" s="1177"/>
      <c r="AJ7" s="1178"/>
      <c r="AK7" s="1160" t="s">
        <v>573</v>
      </c>
      <c r="AL7" s="1161"/>
      <c r="AM7" s="1161"/>
      <c r="AN7" s="1161"/>
      <c r="AO7" s="1161"/>
      <c r="AP7" s="1161">
        <v>3284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-1</v>
      </c>
      <c r="CI7" s="1158"/>
      <c r="CJ7" s="1158"/>
      <c r="CK7" s="1158"/>
      <c r="CL7" s="1159"/>
      <c r="CM7" s="1157">
        <v>358</v>
      </c>
      <c r="CN7" s="1158"/>
      <c r="CO7" s="1158"/>
      <c r="CP7" s="1158"/>
      <c r="CQ7" s="1159"/>
      <c r="CR7" s="1157">
        <v>5</v>
      </c>
      <c r="CS7" s="1158"/>
      <c r="CT7" s="1158"/>
      <c r="CU7" s="1158"/>
      <c r="CV7" s="1159"/>
      <c r="CW7" s="1157">
        <v>11</v>
      </c>
      <c r="CX7" s="1158"/>
      <c r="CY7" s="1158"/>
      <c r="CZ7" s="1158"/>
      <c r="DA7" s="1159"/>
      <c r="DB7" s="1157" t="s">
        <v>590</v>
      </c>
      <c r="DC7" s="1158"/>
      <c r="DD7" s="1158"/>
      <c r="DE7" s="1158"/>
      <c r="DF7" s="1159"/>
      <c r="DG7" s="1157" t="s">
        <v>592</v>
      </c>
      <c r="DH7" s="1158"/>
      <c r="DI7" s="1158"/>
      <c r="DJ7" s="1158"/>
      <c r="DK7" s="1159"/>
      <c r="DL7" s="1157" t="s">
        <v>592</v>
      </c>
      <c r="DM7" s="1158"/>
      <c r="DN7" s="1158"/>
      <c r="DO7" s="1158"/>
      <c r="DP7" s="1159"/>
      <c r="DQ7" s="1157" t="s">
        <v>592</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90"/>
      <c r="AG8" s="1091"/>
      <c r="AH8" s="1091"/>
      <c r="AI8" s="1091"/>
      <c r="AJ8" s="1092"/>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5" t="s">
        <v>575</v>
      </c>
      <c r="BT8" s="1086"/>
      <c r="BU8" s="1086"/>
      <c r="BV8" s="1086"/>
      <c r="BW8" s="1086"/>
      <c r="BX8" s="1086"/>
      <c r="BY8" s="1086"/>
      <c r="BZ8" s="1086"/>
      <c r="CA8" s="1086"/>
      <c r="CB8" s="1086"/>
      <c r="CC8" s="1086"/>
      <c r="CD8" s="1086"/>
      <c r="CE8" s="1086"/>
      <c r="CF8" s="1086"/>
      <c r="CG8" s="1087"/>
      <c r="CH8" s="1060">
        <v>12</v>
      </c>
      <c r="CI8" s="1061"/>
      <c r="CJ8" s="1061"/>
      <c r="CK8" s="1061"/>
      <c r="CL8" s="1062"/>
      <c r="CM8" s="1060">
        <v>156</v>
      </c>
      <c r="CN8" s="1061"/>
      <c r="CO8" s="1061"/>
      <c r="CP8" s="1061"/>
      <c r="CQ8" s="1062"/>
      <c r="CR8" s="1060">
        <v>10</v>
      </c>
      <c r="CS8" s="1061"/>
      <c r="CT8" s="1061"/>
      <c r="CU8" s="1061"/>
      <c r="CV8" s="1062"/>
      <c r="CW8" s="1060" t="s">
        <v>592</v>
      </c>
      <c r="CX8" s="1061"/>
      <c r="CY8" s="1061"/>
      <c r="CZ8" s="1061"/>
      <c r="DA8" s="1062"/>
      <c r="DB8" s="1060" t="s">
        <v>592</v>
      </c>
      <c r="DC8" s="1061"/>
      <c r="DD8" s="1061"/>
      <c r="DE8" s="1061"/>
      <c r="DF8" s="1062"/>
      <c r="DG8" s="1060" t="s">
        <v>590</v>
      </c>
      <c r="DH8" s="1061"/>
      <c r="DI8" s="1061"/>
      <c r="DJ8" s="1061"/>
      <c r="DK8" s="1062"/>
      <c r="DL8" s="1060" t="s">
        <v>594</v>
      </c>
      <c r="DM8" s="1061"/>
      <c r="DN8" s="1061"/>
      <c r="DO8" s="1061"/>
      <c r="DP8" s="1062"/>
      <c r="DQ8" s="1060" t="s">
        <v>592</v>
      </c>
      <c r="DR8" s="1061"/>
      <c r="DS8" s="1061"/>
      <c r="DT8" s="1061"/>
      <c r="DU8" s="1062"/>
      <c r="DV8" s="1063"/>
      <c r="DW8" s="1064"/>
      <c r="DX8" s="1064"/>
      <c r="DY8" s="1064"/>
      <c r="DZ8" s="1065"/>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90"/>
      <c r="AG9" s="1091"/>
      <c r="AH9" s="1091"/>
      <c r="AI9" s="1091"/>
      <c r="AJ9" s="1092"/>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5" t="s">
        <v>576</v>
      </c>
      <c r="BT9" s="1086"/>
      <c r="BU9" s="1086"/>
      <c r="BV9" s="1086"/>
      <c r="BW9" s="1086"/>
      <c r="BX9" s="1086"/>
      <c r="BY9" s="1086"/>
      <c r="BZ9" s="1086"/>
      <c r="CA9" s="1086"/>
      <c r="CB9" s="1086"/>
      <c r="CC9" s="1086"/>
      <c r="CD9" s="1086"/>
      <c r="CE9" s="1086"/>
      <c r="CF9" s="1086"/>
      <c r="CG9" s="1087"/>
      <c r="CH9" s="1060">
        <v>9</v>
      </c>
      <c r="CI9" s="1061"/>
      <c r="CJ9" s="1061"/>
      <c r="CK9" s="1061"/>
      <c r="CL9" s="1062"/>
      <c r="CM9" s="1060">
        <v>720</v>
      </c>
      <c r="CN9" s="1061"/>
      <c r="CO9" s="1061"/>
      <c r="CP9" s="1061"/>
      <c r="CQ9" s="1062"/>
      <c r="CR9" s="1060">
        <v>152</v>
      </c>
      <c r="CS9" s="1061"/>
      <c r="CT9" s="1061"/>
      <c r="CU9" s="1061"/>
      <c r="CV9" s="1062"/>
      <c r="CW9" s="1060">
        <v>20</v>
      </c>
      <c r="CX9" s="1061"/>
      <c r="CY9" s="1061"/>
      <c r="CZ9" s="1061"/>
      <c r="DA9" s="1062"/>
      <c r="DB9" s="1060" t="s">
        <v>592</v>
      </c>
      <c r="DC9" s="1061"/>
      <c r="DD9" s="1061"/>
      <c r="DE9" s="1061"/>
      <c r="DF9" s="1062"/>
      <c r="DG9" s="1060" t="s">
        <v>592</v>
      </c>
      <c r="DH9" s="1061"/>
      <c r="DI9" s="1061"/>
      <c r="DJ9" s="1061"/>
      <c r="DK9" s="1062"/>
      <c r="DL9" s="1060" t="s">
        <v>594</v>
      </c>
      <c r="DM9" s="1061"/>
      <c r="DN9" s="1061"/>
      <c r="DO9" s="1061"/>
      <c r="DP9" s="1062"/>
      <c r="DQ9" s="1060" t="s">
        <v>592</v>
      </c>
      <c r="DR9" s="1061"/>
      <c r="DS9" s="1061"/>
      <c r="DT9" s="1061"/>
      <c r="DU9" s="1062"/>
      <c r="DV9" s="1063"/>
      <c r="DW9" s="1064"/>
      <c r="DX9" s="1064"/>
      <c r="DY9" s="1064"/>
      <c r="DZ9" s="1065"/>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90"/>
      <c r="AG10" s="1091"/>
      <c r="AH10" s="1091"/>
      <c r="AI10" s="1091"/>
      <c r="AJ10" s="1092"/>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5" t="s">
        <v>577</v>
      </c>
      <c r="BT10" s="1086"/>
      <c r="BU10" s="1086"/>
      <c r="BV10" s="1086"/>
      <c r="BW10" s="1086"/>
      <c r="BX10" s="1086"/>
      <c r="BY10" s="1086"/>
      <c r="BZ10" s="1086"/>
      <c r="CA10" s="1086"/>
      <c r="CB10" s="1086"/>
      <c r="CC10" s="1086"/>
      <c r="CD10" s="1086"/>
      <c r="CE10" s="1086"/>
      <c r="CF10" s="1086"/>
      <c r="CG10" s="1087"/>
      <c r="CH10" s="1060">
        <v>5</v>
      </c>
      <c r="CI10" s="1061"/>
      <c r="CJ10" s="1061"/>
      <c r="CK10" s="1061"/>
      <c r="CL10" s="1062"/>
      <c r="CM10" s="1060">
        <v>52</v>
      </c>
      <c r="CN10" s="1061"/>
      <c r="CO10" s="1061"/>
      <c r="CP10" s="1061"/>
      <c r="CQ10" s="1062"/>
      <c r="CR10" s="1060">
        <v>10</v>
      </c>
      <c r="CS10" s="1061"/>
      <c r="CT10" s="1061"/>
      <c r="CU10" s="1061"/>
      <c r="CV10" s="1062"/>
      <c r="CW10" s="1060" t="s">
        <v>592</v>
      </c>
      <c r="CX10" s="1061"/>
      <c r="CY10" s="1061"/>
      <c r="CZ10" s="1061"/>
      <c r="DA10" s="1062"/>
      <c r="DB10" s="1060" t="s">
        <v>592</v>
      </c>
      <c r="DC10" s="1061"/>
      <c r="DD10" s="1061"/>
      <c r="DE10" s="1061"/>
      <c r="DF10" s="1062"/>
      <c r="DG10" s="1060" t="s">
        <v>593</v>
      </c>
      <c r="DH10" s="1061"/>
      <c r="DI10" s="1061"/>
      <c r="DJ10" s="1061"/>
      <c r="DK10" s="1062"/>
      <c r="DL10" s="1060" t="s">
        <v>592</v>
      </c>
      <c r="DM10" s="1061"/>
      <c r="DN10" s="1061"/>
      <c r="DO10" s="1061"/>
      <c r="DP10" s="1062"/>
      <c r="DQ10" s="1060" t="s">
        <v>592</v>
      </c>
      <c r="DR10" s="1061"/>
      <c r="DS10" s="1061"/>
      <c r="DT10" s="1061"/>
      <c r="DU10" s="1062"/>
      <c r="DV10" s="1063"/>
      <c r="DW10" s="1064"/>
      <c r="DX10" s="1064"/>
      <c r="DY10" s="1064"/>
      <c r="DZ10" s="1065"/>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90"/>
      <c r="AG11" s="1091"/>
      <c r="AH11" s="1091"/>
      <c r="AI11" s="1091"/>
      <c r="AJ11" s="1092"/>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90"/>
      <c r="AG12" s="1091"/>
      <c r="AH12" s="1091"/>
      <c r="AI12" s="1091"/>
      <c r="AJ12" s="1092"/>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90"/>
      <c r="AG13" s="1091"/>
      <c r="AH13" s="1091"/>
      <c r="AI13" s="1091"/>
      <c r="AJ13" s="1092"/>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90"/>
      <c r="AG14" s="1091"/>
      <c r="AH14" s="1091"/>
      <c r="AI14" s="1091"/>
      <c r="AJ14" s="1092"/>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90"/>
      <c r="AG15" s="1091"/>
      <c r="AH15" s="1091"/>
      <c r="AI15" s="1091"/>
      <c r="AJ15" s="1092"/>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90"/>
      <c r="AG16" s="1091"/>
      <c r="AH16" s="1091"/>
      <c r="AI16" s="1091"/>
      <c r="AJ16" s="1092"/>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90"/>
      <c r="AG17" s="1091"/>
      <c r="AH17" s="1091"/>
      <c r="AI17" s="1091"/>
      <c r="AJ17" s="1092"/>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90"/>
      <c r="AG18" s="1091"/>
      <c r="AH18" s="1091"/>
      <c r="AI18" s="1091"/>
      <c r="AJ18" s="1092"/>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90"/>
      <c r="AG19" s="1091"/>
      <c r="AH19" s="1091"/>
      <c r="AI19" s="1091"/>
      <c r="AJ19" s="1092"/>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90"/>
      <c r="AG20" s="1091"/>
      <c r="AH20" s="1091"/>
      <c r="AI20" s="1091"/>
      <c r="AJ20" s="1092"/>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90"/>
      <c r="AG21" s="1091"/>
      <c r="AH21" s="1091"/>
      <c r="AI21" s="1091"/>
      <c r="AJ21" s="1092"/>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90"/>
      <c r="AG22" s="1091"/>
      <c r="AH22" s="1091"/>
      <c r="AI22" s="1091"/>
      <c r="AJ22" s="1092"/>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3803</v>
      </c>
      <c r="R23" s="1138"/>
      <c r="S23" s="1138"/>
      <c r="T23" s="1138"/>
      <c r="U23" s="1138"/>
      <c r="V23" s="1138">
        <v>3457</v>
      </c>
      <c r="W23" s="1138"/>
      <c r="X23" s="1138"/>
      <c r="Y23" s="1138"/>
      <c r="Z23" s="1138"/>
      <c r="AA23" s="1138">
        <v>346</v>
      </c>
      <c r="AB23" s="1138"/>
      <c r="AC23" s="1138"/>
      <c r="AD23" s="1138"/>
      <c r="AE23" s="1139"/>
      <c r="AF23" s="1140">
        <v>300</v>
      </c>
      <c r="AG23" s="1138"/>
      <c r="AH23" s="1138"/>
      <c r="AI23" s="1138"/>
      <c r="AJ23" s="1141"/>
      <c r="AK23" s="1142"/>
      <c r="AL23" s="1143"/>
      <c r="AM23" s="1143"/>
      <c r="AN23" s="1143"/>
      <c r="AO23" s="1143"/>
      <c r="AP23" s="1138">
        <v>3284</v>
      </c>
      <c r="AQ23" s="1138"/>
      <c r="AR23" s="1138"/>
      <c r="AS23" s="1138"/>
      <c r="AT23" s="1138"/>
      <c r="AU23" s="1144"/>
      <c r="AV23" s="1144"/>
      <c r="AW23" s="1144"/>
      <c r="AX23" s="1144"/>
      <c r="AY23" s="1145"/>
      <c r="AZ23" s="1134" t="s">
        <v>383</v>
      </c>
      <c r="BA23" s="1135"/>
      <c r="BB23" s="1135"/>
      <c r="BC23" s="1135"/>
      <c r="BD23" s="1136"/>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362</v>
      </c>
      <c r="B26" s="1067"/>
      <c r="C26" s="1067"/>
      <c r="D26" s="1067"/>
      <c r="E26" s="1067"/>
      <c r="F26" s="1067"/>
      <c r="G26" s="1067"/>
      <c r="H26" s="1067"/>
      <c r="I26" s="1067"/>
      <c r="J26" s="1067"/>
      <c r="K26" s="1067"/>
      <c r="L26" s="1067"/>
      <c r="M26" s="1067"/>
      <c r="N26" s="1067"/>
      <c r="O26" s="1067"/>
      <c r="P26" s="1068"/>
      <c r="Q26" s="1072" t="s">
        <v>386</v>
      </c>
      <c r="R26" s="1073"/>
      <c r="S26" s="1073"/>
      <c r="T26" s="1073"/>
      <c r="U26" s="1074"/>
      <c r="V26" s="1072" t="s">
        <v>387</v>
      </c>
      <c r="W26" s="1073"/>
      <c r="X26" s="1073"/>
      <c r="Y26" s="1073"/>
      <c r="Z26" s="1074"/>
      <c r="AA26" s="1072" t="s">
        <v>388</v>
      </c>
      <c r="AB26" s="1073"/>
      <c r="AC26" s="1073"/>
      <c r="AD26" s="1073"/>
      <c r="AE26" s="1073"/>
      <c r="AF26" s="1128" t="s">
        <v>389</v>
      </c>
      <c r="AG26" s="1079"/>
      <c r="AH26" s="1079"/>
      <c r="AI26" s="1079"/>
      <c r="AJ26" s="1129"/>
      <c r="AK26" s="1073" t="s">
        <v>390</v>
      </c>
      <c r="AL26" s="1073"/>
      <c r="AM26" s="1073"/>
      <c r="AN26" s="1073"/>
      <c r="AO26" s="1074"/>
      <c r="AP26" s="1072" t="s">
        <v>391</v>
      </c>
      <c r="AQ26" s="1073"/>
      <c r="AR26" s="1073"/>
      <c r="AS26" s="1073"/>
      <c r="AT26" s="1074"/>
      <c r="AU26" s="1072" t="s">
        <v>392</v>
      </c>
      <c r="AV26" s="1073"/>
      <c r="AW26" s="1073"/>
      <c r="AX26" s="1073"/>
      <c r="AY26" s="1074"/>
      <c r="AZ26" s="1072" t="s">
        <v>393</v>
      </c>
      <c r="BA26" s="1073"/>
      <c r="BB26" s="1073"/>
      <c r="BC26" s="1073"/>
      <c r="BD26" s="1074"/>
      <c r="BE26" s="1072" t="s">
        <v>369</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0"/>
      <c r="AG27" s="1082"/>
      <c r="AH27" s="1082"/>
      <c r="AI27" s="1082"/>
      <c r="AJ27" s="1131"/>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250</v>
      </c>
      <c r="R28" s="1123"/>
      <c r="S28" s="1123"/>
      <c r="T28" s="1123"/>
      <c r="U28" s="1123"/>
      <c r="V28" s="1123">
        <v>223</v>
      </c>
      <c r="W28" s="1123"/>
      <c r="X28" s="1123"/>
      <c r="Y28" s="1123"/>
      <c r="Z28" s="1123"/>
      <c r="AA28" s="1123">
        <v>27</v>
      </c>
      <c r="AB28" s="1123"/>
      <c r="AC28" s="1123"/>
      <c r="AD28" s="1123"/>
      <c r="AE28" s="1124"/>
      <c r="AF28" s="1125">
        <v>27</v>
      </c>
      <c r="AG28" s="1123"/>
      <c r="AH28" s="1123"/>
      <c r="AI28" s="1123"/>
      <c r="AJ28" s="1126"/>
      <c r="AK28" s="1127">
        <v>16</v>
      </c>
      <c r="AL28" s="1115"/>
      <c r="AM28" s="1115"/>
      <c r="AN28" s="1115"/>
      <c r="AO28" s="1115"/>
      <c r="AP28" s="1115" t="s">
        <v>582</v>
      </c>
      <c r="AQ28" s="1115"/>
      <c r="AR28" s="1115"/>
      <c r="AS28" s="1115"/>
      <c r="AT28" s="1115"/>
      <c r="AU28" s="1115" t="s">
        <v>582</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129</v>
      </c>
      <c r="R29" s="1113"/>
      <c r="S29" s="1113"/>
      <c r="T29" s="1113"/>
      <c r="U29" s="1113"/>
      <c r="V29" s="1113">
        <v>118</v>
      </c>
      <c r="W29" s="1113"/>
      <c r="X29" s="1113"/>
      <c r="Y29" s="1113"/>
      <c r="Z29" s="1113"/>
      <c r="AA29" s="1113">
        <v>11</v>
      </c>
      <c r="AB29" s="1113"/>
      <c r="AC29" s="1113"/>
      <c r="AD29" s="1113"/>
      <c r="AE29" s="1114"/>
      <c r="AF29" s="1090">
        <v>11</v>
      </c>
      <c r="AG29" s="1091"/>
      <c r="AH29" s="1091"/>
      <c r="AI29" s="1091"/>
      <c r="AJ29" s="1092"/>
      <c r="AK29" s="1049">
        <v>31</v>
      </c>
      <c r="AL29" s="1040"/>
      <c r="AM29" s="1040"/>
      <c r="AN29" s="1040"/>
      <c r="AO29" s="1040"/>
      <c r="AP29" s="1040">
        <v>150</v>
      </c>
      <c r="AQ29" s="1040"/>
      <c r="AR29" s="1040"/>
      <c r="AS29" s="1040"/>
      <c r="AT29" s="1040"/>
      <c r="AU29" s="1040">
        <v>35</v>
      </c>
      <c r="AV29" s="1040"/>
      <c r="AW29" s="1040"/>
      <c r="AX29" s="1040"/>
      <c r="AY29" s="1040"/>
      <c r="AZ29" s="1111" t="s">
        <v>578</v>
      </c>
      <c r="BA29" s="1111"/>
      <c r="BB29" s="1111"/>
      <c r="BC29" s="1111"/>
      <c r="BD29" s="1111"/>
      <c r="BE29" s="1051"/>
      <c r="BF29" s="1051"/>
      <c r="BG29" s="1051"/>
      <c r="BH29" s="1051"/>
      <c r="BI29" s="1052"/>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220</v>
      </c>
      <c r="R30" s="1113"/>
      <c r="S30" s="1113"/>
      <c r="T30" s="1113"/>
      <c r="U30" s="1113"/>
      <c r="V30" s="1113">
        <v>184</v>
      </c>
      <c r="W30" s="1113"/>
      <c r="X30" s="1113"/>
      <c r="Y30" s="1113"/>
      <c r="Z30" s="1113"/>
      <c r="AA30" s="1113">
        <v>36</v>
      </c>
      <c r="AB30" s="1113"/>
      <c r="AC30" s="1113"/>
      <c r="AD30" s="1113"/>
      <c r="AE30" s="1114"/>
      <c r="AF30" s="1090">
        <v>36</v>
      </c>
      <c r="AG30" s="1091"/>
      <c r="AH30" s="1091"/>
      <c r="AI30" s="1091"/>
      <c r="AJ30" s="1092"/>
      <c r="AK30" s="1049">
        <v>34</v>
      </c>
      <c r="AL30" s="1040"/>
      <c r="AM30" s="1040"/>
      <c r="AN30" s="1040"/>
      <c r="AO30" s="1040"/>
      <c r="AP30" s="1040" t="s">
        <v>582</v>
      </c>
      <c r="AQ30" s="1040"/>
      <c r="AR30" s="1040"/>
      <c r="AS30" s="1040"/>
      <c r="AT30" s="1040"/>
      <c r="AU30" s="1040" t="s">
        <v>582</v>
      </c>
      <c r="AV30" s="1040"/>
      <c r="AW30" s="1040"/>
      <c r="AX30" s="1040"/>
      <c r="AY30" s="1040"/>
      <c r="AZ30" s="1111" t="s">
        <v>579</v>
      </c>
      <c r="BA30" s="1111"/>
      <c r="BB30" s="1111"/>
      <c r="BC30" s="1111"/>
      <c r="BD30" s="1111"/>
      <c r="BE30" s="1051"/>
      <c r="BF30" s="1051"/>
      <c r="BG30" s="1051"/>
      <c r="BH30" s="1051"/>
      <c r="BI30" s="1052"/>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34</v>
      </c>
      <c r="R31" s="1113"/>
      <c r="S31" s="1113"/>
      <c r="T31" s="1113"/>
      <c r="U31" s="1113"/>
      <c r="V31" s="1113">
        <v>32</v>
      </c>
      <c r="W31" s="1113"/>
      <c r="X31" s="1113"/>
      <c r="Y31" s="1113"/>
      <c r="Z31" s="1113"/>
      <c r="AA31" s="1113">
        <v>2</v>
      </c>
      <c r="AB31" s="1113"/>
      <c r="AC31" s="1113"/>
      <c r="AD31" s="1113"/>
      <c r="AE31" s="1114"/>
      <c r="AF31" s="1090">
        <v>2</v>
      </c>
      <c r="AG31" s="1091"/>
      <c r="AH31" s="1091"/>
      <c r="AI31" s="1091"/>
      <c r="AJ31" s="1092"/>
      <c r="AK31" s="1049">
        <v>11</v>
      </c>
      <c r="AL31" s="1040"/>
      <c r="AM31" s="1040"/>
      <c r="AN31" s="1040"/>
      <c r="AO31" s="1040"/>
      <c r="AP31" s="1040" t="s">
        <v>583</v>
      </c>
      <c r="AQ31" s="1040"/>
      <c r="AR31" s="1040"/>
      <c r="AS31" s="1040"/>
      <c r="AT31" s="1040"/>
      <c r="AU31" s="1040" t="s">
        <v>582</v>
      </c>
      <c r="AV31" s="1040"/>
      <c r="AW31" s="1040"/>
      <c r="AX31" s="1040"/>
      <c r="AY31" s="1040"/>
      <c r="AZ31" s="1111" t="s">
        <v>579</v>
      </c>
      <c r="BA31" s="1111"/>
      <c r="BB31" s="1111"/>
      <c r="BC31" s="1111"/>
      <c r="BD31" s="1111"/>
      <c r="BE31" s="1051"/>
      <c r="BF31" s="1051"/>
      <c r="BG31" s="1051"/>
      <c r="BH31" s="1051"/>
      <c r="BI31" s="1052"/>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74</v>
      </c>
      <c r="R32" s="1113"/>
      <c r="S32" s="1113"/>
      <c r="T32" s="1113"/>
      <c r="U32" s="1113"/>
      <c r="V32" s="1113">
        <v>66</v>
      </c>
      <c r="W32" s="1113"/>
      <c r="X32" s="1113"/>
      <c r="Y32" s="1113"/>
      <c r="Z32" s="1113"/>
      <c r="AA32" s="1113">
        <v>9</v>
      </c>
      <c r="AB32" s="1113"/>
      <c r="AC32" s="1113"/>
      <c r="AD32" s="1113"/>
      <c r="AE32" s="1114"/>
      <c r="AF32" s="1090">
        <v>5</v>
      </c>
      <c r="AG32" s="1091"/>
      <c r="AH32" s="1091"/>
      <c r="AI32" s="1091"/>
      <c r="AJ32" s="1092"/>
      <c r="AK32" s="1049">
        <v>35</v>
      </c>
      <c r="AL32" s="1040"/>
      <c r="AM32" s="1040"/>
      <c r="AN32" s="1040"/>
      <c r="AO32" s="1040"/>
      <c r="AP32" s="1040">
        <v>212</v>
      </c>
      <c r="AQ32" s="1040"/>
      <c r="AR32" s="1040"/>
      <c r="AS32" s="1040"/>
      <c r="AT32" s="1040"/>
      <c r="AU32" s="1040">
        <v>167</v>
      </c>
      <c r="AV32" s="1040"/>
      <c r="AW32" s="1040"/>
      <c r="AX32" s="1040"/>
      <c r="AY32" s="1040"/>
      <c r="AZ32" s="1111" t="s">
        <v>580</v>
      </c>
      <c r="BA32" s="1111"/>
      <c r="BB32" s="1111"/>
      <c r="BC32" s="1111"/>
      <c r="BD32" s="1111"/>
      <c r="BE32" s="1051" t="s">
        <v>399</v>
      </c>
      <c r="BF32" s="1051"/>
      <c r="BG32" s="1051"/>
      <c r="BH32" s="1051"/>
      <c r="BI32" s="1052"/>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206</v>
      </c>
      <c r="R33" s="1113"/>
      <c r="S33" s="1113"/>
      <c r="T33" s="1113"/>
      <c r="U33" s="1113"/>
      <c r="V33" s="1113">
        <v>193</v>
      </c>
      <c r="W33" s="1113"/>
      <c r="X33" s="1113"/>
      <c r="Y33" s="1113"/>
      <c r="Z33" s="1113"/>
      <c r="AA33" s="1113">
        <v>13</v>
      </c>
      <c r="AB33" s="1113"/>
      <c r="AC33" s="1113"/>
      <c r="AD33" s="1113"/>
      <c r="AE33" s="1114"/>
      <c r="AF33" s="1090">
        <v>13</v>
      </c>
      <c r="AG33" s="1091"/>
      <c r="AH33" s="1091"/>
      <c r="AI33" s="1091"/>
      <c r="AJ33" s="1092"/>
      <c r="AK33" s="1049">
        <v>57</v>
      </c>
      <c r="AL33" s="1040"/>
      <c r="AM33" s="1040"/>
      <c r="AN33" s="1040"/>
      <c r="AO33" s="1040"/>
      <c r="AP33" s="1040">
        <v>365</v>
      </c>
      <c r="AQ33" s="1040"/>
      <c r="AR33" s="1040"/>
      <c r="AS33" s="1040"/>
      <c r="AT33" s="1040"/>
      <c r="AU33" s="1040">
        <v>365</v>
      </c>
      <c r="AV33" s="1040"/>
      <c r="AW33" s="1040"/>
      <c r="AX33" s="1040"/>
      <c r="AY33" s="1040"/>
      <c r="AZ33" s="1111" t="s">
        <v>581</v>
      </c>
      <c r="BA33" s="1111"/>
      <c r="BB33" s="1111"/>
      <c r="BC33" s="1111"/>
      <c r="BD33" s="1111"/>
      <c r="BE33" s="1051" t="s">
        <v>401</v>
      </c>
      <c r="BF33" s="1051"/>
      <c r="BG33" s="1051"/>
      <c r="BH33" s="1051"/>
      <c r="BI33" s="1052"/>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37</v>
      </c>
      <c r="R34" s="1113"/>
      <c r="S34" s="1113"/>
      <c r="T34" s="1113"/>
      <c r="U34" s="1113"/>
      <c r="V34" s="1113">
        <v>35</v>
      </c>
      <c r="W34" s="1113"/>
      <c r="X34" s="1113"/>
      <c r="Y34" s="1113"/>
      <c r="Z34" s="1113"/>
      <c r="AA34" s="1113">
        <v>2</v>
      </c>
      <c r="AB34" s="1113"/>
      <c r="AC34" s="1113"/>
      <c r="AD34" s="1113"/>
      <c r="AE34" s="1114"/>
      <c r="AF34" s="1090">
        <v>2</v>
      </c>
      <c r="AG34" s="1091"/>
      <c r="AH34" s="1091"/>
      <c r="AI34" s="1091"/>
      <c r="AJ34" s="1092"/>
      <c r="AK34" s="1049">
        <v>18</v>
      </c>
      <c r="AL34" s="1040"/>
      <c r="AM34" s="1040"/>
      <c r="AN34" s="1040"/>
      <c r="AO34" s="1040"/>
      <c r="AP34" s="1040" t="s">
        <v>582</v>
      </c>
      <c r="AQ34" s="1040"/>
      <c r="AR34" s="1040"/>
      <c r="AS34" s="1040"/>
      <c r="AT34" s="1040"/>
      <c r="AU34" s="1040" t="s">
        <v>582</v>
      </c>
      <c r="AV34" s="1040"/>
      <c r="AW34" s="1040"/>
      <c r="AX34" s="1040"/>
      <c r="AY34" s="1040"/>
      <c r="AZ34" s="1111" t="s">
        <v>579</v>
      </c>
      <c r="BA34" s="1111"/>
      <c r="BB34" s="1111"/>
      <c r="BC34" s="1111"/>
      <c r="BD34" s="1111"/>
      <c r="BE34" s="1051" t="s">
        <v>403</v>
      </c>
      <c r="BF34" s="1051"/>
      <c r="BG34" s="1051"/>
      <c r="BH34" s="1051"/>
      <c r="BI34" s="1052"/>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13</v>
      </c>
      <c r="R35" s="1113"/>
      <c r="S35" s="1113"/>
      <c r="T35" s="1113"/>
      <c r="U35" s="1113"/>
      <c r="V35" s="1113">
        <v>12</v>
      </c>
      <c r="W35" s="1113"/>
      <c r="X35" s="1113"/>
      <c r="Y35" s="1113"/>
      <c r="Z35" s="1113"/>
      <c r="AA35" s="1113">
        <v>1</v>
      </c>
      <c r="AB35" s="1113"/>
      <c r="AC35" s="1113"/>
      <c r="AD35" s="1113"/>
      <c r="AE35" s="1114"/>
      <c r="AF35" s="1090">
        <v>1</v>
      </c>
      <c r="AG35" s="1091"/>
      <c r="AH35" s="1091"/>
      <c r="AI35" s="1091"/>
      <c r="AJ35" s="1092"/>
      <c r="AK35" s="1049">
        <v>9</v>
      </c>
      <c r="AL35" s="1040"/>
      <c r="AM35" s="1040"/>
      <c r="AN35" s="1040"/>
      <c r="AO35" s="1040"/>
      <c r="AP35" s="1040" t="s">
        <v>582</v>
      </c>
      <c r="AQ35" s="1040"/>
      <c r="AR35" s="1040"/>
      <c r="AS35" s="1040"/>
      <c r="AT35" s="1040"/>
      <c r="AU35" s="1040" t="s">
        <v>573</v>
      </c>
      <c r="AV35" s="1040"/>
      <c r="AW35" s="1040"/>
      <c r="AX35" s="1040"/>
      <c r="AY35" s="1040"/>
      <c r="AZ35" s="1111" t="s">
        <v>578</v>
      </c>
      <c r="BA35" s="1111"/>
      <c r="BB35" s="1111"/>
      <c r="BC35" s="1111"/>
      <c r="BD35" s="1111"/>
      <c r="BE35" s="1051" t="s">
        <v>401</v>
      </c>
      <c r="BF35" s="1051"/>
      <c r="BG35" s="1051"/>
      <c r="BH35" s="1051"/>
      <c r="BI35" s="1052"/>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90"/>
      <c r="AG36" s="1091"/>
      <c r="AH36" s="1091"/>
      <c r="AI36" s="1091"/>
      <c r="AJ36" s="1092"/>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51"/>
      <c r="BF36" s="1051"/>
      <c r="BG36" s="1051"/>
      <c r="BH36" s="1051"/>
      <c r="BI36" s="1052"/>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51"/>
      <c r="BF37" s="1051"/>
      <c r="BG37" s="1051"/>
      <c r="BH37" s="1051"/>
      <c r="BI37" s="1052"/>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51"/>
      <c r="BF38" s="1051"/>
      <c r="BG38" s="1051"/>
      <c r="BH38" s="1051"/>
      <c r="BI38" s="1052"/>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51"/>
      <c r="BF39" s="1051"/>
      <c r="BG39" s="1051"/>
      <c r="BH39" s="1051"/>
      <c r="BI39" s="1052"/>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51"/>
      <c r="BF40" s="1051"/>
      <c r="BG40" s="1051"/>
      <c r="BH40" s="1051"/>
      <c r="BI40" s="1052"/>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51"/>
      <c r="BF41" s="1051"/>
      <c r="BG41" s="1051"/>
      <c r="BH41" s="1051"/>
      <c r="BI41" s="1052"/>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51"/>
      <c r="BF42" s="1051"/>
      <c r="BG42" s="1051"/>
      <c r="BH42" s="1051"/>
      <c r="BI42" s="1052"/>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51"/>
      <c r="BF43" s="1051"/>
      <c r="BG43" s="1051"/>
      <c r="BH43" s="1051"/>
      <c r="BI43" s="1052"/>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51"/>
      <c r="BF44" s="1051"/>
      <c r="BG44" s="1051"/>
      <c r="BH44" s="1051"/>
      <c r="BI44" s="1052"/>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51"/>
      <c r="BF45" s="1051"/>
      <c r="BG45" s="1051"/>
      <c r="BH45" s="1051"/>
      <c r="BI45" s="1052"/>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51"/>
      <c r="BF46" s="1051"/>
      <c r="BG46" s="1051"/>
      <c r="BH46" s="1051"/>
      <c r="BI46" s="1052"/>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51"/>
      <c r="BF47" s="1051"/>
      <c r="BG47" s="1051"/>
      <c r="BH47" s="1051"/>
      <c r="BI47" s="1052"/>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51"/>
      <c r="BF48" s="1051"/>
      <c r="BG48" s="1051"/>
      <c r="BH48" s="1051"/>
      <c r="BI48" s="1052"/>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51"/>
      <c r="BF49" s="1051"/>
      <c r="BG49" s="1051"/>
      <c r="BH49" s="1051"/>
      <c r="BI49" s="1052"/>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4"/>
      <c r="S50" s="1094"/>
      <c r="T50" s="1094"/>
      <c r="U50" s="1094"/>
      <c r="V50" s="1094"/>
      <c r="W50" s="1094"/>
      <c r="X50" s="1094"/>
      <c r="Y50" s="1094"/>
      <c r="Z50" s="1094"/>
      <c r="AA50" s="1094"/>
      <c r="AB50" s="1094"/>
      <c r="AC50" s="1094"/>
      <c r="AD50" s="1094"/>
      <c r="AE50" s="1110"/>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051"/>
      <c r="BF50" s="1051"/>
      <c r="BG50" s="1051"/>
      <c r="BH50" s="1051"/>
      <c r="BI50" s="1052"/>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4"/>
      <c r="S51" s="1094"/>
      <c r="T51" s="1094"/>
      <c r="U51" s="1094"/>
      <c r="V51" s="1094"/>
      <c r="W51" s="1094"/>
      <c r="X51" s="1094"/>
      <c r="Y51" s="1094"/>
      <c r="Z51" s="1094"/>
      <c r="AA51" s="1094"/>
      <c r="AB51" s="1094"/>
      <c r="AC51" s="1094"/>
      <c r="AD51" s="1094"/>
      <c r="AE51" s="1110"/>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051"/>
      <c r="BF51" s="1051"/>
      <c r="BG51" s="1051"/>
      <c r="BH51" s="1051"/>
      <c r="BI51" s="1052"/>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4"/>
      <c r="S52" s="1094"/>
      <c r="T52" s="1094"/>
      <c r="U52" s="1094"/>
      <c r="V52" s="1094"/>
      <c r="W52" s="1094"/>
      <c r="X52" s="1094"/>
      <c r="Y52" s="1094"/>
      <c r="Z52" s="1094"/>
      <c r="AA52" s="1094"/>
      <c r="AB52" s="1094"/>
      <c r="AC52" s="1094"/>
      <c r="AD52" s="1094"/>
      <c r="AE52" s="1110"/>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051"/>
      <c r="BF52" s="1051"/>
      <c r="BG52" s="1051"/>
      <c r="BH52" s="1051"/>
      <c r="BI52" s="1052"/>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4"/>
      <c r="S53" s="1094"/>
      <c r="T53" s="1094"/>
      <c r="U53" s="1094"/>
      <c r="V53" s="1094"/>
      <c r="W53" s="1094"/>
      <c r="X53" s="1094"/>
      <c r="Y53" s="1094"/>
      <c r="Z53" s="1094"/>
      <c r="AA53" s="1094"/>
      <c r="AB53" s="1094"/>
      <c r="AC53" s="1094"/>
      <c r="AD53" s="1094"/>
      <c r="AE53" s="1110"/>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051"/>
      <c r="BF53" s="1051"/>
      <c r="BG53" s="1051"/>
      <c r="BH53" s="1051"/>
      <c r="BI53" s="1052"/>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4"/>
      <c r="S54" s="1094"/>
      <c r="T54" s="1094"/>
      <c r="U54" s="1094"/>
      <c r="V54" s="1094"/>
      <c r="W54" s="1094"/>
      <c r="X54" s="1094"/>
      <c r="Y54" s="1094"/>
      <c r="Z54" s="1094"/>
      <c r="AA54" s="1094"/>
      <c r="AB54" s="1094"/>
      <c r="AC54" s="1094"/>
      <c r="AD54" s="1094"/>
      <c r="AE54" s="1110"/>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051"/>
      <c r="BF54" s="1051"/>
      <c r="BG54" s="1051"/>
      <c r="BH54" s="1051"/>
      <c r="BI54" s="1052"/>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4"/>
      <c r="S55" s="1094"/>
      <c r="T55" s="1094"/>
      <c r="U55" s="1094"/>
      <c r="V55" s="1094"/>
      <c r="W55" s="1094"/>
      <c r="X55" s="1094"/>
      <c r="Y55" s="1094"/>
      <c r="Z55" s="1094"/>
      <c r="AA55" s="1094"/>
      <c r="AB55" s="1094"/>
      <c r="AC55" s="1094"/>
      <c r="AD55" s="1094"/>
      <c r="AE55" s="1110"/>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051"/>
      <c r="BF55" s="1051"/>
      <c r="BG55" s="1051"/>
      <c r="BH55" s="1051"/>
      <c r="BI55" s="1052"/>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4"/>
      <c r="S56" s="1094"/>
      <c r="T56" s="1094"/>
      <c r="U56" s="1094"/>
      <c r="V56" s="1094"/>
      <c r="W56" s="1094"/>
      <c r="X56" s="1094"/>
      <c r="Y56" s="1094"/>
      <c r="Z56" s="1094"/>
      <c r="AA56" s="1094"/>
      <c r="AB56" s="1094"/>
      <c r="AC56" s="1094"/>
      <c r="AD56" s="1094"/>
      <c r="AE56" s="1110"/>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051"/>
      <c r="BF56" s="1051"/>
      <c r="BG56" s="1051"/>
      <c r="BH56" s="1051"/>
      <c r="BI56" s="1052"/>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4"/>
      <c r="S57" s="1094"/>
      <c r="T57" s="1094"/>
      <c r="U57" s="1094"/>
      <c r="V57" s="1094"/>
      <c r="W57" s="1094"/>
      <c r="X57" s="1094"/>
      <c r="Y57" s="1094"/>
      <c r="Z57" s="1094"/>
      <c r="AA57" s="1094"/>
      <c r="AB57" s="1094"/>
      <c r="AC57" s="1094"/>
      <c r="AD57" s="1094"/>
      <c r="AE57" s="1110"/>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051"/>
      <c r="BF57" s="1051"/>
      <c r="BG57" s="1051"/>
      <c r="BH57" s="1051"/>
      <c r="BI57" s="1052"/>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4"/>
      <c r="S58" s="1094"/>
      <c r="T58" s="1094"/>
      <c r="U58" s="1094"/>
      <c r="V58" s="1094"/>
      <c r="W58" s="1094"/>
      <c r="X58" s="1094"/>
      <c r="Y58" s="1094"/>
      <c r="Z58" s="1094"/>
      <c r="AA58" s="1094"/>
      <c r="AB58" s="1094"/>
      <c r="AC58" s="1094"/>
      <c r="AD58" s="1094"/>
      <c r="AE58" s="1110"/>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051"/>
      <c r="BF58" s="1051"/>
      <c r="BG58" s="1051"/>
      <c r="BH58" s="1051"/>
      <c r="BI58" s="1052"/>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4"/>
      <c r="S59" s="1094"/>
      <c r="T59" s="1094"/>
      <c r="U59" s="1094"/>
      <c r="V59" s="1094"/>
      <c r="W59" s="1094"/>
      <c r="X59" s="1094"/>
      <c r="Y59" s="1094"/>
      <c r="Z59" s="1094"/>
      <c r="AA59" s="1094"/>
      <c r="AB59" s="1094"/>
      <c r="AC59" s="1094"/>
      <c r="AD59" s="1094"/>
      <c r="AE59" s="1110"/>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051"/>
      <c r="BF59" s="1051"/>
      <c r="BG59" s="1051"/>
      <c r="BH59" s="1051"/>
      <c r="BI59" s="1052"/>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4"/>
      <c r="S60" s="1094"/>
      <c r="T60" s="1094"/>
      <c r="U60" s="1094"/>
      <c r="V60" s="1094"/>
      <c r="W60" s="1094"/>
      <c r="X60" s="1094"/>
      <c r="Y60" s="1094"/>
      <c r="Z60" s="1094"/>
      <c r="AA60" s="1094"/>
      <c r="AB60" s="1094"/>
      <c r="AC60" s="1094"/>
      <c r="AD60" s="1094"/>
      <c r="AE60" s="1110"/>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051"/>
      <c r="BF60" s="1051"/>
      <c r="BG60" s="1051"/>
      <c r="BH60" s="1051"/>
      <c r="BI60" s="1052"/>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4"/>
      <c r="S61" s="1094"/>
      <c r="T61" s="1094"/>
      <c r="U61" s="1094"/>
      <c r="V61" s="1094"/>
      <c r="W61" s="1094"/>
      <c r="X61" s="1094"/>
      <c r="Y61" s="1094"/>
      <c r="Z61" s="1094"/>
      <c r="AA61" s="1094"/>
      <c r="AB61" s="1094"/>
      <c r="AC61" s="1094"/>
      <c r="AD61" s="1094"/>
      <c r="AE61" s="1110"/>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051"/>
      <c r="BF61" s="1051"/>
      <c r="BG61" s="1051"/>
      <c r="BH61" s="1051"/>
      <c r="BI61" s="1052"/>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4"/>
      <c r="S62" s="1094"/>
      <c r="T62" s="1094"/>
      <c r="U62" s="1094"/>
      <c r="V62" s="1094"/>
      <c r="W62" s="1094"/>
      <c r="X62" s="1094"/>
      <c r="Y62" s="1094"/>
      <c r="Z62" s="1094"/>
      <c r="AA62" s="1094"/>
      <c r="AB62" s="1094"/>
      <c r="AC62" s="1094"/>
      <c r="AD62" s="1094"/>
      <c r="AE62" s="1110"/>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051"/>
      <c r="BF62" s="1051"/>
      <c r="BG62" s="1051"/>
      <c r="BH62" s="1051"/>
      <c r="BI62" s="1052"/>
      <c r="BJ62" s="1103" t="s">
        <v>405</v>
      </c>
      <c r="BK62" s="1104"/>
      <c r="BL62" s="1104"/>
      <c r="BM62" s="1104"/>
      <c r="BN62" s="1105"/>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381</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98</v>
      </c>
      <c r="AG63" s="1028"/>
      <c r="AH63" s="1028"/>
      <c r="AI63" s="1028"/>
      <c r="AJ63" s="1101"/>
      <c r="AK63" s="1102"/>
      <c r="AL63" s="1032"/>
      <c r="AM63" s="1032"/>
      <c r="AN63" s="1032"/>
      <c r="AO63" s="1032"/>
      <c r="AP63" s="1028">
        <v>727</v>
      </c>
      <c r="AQ63" s="1028"/>
      <c r="AR63" s="1028"/>
      <c r="AS63" s="1028"/>
      <c r="AT63" s="1028"/>
      <c r="AU63" s="1028">
        <v>567</v>
      </c>
      <c r="AV63" s="1028"/>
      <c r="AW63" s="1028"/>
      <c r="AX63" s="1028"/>
      <c r="AY63" s="1028"/>
      <c r="AZ63" s="1096"/>
      <c r="BA63" s="1096"/>
      <c r="BB63" s="1096"/>
      <c r="BC63" s="1096"/>
      <c r="BD63" s="1096"/>
      <c r="BE63" s="1029"/>
      <c r="BF63" s="1029"/>
      <c r="BG63" s="1029"/>
      <c r="BH63" s="1029"/>
      <c r="BI63" s="1030"/>
      <c r="BJ63" s="1097" t="s">
        <v>123</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408</v>
      </c>
      <c r="B66" s="1067"/>
      <c r="C66" s="1067"/>
      <c r="D66" s="1067"/>
      <c r="E66" s="1067"/>
      <c r="F66" s="1067"/>
      <c r="G66" s="1067"/>
      <c r="H66" s="1067"/>
      <c r="I66" s="1067"/>
      <c r="J66" s="1067"/>
      <c r="K66" s="1067"/>
      <c r="L66" s="1067"/>
      <c r="M66" s="1067"/>
      <c r="N66" s="1067"/>
      <c r="O66" s="1067"/>
      <c r="P66" s="1068"/>
      <c r="Q66" s="1072" t="s">
        <v>409</v>
      </c>
      <c r="R66" s="1073"/>
      <c r="S66" s="1073"/>
      <c r="T66" s="1073"/>
      <c r="U66" s="1074"/>
      <c r="V66" s="1072" t="s">
        <v>387</v>
      </c>
      <c r="W66" s="1073"/>
      <c r="X66" s="1073"/>
      <c r="Y66" s="1073"/>
      <c r="Z66" s="1074"/>
      <c r="AA66" s="1072" t="s">
        <v>410</v>
      </c>
      <c r="AB66" s="1073"/>
      <c r="AC66" s="1073"/>
      <c r="AD66" s="1073"/>
      <c r="AE66" s="1074"/>
      <c r="AF66" s="1078" t="s">
        <v>411</v>
      </c>
      <c r="AG66" s="1079"/>
      <c r="AH66" s="1079"/>
      <c r="AI66" s="1079"/>
      <c r="AJ66" s="1080"/>
      <c r="AK66" s="1072" t="s">
        <v>412</v>
      </c>
      <c r="AL66" s="1067"/>
      <c r="AM66" s="1067"/>
      <c r="AN66" s="1067"/>
      <c r="AO66" s="1068"/>
      <c r="AP66" s="1072" t="s">
        <v>413</v>
      </c>
      <c r="AQ66" s="1073"/>
      <c r="AR66" s="1073"/>
      <c r="AS66" s="1073"/>
      <c r="AT66" s="1074"/>
      <c r="AU66" s="1072" t="s">
        <v>414</v>
      </c>
      <c r="AV66" s="1073"/>
      <c r="AW66" s="1073"/>
      <c r="AX66" s="1073"/>
      <c r="AY66" s="1074"/>
      <c r="AZ66" s="1072" t="s">
        <v>369</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6" t="s">
        <v>584</v>
      </c>
      <c r="C68" s="1057"/>
      <c r="D68" s="1057"/>
      <c r="E68" s="1057"/>
      <c r="F68" s="1057"/>
      <c r="G68" s="1057"/>
      <c r="H68" s="1057"/>
      <c r="I68" s="1057"/>
      <c r="J68" s="1057"/>
      <c r="K68" s="1057"/>
      <c r="L68" s="1057"/>
      <c r="M68" s="1057"/>
      <c r="N68" s="1057"/>
      <c r="O68" s="1057"/>
      <c r="P68" s="1058"/>
      <c r="Q68" s="1059">
        <v>68</v>
      </c>
      <c r="R68" s="1053"/>
      <c r="S68" s="1053"/>
      <c r="T68" s="1053"/>
      <c r="U68" s="1053"/>
      <c r="V68" s="1053">
        <v>64</v>
      </c>
      <c r="W68" s="1053"/>
      <c r="X68" s="1053"/>
      <c r="Y68" s="1053"/>
      <c r="Z68" s="1053"/>
      <c r="AA68" s="1053">
        <v>3</v>
      </c>
      <c r="AB68" s="1053"/>
      <c r="AC68" s="1053"/>
      <c r="AD68" s="1053"/>
      <c r="AE68" s="1053"/>
      <c r="AF68" s="1053">
        <v>3</v>
      </c>
      <c r="AG68" s="1053"/>
      <c r="AH68" s="1053"/>
      <c r="AI68" s="1053"/>
      <c r="AJ68" s="1053"/>
      <c r="AK68" s="1053" t="s">
        <v>590</v>
      </c>
      <c r="AL68" s="1053"/>
      <c r="AM68" s="1053"/>
      <c r="AN68" s="1053"/>
      <c r="AO68" s="1053"/>
      <c r="AP68" s="1053" t="s">
        <v>592</v>
      </c>
      <c r="AQ68" s="1053"/>
      <c r="AR68" s="1053"/>
      <c r="AS68" s="1053"/>
      <c r="AT68" s="1053"/>
      <c r="AU68" s="1053" t="s">
        <v>592</v>
      </c>
      <c r="AV68" s="1053"/>
      <c r="AW68" s="1053"/>
      <c r="AX68" s="1053"/>
      <c r="AY68" s="1053"/>
      <c r="AZ68" s="1054"/>
      <c r="BA68" s="1054"/>
      <c r="BB68" s="1054"/>
      <c r="BC68" s="1054"/>
      <c r="BD68" s="1055"/>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8250</v>
      </c>
      <c r="R69" s="1040"/>
      <c r="S69" s="1040"/>
      <c r="T69" s="1040"/>
      <c r="U69" s="1040"/>
      <c r="V69" s="1040">
        <v>8182</v>
      </c>
      <c r="W69" s="1040"/>
      <c r="X69" s="1040"/>
      <c r="Y69" s="1040"/>
      <c r="Z69" s="1040"/>
      <c r="AA69" s="1040">
        <v>68</v>
      </c>
      <c r="AB69" s="1040"/>
      <c r="AC69" s="1040"/>
      <c r="AD69" s="1040"/>
      <c r="AE69" s="1040"/>
      <c r="AF69" s="1040">
        <v>68</v>
      </c>
      <c r="AG69" s="1040"/>
      <c r="AH69" s="1040"/>
      <c r="AI69" s="1040"/>
      <c r="AJ69" s="1040"/>
      <c r="AK69" s="1040">
        <v>720</v>
      </c>
      <c r="AL69" s="1040"/>
      <c r="AM69" s="1040"/>
      <c r="AN69" s="1040"/>
      <c r="AO69" s="1040"/>
      <c r="AP69" s="1040" t="s">
        <v>592</v>
      </c>
      <c r="AQ69" s="1040"/>
      <c r="AR69" s="1040"/>
      <c r="AS69" s="1040"/>
      <c r="AT69" s="1040"/>
      <c r="AU69" s="1040" t="s">
        <v>592</v>
      </c>
      <c r="AV69" s="1040"/>
      <c r="AW69" s="1040"/>
      <c r="AX69" s="1040"/>
      <c r="AY69" s="1040"/>
      <c r="AZ69" s="1051" t="s">
        <v>591</v>
      </c>
      <c r="BA69" s="1051"/>
      <c r="BB69" s="1051"/>
      <c r="BC69" s="1051"/>
      <c r="BD69" s="105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586</v>
      </c>
      <c r="C70" s="1044"/>
      <c r="D70" s="1044"/>
      <c r="E70" s="1044"/>
      <c r="F70" s="1044"/>
      <c r="G70" s="1044"/>
      <c r="H70" s="1044"/>
      <c r="I70" s="1044"/>
      <c r="J70" s="1044"/>
      <c r="K70" s="1044"/>
      <c r="L70" s="1044"/>
      <c r="M70" s="1044"/>
      <c r="N70" s="1044"/>
      <c r="O70" s="1044"/>
      <c r="P70" s="1045"/>
      <c r="Q70" s="1046">
        <v>561</v>
      </c>
      <c r="R70" s="1040"/>
      <c r="S70" s="1040"/>
      <c r="T70" s="1040"/>
      <c r="U70" s="1040"/>
      <c r="V70" s="1040">
        <v>558</v>
      </c>
      <c r="W70" s="1040"/>
      <c r="X70" s="1040"/>
      <c r="Y70" s="1040"/>
      <c r="Z70" s="1040"/>
      <c r="AA70" s="1040">
        <v>3</v>
      </c>
      <c r="AB70" s="1040"/>
      <c r="AC70" s="1040"/>
      <c r="AD70" s="1040"/>
      <c r="AE70" s="1040"/>
      <c r="AF70" s="1040">
        <v>572</v>
      </c>
      <c r="AG70" s="1040"/>
      <c r="AH70" s="1040"/>
      <c r="AI70" s="1040"/>
      <c r="AJ70" s="1040"/>
      <c r="AK70" s="1040" t="s">
        <v>592</v>
      </c>
      <c r="AL70" s="1040"/>
      <c r="AM70" s="1040"/>
      <c r="AN70" s="1040"/>
      <c r="AO70" s="1040"/>
      <c r="AP70" s="1040" t="s">
        <v>592</v>
      </c>
      <c r="AQ70" s="1040"/>
      <c r="AR70" s="1040"/>
      <c r="AS70" s="1040"/>
      <c r="AT70" s="1040"/>
      <c r="AU70" s="1040" t="s">
        <v>592</v>
      </c>
      <c r="AV70" s="1040"/>
      <c r="AW70" s="1040"/>
      <c r="AX70" s="1040"/>
      <c r="AY70" s="1040"/>
      <c r="AZ70" s="1041" t="s">
        <v>589</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587</v>
      </c>
      <c r="C71" s="1044"/>
      <c r="D71" s="1044"/>
      <c r="E71" s="1044"/>
      <c r="F71" s="1044"/>
      <c r="G71" s="1044"/>
      <c r="H71" s="1044"/>
      <c r="I71" s="1044"/>
      <c r="J71" s="1044"/>
      <c r="K71" s="1044"/>
      <c r="L71" s="1044"/>
      <c r="M71" s="1044"/>
      <c r="N71" s="1044"/>
      <c r="O71" s="1044"/>
      <c r="P71" s="1045"/>
      <c r="Q71" s="1046">
        <v>250</v>
      </c>
      <c r="R71" s="1040"/>
      <c r="S71" s="1040"/>
      <c r="T71" s="1040"/>
      <c r="U71" s="1040"/>
      <c r="V71" s="1040">
        <v>234</v>
      </c>
      <c r="W71" s="1040"/>
      <c r="X71" s="1040"/>
      <c r="Y71" s="1040"/>
      <c r="Z71" s="1040"/>
      <c r="AA71" s="1040">
        <v>16</v>
      </c>
      <c r="AB71" s="1040"/>
      <c r="AC71" s="1040"/>
      <c r="AD71" s="1040"/>
      <c r="AE71" s="1040"/>
      <c r="AF71" s="1040">
        <v>16</v>
      </c>
      <c r="AG71" s="1040"/>
      <c r="AH71" s="1040"/>
      <c r="AI71" s="1040"/>
      <c r="AJ71" s="1040"/>
      <c r="AK71" s="1040" t="s">
        <v>592</v>
      </c>
      <c r="AL71" s="1040"/>
      <c r="AM71" s="1040"/>
      <c r="AN71" s="1040"/>
      <c r="AO71" s="1040"/>
      <c r="AP71" s="1040" t="s">
        <v>592</v>
      </c>
      <c r="AQ71" s="1040"/>
      <c r="AR71" s="1040"/>
      <c r="AS71" s="1040"/>
      <c r="AT71" s="1040"/>
      <c r="AU71" s="1040" t="s">
        <v>592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253621</v>
      </c>
      <c r="R72" s="1040"/>
      <c r="S72" s="1040"/>
      <c r="T72" s="1040"/>
      <c r="U72" s="1040"/>
      <c r="V72" s="1040">
        <v>241656</v>
      </c>
      <c r="W72" s="1040"/>
      <c r="X72" s="1040"/>
      <c r="Y72" s="1040"/>
      <c r="Z72" s="1040"/>
      <c r="AA72" s="1040">
        <v>11965</v>
      </c>
      <c r="AB72" s="1040"/>
      <c r="AC72" s="1040"/>
      <c r="AD72" s="1040"/>
      <c r="AE72" s="1040"/>
      <c r="AF72" s="1040">
        <v>11965</v>
      </c>
      <c r="AG72" s="1040"/>
      <c r="AH72" s="1040"/>
      <c r="AI72" s="1040"/>
      <c r="AJ72" s="1040"/>
      <c r="AK72" s="1040" t="s">
        <v>592</v>
      </c>
      <c r="AL72" s="1040"/>
      <c r="AM72" s="1040"/>
      <c r="AN72" s="1040"/>
      <c r="AO72" s="1040"/>
      <c r="AP72" s="1040" t="s">
        <v>592</v>
      </c>
      <c r="AQ72" s="1040"/>
      <c r="AR72" s="1040"/>
      <c r="AS72" s="1040"/>
      <c r="AT72" s="1040"/>
      <c r="AU72" s="1040" t="s">
        <v>590</v>
      </c>
      <c r="AV72" s="1040"/>
      <c r="AW72" s="1040"/>
      <c r="AX72" s="1040"/>
      <c r="AY72" s="1040"/>
      <c r="AZ72" s="1051"/>
      <c r="BA72" s="1051"/>
      <c r="BB72" s="1051"/>
      <c r="BC72" s="1051"/>
      <c r="BD72" s="105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12624</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177</v>
      </c>
      <c r="CS102" s="1020"/>
      <c r="CT102" s="1020"/>
      <c r="CU102" s="1020"/>
      <c r="CV102" s="1021"/>
      <c r="CW102" s="1019">
        <v>31</v>
      </c>
      <c r="CX102" s="1020"/>
      <c r="CY102" s="1020"/>
      <c r="CZ102" s="1020"/>
      <c r="DA102" s="1021"/>
      <c r="DB102" s="1019" t="s">
        <v>590</v>
      </c>
      <c r="DC102" s="1020"/>
      <c r="DD102" s="1020"/>
      <c r="DE102" s="1020"/>
      <c r="DF102" s="1021"/>
      <c r="DG102" s="1019" t="s">
        <v>592</v>
      </c>
      <c r="DH102" s="1020"/>
      <c r="DI102" s="1020"/>
      <c r="DJ102" s="1020"/>
      <c r="DK102" s="1021"/>
      <c r="DL102" s="1019" t="s">
        <v>592</v>
      </c>
      <c r="DM102" s="1020"/>
      <c r="DN102" s="1020"/>
      <c r="DO102" s="1020"/>
      <c r="DP102" s="1021"/>
      <c r="DQ102" s="1019" t="s">
        <v>592</v>
      </c>
      <c r="DR102" s="1020"/>
      <c r="DS102" s="1020"/>
      <c r="DT102" s="1020"/>
      <c r="DU102" s="1021"/>
      <c r="DV102" s="1002" t="s">
        <v>590</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299</v>
      </c>
      <c r="AG109" s="963"/>
      <c r="AH109" s="963"/>
      <c r="AI109" s="963"/>
      <c r="AJ109" s="964"/>
      <c r="AK109" s="965" t="s">
        <v>298</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299</v>
      </c>
      <c r="BW109" s="963"/>
      <c r="BX109" s="963"/>
      <c r="BY109" s="963"/>
      <c r="BZ109" s="964"/>
      <c r="CA109" s="965" t="s">
        <v>298</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299</v>
      </c>
      <c r="DM109" s="963"/>
      <c r="DN109" s="963"/>
      <c r="DO109" s="963"/>
      <c r="DP109" s="964"/>
      <c r="DQ109" s="965" t="s">
        <v>298</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311900</v>
      </c>
      <c r="AB110" s="956"/>
      <c r="AC110" s="956"/>
      <c r="AD110" s="956"/>
      <c r="AE110" s="957"/>
      <c r="AF110" s="958">
        <v>301387</v>
      </c>
      <c r="AG110" s="956"/>
      <c r="AH110" s="956"/>
      <c r="AI110" s="956"/>
      <c r="AJ110" s="957"/>
      <c r="AK110" s="958">
        <v>316753</v>
      </c>
      <c r="AL110" s="956"/>
      <c r="AM110" s="956"/>
      <c r="AN110" s="956"/>
      <c r="AO110" s="957"/>
      <c r="AP110" s="959">
        <v>23.5</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3252375</v>
      </c>
      <c r="BR110" s="903"/>
      <c r="BS110" s="903"/>
      <c r="BT110" s="903"/>
      <c r="BU110" s="903"/>
      <c r="BV110" s="903">
        <v>3343574</v>
      </c>
      <c r="BW110" s="903"/>
      <c r="BX110" s="903"/>
      <c r="BY110" s="903"/>
      <c r="BZ110" s="903"/>
      <c r="CA110" s="903">
        <v>3284094</v>
      </c>
      <c r="CB110" s="903"/>
      <c r="CC110" s="903"/>
      <c r="CD110" s="903"/>
      <c r="CE110" s="903"/>
      <c r="CF110" s="927">
        <v>244.1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433</v>
      </c>
      <c r="AG111" s="984"/>
      <c r="AH111" s="984"/>
      <c r="AI111" s="984"/>
      <c r="AJ111" s="985"/>
      <c r="AK111" s="986" t="s">
        <v>434</v>
      </c>
      <c r="AL111" s="984"/>
      <c r="AM111" s="984"/>
      <c r="AN111" s="984"/>
      <c r="AO111" s="985"/>
      <c r="AP111" s="987" t="s">
        <v>383</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3623</v>
      </c>
      <c r="BR111" s="875"/>
      <c r="BS111" s="875"/>
      <c r="BT111" s="875"/>
      <c r="BU111" s="875"/>
      <c r="BV111" s="875">
        <v>3019</v>
      </c>
      <c r="BW111" s="875"/>
      <c r="BX111" s="875"/>
      <c r="BY111" s="875"/>
      <c r="BZ111" s="875"/>
      <c r="CA111" s="875">
        <v>2415</v>
      </c>
      <c r="CB111" s="875"/>
      <c r="CC111" s="875"/>
      <c r="CD111" s="875"/>
      <c r="CE111" s="875"/>
      <c r="CF111" s="936">
        <v>0.2</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431</v>
      </c>
      <c r="DM111" s="875"/>
      <c r="DN111" s="875"/>
      <c r="DO111" s="875"/>
      <c r="DP111" s="875"/>
      <c r="DQ111" s="875" t="s">
        <v>383</v>
      </c>
      <c r="DR111" s="875"/>
      <c r="DS111" s="875"/>
      <c r="DT111" s="875"/>
      <c r="DU111" s="875"/>
      <c r="DV111" s="852" t="s">
        <v>383</v>
      </c>
      <c r="DW111" s="852"/>
      <c r="DX111" s="852"/>
      <c r="DY111" s="852"/>
      <c r="DZ111" s="853"/>
    </row>
    <row r="112" spans="1:131" s="226" customFormat="1" ht="26.25" customHeight="1" x14ac:dyDescent="0.15">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383</v>
      </c>
      <c r="AB112" s="838"/>
      <c r="AC112" s="838"/>
      <c r="AD112" s="838"/>
      <c r="AE112" s="839"/>
      <c r="AF112" s="840" t="s">
        <v>433</v>
      </c>
      <c r="AG112" s="838"/>
      <c r="AH112" s="838"/>
      <c r="AI112" s="838"/>
      <c r="AJ112" s="839"/>
      <c r="AK112" s="840" t="s">
        <v>383</v>
      </c>
      <c r="AL112" s="838"/>
      <c r="AM112" s="838"/>
      <c r="AN112" s="838"/>
      <c r="AO112" s="839"/>
      <c r="AP112" s="885" t="s">
        <v>433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473243</v>
      </c>
      <c r="BR112" s="875"/>
      <c r="BS112" s="875"/>
      <c r="BT112" s="875"/>
      <c r="BU112" s="875"/>
      <c r="BV112" s="875">
        <v>557597</v>
      </c>
      <c r="BW112" s="875"/>
      <c r="BX112" s="875"/>
      <c r="BY112" s="875"/>
      <c r="BZ112" s="875"/>
      <c r="CA112" s="875">
        <v>567135</v>
      </c>
      <c r="CB112" s="875"/>
      <c r="CC112" s="875"/>
      <c r="CD112" s="875"/>
      <c r="CE112" s="875"/>
      <c r="CF112" s="936">
        <v>42.2</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433</v>
      </c>
      <c r="DH112" s="875"/>
      <c r="DI112" s="875"/>
      <c r="DJ112" s="875"/>
      <c r="DK112" s="875"/>
      <c r="DL112" s="875" t="s">
        <v>383</v>
      </c>
      <c r="DM112" s="875"/>
      <c r="DN112" s="875"/>
      <c r="DO112" s="875"/>
      <c r="DP112" s="875"/>
      <c r="DQ112" s="875" t="s">
        <v>433</v>
      </c>
      <c r="DR112" s="875"/>
      <c r="DS112" s="875"/>
      <c r="DT112" s="875"/>
      <c r="DU112" s="875"/>
      <c r="DV112" s="852" t="s">
        <v>433</v>
      </c>
      <c r="DW112" s="852"/>
      <c r="DX112" s="852"/>
      <c r="DY112" s="852"/>
      <c r="DZ112" s="853"/>
    </row>
    <row r="113" spans="1:130" s="226" customFormat="1" ht="26.25" customHeight="1" x14ac:dyDescent="0.15">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97618</v>
      </c>
      <c r="AB113" s="984"/>
      <c r="AC113" s="984"/>
      <c r="AD113" s="984"/>
      <c r="AE113" s="985"/>
      <c r="AF113" s="986">
        <v>71363</v>
      </c>
      <c r="AG113" s="984"/>
      <c r="AH113" s="984"/>
      <c r="AI113" s="984"/>
      <c r="AJ113" s="985"/>
      <c r="AK113" s="986">
        <v>32849</v>
      </c>
      <c r="AL113" s="984"/>
      <c r="AM113" s="984"/>
      <c r="AN113" s="984"/>
      <c r="AO113" s="985"/>
      <c r="AP113" s="987">
        <v>2.4</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t="s">
        <v>383</v>
      </c>
      <c r="BR113" s="875"/>
      <c r="BS113" s="875"/>
      <c r="BT113" s="875"/>
      <c r="BU113" s="875"/>
      <c r="BV113" s="875" t="s">
        <v>433</v>
      </c>
      <c r="BW113" s="875"/>
      <c r="BX113" s="875"/>
      <c r="BY113" s="875"/>
      <c r="BZ113" s="875"/>
      <c r="CA113" s="875" t="s">
        <v>433</v>
      </c>
      <c r="CB113" s="875"/>
      <c r="CC113" s="875"/>
      <c r="CD113" s="875"/>
      <c r="CE113" s="875"/>
      <c r="CF113" s="936" t="s">
        <v>433</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383</v>
      </c>
      <c r="DH113" s="838"/>
      <c r="DI113" s="838"/>
      <c r="DJ113" s="838"/>
      <c r="DK113" s="839"/>
      <c r="DL113" s="840" t="s">
        <v>383</v>
      </c>
      <c r="DM113" s="838"/>
      <c r="DN113" s="838"/>
      <c r="DO113" s="838"/>
      <c r="DP113" s="839"/>
      <c r="DQ113" s="840" t="s">
        <v>383</v>
      </c>
      <c r="DR113" s="838"/>
      <c r="DS113" s="838"/>
      <c r="DT113" s="838"/>
      <c r="DU113" s="839"/>
      <c r="DV113" s="885" t="s">
        <v>383</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383</v>
      </c>
      <c r="AB114" s="838"/>
      <c r="AC114" s="838"/>
      <c r="AD114" s="838"/>
      <c r="AE114" s="839"/>
      <c r="AF114" s="840" t="s">
        <v>383</v>
      </c>
      <c r="AG114" s="838"/>
      <c r="AH114" s="838"/>
      <c r="AI114" s="838"/>
      <c r="AJ114" s="839"/>
      <c r="AK114" s="840" t="s">
        <v>383</v>
      </c>
      <c r="AL114" s="838"/>
      <c r="AM114" s="838"/>
      <c r="AN114" s="838"/>
      <c r="AO114" s="839"/>
      <c r="AP114" s="885" t="s">
        <v>383</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388258</v>
      </c>
      <c r="BR114" s="875"/>
      <c r="BS114" s="875"/>
      <c r="BT114" s="875"/>
      <c r="BU114" s="875"/>
      <c r="BV114" s="875">
        <v>380938</v>
      </c>
      <c r="BW114" s="875"/>
      <c r="BX114" s="875"/>
      <c r="BY114" s="875"/>
      <c r="BZ114" s="875"/>
      <c r="CA114" s="875">
        <v>367663</v>
      </c>
      <c r="CB114" s="875"/>
      <c r="CC114" s="875"/>
      <c r="CD114" s="875"/>
      <c r="CE114" s="875"/>
      <c r="CF114" s="936">
        <v>27.3</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383</v>
      </c>
      <c r="DH114" s="838"/>
      <c r="DI114" s="838"/>
      <c r="DJ114" s="838"/>
      <c r="DK114" s="839"/>
      <c r="DL114" s="840" t="s">
        <v>434</v>
      </c>
      <c r="DM114" s="838"/>
      <c r="DN114" s="838"/>
      <c r="DO114" s="838"/>
      <c r="DP114" s="839"/>
      <c r="DQ114" s="840" t="s">
        <v>383</v>
      </c>
      <c r="DR114" s="838"/>
      <c r="DS114" s="838"/>
      <c r="DT114" s="838"/>
      <c r="DU114" s="839"/>
      <c r="DV114" s="885" t="s">
        <v>383</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808</v>
      </c>
      <c r="AB115" s="984"/>
      <c r="AC115" s="984"/>
      <c r="AD115" s="984"/>
      <c r="AE115" s="985"/>
      <c r="AF115" s="986">
        <v>794</v>
      </c>
      <c r="AG115" s="984"/>
      <c r="AH115" s="984"/>
      <c r="AI115" s="984"/>
      <c r="AJ115" s="985"/>
      <c r="AK115" s="986">
        <v>776</v>
      </c>
      <c r="AL115" s="984"/>
      <c r="AM115" s="984"/>
      <c r="AN115" s="984"/>
      <c r="AO115" s="985"/>
      <c r="AP115" s="987">
        <v>0.1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383</v>
      </c>
      <c r="BR115" s="875"/>
      <c r="BS115" s="875"/>
      <c r="BT115" s="875"/>
      <c r="BU115" s="875"/>
      <c r="BV115" s="875" t="s">
        <v>383</v>
      </c>
      <c r="BW115" s="875"/>
      <c r="BX115" s="875"/>
      <c r="BY115" s="875"/>
      <c r="BZ115" s="875"/>
      <c r="CA115" s="875" t="s">
        <v>383</v>
      </c>
      <c r="CB115" s="875"/>
      <c r="CC115" s="875"/>
      <c r="CD115" s="875"/>
      <c r="CE115" s="875"/>
      <c r="CF115" s="936" t="s">
        <v>383</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383</v>
      </c>
      <c r="DH115" s="838"/>
      <c r="DI115" s="838"/>
      <c r="DJ115" s="838"/>
      <c r="DK115" s="839"/>
      <c r="DL115" s="840" t="s">
        <v>383</v>
      </c>
      <c r="DM115" s="838"/>
      <c r="DN115" s="838"/>
      <c r="DO115" s="838"/>
      <c r="DP115" s="839"/>
      <c r="DQ115" s="840" t="s">
        <v>434</v>
      </c>
      <c r="DR115" s="838"/>
      <c r="DS115" s="838"/>
      <c r="DT115" s="838"/>
      <c r="DU115" s="839"/>
      <c r="DV115" s="885" t="s">
        <v>383</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v>
      </c>
      <c r="AB116" s="838"/>
      <c r="AC116" s="838"/>
      <c r="AD116" s="838"/>
      <c r="AE116" s="839"/>
      <c r="AF116" s="840">
        <v>16</v>
      </c>
      <c r="AG116" s="838"/>
      <c r="AH116" s="838"/>
      <c r="AI116" s="838"/>
      <c r="AJ116" s="839"/>
      <c r="AK116" s="840">
        <v>26</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433</v>
      </c>
      <c r="BR116" s="875"/>
      <c r="BS116" s="875"/>
      <c r="BT116" s="875"/>
      <c r="BU116" s="875"/>
      <c r="BV116" s="875" t="s">
        <v>383</v>
      </c>
      <c r="BW116" s="875"/>
      <c r="BX116" s="875"/>
      <c r="BY116" s="875"/>
      <c r="BZ116" s="875"/>
      <c r="CA116" s="875" t="s">
        <v>383</v>
      </c>
      <c r="CB116" s="875"/>
      <c r="CC116" s="875"/>
      <c r="CD116" s="875"/>
      <c r="CE116" s="875"/>
      <c r="CF116" s="936" t="s">
        <v>433</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383</v>
      </c>
      <c r="DH116" s="838"/>
      <c r="DI116" s="838"/>
      <c r="DJ116" s="838"/>
      <c r="DK116" s="839"/>
      <c r="DL116" s="840" t="s">
        <v>383</v>
      </c>
      <c r="DM116" s="838"/>
      <c r="DN116" s="838"/>
      <c r="DO116" s="838"/>
      <c r="DP116" s="839"/>
      <c r="DQ116" s="840" t="s">
        <v>383</v>
      </c>
      <c r="DR116" s="838"/>
      <c r="DS116" s="838"/>
      <c r="DT116" s="838"/>
      <c r="DU116" s="839"/>
      <c r="DV116" s="885" t="s">
        <v>383</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410336</v>
      </c>
      <c r="AB117" s="970"/>
      <c r="AC117" s="970"/>
      <c r="AD117" s="970"/>
      <c r="AE117" s="971"/>
      <c r="AF117" s="972">
        <v>373560</v>
      </c>
      <c r="AG117" s="970"/>
      <c r="AH117" s="970"/>
      <c r="AI117" s="970"/>
      <c r="AJ117" s="971"/>
      <c r="AK117" s="972">
        <v>350404</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455</v>
      </c>
      <c r="BR117" s="875"/>
      <c r="BS117" s="875"/>
      <c r="BT117" s="875"/>
      <c r="BU117" s="875"/>
      <c r="BV117" s="875" t="s">
        <v>456</v>
      </c>
      <c r="BW117" s="875"/>
      <c r="BX117" s="875"/>
      <c r="BY117" s="875"/>
      <c r="BZ117" s="875"/>
      <c r="CA117" s="875" t="s">
        <v>123</v>
      </c>
      <c r="CB117" s="875"/>
      <c r="CC117" s="875"/>
      <c r="CD117" s="875"/>
      <c r="CE117" s="875"/>
      <c r="CF117" s="936" t="s">
        <v>457</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455</v>
      </c>
      <c r="DR117" s="838"/>
      <c r="DS117" s="838"/>
      <c r="DT117" s="838"/>
      <c r="DU117" s="839"/>
      <c r="DV117" s="885" t="s">
        <v>455</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299</v>
      </c>
      <c r="AG118" s="963"/>
      <c r="AH118" s="963"/>
      <c r="AI118" s="963"/>
      <c r="AJ118" s="964"/>
      <c r="AK118" s="965" t="s">
        <v>298</v>
      </c>
      <c r="AL118" s="963"/>
      <c r="AM118" s="963"/>
      <c r="AN118" s="963"/>
      <c r="AO118" s="964"/>
      <c r="AP118" s="966" t="s">
        <v>425</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457</v>
      </c>
      <c r="BR118" s="906"/>
      <c r="BS118" s="906"/>
      <c r="BT118" s="906"/>
      <c r="BU118" s="906"/>
      <c r="BV118" s="906" t="s">
        <v>460</v>
      </c>
      <c r="BW118" s="906"/>
      <c r="BX118" s="906"/>
      <c r="BY118" s="906"/>
      <c r="BZ118" s="906"/>
      <c r="CA118" s="906" t="s">
        <v>457</v>
      </c>
      <c r="CB118" s="906"/>
      <c r="CC118" s="906"/>
      <c r="CD118" s="906"/>
      <c r="CE118" s="906"/>
      <c r="CF118" s="936" t="s">
        <v>455</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457</v>
      </c>
      <c r="DM118" s="838"/>
      <c r="DN118" s="838"/>
      <c r="DO118" s="838"/>
      <c r="DP118" s="839"/>
      <c r="DQ118" s="840" t="s">
        <v>457</v>
      </c>
      <c r="DR118" s="838"/>
      <c r="DS118" s="838"/>
      <c r="DT118" s="838"/>
      <c r="DU118" s="839"/>
      <c r="DV118" s="885" t="s">
        <v>123</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462</v>
      </c>
      <c r="AB119" s="956"/>
      <c r="AC119" s="956"/>
      <c r="AD119" s="956"/>
      <c r="AE119" s="957"/>
      <c r="AF119" s="958" t="s">
        <v>463</v>
      </c>
      <c r="AG119" s="956"/>
      <c r="AH119" s="956"/>
      <c r="AI119" s="956"/>
      <c r="AJ119" s="957"/>
      <c r="AK119" s="958" t="s">
        <v>455</v>
      </c>
      <c r="AL119" s="956"/>
      <c r="AM119" s="956"/>
      <c r="AN119" s="956"/>
      <c r="AO119" s="957"/>
      <c r="AP119" s="959" t="s">
        <v>460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464</v>
      </c>
      <c r="BP119" s="939"/>
      <c r="BQ119" s="943">
        <v>4117499</v>
      </c>
      <c r="BR119" s="906"/>
      <c r="BS119" s="906"/>
      <c r="BT119" s="906"/>
      <c r="BU119" s="906"/>
      <c r="BV119" s="906">
        <v>4285128</v>
      </c>
      <c r="BW119" s="906"/>
      <c r="BX119" s="906"/>
      <c r="BY119" s="906"/>
      <c r="BZ119" s="906"/>
      <c r="CA119" s="906">
        <v>4221307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3623</v>
      </c>
      <c r="DH119" s="821"/>
      <c r="DI119" s="821"/>
      <c r="DJ119" s="821"/>
      <c r="DK119" s="822"/>
      <c r="DL119" s="823">
        <v>3019</v>
      </c>
      <c r="DM119" s="821"/>
      <c r="DN119" s="821"/>
      <c r="DO119" s="821"/>
      <c r="DP119" s="822"/>
      <c r="DQ119" s="823">
        <v>2415</v>
      </c>
      <c r="DR119" s="821"/>
      <c r="DS119" s="821"/>
      <c r="DT119" s="821"/>
      <c r="DU119" s="822"/>
      <c r="DV119" s="909">
        <v>0.2</v>
      </c>
      <c r="DW119" s="910"/>
      <c r="DX119" s="910"/>
      <c r="DY119" s="910"/>
      <c r="DZ119" s="911"/>
    </row>
    <row r="120" spans="1:130" s="226" customFormat="1" ht="26.25" customHeight="1" x14ac:dyDescent="0.15">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123</v>
      </c>
      <c r="AG120" s="838"/>
      <c r="AH120" s="838"/>
      <c r="AI120" s="838"/>
      <c r="AJ120" s="839"/>
      <c r="AK120" s="840" t="s">
        <v>462</v>
      </c>
      <c r="AL120" s="838"/>
      <c r="AM120" s="838"/>
      <c r="AN120" s="838"/>
      <c r="AO120" s="839"/>
      <c r="AP120" s="885" t="s">
        <v>463</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3060093</v>
      </c>
      <c r="BR120" s="903"/>
      <c r="BS120" s="903"/>
      <c r="BT120" s="903"/>
      <c r="BU120" s="903"/>
      <c r="BV120" s="903">
        <v>3259863</v>
      </c>
      <c r="BW120" s="903"/>
      <c r="BX120" s="903"/>
      <c r="BY120" s="903"/>
      <c r="BZ120" s="903"/>
      <c r="CA120" s="903">
        <v>3456394</v>
      </c>
      <c r="CB120" s="903"/>
      <c r="CC120" s="903"/>
      <c r="CD120" s="903"/>
      <c r="CE120" s="903"/>
      <c r="CF120" s="927">
        <v>256.89999999999998</v>
      </c>
      <c r="CG120" s="928"/>
      <c r="CH120" s="928"/>
      <c r="CI120" s="928"/>
      <c r="CJ120" s="928"/>
      <c r="CK120" s="929" t="s">
        <v>468</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212950</v>
      </c>
      <c r="DH120" s="903"/>
      <c r="DI120" s="903"/>
      <c r="DJ120" s="903"/>
      <c r="DK120" s="903"/>
      <c r="DL120" s="903">
        <v>319903</v>
      </c>
      <c r="DM120" s="903"/>
      <c r="DN120" s="903"/>
      <c r="DO120" s="903"/>
      <c r="DP120" s="903"/>
      <c r="DQ120" s="903">
        <v>364979</v>
      </c>
      <c r="DR120" s="903"/>
      <c r="DS120" s="903"/>
      <c r="DT120" s="903"/>
      <c r="DU120" s="903"/>
      <c r="DV120" s="904">
        <v>27.1</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455</v>
      </c>
      <c r="AB121" s="838"/>
      <c r="AC121" s="838"/>
      <c r="AD121" s="838"/>
      <c r="AE121" s="839"/>
      <c r="AF121" s="840" t="s">
        <v>457</v>
      </c>
      <c r="AG121" s="838"/>
      <c r="AH121" s="838"/>
      <c r="AI121" s="838"/>
      <c r="AJ121" s="839"/>
      <c r="AK121" s="840" t="s">
        <v>460</v>
      </c>
      <c r="AL121" s="838"/>
      <c r="AM121" s="838"/>
      <c r="AN121" s="838"/>
      <c r="AO121" s="839"/>
      <c r="AP121" s="885" t="s">
        <v>123</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t="s">
        <v>457</v>
      </c>
      <c r="BR121" s="875"/>
      <c r="BS121" s="875"/>
      <c r="BT121" s="875"/>
      <c r="BU121" s="875"/>
      <c r="BV121" s="875" t="s">
        <v>463</v>
      </c>
      <c r="BW121" s="875"/>
      <c r="BX121" s="875"/>
      <c r="BY121" s="875"/>
      <c r="BZ121" s="875"/>
      <c r="CA121" s="875" t="s">
        <v>123</v>
      </c>
      <c r="CB121" s="875"/>
      <c r="CC121" s="875"/>
      <c r="CD121" s="875"/>
      <c r="CE121" s="875"/>
      <c r="CF121" s="936" t="s">
        <v>455</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217842</v>
      </c>
      <c r="DH121" s="875"/>
      <c r="DI121" s="875"/>
      <c r="DJ121" s="875"/>
      <c r="DK121" s="875"/>
      <c r="DL121" s="875">
        <v>204121</v>
      </c>
      <c r="DM121" s="875"/>
      <c r="DN121" s="875"/>
      <c r="DO121" s="875"/>
      <c r="DP121" s="875"/>
      <c r="DQ121" s="875">
        <v>166865</v>
      </c>
      <c r="DR121" s="875"/>
      <c r="DS121" s="875"/>
      <c r="DT121" s="875"/>
      <c r="DU121" s="875"/>
      <c r="DV121" s="852">
        <v>12.4</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472</v>
      </c>
      <c r="AB122" s="838"/>
      <c r="AC122" s="838"/>
      <c r="AD122" s="838"/>
      <c r="AE122" s="839"/>
      <c r="AF122" s="840" t="s">
        <v>123</v>
      </c>
      <c r="AG122" s="838"/>
      <c r="AH122" s="838"/>
      <c r="AI122" s="838"/>
      <c r="AJ122" s="839"/>
      <c r="AK122" s="840" t="s">
        <v>455</v>
      </c>
      <c r="AL122" s="838"/>
      <c r="AM122" s="838"/>
      <c r="AN122" s="838"/>
      <c r="AO122" s="839"/>
      <c r="AP122" s="885" t="s">
        <v>455</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3586273</v>
      </c>
      <c r="BR122" s="906"/>
      <c r="BS122" s="906"/>
      <c r="BT122" s="906"/>
      <c r="BU122" s="906"/>
      <c r="BV122" s="906">
        <v>3597679</v>
      </c>
      <c r="BW122" s="906"/>
      <c r="BX122" s="906"/>
      <c r="BY122" s="906"/>
      <c r="BZ122" s="906"/>
      <c r="CA122" s="906">
        <v>3491358</v>
      </c>
      <c r="CB122" s="906"/>
      <c r="CC122" s="906"/>
      <c r="CD122" s="906"/>
      <c r="CE122" s="906"/>
      <c r="CF122" s="907">
        <v>259.5</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13128</v>
      </c>
      <c r="DH122" s="875"/>
      <c r="DI122" s="875"/>
      <c r="DJ122" s="875"/>
      <c r="DK122" s="875"/>
      <c r="DL122" s="875">
        <v>28963</v>
      </c>
      <c r="DM122" s="875"/>
      <c r="DN122" s="875"/>
      <c r="DO122" s="875"/>
      <c r="DP122" s="875"/>
      <c r="DQ122" s="875">
        <v>35291</v>
      </c>
      <c r="DR122" s="875"/>
      <c r="DS122" s="875"/>
      <c r="DT122" s="875"/>
      <c r="DU122" s="875"/>
      <c r="DV122" s="852">
        <v>2.6</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455</v>
      </c>
      <c r="AB123" s="838"/>
      <c r="AC123" s="838"/>
      <c r="AD123" s="838"/>
      <c r="AE123" s="839"/>
      <c r="AF123" s="840" t="s">
        <v>462</v>
      </c>
      <c r="AG123" s="838"/>
      <c r="AH123" s="838"/>
      <c r="AI123" s="838"/>
      <c r="AJ123" s="839"/>
      <c r="AK123" s="840" t="s">
        <v>462</v>
      </c>
      <c r="AL123" s="838"/>
      <c r="AM123" s="838"/>
      <c r="AN123" s="838"/>
      <c r="AO123" s="839"/>
      <c r="AP123" s="885" t="s">
        <v>463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475</v>
      </c>
      <c r="BP123" s="939"/>
      <c r="BQ123" s="893">
        <v>6646366</v>
      </c>
      <c r="BR123" s="894"/>
      <c r="BS123" s="894"/>
      <c r="BT123" s="894"/>
      <c r="BU123" s="894"/>
      <c r="BV123" s="894">
        <v>6857542</v>
      </c>
      <c r="BW123" s="894"/>
      <c r="BX123" s="894"/>
      <c r="BY123" s="894"/>
      <c r="BZ123" s="894"/>
      <c r="CA123" s="894">
        <v>6947752</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v>29323</v>
      </c>
      <c r="DH123" s="838"/>
      <c r="DI123" s="838"/>
      <c r="DJ123" s="838"/>
      <c r="DK123" s="839"/>
      <c r="DL123" s="840">
        <v>4610</v>
      </c>
      <c r="DM123" s="838"/>
      <c r="DN123" s="838"/>
      <c r="DO123" s="838"/>
      <c r="DP123" s="839"/>
      <c r="DQ123" s="840" t="s">
        <v>463</v>
      </c>
      <c r="DR123" s="838"/>
      <c r="DS123" s="838"/>
      <c r="DT123" s="838"/>
      <c r="DU123" s="839"/>
      <c r="DV123" s="885" t="s">
        <v>457</v>
      </c>
      <c r="DW123" s="886"/>
      <c r="DX123" s="886"/>
      <c r="DY123" s="886"/>
      <c r="DZ123" s="887"/>
    </row>
    <row r="124" spans="1:130" s="226" customFormat="1" ht="26.25" customHeight="1" thickBot="1" x14ac:dyDescent="0.2">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455</v>
      </c>
      <c r="AB124" s="838"/>
      <c r="AC124" s="838"/>
      <c r="AD124" s="838"/>
      <c r="AE124" s="839"/>
      <c r="AF124" s="840" t="s">
        <v>457</v>
      </c>
      <c r="AG124" s="838"/>
      <c r="AH124" s="838"/>
      <c r="AI124" s="838"/>
      <c r="AJ124" s="839"/>
      <c r="AK124" s="840" t="s">
        <v>472</v>
      </c>
      <c r="AL124" s="838"/>
      <c r="AM124" s="838"/>
      <c r="AN124" s="838"/>
      <c r="AO124" s="839"/>
      <c r="AP124" s="885" t="s">
        <v>455</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472</v>
      </c>
      <c r="BR124" s="892"/>
      <c r="BS124" s="892"/>
      <c r="BT124" s="892"/>
      <c r="BU124" s="892"/>
      <c r="BV124" s="892" t="s">
        <v>462</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457</v>
      </c>
      <c r="DR124" s="821"/>
      <c r="DS124" s="821"/>
      <c r="DT124" s="821"/>
      <c r="DU124" s="822"/>
      <c r="DV124" s="909" t="s">
        <v>457</v>
      </c>
      <c r="DW124" s="910"/>
      <c r="DX124" s="910"/>
      <c r="DY124" s="910"/>
      <c r="DZ124" s="911"/>
    </row>
    <row r="125" spans="1:130" s="226" customFormat="1" ht="26.25" customHeight="1" x14ac:dyDescent="0.15">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455</v>
      </c>
      <c r="AB125" s="838"/>
      <c r="AC125" s="838"/>
      <c r="AD125" s="838"/>
      <c r="AE125" s="839"/>
      <c r="AF125" s="840" t="s">
        <v>463</v>
      </c>
      <c r="AG125" s="838"/>
      <c r="AH125" s="838"/>
      <c r="AI125" s="838"/>
      <c r="AJ125" s="839"/>
      <c r="AK125" s="840" t="s">
        <v>123</v>
      </c>
      <c r="AL125" s="838"/>
      <c r="AM125" s="838"/>
      <c r="AN125" s="838"/>
      <c r="AO125" s="839"/>
      <c r="AP125" s="885" t="s">
        <v>455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457</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708</v>
      </c>
      <c r="AB126" s="838"/>
      <c r="AC126" s="838"/>
      <c r="AD126" s="838"/>
      <c r="AE126" s="839"/>
      <c r="AF126" s="840">
        <v>708</v>
      </c>
      <c r="AG126" s="838"/>
      <c r="AH126" s="838"/>
      <c r="AI126" s="838"/>
      <c r="AJ126" s="839"/>
      <c r="AK126" s="840">
        <v>708</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455</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100</v>
      </c>
      <c r="AB127" s="838"/>
      <c r="AC127" s="838"/>
      <c r="AD127" s="838"/>
      <c r="AE127" s="839"/>
      <c r="AF127" s="840">
        <v>86</v>
      </c>
      <c r="AG127" s="838"/>
      <c r="AH127" s="838"/>
      <c r="AI127" s="838"/>
      <c r="AJ127" s="839"/>
      <c r="AK127" s="840">
        <v>68</v>
      </c>
      <c r="AL127" s="838"/>
      <c r="AM127" s="838"/>
      <c r="AN127" s="838"/>
      <c r="AO127" s="839"/>
      <c r="AP127" s="885">
        <v>0</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456</v>
      </c>
      <c r="DM127" s="875"/>
      <c r="DN127" s="875"/>
      <c r="DO127" s="875"/>
      <c r="DP127" s="875"/>
      <c r="DQ127" s="875" t="s">
        <v>455</v>
      </c>
      <c r="DR127" s="875"/>
      <c r="DS127" s="875"/>
      <c r="DT127" s="875"/>
      <c r="DU127" s="875"/>
      <c r="DV127" s="852" t="s">
        <v>456</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t="s">
        <v>455</v>
      </c>
      <c r="AB128" s="859"/>
      <c r="AC128" s="859"/>
      <c r="AD128" s="859"/>
      <c r="AE128" s="860"/>
      <c r="AF128" s="861" t="s">
        <v>123</v>
      </c>
      <c r="AG128" s="859"/>
      <c r="AH128" s="859"/>
      <c r="AI128" s="859"/>
      <c r="AJ128" s="860"/>
      <c r="AK128" s="861" t="s">
        <v>456</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462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462</v>
      </c>
      <c r="DM128" s="849"/>
      <c r="DN128" s="849"/>
      <c r="DO128" s="849"/>
      <c r="DP128" s="849"/>
      <c r="DQ128" s="849" t="s">
        <v>462</v>
      </c>
      <c r="DR128" s="849"/>
      <c r="DS128" s="849"/>
      <c r="DT128" s="849"/>
      <c r="DU128" s="849"/>
      <c r="DV128" s="850" t="s">
        <v>463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1855797</v>
      </c>
      <c r="AB129" s="838"/>
      <c r="AC129" s="838"/>
      <c r="AD129" s="838"/>
      <c r="AE129" s="839"/>
      <c r="AF129" s="840">
        <v>1779907</v>
      </c>
      <c r="AG129" s="838"/>
      <c r="AH129" s="838"/>
      <c r="AI129" s="838"/>
      <c r="AJ129" s="839"/>
      <c r="AK129" s="840">
        <v>1701837</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455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386699</v>
      </c>
      <c r="AB130" s="838"/>
      <c r="AC130" s="838"/>
      <c r="AD130" s="838"/>
      <c r="AE130" s="839"/>
      <c r="AF130" s="840">
        <v>384229</v>
      </c>
      <c r="AG130" s="838"/>
      <c r="AH130" s="838"/>
      <c r="AI130" s="838"/>
      <c r="AJ130" s="839"/>
      <c r="AK130" s="840">
        <v>356611</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1469098</v>
      </c>
      <c r="AB131" s="821"/>
      <c r="AC131" s="821"/>
      <c r="AD131" s="821"/>
      <c r="AE131" s="822"/>
      <c r="AF131" s="823">
        <v>1395678</v>
      </c>
      <c r="AG131" s="821"/>
      <c r="AH131" s="821"/>
      <c r="AI131" s="821"/>
      <c r="AJ131" s="822"/>
      <c r="AK131" s="823">
        <v>1345226</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1.6089464419999999</v>
      </c>
      <c r="AB132" s="801"/>
      <c r="AC132" s="801"/>
      <c r="AD132" s="801"/>
      <c r="AE132" s="802"/>
      <c r="AF132" s="803">
        <v>-0.76443133699999999</v>
      </c>
      <c r="AG132" s="801"/>
      <c r="AH132" s="801"/>
      <c r="AI132" s="801"/>
      <c r="AJ132" s="802"/>
      <c r="AK132" s="803">
        <v>-0.46140945799999999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1.5</v>
      </c>
      <c r="AB133" s="780"/>
      <c r="AC133" s="780"/>
      <c r="AD133" s="780"/>
      <c r="AE133" s="781"/>
      <c r="AF133" s="779">
        <v>1</v>
      </c>
      <c r="AG133" s="780"/>
      <c r="AH133" s="780"/>
      <c r="AI133" s="780"/>
      <c r="AJ133" s="781"/>
      <c r="AK133" s="779">
        <v>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lW79aUm3aNvODcrUhBWqNx18cxwrF/Chh8Uxn4TGn+p36J1qMaQQ2MbOllsGHLDkaQ08WcVwvFGcy6nzFqxPw==" saltValue="ncibl1EFQk7ew5G5Aje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34" zoomScale="75" zoomScaleNormal="85" zoomScaleSheetLayoutView="75" workbookViewId="0">
      <selection activeCell="CT49" sqref="CT49"/>
    </sheetView>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Z/qjm/na9J8YA4z4S7v/ZVaqlfGvXL1MKHfJcQUbaSvJ/A5bwYNS4TMN73Rcz+6pIdHenayX+1qp2Hi4F7LBg==" saltValue="sxmzv9LrtuKRaKA/Lc0Gf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K52" zoomScale="75" zoomScaleNormal="75" zoomScaleSheetLayoutView="55" workbookViewId="0">
      <selection activeCell="B18" activeCellId="1" sqref="A1 B18:Z18"/>
    </sheetView>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MvLdjP8kXA41ISV0F5erWcu7PyqBEoaElyJoXUG2KFdUhlhjYCyLsqm01GAYMJyKudZHtbf69HiXpg44ujscQ==" saltValue="oBxsHG9QAvYbCpRFrBQZZ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18" activeCellId="1" sqref="A1 B18:Z18"/>
    </sheetView>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482498</v>
      </c>
      <c r="AP9" s="292">
        <v>292069</v>
      </c>
      <c r="AQ9" s="293">
        <v>216903</v>
      </c>
      <c r="AR9" s="294">
        <v>34.700000000000003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14331</v>
      </c>
      <c r="AP10" s="295">
        <v>8675</v>
      </c>
      <c r="AQ10" s="296">
        <v>28917</v>
      </c>
      <c r="AR10" s="297">
        <v>-70</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20</v>
      </c>
      <c r="AP11" s="295">
        <v>12</v>
      </c>
      <c r="AQ11" s="296">
        <v>25458</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3685</v>
      </c>
      <c r="AP12" s="295">
        <v>2231</v>
      </c>
      <c r="AQ12" s="296">
        <v>3963</v>
      </c>
      <c r="AR12" s="297">
        <v>-43.7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11790</v>
      </c>
      <c r="AP14" s="295">
        <v>7137</v>
      </c>
      <c r="AQ14" s="296">
        <v>8580</v>
      </c>
      <c r="AR14" s="297">
        <v>-16.8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9253</v>
      </c>
      <c r="AP15" s="295">
        <v>5601</v>
      </c>
      <c r="AQ15" s="296">
        <v>5076</v>
      </c>
      <c r="AR15" s="297">
        <v>10.3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-35553</v>
      </c>
      <c r="AP16" s="295">
        <v>-21521</v>
      </c>
      <c r="AQ16" s="296">
        <v>-20614</v>
      </c>
      <c r="AR16" s="297">
        <v>4.4000000000000004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486024</v>
      </c>
      <c r="AP17" s="295">
        <v>294203</v>
      </c>
      <c r="AQ17" s="296">
        <v>268284</v>
      </c>
      <c r="AR17" s="297">
        <v>9.6999999999999993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33.9</v>
      </c>
      <c r="AP21" s="308">
        <v>24.83</v>
      </c>
      <c r="AQ21" s="309">
        <v>9.07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95.6</v>
      </c>
      <c r="AP22" s="313">
        <v>94</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316753</v>
      </c>
      <c r="AP32" s="322">
        <v>191739</v>
      </c>
      <c r="AQ32" s="323">
        <v>153879</v>
      </c>
      <c r="AR32" s="324">
        <v>24.6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32849</v>
      </c>
      <c r="AP35" s="322">
        <v>19884</v>
      </c>
      <c r="AQ35" s="323">
        <v>28293</v>
      </c>
      <c r="AR35" s="324">
        <v>-29.7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t="s">
        <v>515</v>
      </c>
      <c r="AP36" s="322" t="s">
        <v>515</v>
      </c>
      <c r="AQ36" s="323">
        <v>5342</v>
      </c>
      <c r="AR36" s="324" t="s">
        <v>515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776</v>
      </c>
      <c r="AP37" s="322">
        <v>470</v>
      </c>
      <c r="AQ37" s="323">
        <v>1875</v>
      </c>
      <c r="AR37" s="324">
        <v>-74.900000000000006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26</v>
      </c>
      <c r="AP38" s="325">
        <v>16</v>
      </c>
      <c r="AQ38" s="326">
        <v>54</v>
      </c>
      <c r="AR38" s="314">
        <v>-70.400000000000006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t="s">
        <v>515</v>
      </c>
      <c r="AP39" s="322" t="s">
        <v>515</v>
      </c>
      <c r="AQ39" s="323">
        <v>-7130</v>
      </c>
      <c r="AR39" s="324" t="s">
        <v>515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-356611</v>
      </c>
      <c r="AP40" s="322">
        <v>-215866</v>
      </c>
      <c r="AQ40" s="323">
        <v>-136382</v>
      </c>
      <c r="AR40" s="324">
        <v>58.3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-6207</v>
      </c>
      <c r="AP41" s="322">
        <v>-3757</v>
      </c>
      <c r="AQ41" s="323">
        <v>45930</v>
      </c>
      <c r="AR41" s="324">
        <v>-108.2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567617</v>
      </c>
      <c r="AN51" s="344">
        <v>329627</v>
      </c>
      <c r="AO51" s="345">
        <v>-21.6</v>
      </c>
      <c r="AP51" s="346">
        <v>238802</v>
      </c>
      <c r="AQ51" s="347">
        <v>29.1</v>
      </c>
      <c r="AR51" s="348">
        <v>-50.7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192291</v>
      </c>
      <c r="AN52" s="352">
        <v>111667</v>
      </c>
      <c r="AO52" s="353">
        <v>17.7</v>
      </c>
      <c r="AP52" s="354">
        <v>128562</v>
      </c>
      <c r="AQ52" s="355">
        <v>35.200000000000003</v>
      </c>
      <c r="AR52" s="356">
        <v>-17.5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849285</v>
      </c>
      <c r="AN53" s="344">
        <v>501053</v>
      </c>
      <c r="AO53" s="345">
        <v>52</v>
      </c>
      <c r="AP53" s="346">
        <v>288550</v>
      </c>
      <c r="AQ53" s="347">
        <v>20.8</v>
      </c>
      <c r="AR53" s="348">
        <v>31.2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302543</v>
      </c>
      <c r="AN54" s="352">
        <v>178491</v>
      </c>
      <c r="AO54" s="353">
        <v>59.8</v>
      </c>
      <c r="AP54" s="354">
        <v>141525</v>
      </c>
      <c r="AQ54" s="355">
        <v>10.1</v>
      </c>
      <c r="AR54" s="356">
        <v>49.7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741795</v>
      </c>
      <c r="AN55" s="344">
        <v>437896</v>
      </c>
      <c r="AO55" s="345">
        <v>-12.6</v>
      </c>
      <c r="AP55" s="346">
        <v>287914</v>
      </c>
      <c r="AQ55" s="347">
        <v>-0.2</v>
      </c>
      <c r="AR55" s="348">
        <v>-12.4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330151</v>
      </c>
      <c r="AN56" s="352">
        <v>194894</v>
      </c>
      <c r="AO56" s="353">
        <v>9.1999999999999993</v>
      </c>
      <c r="AP56" s="354">
        <v>146531</v>
      </c>
      <c r="AQ56" s="355">
        <v>3.5</v>
      </c>
      <c r="AR56" s="356">
        <v>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752754</v>
      </c>
      <c r="AN57" s="344">
        <v>450212</v>
      </c>
      <c r="AO57" s="345">
        <v>2.8</v>
      </c>
      <c r="AP57" s="346">
        <v>310300</v>
      </c>
      <c r="AQ57" s="347">
        <v>7.8</v>
      </c>
      <c r="AR57" s="348">
        <v>-5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352073</v>
      </c>
      <c r="AN58" s="352">
        <v>210570</v>
      </c>
      <c r="AO58" s="353">
        <v>8</v>
      </c>
      <c r="AP58" s="354">
        <v>157576</v>
      </c>
      <c r="AQ58" s="355">
        <v>7.5</v>
      </c>
      <c r="AR58" s="356">
        <v>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564467</v>
      </c>
      <c r="AN59" s="344">
        <v>341687</v>
      </c>
      <c r="AO59" s="345">
        <v>-24.1</v>
      </c>
      <c r="AP59" s="346">
        <v>317319</v>
      </c>
      <c r="AQ59" s="347">
        <v>2.2999999999999998</v>
      </c>
      <c r="AR59" s="348">
        <v>-26.4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260390</v>
      </c>
      <c r="AN60" s="352">
        <v>157621</v>
      </c>
      <c r="AO60" s="353">
        <v>-25.1</v>
      </c>
      <c r="AP60" s="354">
        <v>164214</v>
      </c>
      <c r="AQ60" s="355">
        <v>4.2</v>
      </c>
      <c r="AR60" s="356">
        <v>-29.3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695184</v>
      </c>
      <c r="AN61" s="359">
        <v>412095</v>
      </c>
      <c r="AO61" s="360">
        <v>-0.7</v>
      </c>
      <c r="AP61" s="361">
        <v>288577</v>
      </c>
      <c r="AQ61" s="362">
        <v>12</v>
      </c>
      <c r="AR61" s="348">
        <v>-12.7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287490</v>
      </c>
      <c r="AN62" s="352">
        <v>170649</v>
      </c>
      <c r="AO62" s="353">
        <v>13.9</v>
      </c>
      <c r="AP62" s="354">
        <v>147682</v>
      </c>
      <c r="AQ62" s="355">
        <v>12.1</v>
      </c>
      <c r="AR62" s="356">
        <v>1.8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Dpe0idivOzLr5r56M7o/VEdTBy4BE53j22WvWc8o6Qgoe753LxmxwYG6T2tT8KaOG8VFDMOr2cX8arrv9Hig==" saltValue="OBXebBZBLrXmowiWJSkI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75" zoomScaleNormal="75" zoomScaleSheetLayoutView="55" workbookViewId="0">
      <selection activeCell="B18" activeCellId="1" sqref="A1 B18:Z18"/>
    </sheetView>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FeTBkXVe2Vxo20woHUD6qRs2i5lRrfl0X2PGYkx80GfgBzm8iE4gP9Np/62/Um4q4MjM4dA/DA5HNHdKl7lA==" saltValue="6Op1su4W028oyRKnD6cr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75" zoomScaleNormal="75" zoomScaleSheetLayoutView="55" workbookViewId="0">
      <selection activeCell="B18" activeCellId="1" sqref="A1 B18:Z18"/>
    </sheetView>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r2GGeDhjjIg2o8fkM7vEhpSFAn3ysJ3t9Ay8L+6LkUJ4PAzm7gDJNc7woes2XRQlYLFbUD1uI+V8Oxay9lrPA==" saltValue="pcFyfH/hpYYsXXJgMudL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B18" activeCellId="1" sqref="A1 B18:Z18"/>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125.06</v>
      </c>
      <c r="G47" s="12">
        <v>140.46</v>
      </c>
      <c r="H47" s="12">
        <v>138.77000000000001</v>
      </c>
      <c r="I47" s="12">
        <v>154.29</v>
      </c>
      <c r="J47" s="13">
        <v>143.83000000000001</v>
      </c>
    </row>
    <row r="48" spans="2:10" ht="57.75" customHeight="1" x14ac:dyDescent="0.15">
      <c r="B48" s="14"/>
      <c r="C48" s="1214" t="s">
        <v>4</v>
      </c>
      <c r="D48" s="1214"/>
      <c r="E48" s="1215"/>
      <c r="F48" s="15">
        <v>3.3</v>
      </c>
      <c r="G48" s="16">
        <v>7.4</v>
      </c>
      <c r="H48" s="16">
        <v>18.489999999999998</v>
      </c>
      <c r="I48" s="16">
        <v>16.64</v>
      </c>
      <c r="J48" s="17">
        <v>17.64</v>
      </c>
    </row>
    <row r="49" spans="2:10" ht="57.75" customHeight="1" thickBot="1" x14ac:dyDescent="0.2">
      <c r="B49" s="18"/>
      <c r="C49" s="1216" t="s">
        <v>5</v>
      </c>
      <c r="D49" s="1216"/>
      <c r="E49" s="1217"/>
      <c r="F49" s="19">
        <v>28.71</v>
      </c>
      <c r="G49" s="20">
        <v>5.12</v>
      </c>
      <c r="H49" s="20">
        <v>14.87</v>
      </c>
      <c r="I49" s="20">
        <v>6.97</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QwlXwWLMkQoRX1SG6y8Wv7yE11iKVuRBi1snG2fiwrw8HWqZfDT6ixzcyP0/2fTQd8oZAxNrNqccpC9rjGkcA==" saltValue="6ji0F95RfZaoy47AUciq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2019-03-15T00:27:39Z</cp:lastPrinted>
  <dcterms:created xsi:type="dcterms:W3CDTF">2019-02-14T03:10:18Z</dcterms:created>
  <dcterms:modified xsi:type="dcterms:W3CDTF">2019-11-27T01:56:25Z</dcterms:modified>
  <cp:category/>
</cp:coreProperties>
</file>