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ns017\22-総務課\★財政★\41-財政\R-財政比較分析表\平成30年度版\H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BE34" i="10"/>
  <c r="C34" i="10"/>
  <c r="U34" i="10" s="1"/>
  <c r="U35"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E27" i="9" l="1"/>
  <c r="D27" i="9"/>
</calcChain>
</file>

<file path=xl/sharedStrings.xml><?xml version="1.0" encoding="utf-8"?>
<sst xmlns="http://schemas.openxmlformats.org/spreadsheetml/2006/main" count="1158" uniqueCount="610">
  <si>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</si>
  <si>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</si>
  <si>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</si>
  <si>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</si>
  <si>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</si>
  <si>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</si>
  <si>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</si>
  <si>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</si>
  <si>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</si>
  <si>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</si>
  <si>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</si>
  <si>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</si>
  <si>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</si>
  <si>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</si>
  <si>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</si>
  <si>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</si>
  <si>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</si>
  <si>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</si>
  <si>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</si>
  <si>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</si>
  <si>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</si>
  <si>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</si>
  <si>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</si>
  <si>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</si>
  <si>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</si>
  <si>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</si>
  <si>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</si>
  <si>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</si>
  <si>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</si>
  <si>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</si>
  <si>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</si>
  <si>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</si>
  <si>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</si>
  <si>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</si>
  <si>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</si>
  <si>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</si>
  <si>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</si>
  <si>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</si>
  <si>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</si>
  <si>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</si>
  <si>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</si>
  <si>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</si>
  <si>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</si>
  <si>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</si>
  <si>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</si>
  <si>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</si>
  <si>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</si>
  <si>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</si>
  <si>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</si>
  <si>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</si>
  <si>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</si>
  <si>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</si>
  <si>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</si>
  <si>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</si>
  <si>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</si>
  <si>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</si>
  <si>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</si>
  <si>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</si>
  <si>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</si>
  <si>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</si>
  <si>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</si>
  <si>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</si>
  <si>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</si>
  <si>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</si>
  <si>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</si>
  <si>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</si>
  <si>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</si>
  <si>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</si>
  <si>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</si>
  <si>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</si>
  <si>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</si>
  <si>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</si>
  <si>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</si>
  <si>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</si>
  <si>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</si>
  <si>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</si>
  <si>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</si>
  <si>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</si>
  <si>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</si>
  <si>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</si>
  <si>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</si>
  <si>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</si>
  <si>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</si>
  <si>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</si>
  <si>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</si>
  <si>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</si>
  <si>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</si>
  <si>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</si>
  <si>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</si>
  <si>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</si>
  <si>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</si>
  <si>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</si>
  <si>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</si>
  <si>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</si>
  <si>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</si>
  <si>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</si>
  <si>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</si>
  <si>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</si>
  <si>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</si>
  <si>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</si>
  <si>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</si>
  <si>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</si>
  <si>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</si>
  <si>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</si>
  <si>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</si>
  <si>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</si>
  <si>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</si>
  <si>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</si>
  <si>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</si>
  <si>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</si>
  <si>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</si>
  <si>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</si>
  <si>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</si>
  <si>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</si>
  <si>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</si>
  <si>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</si>
  <si>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</si>
  <si>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</si>
  <si>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</si>
  <si>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</si>
  <si>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</si>
  <si>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</si>
  <si>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</si>
  <si>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</si>
  <si>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</si>
  <si>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</si>
  <si>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</si>
  <si>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</si>
  <si>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</si>
  <si>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</si>
  <si>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</si>
  <si>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</si>
  <si>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</si>
  <si>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</si>
  <si>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</si>
  <si>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</si>
  <si>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</si>
  <si>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</si>
  <si>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</si>
  <si>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</si>
  <si>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</si>
  <si>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</si>
  <si>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</si>
  <si>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</si>
  <si>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</si>
  <si>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</si>
  <si>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</si>
  <si>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</si>
  <si>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</si>
  <si>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</si>
  <si>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</si>
  <si>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</si>
  <si>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</si>
  <si>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</si>
  <si>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</si>
  <si>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</si>
  <si>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</si>
  <si>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</si>
  <si>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</si>
  <si>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</si>
  <si>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</si>
  <si>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</si>
  <si>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</si>
  <si>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</si>
  <si>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</si>
  <si>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</si>
  <si>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</si>
  <si>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</si>
  <si>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</si>
  <si>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</si>
  <si>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</si>
  <si>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</si>
  <si>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</si>
  <si>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</si>
  <si>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</si>
  <si>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</si>
  <si>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</si>
  <si>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</si>
  <si>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</si>
  <si>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</si>
  <si>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</si>
  <si>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</si>
  <si>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</si>
  <si>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</si>
  <si>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</si>
  <si>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</si>
  <si>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</si>
  <si>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</si>
  <si>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</si>
  <si>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</si>
  <si>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</si>
  <si>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</si>
  <si>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</si>
  <si>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</si>
  <si>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</si>
  <si>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</si>
  <si>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</si>
  <si>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</si>
  <si>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</si>
  <si>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</si>
  <si>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</si>
  <si>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</si>
  <si>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</si>
  <si>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</si>
  <si>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</si>
  <si>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</si>
  <si>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</si>
  <si>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</si>
  <si>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岐阜県大野町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</si>
  <si>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</si>
  <si>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</si>
  <si>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</si>
  <si>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</si>
  <si>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</si>
  <si>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</si>
  <si>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</si>
  <si>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</si>
  <si>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</si>
  <si>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</si>
  <si>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</si>
  <si>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</si>
  <si>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</si>
  <si>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</si>
  <si>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</si>
  <si>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</si>
  <si>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</si>
  <si>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</si>
  <si>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</si>
  <si>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</si>
  <si>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</si>
  <si>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</si>
  <si>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</si>
  <si>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</si>
  <si>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</si>
  <si>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</si>
  <si>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</si>
  <si>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</si>
  <si>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</si>
  <si>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</si>
  <si>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</si>
  <si>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</si>
  <si>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</si>
  <si>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</si>
  <si>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</si>
  <si>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</si>
  <si>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</si>
  <si>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</si>
  <si>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</si>
  <si>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</si>
  <si>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</si>
  <si>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</si>
  <si>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</si>
  <si>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</si>
  <si>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</si>
  <si>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</si>
  <si>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</si>
  <si>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</si>
  <si>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</si>
  <si>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</si>
  <si>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</si>
  <si>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</si>
  <si>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</si>
  <si>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</si>
  <si>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</si>
  <si>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</si>
  <si>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</si>
  <si>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</si>
  <si>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</si>
  <si>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</si>
  <si>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</si>
  <si>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</si>
  <si>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</si>
  <si>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</si>
  <si>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</si>
  <si>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</si>
  <si>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</si>
  <si>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</si>
  <si>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</si>
  <si>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</si>
  <si>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</si>
  <si>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</si>
  <si>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</si>
  <si>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</si>
  <si>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</si>
  <si>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</si>
  <si>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</si>
  <si>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</si>
  <si>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</si>
  <si>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</si>
  <si>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</si>
  <si>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</si>
  <si>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</si>
  <si>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</si>
  <si>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</si>
  <si>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</si>
  <si>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</si>
  <si>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</si>
  <si>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</si>
  <si>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</si>
  <si>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</si>
  <si>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</si>
  <si>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</si>
  <si>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</si>
  <si>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</si>
  <si>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</si>
  <si>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</si>
  <si>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</si>
  <si>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</si>
  <si>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</si>
  <si>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</si>
  <si>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</si>
  <si>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</si>
  <si>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</si>
  <si>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</si>
  <si>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</si>
  <si>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</si>
  <si>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</si>
  <si>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</si>
  <si>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</si>
  <si>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</si>
  <si>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</si>
  <si>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</si>
  <si>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</si>
  <si>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</si>
  <si>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</si>
  <si>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</si>
  <si>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</si>
  <si>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</si>
  <si>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</si>
  <si>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</si>
  <si>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</si>
  <si>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</si>
  <si>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</si>
  <si>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</si>
  <si>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</si>
  <si>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</si>
  <si>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</si>
  <si>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</si>
  <si>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</si>
  <si>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</si>
  <si>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</si>
  <si>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</si>
  <si>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</si>
  <si>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</si>
  <si>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</si>
  <si>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</si>
  <si>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</si>
  <si>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</si>
  <si>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</si>
  <si>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</si>
  <si>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</si>
  <si>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</si>
  <si>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</si>
  <si>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</si>
  <si>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</si>
  <si>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</si>
  <si>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</si>
  <si>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</si>
  <si>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岐阜県大野町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</si>
  <si>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</si>
  <si>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</si>
  <si>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</si>
  <si>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</si>
  <si>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</si>
  <si>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</si>
  <si>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</si>
  <si>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</si>
  <si>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</si>
  <si>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</si>
  <si>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</si>
  <si>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</si>
  <si>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</si>
  <si>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</si>
  <si>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</si>
  <si>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</si>
  <si>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</si>
  <si>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</si>
  <si>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</si>
  <si>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</si>
  <si>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</si>
  <si>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</si>
  <si>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</si>
  <si>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</si>
  <si>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</si>
  <si>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</si>
  <si>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</si>
  <si>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</si>
  <si>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</si>
  <si>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</si>
  <si>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</si>
  <si>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</si>
  <si>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</si>
  <si>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</si>
  <si>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</si>
  <si>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</si>
  <si>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</si>
  <si>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</si>
  <si>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</si>
  <si>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</si>
  <si>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</si>
  <si>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</si>
  <si>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</si>
  <si>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</si>
  <si>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</si>
  <si>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</si>
  <si>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</si>
  <si>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</si>
  <si>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</si>
  <si>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</si>
  <si>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</si>
  <si>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</si>
  <si>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</si>
  <si>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</si>
  <si>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</si>
  <si>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</si>
  <si>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</si>
  <si>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</si>
  <si>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</si>
  <si>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</si>
  <si>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</si>
  <si>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</si>
  <si>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</si>
  <si>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</si>
  <si>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</si>
  <si>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</si>
  <si>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</si>
  <si>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</si>
  <si>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</si>
  <si>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</si>
  <si>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</si>
  <si>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</si>
  <si>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</si>
  <si>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</si>
  <si>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</si>
  <si>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</si>
  <si>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</si>
  <si>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</si>
  <si>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</si>
  <si>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</si>
  <si>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</si>
  <si>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</si>
  <si>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</si>
  <si>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</si>
  <si>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</si>
  <si>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</si>
  <si>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</si>
  <si>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</si>
  <si>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</si>
  <si>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</si>
  <si>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</si>
  <si>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</si>
  <si>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</si>
  <si>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</si>
  <si>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</si>
  <si>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</si>
  <si>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</si>
  <si>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</si>
  <si>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</si>
  <si>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後期高齢者医療特別会計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</si>
  <si>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</si>
  <si>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</si>
  <si>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</si>
  <si>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</si>
  <si>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</si>
  <si>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t>
    <phoneticPr fontId="5"/>
  </si>
  <si>
    <t>-</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</si>
  <si>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</si>
  <si>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</si>
  <si>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</si>
  <si>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</si>
  <si>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</si>
  <si>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</si>
  <si>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</si>
  <si>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</si>
  <si>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</si>
  <si>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</si>
  <si>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</si>
  <si>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</si>
  <si>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</si>
  <si>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</si>
  <si>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</si>
  <si>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</si>
  <si>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</si>
  <si>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</si>
  <si>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</si>
  <si>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</si>
  <si>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</si>
  <si>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</si>
  <si>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</si>
  <si>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</si>
  <si>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</si>
  <si>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</si>
  <si>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</si>
  <si>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</si>
  <si>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</si>
  <si>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</si>
  <si>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</si>
  <si>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</si>
  <si>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</si>
  <si>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</si>
  <si>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</si>
  <si>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</si>
  <si>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</si>
  <si>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</si>
  <si>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</si>
  <si>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</si>
  <si>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</si>
  <si>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</si>
  <si>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</si>
  <si>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</si>
  <si>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</si>
  <si>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</si>
  <si>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</si>
  <si>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</si>
  <si>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</si>
  <si>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</si>
  <si>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</si>
  <si>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</si>
  <si>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</si>
  <si>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</si>
  <si>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</si>
  <si>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</si>
  <si>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</si>
  <si>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</si>
  <si>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</si>
  <si>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</si>
  <si>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</si>
  <si>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</si>
  <si>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</si>
  <si>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</si>
  <si>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</si>
  <si>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</si>
  <si>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</si>
  <si>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</si>
  <si>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</si>
  <si>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</si>
  <si>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</si>
  <si>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</si>
  <si>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</si>
  <si>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</si>
  <si>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</si>
  <si>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</si>
  <si>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</si>
  <si>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</si>
  <si>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</si>
  <si>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</si>
  <si>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</si>
  <si>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</si>
  <si>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</si>
  <si>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</si>
  <si>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</si>
  <si>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</si>
  <si>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</si>
  <si>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</si>
  <si>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</si>
  <si>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1.92</t>
  </si>
  <si>
    <t>▲ 5.36</t>
  </si>
  <si>
    <t>▲ 0.38</t>
  </si>
  <si>
    <t>▲ 9.45</t>
  </si>
  <si>
    <t>▲ 5.97</t>
  </si>
  <si>
    <t>上水道事業会計</t>
  </si>
  <si>
    <t>国民健康保険事業特別会計</t>
  </si>
  <si>
    <t>一般会計</t>
  </si>
  <si>
    <t>後期高齢者医療特別会計</t>
  </si>
  <si>
    <t>その他会計（赤字）</t>
  </si>
  <si>
    <t>その他会計（黒字）</t>
  </si>
  <si>
    <t>-</t>
    <phoneticPr fontId="2"/>
  </si>
  <si>
    <t>基金から408百万円繰入</t>
    <rPh sb="0" eb="2">
      <t>キキン</t>
    </rPh>
    <rPh sb="7" eb="8">
      <t>ヒャク</t>
    </rPh>
    <rPh sb="8" eb="10">
      <t>マンエン</t>
    </rPh>
    <rPh sb="10" eb="12">
      <t>クリイレ</t>
    </rPh>
    <phoneticPr fontId="2"/>
  </si>
  <si>
    <t>-</t>
    <phoneticPr fontId="2"/>
  </si>
  <si>
    <t>-</t>
    <phoneticPr fontId="2"/>
  </si>
  <si>
    <t>-</t>
    <phoneticPr fontId="2"/>
  </si>
  <si>
    <t>大垣衛生施設組合</t>
    <rPh sb="0" eb="2">
      <t>オオガキ</t>
    </rPh>
    <rPh sb="2" eb="4">
      <t>エイセイ</t>
    </rPh>
    <rPh sb="4" eb="6">
      <t>シセツ</t>
    </rPh>
    <rPh sb="6" eb="8">
      <t>クミアイ</t>
    </rPh>
    <phoneticPr fontId="2"/>
  </si>
  <si>
    <t>揖斐川水防事務組合</t>
    <rPh sb="0" eb="2">
      <t>イビ</t>
    </rPh>
    <rPh sb="2" eb="3">
      <t>ガワ</t>
    </rPh>
    <rPh sb="3" eb="5">
      <t>スイボウ</t>
    </rPh>
    <rPh sb="5" eb="7">
      <t>ジム</t>
    </rPh>
    <rPh sb="7" eb="9">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</si>
  <si>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</si>
  <si>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</si>
  <si>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揖斐郡消防組合</t>
    <rPh sb="0" eb="3">
      <t>イビグン</t>
    </rPh>
    <rPh sb="3" eb="5">
      <t>ショウボウ</t>
    </rPh>
    <rPh sb="5" eb="7">
      <t>クミアイ</t>
    </rPh>
    <phoneticPr fontId="2"/>
  </si>
  <si>
    <t>西濃環境整備組合</t>
    <rPh sb="0" eb="2">
      <t>セイノウ</t>
    </rPh>
    <rPh sb="2" eb="4">
      <t>カンキョウ</t>
    </rPh>
    <rPh sb="4" eb="6">
      <t>セイビ</t>
    </rPh>
    <rPh sb="6" eb="8">
      <t>クミアイ</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</si>
  <si>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</si>
  <si>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</si>
  <si>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</si>
  <si>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揖斐広域連合（一般会計分）</t>
    <rPh sb="0" eb="2">
      <t>イビ</t>
    </rPh>
    <rPh sb="2" eb="4">
      <t>コウイキ</t>
    </rPh>
    <rPh sb="4" eb="6">
      <t>レンゴウ</t>
    </rPh>
    <rPh sb="7" eb="9">
      <t>イッパン</t>
    </rPh>
    <rPh sb="9" eb="11">
      <t>カイケイ</t>
    </rPh>
    <rPh sb="11" eb="12">
      <t>ブン</t>
    </rPh>
    <phoneticPr fontId="2"/>
  </si>
  <si>
    <t>揖斐広域連合（老人福祉施設特別会計分）</t>
    <rPh sb="0" eb="2">
      <t>イビ</t>
    </rPh>
    <rPh sb="2" eb="4">
      <t>コウイキ</t>
    </rPh>
    <rPh sb="4" eb="6">
      <t>レンゴウ</t>
    </rPh>
    <rPh sb="7" eb="9">
      <t>ロウジン</t>
    </rPh>
    <rPh sb="9" eb="11">
      <t>フクシ</t>
    </rPh>
    <rPh sb="11" eb="13">
      <t>シセツ</t>
    </rPh>
    <rPh sb="13" eb="15">
      <t>トクベツ</t>
    </rPh>
    <rPh sb="15" eb="17">
      <t>カイケイ</t>
    </rPh>
    <rPh sb="17" eb="18">
      <t>ブン</t>
    </rPh>
    <phoneticPr fontId="2"/>
  </si>
  <si>
    <t>-</t>
    <phoneticPr fontId="2"/>
  </si>
  <si>
    <t>基金から720百万円繰入</t>
    <rPh sb="0" eb="2">
      <t>キキン</t>
    </rPh>
    <rPh sb="7" eb="10">
      <t>ヒャクマンエン</t>
    </rPh>
    <rPh sb="10" eb="12">
      <t>クリイレ</t>
    </rPh>
    <phoneticPr fontId="2"/>
  </si>
  <si>
    <t>基金から34百万円繰入</t>
    <rPh sb="0" eb="2">
      <t>キキン</t>
    </rPh>
    <rPh sb="6" eb="9">
      <t>ヒャクマンエン</t>
    </rPh>
    <rPh sb="9" eb="11">
      <t>クリイレ</t>
    </rPh>
    <phoneticPr fontId="2"/>
  </si>
  <si>
    <t>基金から99百万円繰入</t>
    <rPh sb="0" eb="2">
      <t>キキン</t>
    </rPh>
    <rPh sb="6" eb="9">
      <t>ヒャクマンエン</t>
    </rPh>
    <rPh sb="9" eb="11">
      <t>クリイレ</t>
    </rPh>
    <phoneticPr fontId="2"/>
  </si>
  <si>
    <t>基金から2百万円繰入</t>
    <rPh sb="0" eb="2">
      <t>キキン</t>
    </rPh>
    <rPh sb="5" eb="8">
      <t>ヒャクマンエン</t>
    </rPh>
    <rPh sb="8" eb="10">
      <t>クリイレ</t>
    </rPh>
    <phoneticPr fontId="2"/>
  </si>
  <si>
    <t>災害対策基金</t>
    <rPh sb="0" eb="2">
      <t>サイガイ</t>
    </rPh>
    <rPh sb="2" eb="4">
      <t>タイサク</t>
    </rPh>
    <rPh sb="4" eb="6">
      <t>キキン</t>
    </rPh>
    <phoneticPr fontId="11"/>
  </si>
  <si>
    <t>公共施設整備基金</t>
    <rPh sb="0" eb="2">
      <t>コウキョウ</t>
    </rPh>
    <rPh sb="2" eb="4">
      <t>シセツ</t>
    </rPh>
    <rPh sb="4" eb="6">
      <t>セイビ</t>
    </rPh>
    <rPh sb="6" eb="8">
      <t>キキン</t>
    </rPh>
    <phoneticPr fontId="11"/>
  </si>
  <si>
    <t>ぎふ大野ふるさと応援基金</t>
    <rPh sb="2" eb="4">
      <t>オオノ</t>
    </rPh>
    <rPh sb="8" eb="10">
      <t>オウエン</t>
    </rPh>
    <rPh sb="10" eb="12">
      <t>キキン</t>
    </rPh>
    <phoneticPr fontId="11"/>
  </si>
  <si>
    <t>ふるさと農村活性化対策基金</t>
    <rPh sb="4" eb="6">
      <t>ノウソン</t>
    </rPh>
    <rPh sb="6" eb="9">
      <t>カッセイカ</t>
    </rPh>
    <rPh sb="9" eb="11">
      <t>タイサク</t>
    </rPh>
    <rPh sb="11" eb="13">
      <t>キキン</t>
    </rPh>
    <phoneticPr fontId="11"/>
  </si>
  <si>
    <t>町営住宅敷金基金</t>
    <rPh sb="0" eb="2">
      <t>チョウエイ</t>
    </rPh>
    <rPh sb="2" eb="4">
      <t>ジュウタク</t>
    </rPh>
    <rPh sb="4" eb="6">
      <t>シキキン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</si>
  <si>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</si>
  <si>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</si>
  <si>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</si>
  <si>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類似団体より低い水準にあるが、将来負担比率については、起債の発行の増加や基金の減により減少傾向にあるため、将来の負担を考慮の上、施設の老朽化対策に取り組んで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5" eb="26">
      <t>ヒク</t>
    </rPh>
    <rPh sb="27" eb="29">
      <t>スイジュン</t>
    </rPh>
    <rPh sb="34" eb="36">
      <t>ショウライ</t>
    </rPh>
    <rPh sb="36" eb="38">
      <t>フタン</t>
    </rPh>
    <rPh sb="38" eb="40">
      <t>ヒリツ</t>
    </rPh>
    <rPh sb="46" eb="48">
      <t>キサイ</t>
    </rPh>
    <rPh sb="49" eb="51">
      <t>ハッコウ</t>
    </rPh>
    <rPh sb="52" eb="54">
      <t>ゾウカ</t>
    </rPh>
    <rPh sb="55" eb="57">
      <t>キキン</t>
    </rPh>
    <rPh sb="62" eb="64">
      <t>ゲンショウ</t>
    </rPh>
    <rPh sb="64" eb="66">
      <t>ケイコウ</t>
    </rPh>
    <rPh sb="72" eb="74">
      <t>ショウライ</t>
    </rPh>
    <rPh sb="75" eb="77">
      <t>フタン</t>
    </rPh>
    <rPh sb="78" eb="80">
      <t>コウリョ</t>
    </rPh>
    <rPh sb="81" eb="82">
      <t>ウエ</t>
    </rPh>
    <rPh sb="83" eb="85">
      <t>シセツ</t>
    </rPh>
    <rPh sb="86" eb="89">
      <t>ロウキュウカ</t>
    </rPh>
    <rPh sb="89" eb="91">
      <t>タイサク</t>
    </rPh>
    <rPh sb="92" eb="93">
      <t>ト</t>
    </rPh>
    <rPh sb="94" eb="9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</si>
  <si>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</si>
  <si>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</si>
  <si>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</si>
  <si>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</si>
  <si>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</si>
  <si>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</si>
  <si>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</si>
  <si>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がともに類似団体を大きく下回っている。しかしながら、主要プロジェクトに係る起債の償還に伴い今後実質公債費比率の増加が見込まれる。このため、引き続き、住民ニーズを的確に把握し、緊急性のある事業を優先的に選択するなど地方債に大きく頼ることのない財政運営に努める。</t>
    <rPh sb="0" eb="2">
      <t>ショウライ</t>
    </rPh>
    <rPh sb="2" eb="4">
      <t>フタン</t>
    </rPh>
    <rPh sb="4" eb="6">
      <t>ヒリツ</t>
    </rPh>
    <rPh sb="7" eb="9">
      <t>ジッシツ</t>
    </rPh>
    <rPh sb="9" eb="12">
      <t>コウサイヒ</t>
    </rPh>
    <rPh sb="12" eb="14">
      <t>ヒリツ</t>
    </rPh>
    <rPh sb="18" eb="20">
      <t>ルイジ</t>
    </rPh>
    <rPh sb="20" eb="22">
      <t>ダンタイ</t>
    </rPh>
    <rPh sb="23" eb="24">
      <t>オオ</t>
    </rPh>
    <rPh sb="26" eb="28">
      <t>シタマワ</t>
    </rPh>
    <rPh sb="40" eb="42">
      <t>シュヨウ</t>
    </rPh>
    <rPh sb="49" eb="50">
      <t>カカ</t>
    </rPh>
    <rPh sb="51" eb="53">
      <t>キサイ</t>
    </rPh>
    <rPh sb="54" eb="56">
      <t>ショウカン</t>
    </rPh>
    <rPh sb="57" eb="58">
      <t>トモナ</t>
    </rPh>
    <rPh sb="59" eb="61">
      <t>コンゴ</t>
    </rPh>
    <rPh sb="61" eb="63">
      <t>ジッシツ</t>
    </rPh>
    <rPh sb="63" eb="66">
      <t>コウサイヒ</t>
    </rPh>
    <rPh sb="66" eb="68">
      <t>ヒリツ</t>
    </rPh>
    <rPh sb="69" eb="71">
      <t>ゾウカ</t>
    </rPh>
    <rPh sb="72" eb="74">
      <t>ミコ</t>
    </rPh>
    <rPh sb="83" eb="84">
      <t>ヒ</t>
    </rPh>
    <rPh sb="85" eb="86">
      <t>ツヅ</t>
    </rPh>
    <rPh sb="88" eb="90">
      <t>ジュウミン</t>
    </rPh>
    <rPh sb="94" eb="96">
      <t>テキカク</t>
    </rPh>
    <rPh sb="97" eb="99">
      <t>ハアク</t>
    </rPh>
    <rPh sb="101" eb="104">
      <t>キンキュウセイ</t>
    </rPh>
    <rPh sb="107" eb="109">
      <t>ジギョウ</t>
    </rPh>
    <rPh sb="110" eb="113">
      <t>ユウセンテキ</t>
    </rPh>
    <rPh sb="114" eb="116">
      <t>センタク</t>
    </rPh>
    <rPh sb="120" eb="123">
      <t>チホウサイ</t>
    </rPh>
    <rPh sb="124" eb="125">
      <t>オオ</t>
    </rPh>
    <rPh sb="127" eb="128">
      <t>タヨ</t>
    </rPh>
    <rPh sb="134" eb="136">
      <t>ザイセイ</t>
    </rPh>
    <rPh sb="136" eb="138">
      <t>ウンエイ</t>
    </rPh>
    <rPh sb="139" eb="140">
      <t>ツト</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</si>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</sst>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971F-466F-AC1C-7DB14720C3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58549</c:v>
                </c:pt>
                <c:pt idx="1">
                  <c:v>49476</c:v>
                </c:pt>
                <c:pt idx="2">
                  <c:v>33630</c:v>
                </c:pt>
                <c:pt idx="3">
                  <c:v>100984</c:v>
                </c:pt>
                <c:pt idx="4">
                  <c:v>103076</c:v>
                </c:pt>
              </c:numCache>
            </c:numRef>
          </c:val>
          <c:smooth val="0"/>
          <c:extLst>
            <c:ext xmlns:c16="http://schemas.microsoft.com/office/drawing/2014/chart" uri="{C3380CC4-5D6E-409C-BE32-E72D297353CC}">
              <c16:uniqueId val="{00000001-971F-466F-AC1C-7DB14720C3CF}"/>
            </c:ext>
          </c:extLst>
        </c:ser>
        <c:dLbls>
          <c:showLegendKey val="0"/>
          <c:showVal val="0"/>
          <c:showCatName val="0"/>
          <c:showSerName val="0"/>
          <c:showPercent val="0"/>
          <c:showBubbleSize val="0"/>
        </c:dLbls>
        <c:marker val="1"/>
        <c:smooth val="0"/>
        <c:axId val="308635840"/>
        <c:axId val="308637016"/>
      </c:lineChart>
      <c:catAx>
        <c:axId val="30863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637016"/>
        <c:crosses val="autoZero"/>
        <c:auto val="1"/>
        <c:lblAlgn val="ctr"/>
        <c:lblOffset val="100"/>
        <c:tickLblSkip val="1"/>
        <c:tickMarkSkip val="1"/>
        <c:noMultiLvlLbl val="0"/>
      </c:catAx>
      <c:valAx>
        <c:axId val="308637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863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5.29</c:v>
                </c:pt>
                <c:pt idx="1">
                  <c:v>5.49</c:v>
                </c:pt>
                <c:pt idx="2">
                  <c:v>4.8899999999999997</c:v>
                </c:pt>
                <c:pt idx="3">
                  <c:v>3</c:v>
                </c:pt>
                <c:pt idx="4">
                  <c:v>3.05</c:v>
                </c:pt>
              </c:numCache>
            </c:numRef>
          </c:val>
          <c:extLst>
            <c:ext xmlns:c16="http://schemas.microsoft.com/office/drawing/2014/chart" uri="{C3380CC4-5D6E-409C-BE32-E72D297353CC}">
              <c16:uniqueId val="{00000000-CD0E-49C1-8A48-96959A7074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66.03</c:v>
                </c:pt>
                <c:pt idx="1">
                  <c:v>63.72</c:v>
                </c:pt>
                <c:pt idx="2">
                  <c:v>65.88</c:v>
                </c:pt>
                <c:pt idx="3">
                  <c:v>62.21</c:v>
                </c:pt>
                <c:pt idx="4">
                  <c:v>57.44</c:v>
                </c:pt>
              </c:numCache>
            </c:numRef>
          </c:val>
          <c:extLst>
            <c:ext xmlns:c16="http://schemas.microsoft.com/office/drawing/2014/chart" uri="{C3380CC4-5D6E-409C-BE32-E72D297353CC}">
              <c16:uniqueId val="{00000001-CD0E-49C1-8A48-96959A707455}"/>
            </c:ext>
          </c:extLst>
        </c:ser>
        <c:dLbls>
          <c:showLegendKey val="0"/>
          <c:showVal val="0"/>
          <c:showCatName val="0"/>
          <c:showSerName val="0"/>
          <c:showPercent val="0"/>
          <c:showBubbleSize val="0"/>
        </c:dLbls>
        <c:gapWidth val="250"/>
        <c:overlap val="100"/>
        <c:axId val="308638584"/>
        <c:axId val="30863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-1.92</c:v>
                </c:pt>
                <c:pt idx="1">
                  <c:v>-5.36</c:v>
                </c:pt>
                <c:pt idx="2">
                  <c:v>-0.38</c:v>
                </c:pt>
                <c:pt idx="3">
                  <c:v>-9.4499999999999993</c:v>
                </c:pt>
                <c:pt idx="4">
                  <c:v>-5.97</c:v>
                </c:pt>
              </c:numCache>
            </c:numRef>
          </c:val>
          <c:smooth val="0"/>
          <c:extLst>
            <c:ext xmlns:c16="http://schemas.microsoft.com/office/drawing/2014/chart" uri="{C3380CC4-5D6E-409C-BE32-E72D297353CC}">
              <c16:uniqueId val="{00000002-CD0E-49C1-8A48-96959A707455}"/>
            </c:ext>
          </c:extLst>
        </c:ser>
        <c:dLbls>
          <c:showLegendKey val="0"/>
          <c:showVal val="0"/>
          <c:showCatName val="0"/>
          <c:showSerName val="0"/>
          <c:showPercent val="0"/>
          <c:showBubbleSize val="0"/>
        </c:dLbls>
        <c:marker val="1"/>
        <c:smooth val="0"/>
        <c:axId val="308638584"/>
        <c:axId val="308638976"/>
      </c:lineChart>
      <c:catAx>
        <c:axId val="30863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8638976"/>
        <c:crosses val="autoZero"/>
        <c:auto val="1"/>
        <c:lblAlgn val="ctr"/>
        <c:lblOffset val="100"/>
        <c:tickLblSkip val="1"/>
        <c:tickMarkSkip val="1"/>
        <c:noMultiLvlLbl val="0"/>
      </c:catAx>
      <c:valAx>
        <c:axId val="30863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3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68-4810-9CFF-D9CF8C206F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68-4810-9CFF-D9CF8C206F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68-4810-9CFF-D9CF8C206F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68-4810-9CFF-D9CF8C206F0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E68-4810-9CFF-D9CF8C206F0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E68-4810-9CFF-D9CF8C206F0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0.15</c:v>
                </c:pt>
                <c:pt idx="4">
                  <c:v>#N/A</c:v>
                </c:pt>
                <c:pt idx="5">
                  <c:v>0.13</c:v>
                </c:pt>
                <c:pt idx="6">
                  <c:v>#N/A</c:v>
                </c:pt>
                <c:pt idx="7">
                  <c:v>0.04</c:v>
                </c:pt>
                <c:pt idx="8">
                  <c:v>#N/A</c:v>
                </c:pt>
                <c:pt idx="9">
                  <c:v>0.05</c:v>
                </c:pt>
              </c:numCache>
            </c:numRef>
          </c:val>
          <c:extLst>
            <c:ext xmlns:c16="http://schemas.microsoft.com/office/drawing/2014/chart" uri="{C3380CC4-5D6E-409C-BE32-E72D297353CC}">
              <c16:uniqueId val="{00000006-EE68-4810-9CFF-D9CF8C206F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5.29</c:v>
                </c:pt>
                <c:pt idx="2">
                  <c:v>#N/A</c:v>
                </c:pt>
                <c:pt idx="3">
                  <c:v>5.49</c:v>
                </c:pt>
                <c:pt idx="4">
                  <c:v>#N/A</c:v>
                </c:pt>
                <c:pt idx="5">
                  <c:v>4.8899999999999997</c:v>
                </c:pt>
                <c:pt idx="6">
                  <c:v>#N/A</c:v>
                </c:pt>
                <c:pt idx="7">
                  <c:v>2.99</c:v>
                </c:pt>
                <c:pt idx="8">
                  <c:v>#N/A</c:v>
                </c:pt>
                <c:pt idx="9">
                  <c:v>3.04</c:v>
                </c:pt>
              </c:numCache>
            </c:numRef>
          </c:val>
          <c:extLst>
            <c:ext xmlns:c16="http://schemas.microsoft.com/office/drawing/2014/chart" uri="{C3380CC4-5D6E-409C-BE32-E72D297353CC}">
              <c16:uniqueId val="{00000007-EE68-4810-9CFF-D9CF8C206F0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2.36</c:v>
                </c:pt>
                <c:pt idx="2">
                  <c:v>#N/A</c:v>
                </c:pt>
                <c:pt idx="3">
                  <c:v>3.09</c:v>
                </c:pt>
                <c:pt idx="4">
                  <c:v>#N/A</c:v>
                </c:pt>
                <c:pt idx="5">
                  <c:v>3.12</c:v>
                </c:pt>
                <c:pt idx="6">
                  <c:v>#N/A</c:v>
                </c:pt>
                <c:pt idx="7">
                  <c:v>5.21</c:v>
                </c:pt>
                <c:pt idx="8">
                  <c:v>#N/A</c:v>
                </c:pt>
                <c:pt idx="9">
                  <c:v>4.2</c:v>
                </c:pt>
              </c:numCache>
            </c:numRef>
          </c:val>
          <c:extLst>
            <c:ext xmlns:c16="http://schemas.microsoft.com/office/drawing/2014/chart" uri="{C3380CC4-5D6E-409C-BE32-E72D297353CC}">
              <c16:uniqueId val="{00000008-EE68-4810-9CFF-D9CF8C206F0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16.760000000000002</c:v>
                </c:pt>
                <c:pt idx="2">
                  <c:v>#N/A</c:v>
                </c:pt>
                <c:pt idx="3">
                  <c:v>15.2</c:v>
                </c:pt>
                <c:pt idx="4">
                  <c:v>#N/A</c:v>
                </c:pt>
                <c:pt idx="5">
                  <c:v>15.46</c:v>
                </c:pt>
                <c:pt idx="6">
                  <c:v>#N/A</c:v>
                </c:pt>
                <c:pt idx="7">
                  <c:v>14.66</c:v>
                </c:pt>
                <c:pt idx="8">
                  <c:v>#N/A</c:v>
                </c:pt>
                <c:pt idx="9">
                  <c:v>14.08</c:v>
                </c:pt>
              </c:numCache>
            </c:numRef>
          </c:val>
          <c:extLst>
            <c:ext xmlns:c16="http://schemas.microsoft.com/office/drawing/2014/chart" uri="{C3380CC4-5D6E-409C-BE32-E72D297353CC}">
              <c16:uniqueId val="{00000009-EE68-4810-9CFF-D9CF8C206F06}"/>
            </c:ext>
          </c:extLst>
        </c:ser>
        <c:dLbls>
          <c:showLegendKey val="0"/>
          <c:showVal val="0"/>
          <c:showCatName val="0"/>
          <c:showSerName val="0"/>
          <c:showPercent val="0"/>
          <c:showBubbleSize val="0"/>
        </c:dLbls>
        <c:gapWidth val="150"/>
        <c:overlap val="100"/>
        <c:axId val="460066704"/>
        <c:axId val="460067096"/>
      </c:barChart>
      <c:catAx>
        <c:axId val="46006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067096"/>
        <c:crosses val="autoZero"/>
        <c:auto val="1"/>
        <c:lblAlgn val="ctr"/>
        <c:lblOffset val="100"/>
        <c:tickLblSkip val="1"/>
        <c:tickMarkSkip val="1"/>
        <c:noMultiLvlLbl val="0"/>
      </c:catAx>
      <c:valAx>
        <c:axId val="460067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6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422</c:v>
                </c:pt>
                <c:pt idx="5">
                  <c:v>464</c:v>
                </c:pt>
                <c:pt idx="8">
                  <c:v>402</c:v>
                </c:pt>
                <c:pt idx="11">
                  <c:v>391</c:v>
                </c:pt>
                <c:pt idx="14">
                  <c:v>406</c:v>
                </c:pt>
              </c:numCache>
            </c:numRef>
          </c:val>
          <c:extLst>
            <c:ext xmlns:c16="http://schemas.microsoft.com/office/drawing/2014/chart" uri="{C3380CC4-5D6E-409C-BE32-E72D297353CC}">
              <c16:uniqueId val="{00000000-FDBE-4C80-B604-7672AE243D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BE-4C80-B604-7672AE243D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BE-4C80-B604-7672AE243D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100</c:v>
                </c:pt>
                <c:pt idx="3">
                  <c:v>97</c:v>
                </c:pt>
                <c:pt idx="6">
                  <c:v>93</c:v>
                </c:pt>
                <c:pt idx="9">
                  <c:v>75</c:v>
                </c:pt>
                <c:pt idx="12">
                  <c:v>75</c:v>
                </c:pt>
              </c:numCache>
            </c:numRef>
          </c:val>
          <c:extLst>
            <c:ext xmlns:c16="http://schemas.microsoft.com/office/drawing/2014/chart" uri="{C3380CC4-5D6E-409C-BE32-E72D297353CC}">
              <c16:uniqueId val="{00000003-FDBE-4C80-B604-7672AE243D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1</c:v>
                </c:pt>
                <c:pt idx="6">
                  <c:v>2</c:v>
                </c:pt>
                <c:pt idx="9">
                  <c:v>3</c:v>
                </c:pt>
                <c:pt idx="12">
                  <c:v>2</c:v>
                </c:pt>
              </c:numCache>
            </c:numRef>
          </c:val>
          <c:extLst>
            <c:ext xmlns:c16="http://schemas.microsoft.com/office/drawing/2014/chart" uri="{C3380CC4-5D6E-409C-BE32-E72D297353CC}">
              <c16:uniqueId val="{00000004-FDBE-4C80-B604-7672AE243D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BE-4C80-B604-7672AE243D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BE-4C80-B604-7672AE243D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346</c:v>
                </c:pt>
                <c:pt idx="3">
                  <c:v>361</c:v>
                </c:pt>
                <c:pt idx="6">
                  <c:v>400</c:v>
                </c:pt>
                <c:pt idx="9">
                  <c:v>407</c:v>
                </c:pt>
                <c:pt idx="12">
                  <c:v>429</c:v>
                </c:pt>
              </c:numCache>
            </c:numRef>
          </c:val>
          <c:extLst>
            <c:ext xmlns:c16="http://schemas.microsoft.com/office/drawing/2014/chart" uri="{C3380CC4-5D6E-409C-BE32-E72D297353CC}">
              <c16:uniqueId val="{00000007-FDBE-4C80-B604-7672AE243D33}"/>
            </c:ext>
          </c:extLst>
        </c:ser>
        <c:dLbls>
          <c:showLegendKey val="0"/>
          <c:showVal val="0"/>
          <c:showCatName val="0"/>
          <c:showSerName val="0"/>
          <c:showPercent val="0"/>
          <c:showBubbleSize val="0"/>
        </c:dLbls>
        <c:gapWidth val="100"/>
        <c:overlap val="100"/>
        <c:axId val="460069448"/>
        <c:axId val="46006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c:v>
                </c:pt>
                <c:pt idx="2">
                  <c:v>#N/A</c:v>
                </c:pt>
                <c:pt idx="3">
                  <c:v>#N/A</c:v>
                </c:pt>
                <c:pt idx="4">
                  <c:v>-5</c:v>
                </c:pt>
                <c:pt idx="5">
                  <c:v>#N/A</c:v>
                </c:pt>
                <c:pt idx="6">
                  <c:v>#N/A</c:v>
                </c:pt>
                <c:pt idx="7">
                  <c:v>93</c:v>
                </c:pt>
                <c:pt idx="8">
                  <c:v>#N/A</c:v>
                </c:pt>
                <c:pt idx="9">
                  <c:v>#N/A</c:v>
                </c:pt>
                <c:pt idx="10">
                  <c:v>94</c:v>
                </c:pt>
                <c:pt idx="11">
                  <c:v>#N/A</c:v>
                </c:pt>
                <c:pt idx="12">
                  <c:v>#N/A</c:v>
                </c:pt>
                <c:pt idx="13">
                  <c:v>100</c:v>
                </c:pt>
                <c:pt idx="14">
                  <c:v>#N/A</c:v>
                </c:pt>
              </c:numCache>
            </c:numRef>
          </c:val>
          <c:smooth val="0"/>
          <c:extLst>
            <c:ext xmlns:c16="http://schemas.microsoft.com/office/drawing/2014/chart" uri="{C3380CC4-5D6E-409C-BE32-E72D297353CC}">
              <c16:uniqueId val="{00000008-FDBE-4C80-B604-7672AE243D33}"/>
            </c:ext>
          </c:extLst>
        </c:ser>
        <c:dLbls>
          <c:showLegendKey val="0"/>
          <c:showVal val="0"/>
          <c:showCatName val="0"/>
          <c:showSerName val="0"/>
          <c:showPercent val="0"/>
          <c:showBubbleSize val="0"/>
        </c:dLbls>
        <c:marker val="1"/>
        <c:smooth val="0"/>
        <c:axId val="460069448"/>
        <c:axId val="460069840"/>
      </c:lineChart>
      <c:catAx>
        <c:axId val="46006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069840"/>
        <c:crosses val="autoZero"/>
        <c:auto val="1"/>
        <c:lblAlgn val="ctr"/>
        <c:lblOffset val="100"/>
        <c:tickLblSkip val="1"/>
        <c:tickMarkSkip val="1"/>
        <c:noMultiLvlLbl val="0"/>
      </c:catAx>
      <c:valAx>
        <c:axId val="46006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6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4565</c:v>
                </c:pt>
                <c:pt idx="5">
                  <c:v>4584</c:v>
                </c:pt>
                <c:pt idx="8">
                  <c:v>4681</c:v>
                </c:pt>
                <c:pt idx="11">
                  <c:v>4920</c:v>
                </c:pt>
                <c:pt idx="14">
                  <c:v>5068</c:v>
                </c:pt>
              </c:numCache>
            </c:numRef>
          </c:val>
          <c:extLst>
            <c:ext xmlns:c16="http://schemas.microsoft.com/office/drawing/2014/chart" uri="{C3380CC4-5D6E-409C-BE32-E72D297353CC}">
              <c16:uniqueId val="{00000000-0972-4EE8-A0B7-6FE3FC1AE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176</c:v>
                </c:pt>
                <c:pt idx="5">
                  <c:v>159</c:v>
                </c:pt>
                <c:pt idx="8">
                  <c:v>143</c:v>
                </c:pt>
                <c:pt idx="11">
                  <c:v>131</c:v>
                </c:pt>
                <c:pt idx="14">
                  <c:v>116</c:v>
                </c:pt>
              </c:numCache>
            </c:numRef>
          </c:val>
          <c:extLst>
            <c:ext xmlns:c16="http://schemas.microsoft.com/office/drawing/2014/chart" uri="{C3380CC4-5D6E-409C-BE32-E72D297353CC}">
              <c16:uniqueId val="{00000001-0972-4EE8-A0B7-6FE3FC1AE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4075</c:v>
                </c:pt>
                <c:pt idx="5">
                  <c:v>4120</c:v>
                </c:pt>
                <c:pt idx="8">
                  <c:v>4170</c:v>
                </c:pt>
                <c:pt idx="11">
                  <c:v>4060</c:v>
                </c:pt>
                <c:pt idx="14">
                  <c:v>3442</c:v>
                </c:pt>
              </c:numCache>
            </c:numRef>
          </c:val>
          <c:extLst>
            <c:ext xmlns:c16="http://schemas.microsoft.com/office/drawing/2014/chart" uri="{C3380CC4-5D6E-409C-BE32-E72D297353CC}">
              <c16:uniqueId val="{00000002-0972-4EE8-A0B7-6FE3FC1AE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72-4EE8-A0B7-6FE3FC1AE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72-4EE8-A0B7-6FE3FC1AE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72-4EE8-A0B7-6FE3FC1AE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751</c:v>
                </c:pt>
                <c:pt idx="3">
                  <c:v>731</c:v>
                </c:pt>
                <c:pt idx="6">
                  <c:v>856</c:v>
                </c:pt>
                <c:pt idx="9">
                  <c:v>740</c:v>
                </c:pt>
                <c:pt idx="12">
                  <c:v>730</c:v>
                </c:pt>
              </c:numCache>
            </c:numRef>
          </c:val>
          <c:extLst>
            <c:ext xmlns:c16="http://schemas.microsoft.com/office/drawing/2014/chart" uri="{C3380CC4-5D6E-409C-BE32-E72D297353CC}">
              <c16:uniqueId val="{00000006-0972-4EE8-A0B7-6FE3FC1AE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481</c:v>
                </c:pt>
                <c:pt idx="3">
                  <c:v>418</c:v>
                </c:pt>
                <c:pt idx="6">
                  <c:v>353</c:v>
                </c:pt>
                <c:pt idx="9">
                  <c:v>505</c:v>
                </c:pt>
                <c:pt idx="12">
                  <c:v>481</c:v>
                </c:pt>
              </c:numCache>
            </c:numRef>
          </c:val>
          <c:extLst>
            <c:ext xmlns:c16="http://schemas.microsoft.com/office/drawing/2014/chart" uri="{C3380CC4-5D6E-409C-BE32-E72D297353CC}">
              <c16:uniqueId val="{00000007-0972-4EE8-A0B7-6FE3FC1AE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972-4EE8-A0B7-6FE3FC1AE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72-4EE8-A0B7-6FE3FC1AE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4953</c:v>
                </c:pt>
                <c:pt idx="3">
                  <c:v>5127</c:v>
                </c:pt>
                <c:pt idx="6">
                  <c:v>5189</c:v>
                </c:pt>
                <c:pt idx="9">
                  <c:v>6050</c:v>
                </c:pt>
                <c:pt idx="12">
                  <c:v>6542</c:v>
                </c:pt>
              </c:numCache>
            </c:numRef>
          </c:val>
          <c:extLst>
            <c:ext xmlns:c16="http://schemas.microsoft.com/office/drawing/2014/chart" uri="{C3380CC4-5D6E-409C-BE32-E72D297353CC}">
              <c16:uniqueId val="{0000000A-0972-4EE8-A0B7-6FE3FC1AE1AF}"/>
            </c:ext>
          </c:extLst>
        </c:ser>
        <c:dLbls>
          <c:showLegendKey val="0"/>
          <c:showVal val="0"/>
          <c:showCatName val="0"/>
          <c:showSerName val="0"/>
          <c:showPercent val="0"/>
          <c:showBubbleSize val="0"/>
        </c:dLbls>
        <c:gapWidth val="100"/>
        <c:overlap val="100"/>
        <c:axId val="460070624"/>
        <c:axId val="460071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72-4EE8-A0B7-6FE3FC1AE1AF}"/>
            </c:ext>
          </c:extLst>
        </c:ser>
        <c:dLbls>
          <c:showLegendKey val="0"/>
          <c:showVal val="0"/>
          <c:showCatName val="0"/>
          <c:showSerName val="0"/>
          <c:showPercent val="0"/>
          <c:showBubbleSize val="0"/>
        </c:dLbls>
        <c:marker val="1"/>
        <c:smooth val="0"/>
        <c:axId val="460070624"/>
        <c:axId val="460071016"/>
      </c:lineChart>
      <c:catAx>
        <c:axId val="46007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0071016"/>
        <c:crosses val="autoZero"/>
        <c:auto val="1"/>
        <c:lblAlgn val="ctr"/>
        <c:lblOffset val="100"/>
        <c:tickLblSkip val="1"/>
        <c:tickMarkSkip val="1"/>
        <c:noMultiLvlLbl val="0"/>
      </c:catAx>
      <c:valAx>
        <c:axId val="460071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007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3175</c:v>
                </c:pt>
                <c:pt idx="1">
                  <c:v>2958</c:v>
                </c:pt>
                <c:pt idx="2">
                  <c:v>2742</c:v>
                </c:pt>
              </c:numCache>
            </c:numRef>
          </c:val>
          <c:extLst>
            <c:ext xmlns:c16="http://schemas.microsoft.com/office/drawing/2014/chart" uri="{C3380CC4-5D6E-409C-BE32-E72D297353CC}">
              <c16:uniqueId val="{00000000-189C-40C3-9E80-AE58D47D07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176</c:v>
                </c:pt>
                <c:pt idx="1">
                  <c:v>177</c:v>
                </c:pt>
                <c:pt idx="2">
                  <c:v>177</c:v>
                </c:pt>
              </c:numCache>
            </c:numRef>
          </c:val>
          <c:extLst>
            <c:ext xmlns:c16="http://schemas.microsoft.com/office/drawing/2014/chart" uri="{C3380CC4-5D6E-409C-BE32-E72D297353CC}">
              <c16:uniqueId val="{00000001-189C-40C3-9E80-AE58D47D07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483</c:v>
                </c:pt>
                <c:pt idx="1">
                  <c:v>230</c:v>
                </c:pt>
                <c:pt idx="2">
                  <c:v>137</c:v>
                </c:pt>
              </c:numCache>
            </c:numRef>
          </c:val>
          <c:extLst>
            <c:ext xmlns:c16="http://schemas.microsoft.com/office/drawing/2014/chart" uri="{C3380CC4-5D6E-409C-BE32-E72D297353CC}">
              <c16:uniqueId val="{00000002-189C-40C3-9E80-AE58D47D07A0}"/>
            </c:ext>
          </c:extLst>
        </c:ser>
        <c:dLbls>
          <c:showLegendKey val="0"/>
          <c:showVal val="0"/>
          <c:showCatName val="0"/>
          <c:showSerName val="0"/>
          <c:showPercent val="0"/>
          <c:showBubbleSize val="0"/>
        </c:dLbls>
        <c:gapWidth val="120"/>
        <c:overlap val="100"/>
        <c:axId val="460068664"/>
        <c:axId val="460068272"/>
      </c:barChart>
      <c:catAx>
        <c:axId val="46006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0068272"/>
        <c:crosses val="autoZero"/>
        <c:auto val="1"/>
        <c:lblAlgn val="ctr"/>
        <c:lblOffset val="100"/>
        <c:tickLblSkip val="1"/>
        <c:tickMarkSkip val="1"/>
        <c:noMultiLvlLbl val="0"/>
      </c:catAx>
      <c:valAx>
        <c:axId val="460068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006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{8A62AE92-829A-49F4-B942-C81123166F65}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70-47C8-A8F5-46A6435964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{F1CB7193-D127-4C10-8980-A18A17C5BC4C}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70-47C8-A8F5-46A6435964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{FC7752DD-EC56-4B56-8404-9AA87FCC0316}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70-47C8-A8F5-46A6435964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{D8F9A507-06A7-4D21-AA99-C1D9CFD11D63}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70-47C8-A8F5-46A6435964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{DA46E089-FF00-48C1-9A40-0C57CBED651C}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70-47C8-A8F5-46A6435964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{38173846-F611-40D7-B4DD-BF5859185B2B}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70-47C8-A8F5-46A6435964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{0D30FC26-375A-41D9-8389-AA12E8662D41}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70-47C8-A8F5-46A6435964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{795D9113-6EB8-45EC-8065-09ED4763A103}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70-47C8-A8F5-46A6435964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{AD6A8865-CBCD-410F-AD70-3FFCA084DF5D}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70-47C8-A8F5-46A643596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45.8</c:v>
                </c:pt>
                <c:pt idx="24">
                  <c:v>45.7</c:v>
                </c:pt>
                <c:pt idx="32">
                  <c:v>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270-47C8-A8F5-46A6435964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{508E6944-2F5B-485A-98F4-CC8A501FB595}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70-47C8-A8F5-46A6435964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{04274265-BF4E-4096-9442-7C360AFFC17D}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70-47C8-A8F5-46A6435964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{9910E1DB-A593-4489-9577-24E2E2BBD188}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70-47C8-A8F5-46A6435964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{013E0F0F-4D08-4EF1-86DD-241D1446BE3F}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70-47C8-A8F5-46A6435964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{520BEC30-0E88-4F70-BD34-CFDB0460F52B}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70-47C8-A8F5-46A6435964E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{C213173C-CA02-4F89-A5A2-9A2938855884}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70-47C8-A8F5-46A6435964E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{6449E1AA-B644-4AC5-A907-1C938DB9AD4E}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70-47C8-A8F5-46A6435964E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{62580788-69EF-42CA-9822-71D2099CEE44}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70-47C8-A8F5-46A6435964E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{78E28BB8-B666-4618-A5E6-28B12A4479AA}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70-47C8-A8F5-46A643596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9270-47C8-A8F5-46A6435964E3}"/>
            </c:ext>
          </c:extLst>
        </c:ser>
        <c:dLbls>
          <c:showLegendKey val="0"/>
          <c:showVal val="1"/>
          <c:showCatName val="0"/>
          <c:showSerName val="0"/>
          <c:showPercent val="0"/>
          <c:showBubbleSize val="0"/>
        </c:dLbls>
        <c:axId val="46179840"/>
        <c:axId val="46181760"/>
      </c:scatterChart>
      <c:valAx>
        <c:axId val="46179840"/>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3"/>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{702575AD-EBC3-44BB-8B59-F735E67630D2}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9E-469D-8A8F-5EAB0DA682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{6663CAA5-F36F-44B9-A4E2-646781964E88}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9E-469D-8A8F-5EAB0DA682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{F0271AC6-DB15-4DB6-8081-D866B5EC5957}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9E-469D-8A8F-5EAB0DA682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{9C4D6C43-11B0-4F8F-829F-9EF7324DC44B}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9E-469D-8A8F-5EAB0DA682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{7FB49983-6915-4A86-BBF2-41C498A03943}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9E-469D-8A8F-5EAB0DA682B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{A8E7B920-A28E-41A2-BB54-BBFE5D1C139E}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9E-469D-8A8F-5EAB0DA682B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{934CA8A1-82B6-43A4-8EA0-48138B9DD689}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9E-469D-8A8F-5EAB0DA682B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{DB487F71-324F-499E-B5C3-3443B7763C52}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9E-469D-8A8F-5EAB0DA682B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{377CBAC9-15FD-452F-9889-FDCA70D75F27}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9E-469D-8A8F-5EAB0DA682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0.2</c:v>
                </c:pt>
                <c:pt idx="16">
                  <c:v>0.8</c:v>
                </c:pt>
                <c:pt idx="24">
                  <c:v>1.3</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09E-469D-8A8F-5EAB0DA682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{CA3FBD1E-E998-4C43-90BC-A9FA32991447}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9E-469D-8A8F-5EAB0DA682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{6AC92F26-05BA-4871-B1A7-8040FA339EB3}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9E-469D-8A8F-5EAB0DA682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{848CD5DF-F650-45A4-898A-71BDDBA9BB41}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9E-469D-8A8F-5EAB0DA682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{68F1696F-E259-4CCB-B067-58FAAE6B6739}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9E-469D-8A8F-5EAB0DA682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{EEC0514C-FF04-42E3-8610-C9CE0F2840DC}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9E-469D-8A8F-5EAB0DA682B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{A46F6999-8CA2-4660-8BBF-C9CC2F5A9CC7}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9E-469D-8A8F-5EAB0DA682B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{FB6747F3-2299-485A-B043-617797B6177C}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9E-469D-8A8F-5EAB0DA682B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{2421B88F-88A8-47E5-BAFC-407316585512}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9E-469D-8A8F-5EAB0DA682B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{18EEED8E-7151-4C40-BB9D-E27759CA9159}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9E-469D-8A8F-5EAB0DA682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809E-469D-8A8F-5EAB0DA682B9}"/>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70000000000000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元利償還金は、臨時財政対策債や地域活性化事業債などの増により</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百万円増加している。しかし、算入公債費等の増加は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百万円の増加となっており、実質公債費比率の分子は前年度と比べ</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百万の増となっている。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将来負担額は、一般会計等に係る地方債の現在高で平成２９年度に</a:t>
          </a:r>
          <a:r>
            <a:rPr kumimoji="1" lang="en-US" altLang="ja-JP" sz="1400">
              <a:latin typeface="ＭＳ ゴシック" pitchFamily="49" charset="-128"/>
              <a:ea typeface="ＭＳ ゴシック" pitchFamily="49" charset="-128"/>
            </a:rPr>
            <a:t>879</a:t>
          </a:r>
          <a:r>
            <a:rPr kumimoji="1" lang="ja-JP" altLang="en-US" sz="1400">
              <a:latin typeface="ＭＳ ゴシック" pitchFamily="49" charset="-128"/>
              <a:ea typeface="ＭＳ ゴシック" pitchFamily="49" charset="-128"/>
            </a:rPr>
            <a:t>百万円の借入をしたことにより増加し、組合等負担等見込額では、西濃環境整備組合の地方債の償還に係る見込額の減により減少した。また、退職手当負担見込額は、組合積立額の増加により減少した。</a:t>
          </a:r>
        </a:p>
        <a:p>
          <a:r>
            <a:rPr kumimoji="1" lang="ja-JP" altLang="en-US" sz="1400">
              <a:latin typeface="ＭＳ ゴシック" pitchFamily="49" charset="-128"/>
              <a:ea typeface="ＭＳ ゴシック" pitchFamily="49" charset="-128"/>
            </a:rPr>
            <a:t>充当可能財源等は、充当可能基金の減により減少した。</a:t>
          </a:r>
        </a:p>
        <a:p>
          <a:r>
            <a:rPr kumimoji="1" lang="ja-JP" altLang="en-US" sz="1400">
              <a:latin typeface="ＭＳ ゴシック" pitchFamily="49" charset="-128"/>
              <a:ea typeface="ＭＳ ゴシック" pitchFamily="49" charset="-128"/>
            </a:rPr>
            <a:t>将来負担比率の分子は、充当可能財源が将来負担額を上回っているため、マイナスとなっているが、将来負担額が増加し、充当可能財源が減少していることにより</a:t>
          </a:r>
          <a:r>
            <a:rPr kumimoji="1" lang="en-US" altLang="ja-JP" sz="1400">
              <a:latin typeface="ＭＳ ゴシック" pitchFamily="49" charset="-128"/>
              <a:ea typeface="ＭＳ ゴシック" pitchFamily="49" charset="-128"/>
            </a:rPr>
            <a:t>944</a:t>
          </a:r>
          <a:r>
            <a:rPr kumimoji="1" lang="ja-JP" altLang="en-US" sz="1400">
              <a:latin typeface="ＭＳ ゴシック" pitchFamily="49" charset="-128"/>
              <a:ea typeface="ＭＳ ゴシック" pitchFamily="49" charset="-128"/>
            </a:rPr>
            <a:t>百万円上昇した。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千万円、公共施設整備基金を道の駅整備や共同給食センター整備に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基金の使途により、必要なその他特定目的基金には、積立てを行い、財政調整基金は、残高を一定以上保つよう努める。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災害対策基金：災害対策に要する臨時的経費に充てるため。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公共施設整備基金：将来予想される公共施設建設のための資金を確保する。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ぎふ大野ふるさと応援基金：寄附金を活用し、まちの将来像の実現に向けたまちづくりを推進するため。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ふるさと農村活性化対策基金：土地改良施設等の利活用に係る集落共同活動を支援し、農村の活性化を図るため。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町営住宅敷金基金：町営住宅の敷金を管理するため。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公共施設整備基金：道の駅整備や共同給食センター整備に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ぎふ大野ふるさと応援基金：ふるさと応援金を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百万円積立て、ふるさと納税事務に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億円に達するまで毎年度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基金の使途により必要なその他特定目的基金には、将来の財政需要を見込み、計画的な積立てを行う。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道の駅整備などの大規模事業や繰越事業により、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千万円の取り崩しをしたことにより減少している。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今後の財政需要を見込み、基金の取り崩しに大きく頼ることのない財政運営をし、基金の残高を一定以上保つよう努める。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積立利息の微増のほか増減はない。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地方債のピークに備え、現状を維持する見込み。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有形固定資産減価償却率は類似団体より低い水準にあるが、個々の施設では、類似団体を大きく上回っているため、個別施設計画を策定し、各施設の統廃合や長寿命化に取り組んでいく。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4" name="直線コネクタ 73"/>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5"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6" name="直線コネクタ 75"/>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7"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8" name="直線コネクタ 77"/>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9"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0" name="フローチャート: 判断 79"/>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81" name="フローチャート: 判断 80"/>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2" name="フローチャート: 判断 81"/>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1361</xdr:rowOff>
    </xdr:from>
    <xdr:to>
      <xdr:col>23</xdr:col>
      <xdr:colOff>136525</xdr:colOff>
      <xdr:row>32</xdr:row>
      <xdr:rowOff>102961</xdr:rowOff>
    </xdr:to>
    <xdr:sp macro="" textlink="">
      <xdr:nvSpPr>
        <xdr:cNvPr id="88" name="楕円 87"/>
        <xdr:cNvSpPr/>
      </xdr:nvSpPr>
      <xdr:spPr>
        <a:xfrm>
          <a:off x="4711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151238</xdr:rowOff>
    </xdr:from>
    <xdr:ext cx="405111" cy="259045"/>
    <xdr:sp macro="" textlink="">
      <xdr:nvSpPr>
        <xdr:cNvPr id="89" name="有形固定資産減価償却率該当値テキスト"/>
        <xdr:cNvSpPr txBox="1"/>
      </xdr:nvSpPr>
      <xdr:spPr>
        <a:xfrm>
          <a:off x="4813300" y="623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90" name="楕円 89"/>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52161</xdr:rowOff>
    </xdr:from>
    <xdr:to>
      <xdr:col>23</xdr:col>
      <xdr:colOff>85725</xdr:colOff>
      <xdr:row>32</xdr:row>
      <xdr:rowOff>61414</xdr:rowOff>
    </xdr:to>
    <xdr:cxnSp macro="">
      <xdr:nvCxnSpPr>
        <xdr:cNvPr id="91" name="直線コネクタ 90"/>
        <xdr:cNvCxnSpPr/>
      </xdr:nvCxnSpPr>
      <xdr:spPr>
        <a:xfrm flipV="1">
          <a:off x="4051300" y="631008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92" name="楕円 91"/>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61414</xdr:rowOff>
    </xdr:to>
    <xdr:cxnSp macro="">
      <xdr:nvCxnSpPr>
        <xdr:cNvPr id="93" name="直線コネクタ 92"/>
        <xdr:cNvCxnSpPr/>
      </xdr:nvCxnSpPr>
      <xdr:spPr>
        <a:xfrm>
          <a:off x="3289300" y="631625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4"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5"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6" name="n_1mainValue有形固定資産減価償却率"/>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7" name="n_2mainValue有形固定資産減価償却率"/>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債務償還可能年数は、将来負担額が他と比べ少ないことにより、類似団体平均を下回っている。今後も、債務償還可能年数については、特に、将来負担額の抑制に取り組んでいく。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31"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2" name="フローチャート: 判断 131"/>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83608</xdr:rowOff>
    </xdr:from>
    <xdr:to>
      <xdr:col>76</xdr:col>
      <xdr:colOff>73025</xdr:colOff>
      <xdr:row>33</xdr:row>
      <xdr:rowOff>13758</xdr:rowOff>
    </xdr:to>
    <xdr:sp macro="" textlink="">
      <xdr:nvSpPr>
        <xdr:cNvPr id="138" name="楕円 137"/>
        <xdr:cNvSpPr/>
      </xdr:nvSpPr>
      <xdr:spPr>
        <a:xfrm>
          <a:off x="147447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62035</xdr:rowOff>
    </xdr:from>
    <xdr:ext cx="340478" cy="259045"/>
    <xdr:sp macro="" textlink="">
      <xdr:nvSpPr>
        <xdr:cNvPr id="139" name="債務償還可能年数該当値テキスト"/>
        <xdr:cNvSpPr txBox="1"/>
      </xdr:nvSpPr>
      <xdr:spPr>
        <a:xfrm>
          <a:off x="14846300" y="6319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109220</xdr:rowOff>
    </xdr:from>
    <xdr:to>
      <xdr:col>24</xdr:col>
      <xdr:colOff>114300</xdr:colOff>
      <xdr:row>39</xdr:row>
      <xdr:rowOff>39370</xdr:rowOff>
    </xdr:to>
    <xdr:sp macro="" textlink="">
      <xdr:nvSpPr>
        <xdr:cNvPr id="70" name="楕円 69"/>
        <xdr:cNvSpPr/>
      </xdr:nvSpPr>
      <xdr:spPr>
        <a:xfrm>
          <a:off x="4584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87647</xdr:rowOff>
    </xdr:from>
    <xdr:ext cx="405111" cy="259045"/>
    <xdr:sp macro="" textlink="">
      <xdr:nvSpPr>
        <xdr:cNvPr id="71" name="【道路】&#10;有形固定資産減価償却率該当値テキスト"/>
        <xdr:cNvSpPr txBox="1"/>
      </xdr:nvSpPr>
      <xdr:spPr>
        <a:xfrm>
          <a:off x="4673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2" name="楕円 71"/>
        <xdr:cNvSpPr/>
      </xdr:nvSpPr>
      <xdr:spPr>
        <a:xfrm>
          <a:off x="3746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24765</xdr:rowOff>
    </xdr:to>
    <xdr:cxnSp macro="">
      <xdr:nvCxnSpPr>
        <xdr:cNvPr id="73" name="直線コネクタ 72"/>
        <xdr:cNvCxnSpPr/>
      </xdr:nvCxnSpPr>
      <xdr:spPr>
        <a:xfrm flipV="1">
          <a:off x="3797300" y="66751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xdr:rowOff>
    </xdr:from>
    <xdr:to>
      <xdr:col>15</xdr:col>
      <xdr:colOff>101600</xdr:colOff>
      <xdr:row>39</xdr:row>
      <xdr:rowOff>106045</xdr:rowOff>
    </xdr:to>
    <xdr:sp macro="" textlink="">
      <xdr:nvSpPr>
        <xdr:cNvPr id="74" name="楕円 73"/>
        <xdr:cNvSpPr/>
      </xdr:nvSpPr>
      <xdr:spPr>
        <a:xfrm>
          <a:off x="2857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24765</xdr:rowOff>
    </xdr:from>
    <xdr:to>
      <xdr:col>19</xdr:col>
      <xdr:colOff>177800</xdr:colOff>
      <xdr:row>39</xdr:row>
      <xdr:rowOff>55245</xdr:rowOff>
    </xdr:to>
    <xdr:cxnSp macro="">
      <xdr:nvCxnSpPr>
        <xdr:cNvPr id="75" name="直線コネクタ 74"/>
        <xdr:cNvCxnSpPr/>
      </xdr:nvCxnSpPr>
      <xdr:spPr>
        <a:xfrm flipV="1">
          <a:off x="2908300" y="6711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78" name="n_1mainValue【道路】&#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97172</xdr:rowOff>
    </xdr:from>
    <xdr:ext cx="405111" cy="259045"/>
    <xdr:sp macro="" textlink="">
      <xdr:nvSpPr>
        <xdr:cNvPr id="79" name="n_2mainValue【道路】&#10;有形固定資産減価償却率"/>
        <xdr:cNvSpPr txBox="1"/>
      </xdr:nvSpPr>
      <xdr:spPr>
        <a:xfrm>
          <a:off x="2705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85322</xdr:rowOff>
    </xdr:from>
    <xdr:to>
      <xdr:col>55</xdr:col>
      <xdr:colOff>50800</xdr:colOff>
      <xdr:row>42</xdr:row>
      <xdr:rowOff>15472</xdr:rowOff>
    </xdr:to>
    <xdr:sp macro="" textlink="">
      <xdr:nvSpPr>
        <xdr:cNvPr id="121" name="楕円 120"/>
        <xdr:cNvSpPr/>
      </xdr:nvSpPr>
      <xdr:spPr>
        <a:xfrm>
          <a:off x="10426700" y="71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249</xdr:rowOff>
    </xdr:from>
    <xdr:ext cx="469744" cy="259045"/>
    <xdr:sp macro="" textlink="">
      <xdr:nvSpPr>
        <xdr:cNvPr id="122" name="【道路】&#10;一人当たり延長該当値テキスト"/>
        <xdr:cNvSpPr txBox="1"/>
      </xdr:nvSpPr>
      <xdr:spPr>
        <a:xfrm>
          <a:off x="10515600" y="70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86408</xdr:rowOff>
    </xdr:from>
    <xdr:to>
      <xdr:col>50</xdr:col>
      <xdr:colOff>165100</xdr:colOff>
      <xdr:row>42</xdr:row>
      <xdr:rowOff>16558</xdr:rowOff>
    </xdr:to>
    <xdr:sp macro="" textlink="">
      <xdr:nvSpPr>
        <xdr:cNvPr id="123" name="楕円 122"/>
        <xdr:cNvSpPr/>
      </xdr:nvSpPr>
      <xdr:spPr>
        <a:xfrm>
          <a:off x="9588500" y="71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136122</xdr:rowOff>
    </xdr:from>
    <xdr:to>
      <xdr:col>55</xdr:col>
      <xdr:colOff>0</xdr:colOff>
      <xdr:row>41</xdr:row>
      <xdr:rowOff>137208</xdr:rowOff>
    </xdr:to>
    <xdr:cxnSp macro="">
      <xdr:nvCxnSpPr>
        <xdr:cNvPr id="124" name="直線コネクタ 123"/>
        <xdr:cNvCxnSpPr/>
      </xdr:nvCxnSpPr>
      <xdr:spPr>
        <a:xfrm flipV="1">
          <a:off x="9639300" y="7165572"/>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90522</xdr:rowOff>
    </xdr:from>
    <xdr:to>
      <xdr:col>46</xdr:col>
      <xdr:colOff>38100</xdr:colOff>
      <xdr:row>42</xdr:row>
      <xdr:rowOff>20672</xdr:rowOff>
    </xdr:to>
    <xdr:sp macro="" textlink="">
      <xdr:nvSpPr>
        <xdr:cNvPr id="125" name="楕円 124"/>
        <xdr:cNvSpPr/>
      </xdr:nvSpPr>
      <xdr:spPr>
        <a:xfrm>
          <a:off x="8699500" y="71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137208</xdr:rowOff>
    </xdr:from>
    <xdr:to>
      <xdr:col>50</xdr:col>
      <xdr:colOff>114300</xdr:colOff>
      <xdr:row>41</xdr:row>
      <xdr:rowOff>141322</xdr:rowOff>
    </xdr:to>
    <xdr:cxnSp macro="">
      <xdr:nvCxnSpPr>
        <xdr:cNvPr id="126" name="直線コネクタ 125"/>
        <xdr:cNvCxnSpPr/>
      </xdr:nvCxnSpPr>
      <xdr:spPr>
        <a:xfrm flipV="1">
          <a:off x="8750300" y="716665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7685</xdr:rowOff>
    </xdr:from>
    <xdr:ext cx="469744" cy="259045"/>
    <xdr:sp macro="" textlink="">
      <xdr:nvSpPr>
        <xdr:cNvPr id="129" name="n_1mainValue【道路】&#10;一人当たり延長"/>
        <xdr:cNvSpPr txBox="1"/>
      </xdr:nvSpPr>
      <xdr:spPr>
        <a:xfrm>
          <a:off x="9391727" y="72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11799</xdr:rowOff>
    </xdr:from>
    <xdr:ext cx="469744" cy="259045"/>
    <xdr:sp macro="" textlink="">
      <xdr:nvSpPr>
        <xdr:cNvPr id="130" name="n_2mainValue【道路】&#10;一人当たり延長"/>
        <xdr:cNvSpPr txBox="1"/>
      </xdr:nvSpPr>
      <xdr:spPr>
        <a:xfrm>
          <a:off x="8515427" y="72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65786</xdr:rowOff>
    </xdr:from>
    <xdr:to>
      <xdr:col>24</xdr:col>
      <xdr:colOff>114300</xdr:colOff>
      <xdr:row>56</xdr:row>
      <xdr:rowOff>167386</xdr:rowOff>
    </xdr:to>
    <xdr:sp macro="" textlink="">
      <xdr:nvSpPr>
        <xdr:cNvPr id="167" name="楕円 166"/>
        <xdr:cNvSpPr/>
      </xdr:nvSpPr>
      <xdr:spPr>
        <a:xfrm>
          <a:off x="45847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162831</xdr:rowOff>
    </xdr:from>
    <xdr:ext cx="405111" cy="259045"/>
    <xdr:sp macro="" textlink="">
      <xdr:nvSpPr>
        <xdr:cNvPr id="168" name="【橋りょう・トンネル】&#10;有形固定資産減価償却率該当値テキスト"/>
        <xdr:cNvSpPr txBox="1"/>
      </xdr:nvSpPr>
      <xdr:spPr>
        <a:xfrm>
          <a:off x="4673600" y="959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106934</xdr:rowOff>
    </xdr:from>
    <xdr:to>
      <xdr:col>20</xdr:col>
      <xdr:colOff>38100</xdr:colOff>
      <xdr:row>57</xdr:row>
      <xdr:rowOff>37084</xdr:rowOff>
    </xdr:to>
    <xdr:sp macro="" textlink="">
      <xdr:nvSpPr>
        <xdr:cNvPr id="169" name="楕円 168"/>
        <xdr:cNvSpPr/>
      </xdr:nvSpPr>
      <xdr:spPr>
        <a:xfrm>
          <a:off x="3746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116586</xdr:rowOff>
    </xdr:from>
    <xdr:to>
      <xdr:col>24</xdr:col>
      <xdr:colOff>63500</xdr:colOff>
      <xdr:row>56</xdr:row>
      <xdr:rowOff>157734</xdr:rowOff>
    </xdr:to>
    <xdr:cxnSp macro="">
      <xdr:nvCxnSpPr>
        <xdr:cNvPr id="170" name="直線コネクタ 169"/>
        <xdr:cNvCxnSpPr/>
      </xdr:nvCxnSpPr>
      <xdr:spPr>
        <a:xfrm flipV="1">
          <a:off x="3797300" y="971778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71" name="楕円 170"/>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157734</xdr:rowOff>
    </xdr:from>
    <xdr:to>
      <xdr:col>19</xdr:col>
      <xdr:colOff>177800</xdr:colOff>
      <xdr:row>57</xdr:row>
      <xdr:rowOff>11430</xdr:rowOff>
    </xdr:to>
    <xdr:cxnSp macro="">
      <xdr:nvCxnSpPr>
        <xdr:cNvPr id="172" name="直線コネクタ 171"/>
        <xdr:cNvCxnSpPr/>
      </xdr:nvCxnSpPr>
      <xdr:spPr>
        <a:xfrm flipV="1">
          <a:off x="2908300" y="97589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53611</xdr:rowOff>
    </xdr:from>
    <xdr:ext cx="405111" cy="259045"/>
    <xdr:sp macro="" textlink="">
      <xdr:nvSpPr>
        <xdr:cNvPr id="175" name="n_1mainValue【橋りょう・トンネル】&#10;有形固定資産減価償却率"/>
        <xdr:cNvSpPr txBox="1"/>
      </xdr:nvSpPr>
      <xdr:spPr>
        <a:xfrm>
          <a:off x="35820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76" name="n_2mainValue【橋りょう・トンネル】&#10;有形固定資産減価償却率"/>
        <xdr:cNvSpPr txBox="1"/>
      </xdr:nvSpPr>
      <xdr:spPr>
        <a:xfrm>
          <a:off x="2705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93700</xdr:rowOff>
    </xdr:from>
    <xdr:to>
      <xdr:col>55</xdr:col>
      <xdr:colOff>50800</xdr:colOff>
      <xdr:row>62</xdr:row>
      <xdr:rowOff>23850</xdr:rowOff>
    </xdr:to>
    <xdr:sp macro="" textlink="">
      <xdr:nvSpPr>
        <xdr:cNvPr id="212" name="楕円 211"/>
        <xdr:cNvSpPr/>
      </xdr:nvSpPr>
      <xdr:spPr>
        <a:xfrm>
          <a:off x="10426700" y="105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72127</xdr:rowOff>
    </xdr:from>
    <xdr:ext cx="599010" cy="259045"/>
    <xdr:sp macro="" textlink="">
      <xdr:nvSpPr>
        <xdr:cNvPr id="213" name="【橋りょう・トンネル】&#10;一人当たり有形固定資産（償却資産）額該当値テキスト"/>
        <xdr:cNvSpPr txBox="1"/>
      </xdr:nvSpPr>
      <xdr:spPr>
        <a:xfrm>
          <a:off x="10515600" y="1053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96124</xdr:rowOff>
    </xdr:from>
    <xdr:to>
      <xdr:col>50</xdr:col>
      <xdr:colOff>165100</xdr:colOff>
      <xdr:row>62</xdr:row>
      <xdr:rowOff>26274</xdr:rowOff>
    </xdr:to>
    <xdr:sp macro="" textlink="">
      <xdr:nvSpPr>
        <xdr:cNvPr id="214" name="楕円 213"/>
        <xdr:cNvSpPr/>
      </xdr:nvSpPr>
      <xdr:spPr>
        <a:xfrm>
          <a:off x="9588500" y="10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144500</xdr:rowOff>
    </xdr:from>
    <xdr:to>
      <xdr:col>55</xdr:col>
      <xdr:colOff>0</xdr:colOff>
      <xdr:row>61</xdr:row>
      <xdr:rowOff>146924</xdr:rowOff>
    </xdr:to>
    <xdr:cxnSp macro="">
      <xdr:nvCxnSpPr>
        <xdr:cNvPr id="215" name="直線コネクタ 214"/>
        <xdr:cNvCxnSpPr/>
      </xdr:nvCxnSpPr>
      <xdr:spPr>
        <a:xfrm flipV="1">
          <a:off x="9639300" y="10602950"/>
          <a:ext cx="8382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92311</xdr:rowOff>
    </xdr:from>
    <xdr:to>
      <xdr:col>46</xdr:col>
      <xdr:colOff>38100</xdr:colOff>
      <xdr:row>62</xdr:row>
      <xdr:rowOff>22461</xdr:rowOff>
    </xdr:to>
    <xdr:sp macro="" textlink="">
      <xdr:nvSpPr>
        <xdr:cNvPr id="216" name="楕円 215"/>
        <xdr:cNvSpPr/>
      </xdr:nvSpPr>
      <xdr:spPr>
        <a:xfrm>
          <a:off x="8699500" y="105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143111</xdr:rowOff>
    </xdr:from>
    <xdr:to>
      <xdr:col>50</xdr:col>
      <xdr:colOff>114300</xdr:colOff>
      <xdr:row>61</xdr:row>
      <xdr:rowOff>146924</xdr:rowOff>
    </xdr:to>
    <xdr:cxnSp macro="">
      <xdr:nvCxnSpPr>
        <xdr:cNvPr id="217" name="直線コネクタ 216"/>
        <xdr:cNvCxnSpPr/>
      </xdr:nvCxnSpPr>
      <xdr:spPr>
        <a:xfrm>
          <a:off x="8750300" y="10601561"/>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20583</xdr:rowOff>
    </xdr:from>
    <xdr:ext cx="599010" cy="259045"/>
    <xdr:sp macro="" textlink="">
      <xdr:nvSpPr>
        <xdr:cNvPr id="219" name="n_2aveValue【橋りょう・トンネル】&#10;一人当たり有形固定資産（償却資産）額"/>
        <xdr:cNvSpPr txBox="1"/>
      </xdr:nvSpPr>
      <xdr:spPr>
        <a:xfrm>
          <a:off x="8450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17401</xdr:rowOff>
    </xdr:from>
    <xdr:ext cx="599010" cy="259045"/>
    <xdr:sp macro="" textlink="">
      <xdr:nvSpPr>
        <xdr:cNvPr id="220" name="n_1mainValue【橋りょう・トンネル】&#10;一人当たり有形固定資産（償却資産）額"/>
        <xdr:cNvSpPr txBox="1"/>
      </xdr:nvSpPr>
      <xdr:spPr>
        <a:xfrm>
          <a:off x="9327095" y="106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38988</xdr:rowOff>
    </xdr:from>
    <xdr:ext cx="599010" cy="259045"/>
    <xdr:sp macro="" textlink="">
      <xdr:nvSpPr>
        <xdr:cNvPr id="221" name="n_2mainValue【橋りょう・トンネル】&#10;一人当たり有形固定資産（償却資産）額"/>
        <xdr:cNvSpPr txBox="1"/>
      </xdr:nvSpPr>
      <xdr:spPr>
        <a:xfrm>
          <a:off x="8450795" y="1032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84</xdr:row>
      <xdr:rowOff>118111</xdr:rowOff>
    </xdr:to>
    <xdr:cxnSp macro="">
      <xdr:nvCxnSpPr>
        <xdr:cNvPr id="246" name="直線コネクタ 245"/>
        <xdr:cNvCxnSpPr/>
      </xdr:nvCxnSpPr>
      <xdr:spPr>
        <a:xfrm flipV="1">
          <a:off x="4634865" y="13445489"/>
          <a:ext cx="0" cy="1074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121938</xdr:rowOff>
    </xdr:from>
    <xdr:ext cx="405111" cy="259045"/>
    <xdr:sp macro="" textlink="">
      <xdr:nvSpPr>
        <xdr:cNvPr id="247" name="【公営住宅】&#10;有形固定資産減価償却率最小値テキスト"/>
        <xdr:cNvSpPr txBox="1"/>
      </xdr:nvSpPr>
      <xdr:spPr>
        <a:xfrm>
          <a:off x="4673600"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118111</xdr:rowOff>
    </xdr:from>
    <xdr:to>
      <xdr:col>24</xdr:col>
      <xdr:colOff>152400</xdr:colOff>
      <xdr:row>84</xdr:row>
      <xdr:rowOff>118111</xdr:rowOff>
    </xdr:to>
    <xdr:cxnSp macro="">
      <xdr:nvCxnSpPr>
        <xdr:cNvPr id="248" name="直線コネクタ 247"/>
        <xdr:cNvCxnSpPr/>
      </xdr:nvCxnSpPr>
      <xdr:spPr>
        <a:xfrm>
          <a:off x="4546600" y="1451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49"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50" name="直線コネクタ 249"/>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59707</xdr:rowOff>
    </xdr:from>
    <xdr:ext cx="405111" cy="259045"/>
    <xdr:sp macro="" textlink="">
      <xdr:nvSpPr>
        <xdr:cNvPr id="251" name="【公営住宅】&#10;有形固定資産減価償却率平均値テキスト"/>
        <xdr:cNvSpPr txBox="1"/>
      </xdr:nvSpPr>
      <xdr:spPr>
        <a:xfrm>
          <a:off x="4673600" y="1377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52" name="フローチャート: 判断 251"/>
        <xdr:cNvSpPr/>
      </xdr:nvSpPr>
      <xdr:spPr>
        <a:xfrm>
          <a:off x="4584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53" name="フローチャート: 判断 252"/>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54" name="フローチャート: 判断 25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260" name="楕円 259"/>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153688</xdr:rowOff>
    </xdr:from>
    <xdr:ext cx="405111" cy="259045"/>
    <xdr:sp macro="" textlink="">
      <xdr:nvSpPr>
        <xdr:cNvPr id="261" name="【公営住宅】&#10;有形固定資産減価償却率該当値テキスト"/>
        <xdr:cNvSpPr txBox="1"/>
      </xdr:nvSpPr>
      <xdr:spPr>
        <a:xfrm>
          <a:off x="4673600" y="1438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262" name="楕円 261"/>
        <xdr:cNvSpPr/>
      </xdr:nvSpPr>
      <xdr:spPr>
        <a:xfrm>
          <a:off x="3746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161925</xdr:rowOff>
    </xdr:to>
    <xdr:cxnSp macro="">
      <xdr:nvCxnSpPr>
        <xdr:cNvPr id="263" name="直線コネクタ 262"/>
        <xdr:cNvCxnSpPr/>
      </xdr:nvCxnSpPr>
      <xdr:spPr>
        <a:xfrm flipV="1">
          <a:off x="3797300" y="145199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153036</xdr:rowOff>
    </xdr:from>
    <xdr:to>
      <xdr:col>15</xdr:col>
      <xdr:colOff>101600</xdr:colOff>
      <xdr:row>85</xdr:row>
      <xdr:rowOff>83186</xdr:rowOff>
    </xdr:to>
    <xdr:sp macro="" textlink="">
      <xdr:nvSpPr>
        <xdr:cNvPr id="264" name="楕円 263"/>
        <xdr:cNvSpPr/>
      </xdr:nvSpPr>
      <xdr:spPr>
        <a:xfrm>
          <a:off x="2857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32386</xdr:rowOff>
    </xdr:to>
    <xdr:cxnSp macro="">
      <xdr:nvCxnSpPr>
        <xdr:cNvPr id="265" name="直線コネクタ 264"/>
        <xdr:cNvCxnSpPr/>
      </xdr:nvCxnSpPr>
      <xdr:spPr>
        <a:xfrm flipV="1">
          <a:off x="2908300" y="14563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266" name="n_1aveValue【公営住宅】&#10;有形固定資産減価償却率"/>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67" name="n_2aveValue【公営住宅】&#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268" name="n_1mainValue【公営住宅】&#10;有形固定資産減価償却率"/>
        <xdr:cNvSpPr txBox="1"/>
      </xdr:nvSpPr>
      <xdr:spPr>
        <a:xfrm>
          <a:off x="3582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74313</xdr:rowOff>
    </xdr:from>
    <xdr:ext cx="405111" cy="259045"/>
    <xdr:sp macro="" textlink="">
      <xdr:nvSpPr>
        <xdr:cNvPr id="269" name="n_2mainValue【公営住宅】&#10;有形固定資産減価償却率"/>
        <xdr:cNvSpPr txBox="1"/>
      </xdr:nvSpPr>
      <xdr:spPr>
        <a:xfrm>
          <a:off x="2705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0" name="直線コネクタ 27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1" name="テキスト ボックス 28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4" name="直線コネクタ 28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5" name="テキスト ボックス 28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9" name="直線コネクタ 288"/>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90"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91" name="直線コネクタ 290"/>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2"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3" name="直線コネクタ 292"/>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4"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5" name="フローチャート: 判断 294"/>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6" name="フローチャート: 判断 295"/>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7" name="フローチャート: 判断 296"/>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141605</xdr:rowOff>
    </xdr:from>
    <xdr:to>
      <xdr:col>55</xdr:col>
      <xdr:colOff>50800</xdr:colOff>
      <xdr:row>85</xdr:row>
      <xdr:rowOff>71755</xdr:rowOff>
    </xdr:to>
    <xdr:sp macro="" textlink="">
      <xdr:nvSpPr>
        <xdr:cNvPr id="303" name="楕円 302"/>
        <xdr:cNvSpPr/>
      </xdr:nvSpPr>
      <xdr:spPr>
        <a:xfrm>
          <a:off x="10426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56532</xdr:rowOff>
    </xdr:from>
    <xdr:ext cx="469744" cy="259045"/>
    <xdr:sp macro="" textlink="">
      <xdr:nvSpPr>
        <xdr:cNvPr id="304" name="【公営住宅】&#10;一人当たり面積該当値テキスト"/>
        <xdr:cNvSpPr txBox="1"/>
      </xdr:nvSpPr>
      <xdr:spPr>
        <a:xfrm>
          <a:off x="10515600" y="1445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142176</xdr:rowOff>
    </xdr:from>
    <xdr:to>
      <xdr:col>50</xdr:col>
      <xdr:colOff>165100</xdr:colOff>
      <xdr:row>85</xdr:row>
      <xdr:rowOff>72326</xdr:rowOff>
    </xdr:to>
    <xdr:sp macro="" textlink="">
      <xdr:nvSpPr>
        <xdr:cNvPr id="305" name="楕円 304"/>
        <xdr:cNvSpPr/>
      </xdr:nvSpPr>
      <xdr:spPr>
        <a:xfrm>
          <a:off x="95885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21526</xdr:rowOff>
    </xdr:to>
    <xdr:cxnSp macro="">
      <xdr:nvCxnSpPr>
        <xdr:cNvPr id="306" name="直線コネクタ 305"/>
        <xdr:cNvCxnSpPr/>
      </xdr:nvCxnSpPr>
      <xdr:spPr>
        <a:xfrm flipV="1">
          <a:off x="9639300" y="1459420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143320</xdr:rowOff>
    </xdr:from>
    <xdr:to>
      <xdr:col>46</xdr:col>
      <xdr:colOff>38100</xdr:colOff>
      <xdr:row>85</xdr:row>
      <xdr:rowOff>73470</xdr:rowOff>
    </xdr:to>
    <xdr:sp macro="" textlink="">
      <xdr:nvSpPr>
        <xdr:cNvPr id="307" name="楕円 306"/>
        <xdr:cNvSpPr/>
      </xdr:nvSpPr>
      <xdr:spPr>
        <a:xfrm>
          <a:off x="8699500" y="14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21526</xdr:rowOff>
    </xdr:from>
    <xdr:to>
      <xdr:col>50</xdr:col>
      <xdr:colOff>114300</xdr:colOff>
      <xdr:row>85</xdr:row>
      <xdr:rowOff>22670</xdr:rowOff>
    </xdr:to>
    <xdr:cxnSp macro="">
      <xdr:nvCxnSpPr>
        <xdr:cNvPr id="308" name="直線コネクタ 307"/>
        <xdr:cNvCxnSpPr/>
      </xdr:nvCxnSpPr>
      <xdr:spPr>
        <a:xfrm flipV="1">
          <a:off x="8750300" y="1459477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9"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10"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63453</xdr:rowOff>
    </xdr:from>
    <xdr:ext cx="469744" cy="259045"/>
    <xdr:sp macro="" textlink="">
      <xdr:nvSpPr>
        <xdr:cNvPr id="311" name="n_1mainValue【公営住宅】&#10;一人当たり面積"/>
        <xdr:cNvSpPr txBox="1"/>
      </xdr:nvSpPr>
      <xdr:spPr>
        <a:xfrm>
          <a:off x="9391727" y="1463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64597</xdr:rowOff>
    </xdr:from>
    <xdr:ext cx="469744" cy="259045"/>
    <xdr:sp macro="" textlink="">
      <xdr:nvSpPr>
        <xdr:cNvPr id="312" name="n_2mainValue【公営住宅】&#10;一人当たり面積"/>
        <xdr:cNvSpPr txBox="1"/>
      </xdr:nvSpPr>
      <xdr:spPr>
        <a:xfrm>
          <a:off x="8515427"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3" name="直線コネクタ 352"/>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5" name="直線コネクタ 35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6"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7" name="直線コネクタ 356"/>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8"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9" name="フローチャート: 判断 35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60" name="フローチャート: 判断 359"/>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61" name="フローチャート: 判断 360"/>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95885</xdr:rowOff>
    </xdr:from>
    <xdr:to>
      <xdr:col>85</xdr:col>
      <xdr:colOff>177800</xdr:colOff>
      <xdr:row>34</xdr:row>
      <xdr:rowOff>26035</xdr:rowOff>
    </xdr:to>
    <xdr:sp macro="" textlink="">
      <xdr:nvSpPr>
        <xdr:cNvPr id="367" name="楕円 366"/>
        <xdr:cNvSpPr/>
      </xdr:nvSpPr>
      <xdr:spPr>
        <a:xfrm>
          <a:off x="16268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48912</xdr:rowOff>
    </xdr:from>
    <xdr:ext cx="405111" cy="259045"/>
    <xdr:sp macro="" textlink="">
      <xdr:nvSpPr>
        <xdr:cNvPr id="368" name="【認定こども園・幼稚園・保育所】&#10;有形固定資産減価償却率該当値テキスト"/>
        <xdr:cNvSpPr txBox="1"/>
      </xdr:nvSpPr>
      <xdr:spPr>
        <a:xfrm>
          <a:off x="16357600" y="570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xdr:rowOff>
    </xdr:from>
    <xdr:to>
      <xdr:col>81</xdr:col>
      <xdr:colOff>101600</xdr:colOff>
      <xdr:row>35</xdr:row>
      <xdr:rowOff>106045</xdr:rowOff>
    </xdr:to>
    <xdr:sp macro="" textlink="">
      <xdr:nvSpPr>
        <xdr:cNvPr id="369" name="楕円 368"/>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146685</xdr:rowOff>
    </xdr:from>
    <xdr:to>
      <xdr:col>85</xdr:col>
      <xdr:colOff>127000</xdr:colOff>
      <xdr:row>35</xdr:row>
      <xdr:rowOff>55245</xdr:rowOff>
    </xdr:to>
    <xdr:cxnSp macro="">
      <xdr:nvCxnSpPr>
        <xdr:cNvPr id="370" name="直線コネクタ 369"/>
        <xdr:cNvCxnSpPr/>
      </xdr:nvCxnSpPr>
      <xdr:spPr>
        <a:xfrm flipV="1">
          <a:off x="15481300" y="580453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371" name="楕円 370"/>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55245</xdr:rowOff>
    </xdr:from>
    <xdr:to>
      <xdr:col>81</xdr:col>
      <xdr:colOff>50800</xdr:colOff>
      <xdr:row>35</xdr:row>
      <xdr:rowOff>59055</xdr:rowOff>
    </xdr:to>
    <xdr:cxnSp macro="">
      <xdr:nvCxnSpPr>
        <xdr:cNvPr id="372" name="直線コネクタ 371"/>
        <xdr:cNvCxnSpPr/>
      </xdr:nvCxnSpPr>
      <xdr:spPr>
        <a:xfrm flipV="1">
          <a:off x="14592300" y="6055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3"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4"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122572</xdr:rowOff>
    </xdr:from>
    <xdr:ext cx="405111" cy="259045"/>
    <xdr:sp macro="" textlink="">
      <xdr:nvSpPr>
        <xdr:cNvPr id="375" name="n_1mainValue【認定こども園・幼稚園・保育所】&#10;有形固定資産減価償却率"/>
        <xdr:cNvSpPr txBox="1"/>
      </xdr:nvSpPr>
      <xdr:spPr>
        <a:xfrm>
          <a:off x="15266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376" name="n_2mainValue【認定こども園・幼稚園・保育所】&#10;有形固定資産減価償却率"/>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8" name="直線コネクタ 397"/>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9"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400" name="直線コネクタ 399"/>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401"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2" name="直線コネクタ 401"/>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03"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4" name="フローチャート: 判断 403"/>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5" name="フローチャート: 判断 404"/>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6" name="フローチャート: 判断 405"/>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12" name="楕円 411"/>
        <xdr:cNvSpPr/>
      </xdr:nvSpPr>
      <xdr:spPr>
        <a:xfrm>
          <a:off x="22110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166133</xdr:rowOff>
    </xdr:from>
    <xdr:ext cx="469744" cy="259045"/>
    <xdr:sp macro="" textlink="">
      <xdr:nvSpPr>
        <xdr:cNvPr id="413" name="【認定こども園・幼稚園・保育所】&#10;一人当たり面積該当値テキスト"/>
        <xdr:cNvSpPr txBox="1"/>
      </xdr:nvSpPr>
      <xdr:spPr>
        <a:xfrm>
          <a:off x="22199600"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18542</xdr:rowOff>
    </xdr:from>
    <xdr:to>
      <xdr:col>112</xdr:col>
      <xdr:colOff>38100</xdr:colOff>
      <xdr:row>39</xdr:row>
      <xdr:rowOff>120142</xdr:rowOff>
    </xdr:to>
    <xdr:sp macro="" textlink="">
      <xdr:nvSpPr>
        <xdr:cNvPr id="414" name="楕円 413"/>
        <xdr:cNvSpPr/>
      </xdr:nvSpPr>
      <xdr:spPr>
        <a:xfrm>
          <a:off x="21272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67056</xdr:rowOff>
    </xdr:from>
    <xdr:to>
      <xdr:col>116</xdr:col>
      <xdr:colOff>63500</xdr:colOff>
      <xdr:row>39</xdr:row>
      <xdr:rowOff>69342</xdr:rowOff>
    </xdr:to>
    <xdr:cxnSp macro="">
      <xdr:nvCxnSpPr>
        <xdr:cNvPr id="415" name="直線コネクタ 414"/>
        <xdr:cNvCxnSpPr/>
      </xdr:nvCxnSpPr>
      <xdr:spPr>
        <a:xfrm flipV="1">
          <a:off x="21323300" y="67536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416" name="楕円 415"/>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69342</xdr:rowOff>
    </xdr:from>
    <xdr:to>
      <xdr:col>111</xdr:col>
      <xdr:colOff>177800</xdr:colOff>
      <xdr:row>39</xdr:row>
      <xdr:rowOff>73914</xdr:rowOff>
    </xdr:to>
    <xdr:cxnSp macro="">
      <xdr:nvCxnSpPr>
        <xdr:cNvPr id="417" name="直線コネクタ 416"/>
        <xdr:cNvCxnSpPr/>
      </xdr:nvCxnSpPr>
      <xdr:spPr>
        <a:xfrm flipV="1">
          <a:off x="20434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47515</xdr:rowOff>
    </xdr:from>
    <xdr:ext cx="469744" cy="259045"/>
    <xdr:sp macro="" textlink="">
      <xdr:nvSpPr>
        <xdr:cNvPr id="418" name="n_1aveValue【認定こども園・幼稚園・保育所】&#10;一人当たり面積"/>
        <xdr:cNvSpPr txBox="1"/>
      </xdr:nvSpPr>
      <xdr:spPr>
        <a:xfrm>
          <a:off x="210757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19"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111269</xdr:rowOff>
    </xdr:from>
    <xdr:ext cx="469744" cy="259045"/>
    <xdr:sp macro="" textlink="">
      <xdr:nvSpPr>
        <xdr:cNvPr id="420" name="n_1main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21" name="n_2main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3" name="直線コネクタ 43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4" name="テキスト ボックス 43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5" name="直線コネクタ 43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6" name="テキスト ボックス 43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7" name="直線コネクタ 43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8" name="テキスト ボックス 43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9" name="直線コネクタ 43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40" name="テキスト ボックス 439"/>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155448</xdr:rowOff>
    </xdr:from>
    <xdr:to>
      <xdr:col>85</xdr:col>
      <xdr:colOff>126364</xdr:colOff>
      <xdr:row>64</xdr:row>
      <xdr:rowOff>2286</xdr:rowOff>
    </xdr:to>
    <xdr:cxnSp macro="">
      <xdr:nvCxnSpPr>
        <xdr:cNvPr id="444" name="直線コネクタ 443"/>
        <xdr:cNvCxnSpPr/>
      </xdr:nvCxnSpPr>
      <xdr:spPr>
        <a:xfrm flipV="1">
          <a:off x="16318864" y="9928098"/>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6113</xdr:rowOff>
    </xdr:from>
    <xdr:ext cx="405111" cy="259045"/>
    <xdr:sp macro="" textlink="">
      <xdr:nvSpPr>
        <xdr:cNvPr id="445" name="【学校施設】&#10;有形固定資産減価償却率最小値テキスト"/>
        <xdr:cNvSpPr txBox="1"/>
      </xdr:nvSpPr>
      <xdr:spPr>
        <a:xfrm>
          <a:off x="16357600" y="109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xdr:rowOff>
    </xdr:from>
    <xdr:to>
      <xdr:col>86</xdr:col>
      <xdr:colOff>25400</xdr:colOff>
      <xdr:row>64</xdr:row>
      <xdr:rowOff>2286</xdr:rowOff>
    </xdr:to>
    <xdr:cxnSp macro="">
      <xdr:nvCxnSpPr>
        <xdr:cNvPr id="446" name="直線コネクタ 445"/>
        <xdr:cNvCxnSpPr/>
      </xdr:nvCxnSpPr>
      <xdr:spPr>
        <a:xfrm>
          <a:off x="16230600" y="109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102125</xdr:rowOff>
    </xdr:from>
    <xdr:ext cx="405111" cy="259045"/>
    <xdr:sp macro="" textlink="">
      <xdr:nvSpPr>
        <xdr:cNvPr id="447" name="【学校施設】&#10;有形固定資産減価償却率最大値テキスト"/>
        <xdr:cNvSpPr txBox="1"/>
      </xdr:nvSpPr>
      <xdr:spPr>
        <a:xfrm>
          <a:off x="16357600" y="970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155448</xdr:rowOff>
    </xdr:from>
    <xdr:to>
      <xdr:col>86</xdr:col>
      <xdr:colOff>25400</xdr:colOff>
      <xdr:row>57</xdr:row>
      <xdr:rowOff>155448</xdr:rowOff>
    </xdr:to>
    <xdr:cxnSp macro="">
      <xdr:nvCxnSpPr>
        <xdr:cNvPr id="448" name="直線コネクタ 447"/>
        <xdr:cNvCxnSpPr/>
      </xdr:nvCxnSpPr>
      <xdr:spPr>
        <a:xfrm>
          <a:off x="16230600" y="992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96791</xdr:rowOff>
    </xdr:from>
    <xdr:ext cx="405111" cy="259045"/>
    <xdr:sp macro="" textlink="">
      <xdr:nvSpPr>
        <xdr:cNvPr id="449" name="【学校施設】&#10;有形固定資産減価償却率平均値テキスト"/>
        <xdr:cNvSpPr txBox="1"/>
      </xdr:nvSpPr>
      <xdr:spPr>
        <a:xfrm>
          <a:off x="16357600" y="10383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118364</xdr:rowOff>
    </xdr:from>
    <xdr:to>
      <xdr:col>85</xdr:col>
      <xdr:colOff>177800</xdr:colOff>
      <xdr:row>61</xdr:row>
      <xdr:rowOff>48514</xdr:rowOff>
    </xdr:to>
    <xdr:sp macro="" textlink="">
      <xdr:nvSpPr>
        <xdr:cNvPr id="450" name="フローチャート: 判断 449"/>
        <xdr:cNvSpPr/>
      </xdr:nvSpPr>
      <xdr:spPr>
        <a:xfrm>
          <a:off x="162687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136652</xdr:rowOff>
    </xdr:from>
    <xdr:to>
      <xdr:col>81</xdr:col>
      <xdr:colOff>101600</xdr:colOff>
      <xdr:row>61</xdr:row>
      <xdr:rowOff>66802</xdr:rowOff>
    </xdr:to>
    <xdr:sp macro="" textlink="">
      <xdr:nvSpPr>
        <xdr:cNvPr id="451" name="フローチャート: 判断 450"/>
        <xdr:cNvSpPr/>
      </xdr:nvSpPr>
      <xdr:spPr>
        <a:xfrm>
          <a:off x="15430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170942</xdr:rowOff>
    </xdr:from>
    <xdr:to>
      <xdr:col>76</xdr:col>
      <xdr:colOff>165100</xdr:colOff>
      <xdr:row>61</xdr:row>
      <xdr:rowOff>101092</xdr:rowOff>
    </xdr:to>
    <xdr:sp macro="" textlink="">
      <xdr:nvSpPr>
        <xdr:cNvPr id="452" name="フローチャート: 判断 451"/>
        <xdr:cNvSpPr/>
      </xdr:nvSpPr>
      <xdr:spPr>
        <a:xfrm>
          <a:off x="14541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31496</xdr:rowOff>
    </xdr:from>
    <xdr:to>
      <xdr:col>85</xdr:col>
      <xdr:colOff>177800</xdr:colOff>
      <xdr:row>59</xdr:row>
      <xdr:rowOff>133096</xdr:rowOff>
    </xdr:to>
    <xdr:sp macro="" textlink="">
      <xdr:nvSpPr>
        <xdr:cNvPr id="458" name="楕円 457"/>
        <xdr:cNvSpPr/>
      </xdr:nvSpPr>
      <xdr:spPr>
        <a:xfrm>
          <a:off x="16268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54373</xdr:rowOff>
    </xdr:from>
    <xdr:ext cx="405111" cy="259045"/>
    <xdr:sp macro="" textlink="">
      <xdr:nvSpPr>
        <xdr:cNvPr id="459" name="【学校施設】&#10;有形固定資産減価償却率該当値テキスト"/>
        <xdr:cNvSpPr txBox="1"/>
      </xdr:nvSpPr>
      <xdr:spPr>
        <a:xfrm>
          <a:off x="16357600" y="999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150368</xdr:rowOff>
    </xdr:from>
    <xdr:to>
      <xdr:col>81</xdr:col>
      <xdr:colOff>101600</xdr:colOff>
      <xdr:row>57</xdr:row>
      <xdr:rowOff>80518</xdr:rowOff>
    </xdr:to>
    <xdr:sp macro="" textlink="">
      <xdr:nvSpPr>
        <xdr:cNvPr id="460" name="楕円 459"/>
        <xdr:cNvSpPr/>
      </xdr:nvSpPr>
      <xdr:spPr>
        <a:xfrm>
          <a:off x="15430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29718</xdr:rowOff>
    </xdr:from>
    <xdr:to>
      <xdr:col>85</xdr:col>
      <xdr:colOff>127000</xdr:colOff>
      <xdr:row>59</xdr:row>
      <xdr:rowOff>82296</xdr:rowOff>
    </xdr:to>
    <xdr:cxnSp macro="">
      <xdr:nvCxnSpPr>
        <xdr:cNvPr id="461" name="直線コネクタ 460"/>
        <xdr:cNvCxnSpPr/>
      </xdr:nvCxnSpPr>
      <xdr:spPr>
        <a:xfrm>
          <a:off x="15481300" y="9802368"/>
          <a:ext cx="838200" cy="39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462" name="楕円 461"/>
        <xdr:cNvSpPr/>
      </xdr:nvSpPr>
      <xdr:spPr>
        <a:xfrm>
          <a:off x="14541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29718</xdr:rowOff>
    </xdr:from>
    <xdr:to>
      <xdr:col>81</xdr:col>
      <xdr:colOff>50800</xdr:colOff>
      <xdr:row>57</xdr:row>
      <xdr:rowOff>68580</xdr:rowOff>
    </xdr:to>
    <xdr:cxnSp macro="">
      <xdr:nvCxnSpPr>
        <xdr:cNvPr id="463" name="直線コネクタ 462"/>
        <xdr:cNvCxnSpPr/>
      </xdr:nvCxnSpPr>
      <xdr:spPr>
        <a:xfrm flipV="1">
          <a:off x="14592300" y="98023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57929</xdr:rowOff>
    </xdr:from>
    <xdr:ext cx="405111" cy="259045"/>
    <xdr:sp macro="" textlink="">
      <xdr:nvSpPr>
        <xdr:cNvPr id="464" name="n_1aveValue【学校施設】&#10;有形固定資産減価償却率"/>
        <xdr:cNvSpPr txBox="1"/>
      </xdr:nvSpPr>
      <xdr:spPr>
        <a:xfrm>
          <a:off x="152660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92219</xdr:rowOff>
    </xdr:from>
    <xdr:ext cx="405111" cy="259045"/>
    <xdr:sp macro="" textlink="">
      <xdr:nvSpPr>
        <xdr:cNvPr id="465" name="n_2aveValue【学校施設】&#10;有形固定資産減価償却率"/>
        <xdr:cNvSpPr txBox="1"/>
      </xdr:nvSpPr>
      <xdr:spPr>
        <a:xfrm>
          <a:off x="143897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97045</xdr:rowOff>
    </xdr:from>
    <xdr:ext cx="405111" cy="259045"/>
    <xdr:sp macro="" textlink="">
      <xdr:nvSpPr>
        <xdr:cNvPr id="466" name="n_1mainValue【学校施設】&#10;有形固定資産減価償却率"/>
        <xdr:cNvSpPr txBox="1"/>
      </xdr:nvSpPr>
      <xdr:spPr>
        <a:xfrm>
          <a:off x="152660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135907</xdr:rowOff>
    </xdr:from>
    <xdr:ext cx="405111" cy="259045"/>
    <xdr:sp macro="" textlink="">
      <xdr:nvSpPr>
        <xdr:cNvPr id="467" name="n_2mainValue【学校施設】&#10;有形固定資産減価償却率"/>
        <xdr:cNvSpPr txBox="1"/>
      </xdr:nvSpPr>
      <xdr:spPr>
        <a:xfrm>
          <a:off x="14389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2" name="直線コネクタ 491"/>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3"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4" name="直線コネクタ 493"/>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5"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6" name="直線コネクタ 495"/>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97"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98" name="フローチャート: 判断 497"/>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99" name="フローチャート: 判断 498"/>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0" name="フローチャート: 判断 499"/>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114554</xdr:rowOff>
    </xdr:from>
    <xdr:to>
      <xdr:col>116</xdr:col>
      <xdr:colOff>114300</xdr:colOff>
      <xdr:row>62</xdr:row>
      <xdr:rowOff>44704</xdr:rowOff>
    </xdr:to>
    <xdr:sp macro="" textlink="">
      <xdr:nvSpPr>
        <xdr:cNvPr id="506" name="楕円 505"/>
        <xdr:cNvSpPr/>
      </xdr:nvSpPr>
      <xdr:spPr>
        <a:xfrm>
          <a:off x="22110700" y="105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92981</xdr:rowOff>
    </xdr:from>
    <xdr:ext cx="469744" cy="259045"/>
    <xdr:sp macro="" textlink="">
      <xdr:nvSpPr>
        <xdr:cNvPr id="507" name="【学校施設】&#10;一人当たり面積該当値テキスト"/>
        <xdr:cNvSpPr txBox="1"/>
      </xdr:nvSpPr>
      <xdr:spPr>
        <a:xfrm>
          <a:off x="22199600" y="105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508" name="楕円 507"/>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165354</xdr:rowOff>
    </xdr:from>
    <xdr:to>
      <xdr:col>116</xdr:col>
      <xdr:colOff>63500</xdr:colOff>
      <xdr:row>63</xdr:row>
      <xdr:rowOff>52578</xdr:rowOff>
    </xdr:to>
    <xdr:cxnSp macro="">
      <xdr:nvCxnSpPr>
        <xdr:cNvPr id="509" name="直線コネクタ 508"/>
        <xdr:cNvCxnSpPr/>
      </xdr:nvCxnSpPr>
      <xdr:spPr>
        <a:xfrm flipV="1">
          <a:off x="21323300" y="10623804"/>
          <a:ext cx="838200" cy="2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510" name="楕円 509"/>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64770</xdr:rowOff>
    </xdr:to>
    <xdr:cxnSp macro="">
      <xdr:nvCxnSpPr>
        <xdr:cNvPr id="511" name="直線コネクタ 510"/>
        <xdr:cNvCxnSpPr/>
      </xdr:nvCxnSpPr>
      <xdr:spPr>
        <a:xfrm flipV="1">
          <a:off x="20434300" y="1085392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12"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13"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514" name="n_1mainValue【学校施設】&#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515" name="n_2mainValue【学校施設】&#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6" name="テキスト ボックス 5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8" name="テキスト ボックス 5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6" name="テキスト ボックス 5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40" name="直線コネクタ 539"/>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41"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42" name="直線コネクタ 541"/>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4" name="直線コネクタ 54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45"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6" name="フローチャート: 判断 545"/>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7" name="フローチャート: 判断 546"/>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8" name="フローチャート: 判断 547"/>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42545</xdr:rowOff>
    </xdr:from>
    <xdr:to>
      <xdr:col>85</xdr:col>
      <xdr:colOff>177800</xdr:colOff>
      <xdr:row>82</xdr:row>
      <xdr:rowOff>144145</xdr:rowOff>
    </xdr:to>
    <xdr:sp macro="" textlink="">
      <xdr:nvSpPr>
        <xdr:cNvPr id="554" name="楕円 553"/>
        <xdr:cNvSpPr/>
      </xdr:nvSpPr>
      <xdr:spPr>
        <a:xfrm>
          <a:off x="16268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20972</xdr:rowOff>
    </xdr:from>
    <xdr:ext cx="405111" cy="259045"/>
    <xdr:sp macro="" textlink="">
      <xdr:nvSpPr>
        <xdr:cNvPr id="555" name="【児童館】&#10;有形固定資産減価償却率該当値テキスト"/>
        <xdr:cNvSpPr txBox="1"/>
      </xdr:nvSpPr>
      <xdr:spPr>
        <a:xfrm>
          <a:off x="16357600"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556" name="楕円 555"/>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150495</xdr:rowOff>
    </xdr:to>
    <xdr:cxnSp macro="">
      <xdr:nvCxnSpPr>
        <xdr:cNvPr id="557" name="直線コネクタ 556"/>
        <xdr:cNvCxnSpPr/>
      </xdr:nvCxnSpPr>
      <xdr:spPr>
        <a:xfrm flipV="1">
          <a:off x="15481300" y="141522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58" name="楕円 557"/>
        <xdr:cNvSpPr/>
      </xdr:nvSpPr>
      <xdr:spPr>
        <a:xfrm>
          <a:off x="14541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36195</xdr:rowOff>
    </xdr:to>
    <xdr:cxnSp macro="">
      <xdr:nvCxnSpPr>
        <xdr:cNvPr id="559" name="直線コネクタ 558"/>
        <xdr:cNvCxnSpPr/>
      </xdr:nvCxnSpPr>
      <xdr:spPr>
        <a:xfrm flipV="1">
          <a:off x="14592300" y="142093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560"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61"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20972</xdr:rowOff>
    </xdr:from>
    <xdr:ext cx="405111" cy="259045"/>
    <xdr:sp macro="" textlink="">
      <xdr:nvSpPr>
        <xdr:cNvPr id="562" name="n_1main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563" name="n_2main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7" name="直線コネクタ 586"/>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8"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9" name="直線コネクタ 58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90"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91" name="直線コネクタ 590"/>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92"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3" name="フローチャート: 判断 59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4" name="フローチャート: 判断 593"/>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5" name="フローチャート: 判断 594"/>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01" name="楕円 600"/>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02"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3" name="楕円 602"/>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04" name="直線コネクタ 603"/>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05" name="楕円 604"/>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06" name="直線コネクタ 605"/>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07"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08"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09"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10"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1" name="テキスト ボックス 62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2" name="直線コネクタ 62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3" name="テキスト ボックス 62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4" name="直線コネクタ 62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5" name="テキスト ボックス 62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6" name="直線コネクタ 62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7" name="テキスト ボックス 62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8" name="直線コネクタ 62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9" name="テキスト ボックス 62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3" name="直線コネクタ 632"/>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4"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5" name="直線コネクタ 634"/>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6"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7" name="直線コネクタ 636"/>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38"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39" name="フローチャート: 判断 63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40" name="フローチャート: 判断 639"/>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41" name="フローチャート: 判断 640"/>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47" name="楕円 646"/>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648" name="【公民館】&#10;有形固定資産減価償却率該当値テキスト"/>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7113</xdr:rowOff>
    </xdr:from>
    <xdr:to>
      <xdr:col>81</xdr:col>
      <xdr:colOff>101600</xdr:colOff>
      <xdr:row>104</xdr:row>
      <xdr:rowOff>108713</xdr:rowOff>
    </xdr:to>
    <xdr:sp macro="" textlink="">
      <xdr:nvSpPr>
        <xdr:cNvPr id="649" name="楕円 648"/>
        <xdr:cNvSpPr/>
      </xdr:nvSpPr>
      <xdr:spPr>
        <a:xfrm>
          <a:off x="15430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57913</xdr:rowOff>
    </xdr:to>
    <xdr:cxnSp macro="">
      <xdr:nvCxnSpPr>
        <xdr:cNvPr id="650" name="直線コネクタ 649"/>
        <xdr:cNvCxnSpPr/>
      </xdr:nvCxnSpPr>
      <xdr:spPr>
        <a:xfrm flipV="1">
          <a:off x="15481300" y="1782698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51" name="楕円 650"/>
        <xdr:cNvSpPr/>
      </xdr:nvSpPr>
      <xdr:spPr>
        <a:xfrm>
          <a:off x="14541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57913</xdr:rowOff>
    </xdr:from>
    <xdr:to>
      <xdr:col>81</xdr:col>
      <xdr:colOff>50800</xdr:colOff>
      <xdr:row>104</xdr:row>
      <xdr:rowOff>119635</xdr:rowOff>
    </xdr:to>
    <xdr:cxnSp macro="">
      <xdr:nvCxnSpPr>
        <xdr:cNvPr id="652" name="直線コネクタ 651"/>
        <xdr:cNvCxnSpPr/>
      </xdr:nvCxnSpPr>
      <xdr:spPr>
        <a:xfrm flipV="1">
          <a:off x="14592300" y="1788871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3"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4"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125240</xdr:rowOff>
    </xdr:from>
    <xdr:ext cx="405111" cy="259045"/>
    <xdr:sp macro="" textlink="">
      <xdr:nvSpPr>
        <xdr:cNvPr id="655" name="n_1mainValue【公民館】&#10;有形固定資産減価償却率"/>
        <xdr:cNvSpPr txBox="1"/>
      </xdr:nvSpPr>
      <xdr:spPr>
        <a:xfrm>
          <a:off x="15266044" y="1761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56" name="n_2main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82" name="直線コネクタ 681"/>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3"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4" name="直線コネクタ 68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5"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6" name="直線コネクタ 685"/>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7"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8" name="フローチャート: 判断 687"/>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89" name="フローチャート: 判断 688"/>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90" name="フローチャート: 判断 689"/>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696" name="楕円 695"/>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697" name="【公民館】&#10;一人当たり面積該当値テキスト"/>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698" name="楕円 697"/>
        <xdr:cNvSpPr/>
      </xdr:nvSpPr>
      <xdr:spPr>
        <a:xfrm>
          <a:off x="2127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50074</xdr:rowOff>
    </xdr:to>
    <xdr:cxnSp macro="">
      <xdr:nvCxnSpPr>
        <xdr:cNvPr id="699" name="直線コネクタ 698"/>
        <xdr:cNvCxnSpPr/>
      </xdr:nvCxnSpPr>
      <xdr:spPr>
        <a:xfrm flipV="1">
          <a:off x="21323300" y="182205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5806</xdr:rowOff>
    </xdr:from>
    <xdr:to>
      <xdr:col>107</xdr:col>
      <xdr:colOff>101600</xdr:colOff>
      <xdr:row>106</xdr:row>
      <xdr:rowOff>107406</xdr:rowOff>
    </xdr:to>
    <xdr:sp macro="" textlink="">
      <xdr:nvSpPr>
        <xdr:cNvPr id="700" name="楕円 699"/>
        <xdr:cNvSpPr/>
      </xdr:nvSpPr>
      <xdr:spPr>
        <a:xfrm>
          <a:off x="20383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56606</xdr:rowOff>
    </xdr:to>
    <xdr:cxnSp macro="">
      <xdr:nvCxnSpPr>
        <xdr:cNvPr id="701" name="直線コネクタ 700"/>
        <xdr:cNvCxnSpPr/>
      </xdr:nvCxnSpPr>
      <xdr:spPr>
        <a:xfrm flipV="1">
          <a:off x="20434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02"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3"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92001</xdr:rowOff>
    </xdr:from>
    <xdr:ext cx="469744" cy="259045"/>
    <xdr:sp macro="" textlink="">
      <xdr:nvSpPr>
        <xdr:cNvPr id="704" name="n_1mainValue【公民館】&#10;一人当たり面積"/>
        <xdr:cNvSpPr txBox="1"/>
      </xdr:nvSpPr>
      <xdr:spPr>
        <a:xfrm>
          <a:off x="210757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98533</xdr:rowOff>
    </xdr:from>
    <xdr:ext cx="469744" cy="259045"/>
    <xdr:sp macro="" textlink="">
      <xdr:nvSpPr>
        <xdr:cNvPr id="705" name="n_2mainValue【公民館】&#10;一人当たり面積"/>
        <xdr:cNvSpPr txBox="1"/>
      </xdr:nvSpPr>
      <xdr:spPr>
        <a:xfrm>
          <a:off x="201994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学校施設となっている。認定こども園は、統廃合に向けて検討を行っているところで、学校施設については、改修により改善している。橋りょう・トンネルについては、計画的な老朽化対策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72" name="直線コネクタ 71"/>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73"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74" name="直線コネクタ 73"/>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75"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76" name="直線コネクタ 75"/>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77"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78" name="フローチャート: 判断 77"/>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79" name="フローチャート: 判断 78"/>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3827</xdr:rowOff>
    </xdr:from>
    <xdr:ext cx="405111" cy="259045"/>
    <xdr:sp macro="" textlink="">
      <xdr:nvSpPr>
        <xdr:cNvPr id="80"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81" name="フローチャート: 判断 80"/>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49547</xdr:rowOff>
    </xdr:from>
    <xdr:ext cx="405111" cy="259045"/>
    <xdr:sp macro="" textlink="">
      <xdr:nvSpPr>
        <xdr:cNvPr id="8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88" name="楕円 87"/>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157497</xdr:rowOff>
    </xdr:from>
    <xdr:ext cx="405111" cy="259045"/>
    <xdr:sp macro="" textlink="">
      <xdr:nvSpPr>
        <xdr:cNvPr id="89" name="【体育館・プール】&#10;有形固定資産減価償却率該当値テキスト"/>
        <xdr:cNvSpPr txBox="1"/>
      </xdr:nvSpPr>
      <xdr:spPr>
        <a:xfrm>
          <a:off x="4673600" y="958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90" name="楕円 89"/>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56</xdr:row>
      <xdr:rowOff>123825</xdr:rowOff>
    </xdr:to>
    <xdr:cxnSp macro="">
      <xdr:nvCxnSpPr>
        <xdr:cNvPr id="91" name="直線コネクタ 90"/>
        <xdr:cNvCxnSpPr/>
      </xdr:nvCxnSpPr>
      <xdr:spPr>
        <a:xfrm flipV="1">
          <a:off x="3797300" y="9715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80645</xdr:rowOff>
    </xdr:from>
    <xdr:to>
      <xdr:col>15</xdr:col>
      <xdr:colOff>101600</xdr:colOff>
      <xdr:row>57</xdr:row>
      <xdr:rowOff>10795</xdr:rowOff>
    </xdr:to>
    <xdr:sp macro="" textlink="">
      <xdr:nvSpPr>
        <xdr:cNvPr id="92" name="楕円 91"/>
        <xdr:cNvSpPr/>
      </xdr:nvSpPr>
      <xdr:spPr>
        <a:xfrm>
          <a:off x="2857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131445</xdr:rowOff>
    </xdr:to>
    <xdr:cxnSp macro="">
      <xdr:nvCxnSpPr>
        <xdr:cNvPr id="93" name="直線コネクタ 92"/>
        <xdr:cNvCxnSpPr/>
      </xdr:nvCxnSpPr>
      <xdr:spPr>
        <a:xfrm flipV="1">
          <a:off x="2908300" y="9725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19702</xdr:rowOff>
    </xdr:from>
    <xdr:ext cx="405111" cy="259045"/>
    <xdr:sp macro="" textlink="">
      <xdr:nvSpPr>
        <xdr:cNvPr id="94"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27322</xdr:rowOff>
    </xdr:from>
    <xdr:ext cx="405111" cy="259045"/>
    <xdr:sp macro="" textlink="">
      <xdr:nvSpPr>
        <xdr:cNvPr id="95" name="n_2mainValue【体育館・プール】&#10;有形固定資産減価償却率"/>
        <xdr:cNvSpPr txBox="1"/>
      </xdr:nvSpPr>
      <xdr:spPr>
        <a:xfrm>
          <a:off x="27057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15" name="直線コネクタ 114"/>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16"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17" name="直線コネクタ 116"/>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18"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19" name="直線コネクタ 118"/>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20"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21" name="フローチャート: 判断 120"/>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22" name="フローチャート: 判断 121"/>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142194</xdr:rowOff>
    </xdr:from>
    <xdr:ext cx="469744" cy="259045"/>
    <xdr:sp macro="" textlink="">
      <xdr:nvSpPr>
        <xdr:cNvPr id="123"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48069</xdr:rowOff>
    </xdr:from>
    <xdr:to>
      <xdr:col>46</xdr:col>
      <xdr:colOff>38100</xdr:colOff>
      <xdr:row>62</xdr:row>
      <xdr:rowOff>149669</xdr:rowOff>
    </xdr:to>
    <xdr:sp macro="" textlink="">
      <xdr:nvSpPr>
        <xdr:cNvPr id="124" name="フローチャート: 判断 123"/>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166196</xdr:rowOff>
    </xdr:from>
    <xdr:ext cx="469744" cy="259045"/>
    <xdr:sp macro="" textlink="">
      <xdr:nvSpPr>
        <xdr:cNvPr id="12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139509</xdr:rowOff>
    </xdr:from>
    <xdr:to>
      <xdr:col>55</xdr:col>
      <xdr:colOff>50800</xdr:colOff>
      <xdr:row>63</xdr:row>
      <xdr:rowOff>69659</xdr:rowOff>
    </xdr:to>
    <xdr:sp macro="" textlink="">
      <xdr:nvSpPr>
        <xdr:cNvPr id="131" name="楕円 130"/>
        <xdr:cNvSpPr/>
      </xdr:nvSpPr>
      <xdr:spPr>
        <a:xfrm>
          <a:off x="10426700" y="107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54436</xdr:rowOff>
    </xdr:from>
    <xdr:ext cx="469744" cy="259045"/>
    <xdr:sp macro="" textlink="">
      <xdr:nvSpPr>
        <xdr:cNvPr id="132" name="【体育館・プール】&#10;一人当たり面積該当値テキスト"/>
        <xdr:cNvSpPr txBox="1"/>
      </xdr:nvSpPr>
      <xdr:spPr>
        <a:xfrm>
          <a:off x="10515600" y="1068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140081</xdr:rowOff>
    </xdr:from>
    <xdr:to>
      <xdr:col>50</xdr:col>
      <xdr:colOff>165100</xdr:colOff>
      <xdr:row>63</xdr:row>
      <xdr:rowOff>70231</xdr:rowOff>
    </xdr:to>
    <xdr:sp macro="" textlink="">
      <xdr:nvSpPr>
        <xdr:cNvPr id="133" name="楕円 132"/>
        <xdr:cNvSpPr/>
      </xdr:nvSpPr>
      <xdr:spPr>
        <a:xfrm>
          <a:off x="9588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18859</xdr:rowOff>
    </xdr:from>
    <xdr:to>
      <xdr:col>55</xdr:col>
      <xdr:colOff>0</xdr:colOff>
      <xdr:row>63</xdr:row>
      <xdr:rowOff>19431</xdr:rowOff>
    </xdr:to>
    <xdr:cxnSp macro="">
      <xdr:nvCxnSpPr>
        <xdr:cNvPr id="134" name="直線コネクタ 133"/>
        <xdr:cNvCxnSpPr/>
      </xdr:nvCxnSpPr>
      <xdr:spPr>
        <a:xfrm flipV="1">
          <a:off x="9639300" y="108202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140081</xdr:rowOff>
    </xdr:from>
    <xdr:to>
      <xdr:col>46</xdr:col>
      <xdr:colOff>38100</xdr:colOff>
      <xdr:row>63</xdr:row>
      <xdr:rowOff>70231</xdr:rowOff>
    </xdr:to>
    <xdr:sp macro="" textlink="">
      <xdr:nvSpPr>
        <xdr:cNvPr id="135" name="楕円 134"/>
        <xdr:cNvSpPr/>
      </xdr:nvSpPr>
      <xdr:spPr>
        <a:xfrm>
          <a:off x="8699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19431</xdr:rowOff>
    </xdr:from>
    <xdr:to>
      <xdr:col>50</xdr:col>
      <xdr:colOff>114300</xdr:colOff>
      <xdr:row>63</xdr:row>
      <xdr:rowOff>19431</xdr:rowOff>
    </xdr:to>
    <xdr:cxnSp macro="">
      <xdr:nvCxnSpPr>
        <xdr:cNvPr id="136" name="直線コネクタ 135"/>
        <xdr:cNvCxnSpPr/>
      </xdr:nvCxnSpPr>
      <xdr:spPr>
        <a:xfrm>
          <a:off x="8750300" y="108207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61358</xdr:rowOff>
    </xdr:from>
    <xdr:ext cx="469744" cy="259045"/>
    <xdr:sp macro="" textlink="">
      <xdr:nvSpPr>
        <xdr:cNvPr id="137" name="n_1mainValue【体育館・プール】&#10;一人当たり面積"/>
        <xdr:cNvSpPr txBox="1"/>
      </xdr:nvSpPr>
      <xdr:spPr>
        <a:xfrm>
          <a:off x="9391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61358</xdr:rowOff>
    </xdr:from>
    <xdr:ext cx="469744" cy="259045"/>
    <xdr:sp macro="" textlink="">
      <xdr:nvSpPr>
        <xdr:cNvPr id="138" name="n_2mainValue【体育館・プール】&#10;一人当たり面積"/>
        <xdr:cNvSpPr txBox="1"/>
      </xdr:nvSpPr>
      <xdr:spPr>
        <a:xfrm>
          <a:off x="85154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0" name="直線コネクタ 1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1" name="テキスト ボックス 1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2" name="直線コネクタ 1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3" name="テキスト ボックス 1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4" name="直線コネクタ 1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5" name="テキスト ボックス 1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6" name="直線コネクタ 1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7" name="テキスト ボックス 15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161" name="直線コネクタ 160"/>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162"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163" name="直線コネクタ 162"/>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164"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165" name="直線コネクタ 164"/>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166" name="【福祉施設】&#10;有形固定資産減価償却率平均値テキスト"/>
        <xdr:cNvSpPr txBox="1"/>
      </xdr:nvSpPr>
      <xdr:spPr>
        <a:xfrm>
          <a:off x="4673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167" name="フローチャート: 判断 166"/>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168" name="フローチャート: 判断 167"/>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55135</xdr:rowOff>
    </xdr:from>
    <xdr:ext cx="405111" cy="259045"/>
    <xdr:sp macro="" textlink="">
      <xdr:nvSpPr>
        <xdr:cNvPr id="169"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115315</xdr:rowOff>
    </xdr:from>
    <xdr:to>
      <xdr:col>15</xdr:col>
      <xdr:colOff>101600</xdr:colOff>
      <xdr:row>82</xdr:row>
      <xdr:rowOff>45465</xdr:rowOff>
    </xdr:to>
    <xdr:sp macro="" textlink="">
      <xdr:nvSpPr>
        <xdr:cNvPr id="170" name="フローチャート: 判断 169"/>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61992</xdr:rowOff>
    </xdr:from>
    <xdr:ext cx="405111" cy="259045"/>
    <xdr:sp macro="" textlink="">
      <xdr:nvSpPr>
        <xdr:cNvPr id="171"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177" name="楕円 176"/>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178" name="【福祉施設】&#10;有形固定資産減価償却率該当値テキスト"/>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49022</xdr:rowOff>
    </xdr:from>
    <xdr:to>
      <xdr:col>20</xdr:col>
      <xdr:colOff>38100</xdr:colOff>
      <xdr:row>82</xdr:row>
      <xdr:rowOff>150622</xdr:rowOff>
    </xdr:to>
    <xdr:sp macro="" textlink="">
      <xdr:nvSpPr>
        <xdr:cNvPr id="179" name="楕円 178"/>
        <xdr:cNvSpPr/>
      </xdr:nvSpPr>
      <xdr:spPr>
        <a:xfrm>
          <a:off x="37465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99822</xdr:rowOff>
    </xdr:to>
    <xdr:cxnSp macro="">
      <xdr:nvCxnSpPr>
        <xdr:cNvPr id="180" name="直線コネクタ 179"/>
        <xdr:cNvCxnSpPr/>
      </xdr:nvCxnSpPr>
      <xdr:spPr>
        <a:xfrm flipV="1">
          <a:off x="3797300" y="141084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181" name="楕円 180"/>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99822</xdr:rowOff>
    </xdr:from>
    <xdr:to>
      <xdr:col>19</xdr:col>
      <xdr:colOff>177800</xdr:colOff>
      <xdr:row>82</xdr:row>
      <xdr:rowOff>152400</xdr:rowOff>
    </xdr:to>
    <xdr:cxnSp macro="">
      <xdr:nvCxnSpPr>
        <xdr:cNvPr id="182" name="直線コネクタ 181"/>
        <xdr:cNvCxnSpPr/>
      </xdr:nvCxnSpPr>
      <xdr:spPr>
        <a:xfrm flipV="1">
          <a:off x="2908300" y="141587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141749</xdr:rowOff>
    </xdr:from>
    <xdr:ext cx="405111" cy="259045"/>
    <xdr:sp macro="" textlink="">
      <xdr:nvSpPr>
        <xdr:cNvPr id="183" name="n_1mainValue【福祉施設】&#10;有形固定資産減価償却率"/>
        <xdr:cNvSpPr txBox="1"/>
      </xdr:nvSpPr>
      <xdr:spPr>
        <a:xfrm>
          <a:off x="3582044"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184"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08" name="直線コネクタ 207"/>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09"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10" name="直線コネクタ 209"/>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11"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12" name="直線コネクタ 21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13"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14" name="フローチャート: 判断 213"/>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15" name="フローチャート: 判断 214"/>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63516</xdr:rowOff>
    </xdr:from>
    <xdr:ext cx="469744" cy="259045"/>
    <xdr:sp macro="" textlink="">
      <xdr:nvSpPr>
        <xdr:cNvPr id="216"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17" name="フローチャート: 判断 216"/>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162577</xdr:rowOff>
    </xdr:from>
    <xdr:ext cx="469744" cy="259045"/>
    <xdr:sp macro="" textlink="">
      <xdr:nvSpPr>
        <xdr:cNvPr id="21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224" name="楕円 223"/>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225" name="【福祉施設】&#10;一人当たり面積該当値テキスト"/>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26" name="楕円 225"/>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125730</xdr:rowOff>
    </xdr:to>
    <xdr:cxnSp macro="">
      <xdr:nvCxnSpPr>
        <xdr:cNvPr id="227" name="直線コネクタ 226"/>
        <xdr:cNvCxnSpPr/>
      </xdr:nvCxnSpPr>
      <xdr:spPr>
        <a:xfrm>
          <a:off x="9639300" y="1469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228" name="楕円 227"/>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129539</xdr:rowOff>
    </xdr:to>
    <xdr:cxnSp macro="">
      <xdr:nvCxnSpPr>
        <xdr:cNvPr id="229" name="直線コネクタ 228"/>
        <xdr:cNvCxnSpPr/>
      </xdr:nvCxnSpPr>
      <xdr:spPr>
        <a:xfrm flipV="1">
          <a:off x="8750300" y="14698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167657</xdr:rowOff>
    </xdr:from>
    <xdr:ext cx="469744" cy="259045"/>
    <xdr:sp macro="" textlink="">
      <xdr:nvSpPr>
        <xdr:cNvPr id="230" name="n_1mainValue【福祉施設】&#10;一人当たり面積"/>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231"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0" name="テキスト ボックス 2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1" name="直線コネクタ 2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2" name="テキスト ボックス 2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3" name="直線コネクタ 24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4" name="テキスト ボックス 24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5" name="直線コネクタ 24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6" name="テキスト ボックス 24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7" name="直線コネクタ 24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8" name="テキスト ボックス 24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9" name="直線コネクタ 24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0" name="テキスト ボックス 24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1" name="直線コネクタ 25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2" name="テキスト ボックス 25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256" name="直線コネクタ 255"/>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257"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258" name="直線コネクタ 257"/>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259"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260" name="直線コネクタ 259"/>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26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262" name="フローチャート: 判断 26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263" name="フローチャート: 判断 262"/>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139082</xdr:rowOff>
    </xdr:from>
    <xdr:ext cx="405111" cy="259045"/>
    <xdr:sp macro="" textlink="">
      <xdr:nvSpPr>
        <xdr:cNvPr id="264"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265" name="フローチャート: 判断 264"/>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135272</xdr:rowOff>
    </xdr:from>
    <xdr:ext cx="405111" cy="259045"/>
    <xdr:sp macro="" textlink="">
      <xdr:nvSpPr>
        <xdr:cNvPr id="26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164464</xdr:rowOff>
    </xdr:from>
    <xdr:to>
      <xdr:col>24</xdr:col>
      <xdr:colOff>114300</xdr:colOff>
      <xdr:row>104</xdr:row>
      <xdr:rowOff>94614</xdr:rowOff>
    </xdr:to>
    <xdr:sp macro="" textlink="">
      <xdr:nvSpPr>
        <xdr:cNvPr id="272" name="楕円 271"/>
        <xdr:cNvSpPr/>
      </xdr:nvSpPr>
      <xdr:spPr>
        <a:xfrm>
          <a:off x="4584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15891</xdr:rowOff>
    </xdr:from>
    <xdr:ext cx="405111" cy="259045"/>
    <xdr:sp macro="" textlink="">
      <xdr:nvSpPr>
        <xdr:cNvPr id="273" name="【市民会館】&#10;有形固定資産減価償却率該当値テキスト"/>
        <xdr:cNvSpPr txBox="1"/>
      </xdr:nvSpPr>
      <xdr:spPr>
        <a:xfrm>
          <a:off x="46736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46355</xdr:rowOff>
    </xdr:from>
    <xdr:to>
      <xdr:col>20</xdr:col>
      <xdr:colOff>38100</xdr:colOff>
      <xdr:row>104</xdr:row>
      <xdr:rowOff>147955</xdr:rowOff>
    </xdr:to>
    <xdr:sp macro="" textlink="">
      <xdr:nvSpPr>
        <xdr:cNvPr id="274" name="楕円 273"/>
        <xdr:cNvSpPr/>
      </xdr:nvSpPr>
      <xdr:spPr>
        <a:xfrm>
          <a:off x="3746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43814</xdr:rowOff>
    </xdr:from>
    <xdr:to>
      <xdr:col>24</xdr:col>
      <xdr:colOff>63500</xdr:colOff>
      <xdr:row>104</xdr:row>
      <xdr:rowOff>97155</xdr:rowOff>
    </xdr:to>
    <xdr:cxnSp macro="">
      <xdr:nvCxnSpPr>
        <xdr:cNvPr id="275" name="直線コネクタ 274"/>
        <xdr:cNvCxnSpPr/>
      </xdr:nvCxnSpPr>
      <xdr:spPr>
        <a:xfrm flipV="1">
          <a:off x="3797300" y="178746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99695</xdr:rowOff>
    </xdr:from>
    <xdr:to>
      <xdr:col>15</xdr:col>
      <xdr:colOff>101600</xdr:colOff>
      <xdr:row>105</xdr:row>
      <xdr:rowOff>29845</xdr:rowOff>
    </xdr:to>
    <xdr:sp macro="" textlink="">
      <xdr:nvSpPr>
        <xdr:cNvPr id="276" name="楕円 275"/>
        <xdr:cNvSpPr/>
      </xdr:nvSpPr>
      <xdr:spPr>
        <a:xfrm>
          <a:off x="2857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97155</xdr:rowOff>
    </xdr:from>
    <xdr:to>
      <xdr:col>19</xdr:col>
      <xdr:colOff>177800</xdr:colOff>
      <xdr:row>104</xdr:row>
      <xdr:rowOff>150495</xdr:rowOff>
    </xdr:to>
    <xdr:cxnSp macro="">
      <xdr:nvCxnSpPr>
        <xdr:cNvPr id="277" name="直線コネクタ 276"/>
        <xdr:cNvCxnSpPr/>
      </xdr:nvCxnSpPr>
      <xdr:spPr>
        <a:xfrm flipV="1">
          <a:off x="2908300" y="17927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164482</xdr:rowOff>
    </xdr:from>
    <xdr:ext cx="405111" cy="259045"/>
    <xdr:sp macro="" textlink="">
      <xdr:nvSpPr>
        <xdr:cNvPr id="278" name="n_1mainValue【市民会館】&#10;有形固定資産減価償却率"/>
        <xdr:cNvSpPr txBox="1"/>
      </xdr:nvSpPr>
      <xdr:spPr>
        <a:xfrm>
          <a:off x="3582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46372</xdr:rowOff>
    </xdr:from>
    <xdr:ext cx="405111" cy="259045"/>
    <xdr:sp macro="" textlink="">
      <xdr:nvSpPr>
        <xdr:cNvPr id="279" name="n_2mainValue【市民会館】&#10;有形固定資産減価償却率"/>
        <xdr:cNvSpPr txBox="1"/>
      </xdr:nvSpPr>
      <xdr:spPr>
        <a:xfrm>
          <a:off x="2705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0" name="直線コネクタ 28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1" name="テキスト ボックス 29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2" name="直線コネクタ 29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3" name="テキスト ボックス 29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4" name="直線コネクタ 29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5" name="テキスト ボックス 29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6" name="直線コネクタ 29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97" name="テキスト ボックス 29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8" name="直線コネクタ 2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9" name="テキスト ボックス 2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01" name="直線コネクタ 300"/>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02"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03" name="直線コネクタ 302"/>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04"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05" name="直線コネクタ 304"/>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06"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07" name="フローチャート: 判断 306"/>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08" name="フローチャート: 判断 307"/>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63264</xdr:rowOff>
    </xdr:from>
    <xdr:ext cx="469744" cy="259045"/>
    <xdr:sp macro="" textlink="">
      <xdr:nvSpPr>
        <xdr:cNvPr id="309"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10" name="フローチャート: 判断 309"/>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311"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2" name="テキスト ボックス 3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3" name="テキスト ボックス 3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4" name="テキスト ボックス 3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5" name="テキスト ボックス 3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6" name="テキスト ボックス 3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43687</xdr:rowOff>
    </xdr:from>
    <xdr:to>
      <xdr:col>55</xdr:col>
      <xdr:colOff>50800</xdr:colOff>
      <xdr:row>103</xdr:row>
      <xdr:rowOff>145287</xdr:rowOff>
    </xdr:to>
    <xdr:sp macro="" textlink="">
      <xdr:nvSpPr>
        <xdr:cNvPr id="317" name="楕円 316"/>
        <xdr:cNvSpPr/>
      </xdr:nvSpPr>
      <xdr:spPr>
        <a:xfrm>
          <a:off x="104267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66564</xdr:rowOff>
    </xdr:from>
    <xdr:ext cx="469744" cy="259045"/>
    <xdr:sp macro="" textlink="">
      <xdr:nvSpPr>
        <xdr:cNvPr id="318" name="【市民会館】&#10;一人当たり面積該当値テキスト"/>
        <xdr:cNvSpPr txBox="1"/>
      </xdr:nvSpPr>
      <xdr:spPr>
        <a:xfrm>
          <a:off x="10515600" y="175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48261</xdr:rowOff>
    </xdr:from>
    <xdr:to>
      <xdr:col>50</xdr:col>
      <xdr:colOff>165100</xdr:colOff>
      <xdr:row>103</xdr:row>
      <xdr:rowOff>149861</xdr:rowOff>
    </xdr:to>
    <xdr:sp macro="" textlink="">
      <xdr:nvSpPr>
        <xdr:cNvPr id="319" name="楕円 318"/>
        <xdr:cNvSpPr/>
      </xdr:nvSpPr>
      <xdr:spPr>
        <a:xfrm>
          <a:off x="958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94487</xdr:rowOff>
    </xdr:from>
    <xdr:to>
      <xdr:col>55</xdr:col>
      <xdr:colOff>0</xdr:colOff>
      <xdr:row>103</xdr:row>
      <xdr:rowOff>99061</xdr:rowOff>
    </xdr:to>
    <xdr:cxnSp macro="">
      <xdr:nvCxnSpPr>
        <xdr:cNvPr id="320" name="直線コネクタ 319"/>
        <xdr:cNvCxnSpPr/>
      </xdr:nvCxnSpPr>
      <xdr:spPr>
        <a:xfrm flipV="1">
          <a:off x="9639300" y="177538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59689</xdr:rowOff>
    </xdr:from>
    <xdr:to>
      <xdr:col>46</xdr:col>
      <xdr:colOff>38100</xdr:colOff>
      <xdr:row>103</xdr:row>
      <xdr:rowOff>161289</xdr:rowOff>
    </xdr:to>
    <xdr:sp macro="" textlink="">
      <xdr:nvSpPr>
        <xdr:cNvPr id="321" name="楕円 320"/>
        <xdr:cNvSpPr/>
      </xdr:nvSpPr>
      <xdr:spPr>
        <a:xfrm>
          <a:off x="8699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99061</xdr:rowOff>
    </xdr:from>
    <xdr:to>
      <xdr:col>50</xdr:col>
      <xdr:colOff>114300</xdr:colOff>
      <xdr:row>103</xdr:row>
      <xdr:rowOff>110489</xdr:rowOff>
    </xdr:to>
    <xdr:cxnSp macro="">
      <xdr:nvCxnSpPr>
        <xdr:cNvPr id="322" name="直線コネクタ 321"/>
        <xdr:cNvCxnSpPr/>
      </xdr:nvCxnSpPr>
      <xdr:spPr>
        <a:xfrm flipV="1">
          <a:off x="8750300" y="17758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166388</xdr:rowOff>
    </xdr:from>
    <xdr:ext cx="469744" cy="259045"/>
    <xdr:sp macro="" textlink="">
      <xdr:nvSpPr>
        <xdr:cNvPr id="323" name="n_1mainValue【市民会館】&#10;一人当たり面積"/>
        <xdr:cNvSpPr txBox="1"/>
      </xdr:nvSpPr>
      <xdr:spPr>
        <a:xfrm>
          <a:off x="93917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6366</xdr:rowOff>
    </xdr:from>
    <xdr:ext cx="469744" cy="259045"/>
    <xdr:sp macro="" textlink="">
      <xdr:nvSpPr>
        <xdr:cNvPr id="324" name="n_2mainValue【市民会館】&#10;一人当たり面積"/>
        <xdr:cNvSpPr txBox="1"/>
      </xdr:nvSpPr>
      <xdr:spPr>
        <a:xfrm>
          <a:off x="8515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5" name="テキスト ボックス 33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6" name="直線コネクタ 33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7" name="テキスト ボックス 33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40" name="直線コネクタ 33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41" name="テキスト ボックス 34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345" name="直線コネクタ 344"/>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46"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47" name="直線コネクタ 346"/>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48"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9" name="直線コネクタ 348"/>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350"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351" name="フローチャート: 判断 350"/>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352" name="フローチャート: 判断 351"/>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166705</xdr:rowOff>
    </xdr:from>
    <xdr:ext cx="405111" cy="259045"/>
    <xdr:sp macro="" textlink="">
      <xdr:nvSpPr>
        <xdr:cNvPr id="353" name="n_1aveValue【一般廃棄物処理施設】&#10;有形固定資産減価償却率"/>
        <xdr:cNvSpPr txBox="1"/>
      </xdr:nvSpPr>
      <xdr:spPr>
        <a:xfrm>
          <a:off x="15266044" y="6510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39688</xdr:rowOff>
    </xdr:from>
    <xdr:to>
      <xdr:col>76</xdr:col>
      <xdr:colOff>165100</xdr:colOff>
      <xdr:row>38</xdr:row>
      <xdr:rowOff>141288</xdr:rowOff>
    </xdr:to>
    <xdr:sp macro="" textlink="">
      <xdr:nvSpPr>
        <xdr:cNvPr id="354" name="フローチャート: 判断 353"/>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132415</xdr:rowOff>
    </xdr:from>
    <xdr:ext cx="405111" cy="259045"/>
    <xdr:sp macro="" textlink="">
      <xdr:nvSpPr>
        <xdr:cNvPr id="355" name="n_2aveValue【一般廃棄物処理施設】&#10;有形固定資産減価償却率"/>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61" name="楕円 360"/>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362" name="【一般廃棄物処理施設】&#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73978</xdr:rowOff>
    </xdr:from>
    <xdr:to>
      <xdr:col>81</xdr:col>
      <xdr:colOff>101600</xdr:colOff>
      <xdr:row>36</xdr:row>
      <xdr:rowOff>4128</xdr:rowOff>
    </xdr:to>
    <xdr:sp macro="" textlink="">
      <xdr:nvSpPr>
        <xdr:cNvPr id="363" name="楕円 362"/>
        <xdr:cNvSpPr/>
      </xdr:nvSpPr>
      <xdr:spPr>
        <a:xfrm>
          <a:off x="15430500" y="6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124778</xdr:rowOff>
    </xdr:from>
    <xdr:to>
      <xdr:col>85</xdr:col>
      <xdr:colOff>127000</xdr:colOff>
      <xdr:row>37</xdr:row>
      <xdr:rowOff>87630</xdr:rowOff>
    </xdr:to>
    <xdr:cxnSp macro="">
      <xdr:nvCxnSpPr>
        <xdr:cNvPr id="364" name="直線コネクタ 363"/>
        <xdr:cNvCxnSpPr/>
      </xdr:nvCxnSpPr>
      <xdr:spPr>
        <a:xfrm>
          <a:off x="15481300" y="6125528"/>
          <a:ext cx="838200" cy="3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31115</xdr:rowOff>
    </xdr:from>
    <xdr:to>
      <xdr:col>76</xdr:col>
      <xdr:colOff>165100</xdr:colOff>
      <xdr:row>36</xdr:row>
      <xdr:rowOff>132715</xdr:rowOff>
    </xdr:to>
    <xdr:sp macro="" textlink="">
      <xdr:nvSpPr>
        <xdr:cNvPr id="365" name="楕円 364"/>
        <xdr:cNvSpPr/>
      </xdr:nvSpPr>
      <xdr:spPr>
        <a:xfrm>
          <a:off x="1454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124778</xdr:rowOff>
    </xdr:from>
    <xdr:to>
      <xdr:col>81</xdr:col>
      <xdr:colOff>50800</xdr:colOff>
      <xdr:row>36</xdr:row>
      <xdr:rowOff>81915</xdr:rowOff>
    </xdr:to>
    <xdr:cxnSp macro="">
      <xdr:nvCxnSpPr>
        <xdr:cNvPr id="366" name="直線コネクタ 365"/>
        <xdr:cNvCxnSpPr/>
      </xdr:nvCxnSpPr>
      <xdr:spPr>
        <a:xfrm flipV="1">
          <a:off x="14592300" y="612552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20655</xdr:rowOff>
    </xdr:from>
    <xdr:ext cx="405111" cy="259045"/>
    <xdr:sp macro="" textlink="">
      <xdr:nvSpPr>
        <xdr:cNvPr id="367" name="n_1mainValue【一般廃棄物処理施設】&#10;有形固定資産減価償却率"/>
        <xdr:cNvSpPr txBox="1"/>
      </xdr:nvSpPr>
      <xdr:spPr>
        <a:xfrm>
          <a:off x="15266044" y="584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149242</xdr:rowOff>
    </xdr:from>
    <xdr:ext cx="405111" cy="259045"/>
    <xdr:sp macro="" textlink="">
      <xdr:nvSpPr>
        <xdr:cNvPr id="368" name="n_2mainValue【一般廃棄物処理施設】&#10;有形固定資産減価償却率"/>
        <xdr:cNvSpPr txBox="1"/>
      </xdr:nvSpPr>
      <xdr:spPr>
        <a:xfrm>
          <a:off x="14389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9" name="直線コネクタ 37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0" name="テキスト ボックス 37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1" name="直線コネクタ 38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2" name="テキスト ボックス 38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3" name="直線コネクタ 3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4" name="テキスト ボックス 3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5" name="直線コネクタ 38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6" name="テキスト ボックス 38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7" name="直線コネクタ 38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8" name="テキスト ボックス 38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0" name="テキスト ボックス 3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392" name="直線コネクタ 391"/>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393"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394" name="直線コネクタ 393"/>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395"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396" name="直線コネクタ 395"/>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67259</xdr:rowOff>
    </xdr:from>
    <xdr:ext cx="534377" cy="259045"/>
    <xdr:sp macro="" textlink="">
      <xdr:nvSpPr>
        <xdr:cNvPr id="397" name="【一般廃棄物処理施設】&#10;一人当たり有形固定資産（償却資産）額平均値テキスト"/>
        <xdr:cNvSpPr txBox="1"/>
      </xdr:nvSpPr>
      <xdr:spPr>
        <a:xfrm>
          <a:off x="22199600" y="675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398" name="フローチャート: 判断 397"/>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399" name="フローチャート: 判断 398"/>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53551</xdr:rowOff>
    </xdr:from>
    <xdr:ext cx="534377" cy="259045"/>
    <xdr:sp macro="" textlink="">
      <xdr:nvSpPr>
        <xdr:cNvPr id="400"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111647</xdr:rowOff>
    </xdr:from>
    <xdr:to>
      <xdr:col>107</xdr:col>
      <xdr:colOff>101600</xdr:colOff>
      <xdr:row>41</xdr:row>
      <xdr:rowOff>41797</xdr:rowOff>
    </xdr:to>
    <xdr:sp macro="" textlink="">
      <xdr:nvSpPr>
        <xdr:cNvPr id="401" name="フローチャート: 判断 400"/>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58324</xdr:rowOff>
    </xdr:from>
    <xdr:ext cx="534377" cy="259045"/>
    <xdr:sp macro="" textlink="">
      <xdr:nvSpPr>
        <xdr:cNvPr id="40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82611</xdr:rowOff>
    </xdr:from>
    <xdr:to>
      <xdr:col>116</xdr:col>
      <xdr:colOff>114300</xdr:colOff>
      <xdr:row>41</xdr:row>
      <xdr:rowOff>12761</xdr:rowOff>
    </xdr:to>
    <xdr:sp macro="" textlink="">
      <xdr:nvSpPr>
        <xdr:cNvPr id="408" name="楕円 407"/>
        <xdr:cNvSpPr/>
      </xdr:nvSpPr>
      <xdr:spPr>
        <a:xfrm>
          <a:off x="22110700" y="69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61038</xdr:rowOff>
    </xdr:from>
    <xdr:ext cx="534377" cy="259045"/>
    <xdr:sp macro="" textlink="">
      <xdr:nvSpPr>
        <xdr:cNvPr id="409" name="【一般廃棄物処理施設】&#10;一人当たり有形固定資産（償却資産）額該当値テキスト"/>
        <xdr:cNvSpPr txBox="1"/>
      </xdr:nvSpPr>
      <xdr:spPr>
        <a:xfrm>
          <a:off x="22199600" y="69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130332</xdr:rowOff>
    </xdr:from>
    <xdr:to>
      <xdr:col>112</xdr:col>
      <xdr:colOff>38100</xdr:colOff>
      <xdr:row>41</xdr:row>
      <xdr:rowOff>60482</xdr:rowOff>
    </xdr:to>
    <xdr:sp macro="" textlink="">
      <xdr:nvSpPr>
        <xdr:cNvPr id="410" name="楕円 409"/>
        <xdr:cNvSpPr/>
      </xdr:nvSpPr>
      <xdr:spPr>
        <a:xfrm>
          <a:off x="21272500" y="69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133411</xdr:rowOff>
    </xdr:from>
    <xdr:to>
      <xdr:col>116</xdr:col>
      <xdr:colOff>63500</xdr:colOff>
      <xdr:row>41</xdr:row>
      <xdr:rowOff>9682</xdr:rowOff>
    </xdr:to>
    <xdr:cxnSp macro="">
      <xdr:nvCxnSpPr>
        <xdr:cNvPr id="411" name="直線コネクタ 410"/>
        <xdr:cNvCxnSpPr/>
      </xdr:nvCxnSpPr>
      <xdr:spPr>
        <a:xfrm flipV="1">
          <a:off x="21323300" y="6991411"/>
          <a:ext cx="8382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136400</xdr:rowOff>
    </xdr:from>
    <xdr:to>
      <xdr:col>107</xdr:col>
      <xdr:colOff>101600</xdr:colOff>
      <xdr:row>41</xdr:row>
      <xdr:rowOff>66550</xdr:rowOff>
    </xdr:to>
    <xdr:sp macro="" textlink="">
      <xdr:nvSpPr>
        <xdr:cNvPr id="412" name="楕円 411"/>
        <xdr:cNvSpPr/>
      </xdr:nvSpPr>
      <xdr:spPr>
        <a:xfrm>
          <a:off x="20383500" y="6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9682</xdr:rowOff>
    </xdr:from>
    <xdr:to>
      <xdr:col>111</xdr:col>
      <xdr:colOff>177800</xdr:colOff>
      <xdr:row>41</xdr:row>
      <xdr:rowOff>15750</xdr:rowOff>
    </xdr:to>
    <xdr:cxnSp macro="">
      <xdr:nvCxnSpPr>
        <xdr:cNvPr id="413" name="直線コネクタ 412"/>
        <xdr:cNvCxnSpPr/>
      </xdr:nvCxnSpPr>
      <xdr:spPr>
        <a:xfrm flipV="1">
          <a:off x="20434300" y="7039132"/>
          <a:ext cx="889000" cy="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77009</xdr:rowOff>
    </xdr:from>
    <xdr:ext cx="534377" cy="259045"/>
    <xdr:sp macro="" textlink="">
      <xdr:nvSpPr>
        <xdr:cNvPr id="414" name="n_1mainValue【一般廃棄物処理施設】&#10;一人当たり有形固定資産（償却資産）額"/>
        <xdr:cNvSpPr txBox="1"/>
      </xdr:nvSpPr>
      <xdr:spPr>
        <a:xfrm>
          <a:off x="21043411" y="67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57677</xdr:rowOff>
    </xdr:from>
    <xdr:ext cx="534377" cy="259045"/>
    <xdr:sp macro="" textlink="">
      <xdr:nvSpPr>
        <xdr:cNvPr id="415" name="n_2mainValue【一般廃棄物処理施設】&#10;一人当たり有形固定資産（償却資産）額"/>
        <xdr:cNvSpPr txBox="1"/>
      </xdr:nvSpPr>
      <xdr:spPr>
        <a:xfrm>
          <a:off x="20167111" y="70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6" name="テキスト ボックス 42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8" name="テキスト ボックス 42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8" name="テキスト ボックス 43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42" name="直線コネクタ 441"/>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43"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44" name="直線コネクタ 443"/>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45"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46" name="直線コネクタ 445"/>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47"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48" name="フローチャート: 判断 44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49" name="フローチャート: 判断 44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23965</xdr:rowOff>
    </xdr:from>
    <xdr:ext cx="405111" cy="259045"/>
    <xdr:sp macro="" textlink="">
      <xdr:nvSpPr>
        <xdr:cNvPr id="450"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164737</xdr:rowOff>
    </xdr:from>
    <xdr:to>
      <xdr:col>76</xdr:col>
      <xdr:colOff>165100</xdr:colOff>
      <xdr:row>61</xdr:row>
      <xdr:rowOff>94887</xdr:rowOff>
    </xdr:to>
    <xdr:sp macro="" textlink="">
      <xdr:nvSpPr>
        <xdr:cNvPr id="451" name="フローチャート: 判断 450"/>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86014</xdr:rowOff>
    </xdr:from>
    <xdr:ext cx="405111" cy="259045"/>
    <xdr:sp macro="" textlink="">
      <xdr:nvSpPr>
        <xdr:cNvPr id="452"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30843</xdr:rowOff>
    </xdr:from>
    <xdr:to>
      <xdr:col>85</xdr:col>
      <xdr:colOff>177800</xdr:colOff>
      <xdr:row>58</xdr:row>
      <xdr:rowOff>132443</xdr:rowOff>
    </xdr:to>
    <xdr:sp macro="" textlink="">
      <xdr:nvSpPr>
        <xdr:cNvPr id="458" name="楕円 457"/>
        <xdr:cNvSpPr/>
      </xdr:nvSpPr>
      <xdr:spPr>
        <a:xfrm>
          <a:off x="16268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53720</xdr:rowOff>
    </xdr:from>
    <xdr:ext cx="405111" cy="259045"/>
    <xdr:sp macro="" textlink="">
      <xdr:nvSpPr>
        <xdr:cNvPr id="459" name="【保健センター・保健所】&#10;有形固定資産減価償却率該当値テキスト"/>
        <xdr:cNvSpPr txBox="1"/>
      </xdr:nvSpPr>
      <xdr:spPr>
        <a:xfrm>
          <a:off x="16357600" y="982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60" name="楕円 459"/>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59</xdr:row>
      <xdr:rowOff>8165</xdr:rowOff>
    </xdr:to>
    <xdr:cxnSp macro="">
      <xdr:nvCxnSpPr>
        <xdr:cNvPr id="461" name="直線コネクタ 460"/>
        <xdr:cNvCxnSpPr/>
      </xdr:nvCxnSpPr>
      <xdr:spPr>
        <a:xfrm flipV="1">
          <a:off x="15481300" y="10025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2" name="楕円 461"/>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106135</xdr:rowOff>
    </xdr:to>
    <xdr:cxnSp macro="">
      <xdr:nvCxnSpPr>
        <xdr:cNvPr id="463" name="直線コネクタ 462"/>
        <xdr:cNvCxnSpPr/>
      </xdr:nvCxnSpPr>
      <xdr:spPr>
        <a:xfrm flipV="1">
          <a:off x="14592300" y="10123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64"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65"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89" name="直線コネクタ 488"/>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90"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91" name="直線コネクタ 490"/>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3" name="直線コネクタ 49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94"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5" name="フローチャート: 判断 494"/>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96" name="フローチャート: 判断 495"/>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67327</xdr:rowOff>
    </xdr:from>
    <xdr:ext cx="469744" cy="259045"/>
    <xdr:sp macro="" textlink="">
      <xdr:nvSpPr>
        <xdr:cNvPr id="497"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98" name="フローチャート: 判断 497"/>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63517</xdr:rowOff>
    </xdr:from>
    <xdr:ext cx="469744" cy="259045"/>
    <xdr:sp macro="" textlink="">
      <xdr:nvSpPr>
        <xdr:cNvPr id="499"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505" name="楕円 504"/>
        <xdr:cNvSpPr/>
      </xdr:nvSpPr>
      <xdr:spPr>
        <a:xfrm>
          <a:off x="22110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77487</xdr:rowOff>
    </xdr:from>
    <xdr:ext cx="469744" cy="259045"/>
    <xdr:sp macro="" textlink="">
      <xdr:nvSpPr>
        <xdr:cNvPr id="506" name="【保健センター・保健所】&#10;一人当たり面積該当値テキスト"/>
        <xdr:cNvSpPr txBox="1"/>
      </xdr:nvSpPr>
      <xdr:spPr>
        <a:xfrm>
          <a:off x="22199600"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162560</xdr:rowOff>
    </xdr:from>
    <xdr:to>
      <xdr:col>112</xdr:col>
      <xdr:colOff>38100</xdr:colOff>
      <xdr:row>64</xdr:row>
      <xdr:rowOff>92710</xdr:rowOff>
    </xdr:to>
    <xdr:sp macro="" textlink="">
      <xdr:nvSpPr>
        <xdr:cNvPr id="507" name="楕円 506"/>
        <xdr:cNvSpPr/>
      </xdr:nvSpPr>
      <xdr:spPr>
        <a:xfrm>
          <a:off x="21272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41910</xdr:rowOff>
    </xdr:to>
    <xdr:cxnSp macro="">
      <xdr:nvCxnSpPr>
        <xdr:cNvPr id="508" name="直線コネクタ 507"/>
        <xdr:cNvCxnSpPr/>
      </xdr:nvCxnSpPr>
      <xdr:spPr>
        <a:xfrm>
          <a:off x="21323300" y="11014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509" name="楕円 508"/>
        <xdr:cNvSpPr/>
      </xdr:nvSpPr>
      <xdr:spPr>
        <a:xfrm>
          <a:off x="20383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41910</xdr:rowOff>
    </xdr:from>
    <xdr:to>
      <xdr:col>111</xdr:col>
      <xdr:colOff>177800</xdr:colOff>
      <xdr:row>64</xdr:row>
      <xdr:rowOff>41910</xdr:rowOff>
    </xdr:to>
    <xdr:cxnSp macro="">
      <xdr:nvCxnSpPr>
        <xdr:cNvPr id="510" name="直線コネクタ 509"/>
        <xdr:cNvCxnSpPr/>
      </xdr:nvCxnSpPr>
      <xdr:spPr>
        <a:xfrm>
          <a:off x="20434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83837</xdr:rowOff>
    </xdr:from>
    <xdr:ext cx="469744" cy="259045"/>
    <xdr:sp macro="" textlink="">
      <xdr:nvSpPr>
        <xdr:cNvPr id="511" name="n_1mainValue【保健センター・保健所】&#10;一人当たり面積"/>
        <xdr:cNvSpPr txBox="1"/>
      </xdr:nvSpPr>
      <xdr:spPr>
        <a:xfrm>
          <a:off x="21075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512" name="n_2mainValue【保健センター・保健所】&#10;一人当たり面積"/>
        <xdr:cNvSpPr txBox="1"/>
      </xdr:nvSpPr>
      <xdr:spPr>
        <a:xfrm>
          <a:off x="20199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37" name="直線コネクタ 536"/>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38"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39" name="直線コネクタ 538"/>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542"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43" name="フローチャート: 判断 542"/>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44" name="フローチャート: 判断 543"/>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80663</xdr:rowOff>
    </xdr:from>
    <xdr:ext cx="405111" cy="259045"/>
    <xdr:sp macro="" textlink="">
      <xdr:nvSpPr>
        <xdr:cNvPr id="545"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546" name="フローチャート: 判断 545"/>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547"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99695</xdr:rowOff>
    </xdr:from>
    <xdr:to>
      <xdr:col>85</xdr:col>
      <xdr:colOff>177800</xdr:colOff>
      <xdr:row>85</xdr:row>
      <xdr:rowOff>29845</xdr:rowOff>
    </xdr:to>
    <xdr:sp macro="" textlink="">
      <xdr:nvSpPr>
        <xdr:cNvPr id="553" name="楕円 552"/>
        <xdr:cNvSpPr/>
      </xdr:nvSpPr>
      <xdr:spPr>
        <a:xfrm>
          <a:off x="16268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78122</xdr:rowOff>
    </xdr:from>
    <xdr:ext cx="405111" cy="259045"/>
    <xdr:sp macro="" textlink="">
      <xdr:nvSpPr>
        <xdr:cNvPr id="554" name="【消防施設】&#10;有形固定資産減価償却率該当値テキスト"/>
        <xdr:cNvSpPr txBox="1"/>
      </xdr:nvSpPr>
      <xdr:spPr>
        <a:xfrm>
          <a:off x="16357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555" name="楕円 554"/>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150495</xdr:rowOff>
    </xdr:from>
    <xdr:to>
      <xdr:col>85</xdr:col>
      <xdr:colOff>127000</xdr:colOff>
      <xdr:row>85</xdr:row>
      <xdr:rowOff>26670</xdr:rowOff>
    </xdr:to>
    <xdr:cxnSp macro="">
      <xdr:nvCxnSpPr>
        <xdr:cNvPr id="556" name="直線コネクタ 555"/>
        <xdr:cNvCxnSpPr/>
      </xdr:nvCxnSpPr>
      <xdr:spPr>
        <a:xfrm flipV="1">
          <a:off x="15481300" y="145522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27305</xdr:rowOff>
    </xdr:from>
    <xdr:to>
      <xdr:col>76</xdr:col>
      <xdr:colOff>165100</xdr:colOff>
      <xdr:row>85</xdr:row>
      <xdr:rowOff>128905</xdr:rowOff>
    </xdr:to>
    <xdr:sp macro="" textlink="">
      <xdr:nvSpPr>
        <xdr:cNvPr id="557" name="楕円 556"/>
        <xdr:cNvSpPr/>
      </xdr:nvSpPr>
      <xdr:spPr>
        <a:xfrm>
          <a:off x="14541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78105</xdr:rowOff>
    </xdr:to>
    <xdr:cxnSp macro="">
      <xdr:nvCxnSpPr>
        <xdr:cNvPr id="558" name="直線コネクタ 557"/>
        <xdr:cNvCxnSpPr/>
      </xdr:nvCxnSpPr>
      <xdr:spPr>
        <a:xfrm flipV="1">
          <a:off x="14592300" y="14599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68597</xdr:rowOff>
    </xdr:from>
    <xdr:ext cx="405111" cy="259045"/>
    <xdr:sp macro="" textlink="">
      <xdr:nvSpPr>
        <xdr:cNvPr id="559" name="n_1mainValue【消防施設】&#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120032</xdr:rowOff>
    </xdr:from>
    <xdr:ext cx="405111" cy="259045"/>
    <xdr:sp macro="" textlink="">
      <xdr:nvSpPr>
        <xdr:cNvPr id="560" name="n_2mainValue【消防施設】&#10;有形固定資産減価償却率"/>
        <xdr:cNvSpPr txBox="1"/>
      </xdr:nvSpPr>
      <xdr:spPr>
        <a:xfrm>
          <a:off x="14389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4" name="直線コネクタ 583"/>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6" name="直線コネクタ 58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87"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88" name="直線コネクタ 58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89"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90" name="フローチャート: 判断 589"/>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1" name="フローチャート: 判断 590"/>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60977</xdr:rowOff>
    </xdr:from>
    <xdr:ext cx="469744" cy="259045"/>
    <xdr:sp macro="" textlink="">
      <xdr:nvSpPr>
        <xdr:cNvPr id="592"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593" name="フローチャート: 判断 592"/>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57166</xdr:rowOff>
    </xdr:from>
    <xdr:ext cx="469744" cy="259045"/>
    <xdr:sp macro="" textlink="">
      <xdr:nvSpPr>
        <xdr:cNvPr id="594" name="n_2ave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123189</xdr:rowOff>
    </xdr:from>
    <xdr:to>
      <xdr:col>116</xdr:col>
      <xdr:colOff>114300</xdr:colOff>
      <xdr:row>86</xdr:row>
      <xdr:rowOff>53339</xdr:rowOff>
    </xdr:to>
    <xdr:sp macro="" textlink="">
      <xdr:nvSpPr>
        <xdr:cNvPr id="600" name="楕円 599"/>
        <xdr:cNvSpPr/>
      </xdr:nvSpPr>
      <xdr:spPr>
        <a:xfrm>
          <a:off x="221107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82566</xdr:rowOff>
    </xdr:from>
    <xdr:ext cx="469744" cy="259045"/>
    <xdr:sp macro="" textlink="">
      <xdr:nvSpPr>
        <xdr:cNvPr id="601" name="【消防施設】&#10;一人当たり面積該当値テキスト"/>
        <xdr:cNvSpPr txBox="1"/>
      </xdr:nvSpPr>
      <xdr:spPr>
        <a:xfrm>
          <a:off x="22199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02" name="楕円 601"/>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2539</xdr:rowOff>
    </xdr:from>
    <xdr:to>
      <xdr:col>116</xdr:col>
      <xdr:colOff>63500</xdr:colOff>
      <xdr:row>86</xdr:row>
      <xdr:rowOff>3811</xdr:rowOff>
    </xdr:to>
    <xdr:cxnSp macro="">
      <xdr:nvCxnSpPr>
        <xdr:cNvPr id="603" name="直線コネクタ 602"/>
        <xdr:cNvCxnSpPr/>
      </xdr:nvCxnSpPr>
      <xdr:spPr>
        <a:xfrm flipV="1">
          <a:off x="21323300" y="147472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125730</xdr:rowOff>
    </xdr:from>
    <xdr:to>
      <xdr:col>107</xdr:col>
      <xdr:colOff>101600</xdr:colOff>
      <xdr:row>86</xdr:row>
      <xdr:rowOff>55880</xdr:rowOff>
    </xdr:to>
    <xdr:sp macro="" textlink="">
      <xdr:nvSpPr>
        <xdr:cNvPr id="604" name="楕円 603"/>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5080</xdr:rowOff>
    </xdr:to>
    <xdr:cxnSp macro="">
      <xdr:nvCxnSpPr>
        <xdr:cNvPr id="605" name="直線コネクタ 604"/>
        <xdr:cNvCxnSpPr/>
      </xdr:nvCxnSpPr>
      <xdr:spPr>
        <a:xfrm flipV="1">
          <a:off x="20434300" y="14748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45738</xdr:rowOff>
    </xdr:from>
    <xdr:ext cx="469744" cy="259045"/>
    <xdr:sp macro="" textlink="">
      <xdr:nvSpPr>
        <xdr:cNvPr id="606"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07" name="n_2mainValue【消防施設】&#10;一人当たり面積"/>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33" name="直線コネクタ 632"/>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34"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5" name="直線コネクタ 634"/>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3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37" name="直線コネクタ 63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38"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39" name="フローチャート: 判断 638"/>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40" name="フローチャート: 判断 639"/>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72407</xdr:rowOff>
    </xdr:from>
    <xdr:ext cx="405111" cy="259045"/>
    <xdr:sp macro="" textlink="">
      <xdr:nvSpPr>
        <xdr:cNvPr id="641"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12337</xdr:rowOff>
    </xdr:from>
    <xdr:to>
      <xdr:col>76</xdr:col>
      <xdr:colOff>165100</xdr:colOff>
      <xdr:row>104</xdr:row>
      <xdr:rowOff>113937</xdr:rowOff>
    </xdr:to>
    <xdr:sp macro="" textlink="">
      <xdr:nvSpPr>
        <xdr:cNvPr id="642" name="フローチャート: 判断 641"/>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105064</xdr:rowOff>
    </xdr:from>
    <xdr:ext cx="405111" cy="259045"/>
    <xdr:sp macro="" textlink="">
      <xdr:nvSpPr>
        <xdr:cNvPr id="643"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649" name="楕円 648"/>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650" name="【庁舎】&#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651" name="楕円 650"/>
        <xdr:cNvSpPr/>
      </xdr:nvSpPr>
      <xdr:spPr>
        <a:xfrm>
          <a:off x="15430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43543</xdr:rowOff>
    </xdr:to>
    <xdr:cxnSp macro="">
      <xdr:nvCxnSpPr>
        <xdr:cNvPr id="652" name="直線コネクタ 651"/>
        <xdr:cNvCxnSpPr/>
      </xdr:nvCxnSpPr>
      <xdr:spPr>
        <a:xfrm flipV="1">
          <a:off x="15481300" y="1765553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653" name="楕円 652"/>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92529</xdr:rowOff>
    </xdr:to>
    <xdr:cxnSp macro="">
      <xdr:nvCxnSpPr>
        <xdr:cNvPr id="654" name="直線コネクタ 653"/>
        <xdr:cNvCxnSpPr/>
      </xdr:nvCxnSpPr>
      <xdr:spPr>
        <a:xfrm flipV="1">
          <a:off x="14592300" y="1770289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655" name="n_1mainValue【庁舎】&#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656" name="n_2mainValue【庁舎】&#10;有形固定資産減価償却率"/>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7" name="直線コネクタ 6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8" name="テキスト ボックス 6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9" name="直線コネクタ 6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0" name="テキスト ボックス 6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1" name="直線コネクタ 6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2" name="テキスト ボックス 6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3" name="直線コネクタ 6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4" name="テキスト ボックス 6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5" name="直線コネクタ 6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6" name="テキスト ボックス 6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80" name="直線コネクタ 679"/>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81"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82" name="直線コネクタ 681"/>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83"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84" name="直線コネクタ 683"/>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85"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86" name="フローチャート: 判断 685"/>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7" name="フローチャート: 判断 686"/>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88"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689" name="フローチャート: 判断 688"/>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122572</xdr:rowOff>
    </xdr:from>
    <xdr:ext cx="469744" cy="259045"/>
    <xdr:sp macro="" textlink="">
      <xdr:nvSpPr>
        <xdr:cNvPr id="690"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696" name="楕円 695"/>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697"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73025</xdr:rowOff>
    </xdr:from>
    <xdr:to>
      <xdr:col>112</xdr:col>
      <xdr:colOff>38100</xdr:colOff>
      <xdr:row>107</xdr:row>
      <xdr:rowOff>3175</xdr:rowOff>
    </xdr:to>
    <xdr:sp macro="" textlink="">
      <xdr:nvSpPr>
        <xdr:cNvPr id="698" name="楕円 697"/>
        <xdr:cNvSpPr/>
      </xdr:nvSpPr>
      <xdr:spPr>
        <a:xfrm>
          <a:off x="2127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123825</xdr:rowOff>
    </xdr:to>
    <xdr:cxnSp macro="">
      <xdr:nvCxnSpPr>
        <xdr:cNvPr id="699" name="直線コネクタ 698"/>
        <xdr:cNvCxnSpPr/>
      </xdr:nvCxnSpPr>
      <xdr:spPr>
        <a:xfrm flipV="1">
          <a:off x="21323300" y="18295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78739</xdr:rowOff>
    </xdr:from>
    <xdr:to>
      <xdr:col>107</xdr:col>
      <xdr:colOff>101600</xdr:colOff>
      <xdr:row>107</xdr:row>
      <xdr:rowOff>8889</xdr:rowOff>
    </xdr:to>
    <xdr:sp macro="" textlink="">
      <xdr:nvSpPr>
        <xdr:cNvPr id="700" name="楕円 699"/>
        <xdr:cNvSpPr/>
      </xdr:nvSpPr>
      <xdr:spPr>
        <a:xfrm>
          <a:off x="20383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123825</xdr:rowOff>
    </xdr:from>
    <xdr:to>
      <xdr:col>111</xdr:col>
      <xdr:colOff>177800</xdr:colOff>
      <xdr:row>106</xdr:row>
      <xdr:rowOff>129539</xdr:rowOff>
    </xdr:to>
    <xdr:cxnSp macro="">
      <xdr:nvCxnSpPr>
        <xdr:cNvPr id="701" name="直線コネクタ 700"/>
        <xdr:cNvCxnSpPr/>
      </xdr:nvCxnSpPr>
      <xdr:spPr>
        <a:xfrm flipV="1">
          <a:off x="20434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165752</xdr:rowOff>
    </xdr:from>
    <xdr:ext cx="469744" cy="259045"/>
    <xdr:sp macro="" textlink="">
      <xdr:nvSpPr>
        <xdr:cNvPr id="702" name="n_1mainValue【庁舎】&#10;一人当たり面積"/>
        <xdr:cNvSpPr txBox="1"/>
      </xdr:nvSpPr>
      <xdr:spPr>
        <a:xfrm>
          <a:off x="210757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703" name="n_2mainValue【庁舎】&#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類似団体と比較して特に有形固定資産減価償却率が高くなっているのは、体育館である。体育館は、総合体育館建設の検討しているところである。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少しづつ増加傾向にあったが、前年度と同じ０．６４ポイントとなった。類似団体平均を下回っているため、企業誘致等の地域振興策への取組みや町有財産の有効活用・処分などによる積極的な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や給与の適正化による人件費の削減や各種事務事業費の圧縮による歳出の抑制により、類似団体平均を７ポイント下回る８０．９％となっているが、社会保障関係経費や公債費等の経常経費の増加が予想されるため、新たな財源確保や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63</xdr:row>
      <xdr:rowOff>29845</xdr:rowOff>
    </xdr:to>
    <xdr:cxnSp macro="">
      <xdr:nvCxnSpPr>
        <xdr:cNvPr id="132" name="直線コネクタ 131"/>
        <xdr:cNvCxnSpPr/>
      </xdr:nvCxnSpPr>
      <xdr:spPr>
        <a:xfrm>
          <a:off x="4114800" y="1079097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161079</xdr:rowOff>
    </xdr:to>
    <xdr:cxnSp macro="">
      <xdr:nvCxnSpPr>
        <xdr:cNvPr id="135" name="直線コネクタ 134"/>
        <xdr:cNvCxnSpPr/>
      </xdr:nvCxnSpPr>
      <xdr:spPr>
        <a:xfrm>
          <a:off x="3225800" y="1072261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153035</xdr:rowOff>
    </xdr:to>
    <xdr:cxnSp macro="">
      <xdr:nvCxnSpPr>
        <xdr:cNvPr id="138" name="直線コネクタ 137"/>
        <xdr:cNvCxnSpPr/>
      </xdr:nvCxnSpPr>
      <xdr:spPr>
        <a:xfrm flipV="1">
          <a:off x="2336800" y="107226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139488</xdr:rowOff>
    </xdr:from>
    <xdr:to>
      <xdr:col>11</xdr:col>
      <xdr:colOff>31750</xdr:colOff>
      <xdr:row>62</xdr:row>
      <xdr:rowOff>153035</xdr:rowOff>
    </xdr:to>
    <xdr:cxnSp macro="">
      <xdr:nvCxnSpPr>
        <xdr:cNvPr id="141" name="直線コネクタ 140"/>
        <xdr:cNvCxnSpPr/>
      </xdr:nvCxnSpPr>
      <xdr:spPr>
        <a:xfrm>
          <a:off x="1447800" y="10597938"/>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1" name="楕円 150"/>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52" name="財政構造の弾力性該当値テキスト"/>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110279</xdr:rowOff>
    </xdr:from>
    <xdr:to>
      <xdr:col>19</xdr:col>
      <xdr:colOff>184150</xdr:colOff>
      <xdr:row>63</xdr:row>
      <xdr:rowOff>40429</xdr:rowOff>
    </xdr:to>
    <xdr:sp macro="" textlink="">
      <xdr:nvSpPr>
        <xdr:cNvPr id="153" name="楕円 152"/>
        <xdr:cNvSpPr/>
      </xdr:nvSpPr>
      <xdr:spPr>
        <a:xfrm>
          <a:off x="4064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50606</xdr:rowOff>
    </xdr:from>
    <xdr:ext cx="736600" cy="259045"/>
    <xdr:sp macro="" textlink="">
      <xdr:nvSpPr>
        <xdr:cNvPr id="154" name="テキスト ボックス 153"/>
        <xdr:cNvSpPr txBox="1"/>
      </xdr:nvSpPr>
      <xdr:spPr>
        <a:xfrm>
          <a:off x="3733800" y="105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5" name="楕円 154"/>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6" name="テキスト ボックス 155"/>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7" name="楕円 156"/>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8" name="テキスト ボックス 157"/>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88688</xdr:rowOff>
    </xdr:from>
    <xdr:to>
      <xdr:col>7</xdr:col>
      <xdr:colOff>31750</xdr:colOff>
      <xdr:row>62</xdr:row>
      <xdr:rowOff>18838</xdr:rowOff>
    </xdr:to>
    <xdr:sp macro="" textlink="">
      <xdr:nvSpPr>
        <xdr:cNvPr id="159" name="楕円 158"/>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29015</xdr:rowOff>
    </xdr:from>
    <xdr:ext cx="762000" cy="259045"/>
    <xdr:sp macro="" textlink="">
      <xdr:nvSpPr>
        <xdr:cNvPr id="160" name="テキスト ボックス 159"/>
        <xdr:cNvSpPr txBox="1"/>
      </xdr:nvSpPr>
      <xdr:spPr>
        <a:xfrm>
          <a:off x="1066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人件費・物件費等の合計金額の人口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下回っている要因としては、ゴミ処理業務や消防業務を一部事務組合で行っていることが挙げられるが、一部事務組合の人件費・物件費等に充てる負担金を合計した場合、人口１人当たりの金額は増加することになる。今後は、事務事業の見直しによる民間活力の有効活用など経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123228</xdr:rowOff>
    </xdr:from>
    <xdr:to>
      <xdr:col>23</xdr:col>
      <xdr:colOff>133350</xdr:colOff>
      <xdr:row>81</xdr:row>
      <xdr:rowOff>133821</xdr:rowOff>
    </xdr:to>
    <xdr:cxnSp macro="">
      <xdr:nvCxnSpPr>
        <xdr:cNvPr id="191" name="直線コネクタ 190"/>
        <xdr:cNvCxnSpPr/>
      </xdr:nvCxnSpPr>
      <xdr:spPr>
        <a:xfrm>
          <a:off x="4114800" y="14010678"/>
          <a:ext cx="8382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123228</xdr:rowOff>
    </xdr:from>
    <xdr:to>
      <xdr:col>19</xdr:col>
      <xdr:colOff>133350</xdr:colOff>
      <xdr:row>81</xdr:row>
      <xdr:rowOff>123825</xdr:rowOff>
    </xdr:to>
    <xdr:cxnSp macro="">
      <xdr:nvCxnSpPr>
        <xdr:cNvPr id="194" name="直線コネクタ 193"/>
        <xdr:cNvCxnSpPr/>
      </xdr:nvCxnSpPr>
      <xdr:spPr>
        <a:xfrm flipV="1">
          <a:off x="3225800" y="14010678"/>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92149</xdr:rowOff>
    </xdr:from>
    <xdr:to>
      <xdr:col>15</xdr:col>
      <xdr:colOff>82550</xdr:colOff>
      <xdr:row>81</xdr:row>
      <xdr:rowOff>123825</xdr:rowOff>
    </xdr:to>
    <xdr:cxnSp macro="">
      <xdr:nvCxnSpPr>
        <xdr:cNvPr id="197" name="直線コネクタ 196"/>
        <xdr:cNvCxnSpPr/>
      </xdr:nvCxnSpPr>
      <xdr:spPr>
        <a:xfrm>
          <a:off x="2336800" y="13979599"/>
          <a:ext cx="8890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73183</xdr:rowOff>
    </xdr:from>
    <xdr:to>
      <xdr:col>11</xdr:col>
      <xdr:colOff>31750</xdr:colOff>
      <xdr:row>81</xdr:row>
      <xdr:rowOff>92149</xdr:rowOff>
    </xdr:to>
    <xdr:cxnSp macro="">
      <xdr:nvCxnSpPr>
        <xdr:cNvPr id="200" name="直線コネクタ 199"/>
        <xdr:cNvCxnSpPr/>
      </xdr:nvCxnSpPr>
      <xdr:spPr>
        <a:xfrm>
          <a:off x="1447800" y="13960633"/>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83021</xdr:rowOff>
    </xdr:from>
    <xdr:to>
      <xdr:col>23</xdr:col>
      <xdr:colOff>184150</xdr:colOff>
      <xdr:row>82</xdr:row>
      <xdr:rowOff>13171</xdr:rowOff>
    </xdr:to>
    <xdr:sp macro="" textlink="">
      <xdr:nvSpPr>
        <xdr:cNvPr id="210" name="楕円 209"/>
        <xdr:cNvSpPr/>
      </xdr:nvSpPr>
      <xdr:spPr>
        <a:xfrm>
          <a:off x="4902200" y="139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99548</xdr:rowOff>
    </xdr:from>
    <xdr:ext cx="762000" cy="259045"/>
    <xdr:sp macro="" textlink="">
      <xdr:nvSpPr>
        <xdr:cNvPr id="211" name="人件費・物件費等の状況該当値テキスト"/>
        <xdr:cNvSpPr txBox="1"/>
      </xdr:nvSpPr>
      <xdr:spPr>
        <a:xfrm>
          <a:off x="5041900" y="1381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72428</xdr:rowOff>
    </xdr:from>
    <xdr:to>
      <xdr:col>19</xdr:col>
      <xdr:colOff>184150</xdr:colOff>
      <xdr:row>82</xdr:row>
      <xdr:rowOff>2578</xdr:rowOff>
    </xdr:to>
    <xdr:sp macro="" textlink="">
      <xdr:nvSpPr>
        <xdr:cNvPr id="212" name="楕円 211"/>
        <xdr:cNvSpPr/>
      </xdr:nvSpPr>
      <xdr:spPr>
        <a:xfrm>
          <a:off x="4064000" y="139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12755</xdr:rowOff>
    </xdr:from>
    <xdr:ext cx="736600" cy="259045"/>
    <xdr:sp macro="" textlink="">
      <xdr:nvSpPr>
        <xdr:cNvPr id="213" name="テキスト ボックス 212"/>
        <xdr:cNvSpPr txBox="1"/>
      </xdr:nvSpPr>
      <xdr:spPr>
        <a:xfrm>
          <a:off x="3733800" y="13728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73025</xdr:rowOff>
    </xdr:from>
    <xdr:to>
      <xdr:col>15</xdr:col>
      <xdr:colOff>133350</xdr:colOff>
      <xdr:row>82</xdr:row>
      <xdr:rowOff>3175</xdr:rowOff>
    </xdr:to>
    <xdr:sp macro="" textlink="">
      <xdr:nvSpPr>
        <xdr:cNvPr id="214" name="楕円 213"/>
        <xdr:cNvSpPr/>
      </xdr:nvSpPr>
      <xdr:spPr>
        <a:xfrm>
          <a:off x="3175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13352</xdr:rowOff>
    </xdr:from>
    <xdr:ext cx="762000" cy="259045"/>
    <xdr:sp macro="" textlink="">
      <xdr:nvSpPr>
        <xdr:cNvPr id="215" name="テキスト ボックス 214"/>
        <xdr:cNvSpPr txBox="1"/>
      </xdr:nvSpPr>
      <xdr:spPr>
        <a:xfrm>
          <a:off x="28448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41349</xdr:rowOff>
    </xdr:from>
    <xdr:to>
      <xdr:col>11</xdr:col>
      <xdr:colOff>82550</xdr:colOff>
      <xdr:row>81</xdr:row>
      <xdr:rowOff>142949</xdr:rowOff>
    </xdr:to>
    <xdr:sp macro="" textlink="">
      <xdr:nvSpPr>
        <xdr:cNvPr id="216" name="楕円 215"/>
        <xdr:cNvSpPr/>
      </xdr:nvSpPr>
      <xdr:spPr>
        <a:xfrm>
          <a:off x="2286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153126</xdr:rowOff>
    </xdr:from>
    <xdr:ext cx="762000" cy="259045"/>
    <xdr:sp macro="" textlink="">
      <xdr:nvSpPr>
        <xdr:cNvPr id="217" name="テキスト ボックス 216"/>
        <xdr:cNvSpPr txBox="1"/>
      </xdr:nvSpPr>
      <xdr:spPr>
        <a:xfrm>
          <a:off x="1955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22383</xdr:rowOff>
    </xdr:from>
    <xdr:to>
      <xdr:col>7</xdr:col>
      <xdr:colOff>31750</xdr:colOff>
      <xdr:row>81</xdr:row>
      <xdr:rowOff>123983</xdr:rowOff>
    </xdr:to>
    <xdr:sp macro="" textlink="">
      <xdr:nvSpPr>
        <xdr:cNvPr id="218" name="楕円 217"/>
        <xdr:cNvSpPr/>
      </xdr:nvSpPr>
      <xdr:spPr>
        <a:xfrm>
          <a:off x="1397000" y="139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134160</xdr:rowOff>
    </xdr:from>
    <xdr:ext cx="762000" cy="259045"/>
    <xdr:sp macro="" textlink="">
      <xdr:nvSpPr>
        <xdr:cNvPr id="219" name="テキスト ボックス 218"/>
        <xdr:cNvSpPr txBox="1"/>
      </xdr:nvSpPr>
      <xdr:spPr>
        <a:xfrm>
          <a:off x="1066800" y="1367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「大野町行政改革大綱」に基づく給与の適正化により、類似団体平均を下回っている。今後も、引き続き類似団体・地域の民間企業平均給与、近隣団体との比較、各種手当の点検などにより適正化に努める。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3" name="直線コネクタ 252"/>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119945</xdr:rowOff>
    </xdr:to>
    <xdr:cxnSp macro="">
      <xdr:nvCxnSpPr>
        <xdr:cNvPr id="256" name="直線コネクタ 255"/>
        <xdr:cNvCxnSpPr/>
      </xdr:nvCxnSpPr>
      <xdr:spPr>
        <a:xfrm flipV="1">
          <a:off x="15290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119945</xdr:rowOff>
    </xdr:to>
    <xdr:cxnSp macro="">
      <xdr:nvCxnSpPr>
        <xdr:cNvPr id="259" name="直線コネクタ 258"/>
        <xdr:cNvCxnSpPr/>
      </xdr:nvCxnSpPr>
      <xdr:spPr>
        <a:xfrm>
          <a:off x="14401800" y="142564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26105</xdr:rowOff>
    </xdr:to>
    <xdr:cxnSp macro="">
      <xdr:nvCxnSpPr>
        <xdr:cNvPr id="262" name="直線コネクタ 261"/>
        <xdr:cNvCxnSpPr/>
      </xdr:nvCxnSpPr>
      <xdr:spPr>
        <a:xfrm>
          <a:off x="13512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2" name="楕円 271"/>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3"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4" name="楕円 273"/>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5" name="テキスト ボックス 274"/>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69145</xdr:rowOff>
    </xdr:from>
    <xdr:to>
      <xdr:col>73</xdr:col>
      <xdr:colOff>44450</xdr:colOff>
      <xdr:row>83</xdr:row>
      <xdr:rowOff>170745</xdr:rowOff>
    </xdr:to>
    <xdr:sp macro="" textlink="">
      <xdr:nvSpPr>
        <xdr:cNvPr id="276" name="楕円 275"/>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9472</xdr:rowOff>
    </xdr:from>
    <xdr:ext cx="762000" cy="259045"/>
    <xdr:sp macro="" textlink="">
      <xdr:nvSpPr>
        <xdr:cNvPr id="277" name="テキスト ボックス 276"/>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78" name="楕円 277"/>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79" name="テキスト ボックス 278"/>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0" name="楕円 279"/>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1" name="テキスト ボックス 280"/>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従前からの定員管理や新規採用抑制策により類似団体を下回っている。今後も、事業の必要性、あり方等の見直しを行い、住民サービスを上昇できるよう、より適正な定員管理に努める。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6441</xdr:rowOff>
    </xdr:from>
    <xdr:to>
      <xdr:col>81</xdr:col>
      <xdr:colOff>44450</xdr:colOff>
      <xdr:row>60</xdr:row>
      <xdr:rowOff>13335</xdr:rowOff>
    </xdr:to>
    <xdr:cxnSp macro="">
      <xdr:nvCxnSpPr>
        <xdr:cNvPr id="318" name="直線コネクタ 317"/>
        <xdr:cNvCxnSpPr/>
      </xdr:nvCxnSpPr>
      <xdr:spPr>
        <a:xfrm>
          <a:off x="16179800" y="1029344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6441</xdr:rowOff>
    </xdr:from>
    <xdr:to>
      <xdr:col>77</xdr:col>
      <xdr:colOff>44450</xdr:colOff>
      <xdr:row>60</xdr:row>
      <xdr:rowOff>6441</xdr:rowOff>
    </xdr:to>
    <xdr:cxnSp macro="">
      <xdr:nvCxnSpPr>
        <xdr:cNvPr id="321" name="直線コネクタ 320"/>
        <xdr:cNvCxnSpPr/>
      </xdr:nvCxnSpPr>
      <xdr:spPr>
        <a:xfrm>
          <a:off x="15290800" y="102934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6441</xdr:rowOff>
    </xdr:from>
    <xdr:to>
      <xdr:col>72</xdr:col>
      <xdr:colOff>203200</xdr:colOff>
      <xdr:row>60</xdr:row>
      <xdr:rowOff>15059</xdr:rowOff>
    </xdr:to>
    <xdr:cxnSp macro="">
      <xdr:nvCxnSpPr>
        <xdr:cNvPr id="324" name="直線コネクタ 323"/>
        <xdr:cNvCxnSpPr/>
      </xdr:nvCxnSpPr>
      <xdr:spPr>
        <a:xfrm flipV="1">
          <a:off x="14401800" y="102934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21953</xdr:rowOff>
    </xdr:to>
    <xdr:cxnSp macro="">
      <xdr:nvCxnSpPr>
        <xdr:cNvPr id="327" name="直線コネクタ 326"/>
        <xdr:cNvCxnSpPr/>
      </xdr:nvCxnSpPr>
      <xdr:spPr>
        <a:xfrm flipV="1">
          <a:off x="13512800" y="103020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7" name="楕円 336"/>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8"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127091</xdr:rowOff>
    </xdr:from>
    <xdr:to>
      <xdr:col>77</xdr:col>
      <xdr:colOff>95250</xdr:colOff>
      <xdr:row>60</xdr:row>
      <xdr:rowOff>57241</xdr:rowOff>
    </xdr:to>
    <xdr:sp macro="" textlink="">
      <xdr:nvSpPr>
        <xdr:cNvPr id="339" name="楕円 338"/>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67418</xdr:rowOff>
    </xdr:from>
    <xdr:ext cx="736600" cy="259045"/>
    <xdr:sp macro="" textlink="">
      <xdr:nvSpPr>
        <xdr:cNvPr id="340" name="テキスト ボックス 339"/>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127091</xdr:rowOff>
    </xdr:from>
    <xdr:to>
      <xdr:col>73</xdr:col>
      <xdr:colOff>44450</xdr:colOff>
      <xdr:row>60</xdr:row>
      <xdr:rowOff>57241</xdr:rowOff>
    </xdr:to>
    <xdr:sp macro="" textlink="">
      <xdr:nvSpPr>
        <xdr:cNvPr id="341" name="楕円 340"/>
        <xdr:cNvSpPr/>
      </xdr:nvSpPr>
      <xdr:spPr>
        <a:xfrm>
          <a:off x="15240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67418</xdr:rowOff>
    </xdr:from>
    <xdr:ext cx="762000" cy="259045"/>
    <xdr:sp macro="" textlink="">
      <xdr:nvSpPr>
        <xdr:cNvPr id="342" name="テキスト ボックス 341"/>
        <xdr:cNvSpPr txBox="1"/>
      </xdr:nvSpPr>
      <xdr:spPr>
        <a:xfrm>
          <a:off x="14909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135709</xdr:rowOff>
    </xdr:from>
    <xdr:to>
      <xdr:col>68</xdr:col>
      <xdr:colOff>203200</xdr:colOff>
      <xdr:row>60</xdr:row>
      <xdr:rowOff>65859</xdr:rowOff>
    </xdr:to>
    <xdr:sp macro="" textlink="">
      <xdr:nvSpPr>
        <xdr:cNvPr id="343" name="楕円 342"/>
        <xdr:cNvSpPr/>
      </xdr:nvSpPr>
      <xdr:spPr>
        <a:xfrm>
          <a:off x="14351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76036</xdr:rowOff>
    </xdr:from>
    <xdr:ext cx="762000" cy="259045"/>
    <xdr:sp macro="" textlink="">
      <xdr:nvSpPr>
        <xdr:cNvPr id="344" name="テキスト ボックス 343"/>
        <xdr:cNvSpPr txBox="1"/>
      </xdr:nvSpPr>
      <xdr:spPr>
        <a:xfrm>
          <a:off x="14020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45" name="楕円 344"/>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46" name="テキスト ボックス 345"/>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野町総合計画のもと、大規模投資事業の適切な取捨選択の結果、類似団体平均を大きく下回り、２．１％となっている。しかしながら、主要プロジェクトに係る起債の償還に伴い今後増加が見込まれる。このため引き続き、住民ニーズを的確に把握し緊急性のある事業を優先的に選択するなど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42454</xdr:rowOff>
    </xdr:from>
    <xdr:to>
      <xdr:col>81</xdr:col>
      <xdr:colOff>44450</xdr:colOff>
      <xdr:row>38</xdr:row>
      <xdr:rowOff>97609</xdr:rowOff>
    </xdr:to>
    <xdr:cxnSp macro="">
      <xdr:nvCxnSpPr>
        <xdr:cNvPr id="381" name="直線コネクタ 380"/>
        <xdr:cNvCxnSpPr/>
      </xdr:nvCxnSpPr>
      <xdr:spPr>
        <a:xfrm>
          <a:off x="16179800" y="655755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42454</xdr:rowOff>
    </xdr:to>
    <xdr:cxnSp macro="">
      <xdr:nvCxnSpPr>
        <xdr:cNvPr id="384" name="直線コネクタ 383"/>
        <xdr:cNvCxnSpPr/>
      </xdr:nvCxnSpPr>
      <xdr:spPr>
        <a:xfrm>
          <a:off x="15290800" y="65230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138067</xdr:rowOff>
    </xdr:from>
    <xdr:to>
      <xdr:col>72</xdr:col>
      <xdr:colOff>203200</xdr:colOff>
      <xdr:row>38</xdr:row>
      <xdr:rowOff>7983</xdr:rowOff>
    </xdr:to>
    <xdr:cxnSp macro="">
      <xdr:nvCxnSpPr>
        <xdr:cNvPr id="387" name="直線コネクタ 386"/>
        <xdr:cNvCxnSpPr/>
      </xdr:nvCxnSpPr>
      <xdr:spPr>
        <a:xfrm>
          <a:off x="14401800" y="64817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138067</xdr:rowOff>
    </xdr:from>
    <xdr:to>
      <xdr:col>68</xdr:col>
      <xdr:colOff>152400</xdr:colOff>
      <xdr:row>37</xdr:row>
      <xdr:rowOff>165644</xdr:rowOff>
    </xdr:to>
    <xdr:cxnSp macro="">
      <xdr:nvCxnSpPr>
        <xdr:cNvPr id="390" name="直線コネクタ 389"/>
        <xdr:cNvCxnSpPr/>
      </xdr:nvCxnSpPr>
      <xdr:spPr>
        <a:xfrm flipV="1">
          <a:off x="13512800" y="64817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46809</xdr:rowOff>
    </xdr:from>
    <xdr:to>
      <xdr:col>81</xdr:col>
      <xdr:colOff>95250</xdr:colOff>
      <xdr:row>38</xdr:row>
      <xdr:rowOff>148409</xdr:rowOff>
    </xdr:to>
    <xdr:sp macro="" textlink="">
      <xdr:nvSpPr>
        <xdr:cNvPr id="400" name="楕円 399"/>
        <xdr:cNvSpPr/>
      </xdr:nvSpPr>
      <xdr:spPr>
        <a:xfrm>
          <a:off x="169672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63335</xdr:rowOff>
    </xdr:from>
    <xdr:ext cx="762000" cy="259045"/>
    <xdr:sp macro="" textlink="">
      <xdr:nvSpPr>
        <xdr:cNvPr id="401" name="公債費負担の状況該当値テキスト"/>
        <xdr:cNvSpPr txBox="1"/>
      </xdr:nvSpPr>
      <xdr:spPr>
        <a:xfrm>
          <a:off x="17106900" y="640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163104</xdr:rowOff>
    </xdr:from>
    <xdr:to>
      <xdr:col>77</xdr:col>
      <xdr:colOff>95250</xdr:colOff>
      <xdr:row>38</xdr:row>
      <xdr:rowOff>93254</xdr:rowOff>
    </xdr:to>
    <xdr:sp macro="" textlink="">
      <xdr:nvSpPr>
        <xdr:cNvPr id="402" name="楕円 401"/>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103431</xdr:rowOff>
    </xdr:from>
    <xdr:ext cx="736600" cy="259045"/>
    <xdr:sp macro="" textlink="">
      <xdr:nvSpPr>
        <xdr:cNvPr id="403" name="テキスト ボックス 402"/>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04" name="楕円 403"/>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05" name="テキスト ボックス 404"/>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87267</xdr:rowOff>
    </xdr:from>
    <xdr:to>
      <xdr:col>68</xdr:col>
      <xdr:colOff>203200</xdr:colOff>
      <xdr:row>38</xdr:row>
      <xdr:rowOff>17418</xdr:rowOff>
    </xdr:to>
    <xdr:sp macro="" textlink="">
      <xdr:nvSpPr>
        <xdr:cNvPr id="406" name="楕円 405"/>
        <xdr:cNvSpPr/>
      </xdr:nvSpPr>
      <xdr:spPr>
        <a:xfrm>
          <a:off x="14351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27594</xdr:rowOff>
    </xdr:from>
    <xdr:ext cx="762000" cy="259045"/>
    <xdr:sp macro="" textlink="">
      <xdr:nvSpPr>
        <xdr:cNvPr id="407" name="テキスト ボックス 406"/>
        <xdr:cNvSpPr txBox="1"/>
      </xdr:nvSpPr>
      <xdr:spPr>
        <a:xfrm>
          <a:off x="14020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114844</xdr:rowOff>
    </xdr:from>
    <xdr:to>
      <xdr:col>64</xdr:col>
      <xdr:colOff>152400</xdr:colOff>
      <xdr:row>38</xdr:row>
      <xdr:rowOff>44994</xdr:rowOff>
    </xdr:to>
    <xdr:sp macro="" textlink="">
      <xdr:nvSpPr>
        <xdr:cNvPr id="408" name="楕円 407"/>
        <xdr:cNvSpPr/>
      </xdr:nvSpPr>
      <xdr:spPr>
        <a:xfrm>
          <a:off x="13462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55171</xdr:rowOff>
    </xdr:from>
    <xdr:ext cx="762000" cy="259045"/>
    <xdr:sp macro="" textlink="">
      <xdr:nvSpPr>
        <xdr:cNvPr id="409" name="テキスト ボックス 408"/>
        <xdr:cNvSpPr txBox="1"/>
      </xdr:nvSpPr>
      <xdr:spPr>
        <a:xfrm>
          <a:off x="13131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12700</xdr:rowOff>
    </xdr:to>
    <xdr:cxnSp macro="">
      <xdr:nvCxnSpPr>
        <xdr:cNvPr id="64" name="直線コネクタ 63"/>
        <xdr:cNvCxnSpPr/>
      </xdr:nvCxnSpPr>
      <xdr:spPr>
        <a:xfrm flipV="1">
          <a:off x="3987800" y="6143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21844</xdr:rowOff>
    </xdr:to>
    <xdr:cxnSp macro="">
      <xdr:nvCxnSpPr>
        <xdr:cNvPr id="67" name="直線コネクタ 66"/>
        <xdr:cNvCxnSpPr/>
      </xdr:nvCxnSpPr>
      <xdr:spPr>
        <a:xfrm flipV="1">
          <a:off x="3098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49276</xdr:rowOff>
    </xdr:to>
    <xdr:cxnSp macro="">
      <xdr:nvCxnSpPr>
        <xdr:cNvPr id="70" name="直線コネクタ 69"/>
        <xdr:cNvCxnSpPr/>
      </xdr:nvCxnSpPr>
      <xdr:spPr>
        <a:xfrm flipV="1">
          <a:off x="2209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49276</xdr:rowOff>
    </xdr:to>
    <xdr:cxnSp macro="">
      <xdr:nvCxnSpPr>
        <xdr:cNvPr id="73" name="直線コネクタ 72"/>
        <xdr:cNvCxnSpPr/>
      </xdr:nvCxnSpPr>
      <xdr:spPr>
        <a:xfrm>
          <a:off x="1320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業務の民間委託の推進や臨時職員による対応による人件費からの物件費への移行による増加がみられたが、経費削減に努めることにより物件費に係る経常収支比率は類似団体平均以下となった。</a:t>
          </a:r>
        </a:p>
        <a:p>
          <a:r>
            <a:rPr kumimoji="1" lang="ja-JP" altLang="en-US" sz="1300">
              <a:latin typeface="ＭＳ Ｐゴシック" panose="020B0600070205080204" pitchFamily="50" charset="-128"/>
              <a:ea typeface="ＭＳ Ｐゴシック" panose="020B0600070205080204" pitchFamily="50" charset="-128"/>
            </a:rPr>
            <a:t>今後も、優先度の低い委託事業について計画的に廃止・縮小を進め、経費の縮減に努める。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155575</xdr:rowOff>
    </xdr:to>
    <xdr:cxnSp macro="">
      <xdr:nvCxnSpPr>
        <xdr:cNvPr id="129" name="直線コネクタ 128"/>
        <xdr:cNvCxnSpPr/>
      </xdr:nvCxnSpPr>
      <xdr:spPr>
        <a:xfrm>
          <a:off x="15671800" y="2679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165100</xdr:rowOff>
    </xdr:to>
    <xdr:cxnSp macro="">
      <xdr:nvCxnSpPr>
        <xdr:cNvPr id="132" name="直線コネクタ 131"/>
        <xdr:cNvCxnSpPr/>
      </xdr:nvCxnSpPr>
      <xdr:spPr>
        <a:xfrm flipV="1">
          <a:off x="14782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165100</xdr:rowOff>
    </xdr:from>
    <xdr:to>
      <xdr:col>73</xdr:col>
      <xdr:colOff>180975</xdr:colOff>
      <xdr:row>16</xdr:row>
      <xdr:rowOff>41275</xdr:rowOff>
    </xdr:to>
    <xdr:cxnSp macro="">
      <xdr:nvCxnSpPr>
        <xdr:cNvPr id="135" name="直線コネクタ 134"/>
        <xdr:cNvCxnSpPr/>
      </xdr:nvCxnSpPr>
      <xdr:spPr>
        <a:xfrm flipV="1">
          <a:off x="13893800" y="2736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41275</xdr:rowOff>
    </xdr:to>
    <xdr:cxnSp macro="">
      <xdr:nvCxnSpPr>
        <xdr:cNvPr id="138" name="直線コネクタ 137"/>
        <xdr:cNvCxnSpPr/>
      </xdr:nvCxnSpPr>
      <xdr:spPr>
        <a:xfrm>
          <a:off x="13004800" y="26035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8" name="楕円 147"/>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121302</xdr:rowOff>
    </xdr:from>
    <xdr:ext cx="762000" cy="259045"/>
    <xdr:sp macro="" textlink="">
      <xdr:nvSpPr>
        <xdr:cNvPr id="149" name="物件費該当値テキスト"/>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114300</xdr:rowOff>
    </xdr:from>
    <xdr:to>
      <xdr:col>74</xdr:col>
      <xdr:colOff>31750</xdr:colOff>
      <xdr:row>16</xdr:row>
      <xdr:rowOff>44450</xdr:rowOff>
    </xdr:to>
    <xdr:sp macro="" textlink="">
      <xdr:nvSpPr>
        <xdr:cNvPr id="152" name="楕円 151"/>
        <xdr:cNvSpPr/>
      </xdr:nvSpPr>
      <xdr:spPr>
        <a:xfrm>
          <a:off x="14732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29227</xdr:rowOff>
    </xdr:from>
    <xdr:ext cx="762000" cy="259045"/>
    <xdr:sp macro="" textlink="">
      <xdr:nvSpPr>
        <xdr:cNvPr id="153" name="テキスト ボックス 152"/>
        <xdr:cNvSpPr txBox="1"/>
      </xdr:nvSpPr>
      <xdr:spPr>
        <a:xfrm>
          <a:off x="144018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161925</xdr:rowOff>
    </xdr:from>
    <xdr:to>
      <xdr:col>69</xdr:col>
      <xdr:colOff>142875</xdr:colOff>
      <xdr:row>16</xdr:row>
      <xdr:rowOff>92075</xdr:rowOff>
    </xdr:to>
    <xdr:sp macro="" textlink="">
      <xdr:nvSpPr>
        <xdr:cNvPr id="154" name="楕円 153"/>
        <xdr:cNvSpPr/>
      </xdr:nvSpPr>
      <xdr:spPr>
        <a:xfrm>
          <a:off x="13843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55" name="テキスト ボックス 154"/>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る要因として、中学３年生までの医療費助成や公立保育園の民営化などが挙げられる。今後は、町単独で行う事業について給付水準、対象要件の見直しなど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92" name="直線コネクタ 191"/>
        <xdr:cNvCxnSpPr/>
      </xdr:nvCxnSpPr>
      <xdr:spPr>
        <a:xfrm>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58</xdr:row>
      <xdr:rowOff>12700</xdr:rowOff>
    </xdr:to>
    <xdr:cxnSp macro="">
      <xdr:nvCxnSpPr>
        <xdr:cNvPr id="195" name="直線コネクタ 194"/>
        <xdr:cNvCxnSpPr/>
      </xdr:nvCxnSpPr>
      <xdr:spPr>
        <a:xfrm>
          <a:off x="3098800" y="9760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53522</xdr:rowOff>
    </xdr:to>
    <xdr:cxnSp macro="">
      <xdr:nvCxnSpPr>
        <xdr:cNvPr id="198" name="直線コネクタ 197"/>
        <xdr:cNvCxnSpPr/>
      </xdr:nvCxnSpPr>
      <xdr:spPr>
        <a:xfrm flipV="1">
          <a:off x="2209800" y="9760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53522</xdr:rowOff>
    </xdr:to>
    <xdr:cxnSp macro="">
      <xdr:nvCxnSpPr>
        <xdr:cNvPr id="201" name="直線コネクタ 200"/>
        <xdr:cNvCxnSpPr/>
      </xdr:nvCxnSpPr>
      <xdr:spPr>
        <a:xfrm>
          <a:off x="1320800" y="9760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3" name="楕円 21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4" name="テキスト ボックス 21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5" name="楕円 214"/>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16" name="テキスト ボックス 215"/>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7" name="楕円 216"/>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8" name="テキスト ボックス 217"/>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今後も保険料の適正化を図ることにより健全運営を行い、国民健康保険事業特別会計への繰出金の圧縮を図るなど、普通会計の負担額を減らすよう努める。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53" name="直線コネクタ 252"/>
        <xdr:cNvCxnSpPr/>
      </xdr:nvCxnSpPr>
      <xdr:spPr>
        <a:xfrm>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88900</xdr:rowOff>
    </xdr:to>
    <xdr:cxnSp macro="">
      <xdr:nvCxnSpPr>
        <xdr:cNvPr id="256" name="直線コネクタ 255"/>
        <xdr:cNvCxnSpPr/>
      </xdr:nvCxnSpPr>
      <xdr:spPr>
        <a:xfrm>
          <a:off x="14782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81280</xdr:rowOff>
    </xdr:to>
    <xdr:cxnSp macro="">
      <xdr:nvCxnSpPr>
        <xdr:cNvPr id="259" name="直線コネクタ 258"/>
        <xdr:cNvCxnSpPr/>
      </xdr:nvCxnSpPr>
      <xdr:spPr>
        <a:xfrm flipV="1">
          <a:off x="13893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81280</xdr:rowOff>
    </xdr:to>
    <xdr:cxnSp macro="">
      <xdr:nvCxnSpPr>
        <xdr:cNvPr id="262" name="直線コネクタ 261"/>
        <xdr:cNvCxnSpPr/>
      </xdr:nvCxnSpPr>
      <xdr:spPr>
        <a:xfrm>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7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6" name="楕円 275"/>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7" name="テキスト ボックス 27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8" name="楕円 277"/>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9" name="テキスト ボックス 27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1" name="テキスト ボックス 28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が類似団体平均を上回っているのは、ゴミ処理業務や消防業務を一部事務組合で行っているため、負担金が多額となっているためである。今後は、補助金対象事業の見直しや一部事務組合の事業内容についても改善・効率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31750</xdr:rowOff>
    </xdr:to>
    <xdr:cxnSp macro="">
      <xdr:nvCxnSpPr>
        <xdr:cNvPr id="314" name="直線コネクタ 313"/>
        <xdr:cNvCxnSpPr/>
      </xdr:nvCxnSpPr>
      <xdr:spPr>
        <a:xfrm>
          <a:off x="15671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165100</xdr:rowOff>
    </xdr:to>
    <xdr:cxnSp macro="">
      <xdr:nvCxnSpPr>
        <xdr:cNvPr id="317" name="直線コネクタ 316"/>
        <xdr:cNvCxnSpPr/>
      </xdr:nvCxnSpPr>
      <xdr:spPr>
        <a:xfrm>
          <a:off x="14782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149860</xdr:rowOff>
    </xdr:to>
    <xdr:cxnSp macro="">
      <xdr:nvCxnSpPr>
        <xdr:cNvPr id="320" name="直線コネクタ 319"/>
        <xdr:cNvCxnSpPr/>
      </xdr:nvCxnSpPr>
      <xdr:spPr>
        <a:xfrm flipV="1">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149860</xdr:rowOff>
    </xdr:to>
    <xdr:cxnSp macro="">
      <xdr:nvCxnSpPr>
        <xdr:cNvPr id="323" name="直線コネクタ 322"/>
        <xdr:cNvCxnSpPr/>
      </xdr:nvCxnSpPr>
      <xdr:spPr>
        <a:xfrm>
          <a:off x="13004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3" name="楕円 332"/>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124477</xdr:rowOff>
    </xdr:from>
    <xdr:ext cx="762000" cy="259045"/>
    <xdr:sp macro="" textlink="">
      <xdr:nvSpPr>
        <xdr:cNvPr id="334"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7" name="楕円 33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8" name="テキスト ボックス 33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41" name="楕円 340"/>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42" name="テキスト ボックス 341"/>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公債費に係る経常収支比率は類似団体平均を下回っているが、基準財政需要額の公債費の増（元金償還開始）により、前年より０．２ポイント増加となり、年々増加となっている。</a:t>
          </a:r>
        </a:p>
        <a:p>
          <a:r>
            <a:rPr kumimoji="1" lang="ja-JP" altLang="en-US" sz="1300">
              <a:latin typeface="ＭＳ Ｐゴシック" panose="020B0600070205080204" pitchFamily="50" charset="-128"/>
              <a:ea typeface="ＭＳ Ｐゴシック" panose="020B0600070205080204" pitchFamily="50" charset="-128"/>
            </a:rPr>
            <a:t>今後は長期財政計画を考慮し、地方債に大きく頼ることのない財政運営に努める。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96520</xdr:rowOff>
    </xdr:to>
    <xdr:cxnSp macro="">
      <xdr:nvCxnSpPr>
        <xdr:cNvPr id="375" name="直線コネクタ 374"/>
        <xdr:cNvCxnSpPr/>
      </xdr:nvCxnSpPr>
      <xdr:spPr>
        <a:xfrm>
          <a:off x="3987800" y="12768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81280</xdr:rowOff>
    </xdr:to>
    <xdr:cxnSp macro="">
      <xdr:nvCxnSpPr>
        <xdr:cNvPr id="378" name="直線コネクタ 377"/>
        <xdr:cNvCxnSpPr/>
      </xdr:nvCxnSpPr>
      <xdr:spPr>
        <a:xfrm>
          <a:off x="3098800" y="12730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xdr:rowOff>
    </xdr:from>
    <xdr:to>
      <xdr:col>15</xdr:col>
      <xdr:colOff>98425</xdr:colOff>
      <xdr:row>74</xdr:row>
      <xdr:rowOff>43180</xdr:rowOff>
    </xdr:to>
    <xdr:cxnSp macro="">
      <xdr:nvCxnSpPr>
        <xdr:cNvPr id="381" name="直線コネクタ 380"/>
        <xdr:cNvCxnSpPr/>
      </xdr:nvCxnSpPr>
      <xdr:spPr>
        <a:xfrm>
          <a:off x="2209800" y="12692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138430</xdr:rowOff>
    </xdr:from>
    <xdr:to>
      <xdr:col>11</xdr:col>
      <xdr:colOff>9525</xdr:colOff>
      <xdr:row>74</xdr:row>
      <xdr:rowOff>5080</xdr:rowOff>
    </xdr:to>
    <xdr:cxnSp macro="">
      <xdr:nvCxnSpPr>
        <xdr:cNvPr id="384" name="直線コネクタ 383"/>
        <xdr:cNvCxnSpPr/>
      </xdr:nvCxnSpPr>
      <xdr:spPr>
        <a:xfrm>
          <a:off x="1320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94" name="楕円 393"/>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5"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6" name="楕円 395"/>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7" name="テキスト ボックス 396"/>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8" name="楕円 397"/>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9" name="テキスト ボックス 398"/>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125730</xdr:rowOff>
    </xdr:from>
    <xdr:to>
      <xdr:col>11</xdr:col>
      <xdr:colOff>60325</xdr:colOff>
      <xdr:row>74</xdr:row>
      <xdr:rowOff>55880</xdr:rowOff>
    </xdr:to>
    <xdr:sp macro="" textlink="">
      <xdr:nvSpPr>
        <xdr:cNvPr id="400" name="楕円 399"/>
        <xdr:cNvSpPr/>
      </xdr:nvSpPr>
      <xdr:spPr>
        <a:xfrm>
          <a:off x="2159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66057</xdr:rowOff>
    </xdr:from>
    <xdr:ext cx="762000" cy="259045"/>
    <xdr:sp macro="" textlink="">
      <xdr:nvSpPr>
        <xdr:cNvPr id="401" name="テキスト ボックス 400"/>
        <xdr:cNvSpPr txBox="1"/>
      </xdr:nvSpPr>
      <xdr:spPr>
        <a:xfrm>
          <a:off x="1828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402" name="楕円 401"/>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403" name="テキスト ボックス 402"/>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公債費以外の経常収支比率に占める割合は、類似団体平均を下回る水準で推移している。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主な要因は物件費の減であるが、今後は公債費以外についても、引き続き義務的経費の抑制や、新たな財源確保などにより比率の減少に努める。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77</xdr:row>
      <xdr:rowOff>157480</xdr:rowOff>
    </xdr:to>
    <xdr:cxnSp macro="">
      <xdr:nvCxnSpPr>
        <xdr:cNvPr id="436" name="直線コネクタ 435"/>
        <xdr:cNvCxnSpPr/>
      </xdr:nvCxnSpPr>
      <xdr:spPr>
        <a:xfrm>
          <a:off x="15671800" y="13328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127000</xdr:rowOff>
    </xdr:to>
    <xdr:cxnSp macro="">
      <xdr:nvCxnSpPr>
        <xdr:cNvPr id="439" name="直線コネクタ 438"/>
        <xdr:cNvCxnSpPr/>
      </xdr:nvCxnSpPr>
      <xdr:spPr>
        <a:xfrm>
          <a:off x="14782800" y="13282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157480</xdr:rowOff>
    </xdr:to>
    <xdr:cxnSp macro="">
      <xdr:nvCxnSpPr>
        <xdr:cNvPr id="442" name="直線コネクタ 441"/>
        <xdr:cNvCxnSpPr/>
      </xdr:nvCxnSpPr>
      <xdr:spPr>
        <a:xfrm flipV="1">
          <a:off x="13893800" y="13282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157480</xdr:rowOff>
    </xdr:to>
    <xdr:cxnSp macro="">
      <xdr:nvCxnSpPr>
        <xdr:cNvPr id="445" name="直線コネクタ 444"/>
        <xdr:cNvCxnSpPr/>
      </xdr:nvCxnSpPr>
      <xdr:spPr>
        <a:xfrm>
          <a:off x="13004800" y="132029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55" name="楕円 454"/>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123207</xdr:rowOff>
    </xdr:from>
    <xdr:ext cx="762000" cy="259045"/>
    <xdr:sp macro="" textlink="">
      <xdr:nvSpPr>
        <xdr:cNvPr id="456" name="公債費以外該当値テキスト"/>
        <xdr:cNvSpPr txBox="1"/>
      </xdr:nvSpPr>
      <xdr:spPr>
        <a:xfrm>
          <a:off x="165989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57" name="楕円 456"/>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58" name="テキスト ボックス 457"/>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9" name="楕円 458"/>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60" name="テキスト ボックス 459"/>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61" name="楕円 460"/>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62" name="テキスト ボックス 461"/>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63" name="楕円 46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64" name="テキスト ボックス 463"/>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91153</xdr:rowOff>
    </xdr:from>
    <xdr:to>
      <xdr:col>29</xdr:col>
      <xdr:colOff>127000</xdr:colOff>
      <xdr:row>18</xdr:row>
      <xdr:rowOff>107090</xdr:rowOff>
    </xdr:to>
    <xdr:cxnSp macro="">
      <xdr:nvCxnSpPr>
        <xdr:cNvPr id="52" name="直線コネクタ 51"/>
        <xdr:cNvCxnSpPr/>
      </xdr:nvCxnSpPr>
      <xdr:spPr bwMode="auto">
        <a:xfrm flipV="1">
          <a:off x="5003800" y="3224878"/>
          <a:ext cx="6477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100804</xdr:rowOff>
    </xdr:from>
    <xdr:to>
      <xdr:col>26</xdr:col>
      <xdr:colOff>50800</xdr:colOff>
      <xdr:row>18</xdr:row>
      <xdr:rowOff>107090</xdr:rowOff>
    </xdr:to>
    <xdr:cxnSp macro="">
      <xdr:nvCxnSpPr>
        <xdr:cNvPr id="55" name="直線コネクタ 54"/>
        <xdr:cNvCxnSpPr/>
      </xdr:nvCxnSpPr>
      <xdr:spPr bwMode="auto">
        <a:xfrm>
          <a:off x="4305300" y="3234529"/>
          <a:ext cx="6985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100804</xdr:rowOff>
    </xdr:from>
    <xdr:to>
      <xdr:col>22</xdr:col>
      <xdr:colOff>114300</xdr:colOff>
      <xdr:row>18</xdr:row>
      <xdr:rowOff>120659</xdr:rowOff>
    </xdr:to>
    <xdr:cxnSp macro="">
      <xdr:nvCxnSpPr>
        <xdr:cNvPr id="58" name="直線コネクタ 57"/>
        <xdr:cNvCxnSpPr/>
      </xdr:nvCxnSpPr>
      <xdr:spPr bwMode="auto">
        <a:xfrm flipV="1">
          <a:off x="3606800" y="3234529"/>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120659</xdr:rowOff>
    </xdr:from>
    <xdr:to>
      <xdr:col>18</xdr:col>
      <xdr:colOff>177800</xdr:colOff>
      <xdr:row>18</xdr:row>
      <xdr:rowOff>145185</xdr:rowOff>
    </xdr:to>
    <xdr:cxnSp macro="">
      <xdr:nvCxnSpPr>
        <xdr:cNvPr id="61" name="直線コネクタ 60"/>
        <xdr:cNvCxnSpPr/>
      </xdr:nvCxnSpPr>
      <xdr:spPr bwMode="auto">
        <a:xfrm flipV="1">
          <a:off x="2908300" y="3254384"/>
          <a:ext cx="698500" cy="2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40353</xdr:rowOff>
    </xdr:from>
    <xdr:to>
      <xdr:col>29</xdr:col>
      <xdr:colOff>177800</xdr:colOff>
      <xdr:row>18</xdr:row>
      <xdr:rowOff>141953</xdr:rowOff>
    </xdr:to>
    <xdr:sp macro="" textlink="">
      <xdr:nvSpPr>
        <xdr:cNvPr id="71" name="楕円 70"/>
        <xdr:cNvSpPr/>
      </xdr:nvSpPr>
      <xdr:spPr bwMode="auto">
        <a:xfrm>
          <a:off x="5600700" y="317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12430</xdr:rowOff>
    </xdr:from>
    <xdr:ext cx="762000" cy="259045"/>
    <xdr:sp macro="" textlink="">
      <xdr:nvSpPr>
        <xdr:cNvPr id="72" name="人口1人当たり決算額の推移該当値テキスト130"/>
        <xdr:cNvSpPr txBox="1"/>
      </xdr:nvSpPr>
      <xdr:spPr>
        <a:xfrm>
          <a:off x="5740400" y="314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56290</xdr:rowOff>
    </xdr:from>
    <xdr:to>
      <xdr:col>26</xdr:col>
      <xdr:colOff>101600</xdr:colOff>
      <xdr:row>18</xdr:row>
      <xdr:rowOff>157890</xdr:rowOff>
    </xdr:to>
    <xdr:sp macro="" textlink="">
      <xdr:nvSpPr>
        <xdr:cNvPr id="73" name="楕円 72"/>
        <xdr:cNvSpPr/>
      </xdr:nvSpPr>
      <xdr:spPr bwMode="auto">
        <a:xfrm>
          <a:off x="4953000" y="319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142667</xdr:rowOff>
    </xdr:from>
    <xdr:ext cx="736600" cy="259045"/>
    <xdr:sp macro="" textlink="">
      <xdr:nvSpPr>
        <xdr:cNvPr id="74" name="テキスト ボックス 73"/>
        <xdr:cNvSpPr txBox="1"/>
      </xdr:nvSpPr>
      <xdr:spPr>
        <a:xfrm>
          <a:off x="4622800" y="3276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50004</xdr:rowOff>
    </xdr:from>
    <xdr:to>
      <xdr:col>22</xdr:col>
      <xdr:colOff>165100</xdr:colOff>
      <xdr:row>18</xdr:row>
      <xdr:rowOff>151604</xdr:rowOff>
    </xdr:to>
    <xdr:sp macro="" textlink="">
      <xdr:nvSpPr>
        <xdr:cNvPr id="75" name="楕円 74"/>
        <xdr:cNvSpPr/>
      </xdr:nvSpPr>
      <xdr:spPr bwMode="auto">
        <a:xfrm>
          <a:off x="4254500" y="318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136381</xdr:rowOff>
    </xdr:from>
    <xdr:ext cx="762000" cy="259045"/>
    <xdr:sp macro="" textlink="">
      <xdr:nvSpPr>
        <xdr:cNvPr id="76" name="テキスト ボックス 75"/>
        <xdr:cNvSpPr txBox="1"/>
      </xdr:nvSpPr>
      <xdr:spPr>
        <a:xfrm>
          <a:off x="3924300" y="327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69859</xdr:rowOff>
    </xdr:from>
    <xdr:to>
      <xdr:col>19</xdr:col>
      <xdr:colOff>38100</xdr:colOff>
      <xdr:row>19</xdr:row>
      <xdr:rowOff>9</xdr:rowOff>
    </xdr:to>
    <xdr:sp macro="" textlink="">
      <xdr:nvSpPr>
        <xdr:cNvPr id="77" name="楕円 76"/>
        <xdr:cNvSpPr/>
      </xdr:nvSpPr>
      <xdr:spPr bwMode="auto">
        <a:xfrm>
          <a:off x="3556000" y="320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156236</xdr:rowOff>
    </xdr:from>
    <xdr:ext cx="762000" cy="259045"/>
    <xdr:sp macro="" textlink="">
      <xdr:nvSpPr>
        <xdr:cNvPr id="78" name="テキスト ボックス 77"/>
        <xdr:cNvSpPr txBox="1"/>
      </xdr:nvSpPr>
      <xdr:spPr>
        <a:xfrm>
          <a:off x="3225800" y="32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94385</xdr:rowOff>
    </xdr:from>
    <xdr:to>
      <xdr:col>15</xdr:col>
      <xdr:colOff>101600</xdr:colOff>
      <xdr:row>19</xdr:row>
      <xdr:rowOff>24535</xdr:rowOff>
    </xdr:to>
    <xdr:sp macro="" textlink="">
      <xdr:nvSpPr>
        <xdr:cNvPr id="79" name="楕円 78"/>
        <xdr:cNvSpPr/>
      </xdr:nvSpPr>
      <xdr:spPr bwMode="auto">
        <a:xfrm>
          <a:off x="2857500" y="322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9312</xdr:rowOff>
    </xdr:from>
    <xdr:ext cx="762000" cy="259045"/>
    <xdr:sp macro="" textlink="">
      <xdr:nvSpPr>
        <xdr:cNvPr id="80" name="テキスト ボックス 79"/>
        <xdr:cNvSpPr txBox="1"/>
      </xdr:nvSpPr>
      <xdr:spPr>
        <a:xfrm>
          <a:off x="2527300" y="331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258651</xdr:rowOff>
    </xdr:from>
    <xdr:to>
      <xdr:col>29</xdr:col>
      <xdr:colOff>127000</xdr:colOff>
      <xdr:row>37</xdr:row>
      <xdr:rowOff>265120</xdr:rowOff>
    </xdr:to>
    <xdr:cxnSp macro="">
      <xdr:nvCxnSpPr>
        <xdr:cNvPr id="112" name="直線コネクタ 111"/>
        <xdr:cNvCxnSpPr/>
      </xdr:nvCxnSpPr>
      <xdr:spPr bwMode="auto">
        <a:xfrm flipV="1">
          <a:off x="5003800" y="7383351"/>
          <a:ext cx="647700" cy="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265120</xdr:rowOff>
    </xdr:from>
    <xdr:to>
      <xdr:col>26</xdr:col>
      <xdr:colOff>50800</xdr:colOff>
      <xdr:row>37</xdr:row>
      <xdr:rowOff>265920</xdr:rowOff>
    </xdr:to>
    <xdr:cxnSp macro="">
      <xdr:nvCxnSpPr>
        <xdr:cNvPr id="115" name="直線コネクタ 114"/>
        <xdr:cNvCxnSpPr/>
      </xdr:nvCxnSpPr>
      <xdr:spPr bwMode="auto">
        <a:xfrm flipV="1">
          <a:off x="4305300" y="7389820"/>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265920</xdr:rowOff>
    </xdr:from>
    <xdr:to>
      <xdr:col>22</xdr:col>
      <xdr:colOff>114300</xdr:colOff>
      <xdr:row>38</xdr:row>
      <xdr:rowOff>16449</xdr:rowOff>
    </xdr:to>
    <xdr:cxnSp macro="">
      <xdr:nvCxnSpPr>
        <xdr:cNvPr id="118" name="直線コネクタ 117"/>
        <xdr:cNvCxnSpPr/>
      </xdr:nvCxnSpPr>
      <xdr:spPr bwMode="auto">
        <a:xfrm flipV="1">
          <a:off x="3606800" y="7390620"/>
          <a:ext cx="698500" cy="9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333518</xdr:rowOff>
    </xdr:from>
    <xdr:to>
      <xdr:col>18</xdr:col>
      <xdr:colOff>177800</xdr:colOff>
      <xdr:row>38</xdr:row>
      <xdr:rowOff>16449</xdr:rowOff>
    </xdr:to>
    <xdr:cxnSp macro="">
      <xdr:nvCxnSpPr>
        <xdr:cNvPr id="121" name="直線コネクタ 120"/>
        <xdr:cNvCxnSpPr/>
      </xdr:nvCxnSpPr>
      <xdr:spPr bwMode="auto">
        <a:xfrm>
          <a:off x="2908300" y="7458218"/>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207851</xdr:rowOff>
    </xdr:from>
    <xdr:to>
      <xdr:col>29</xdr:col>
      <xdr:colOff>177800</xdr:colOff>
      <xdr:row>37</xdr:row>
      <xdr:rowOff>309451</xdr:rowOff>
    </xdr:to>
    <xdr:sp macro="" textlink="">
      <xdr:nvSpPr>
        <xdr:cNvPr id="131" name="楕円 130"/>
        <xdr:cNvSpPr/>
      </xdr:nvSpPr>
      <xdr:spPr bwMode="auto">
        <a:xfrm>
          <a:off x="5600700" y="733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179928</xdr:rowOff>
    </xdr:from>
    <xdr:ext cx="762000" cy="259045"/>
    <xdr:sp macro="" textlink="">
      <xdr:nvSpPr>
        <xdr:cNvPr id="132" name="人口1人当たり決算額の推移該当値テキスト445"/>
        <xdr:cNvSpPr txBox="1"/>
      </xdr:nvSpPr>
      <xdr:spPr>
        <a:xfrm>
          <a:off x="5740400" y="73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214320</xdr:rowOff>
    </xdr:from>
    <xdr:to>
      <xdr:col>26</xdr:col>
      <xdr:colOff>101600</xdr:colOff>
      <xdr:row>37</xdr:row>
      <xdr:rowOff>315920</xdr:rowOff>
    </xdr:to>
    <xdr:sp macro="" textlink="">
      <xdr:nvSpPr>
        <xdr:cNvPr id="133" name="楕円 132"/>
        <xdr:cNvSpPr/>
      </xdr:nvSpPr>
      <xdr:spPr bwMode="auto">
        <a:xfrm>
          <a:off x="4953000" y="733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300697</xdr:rowOff>
    </xdr:from>
    <xdr:ext cx="736600" cy="259045"/>
    <xdr:sp macro="" textlink="">
      <xdr:nvSpPr>
        <xdr:cNvPr id="134" name="テキスト ボックス 133"/>
        <xdr:cNvSpPr txBox="1"/>
      </xdr:nvSpPr>
      <xdr:spPr>
        <a:xfrm>
          <a:off x="4622800" y="742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215120</xdr:rowOff>
    </xdr:from>
    <xdr:to>
      <xdr:col>22</xdr:col>
      <xdr:colOff>165100</xdr:colOff>
      <xdr:row>37</xdr:row>
      <xdr:rowOff>316720</xdr:rowOff>
    </xdr:to>
    <xdr:sp macro="" textlink="">
      <xdr:nvSpPr>
        <xdr:cNvPr id="135" name="楕円 134"/>
        <xdr:cNvSpPr/>
      </xdr:nvSpPr>
      <xdr:spPr bwMode="auto">
        <a:xfrm>
          <a:off x="4254500" y="733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301497</xdr:rowOff>
    </xdr:from>
    <xdr:ext cx="762000" cy="259045"/>
    <xdr:sp macro="" textlink="">
      <xdr:nvSpPr>
        <xdr:cNvPr id="136" name="テキスト ボックス 135"/>
        <xdr:cNvSpPr txBox="1"/>
      </xdr:nvSpPr>
      <xdr:spPr>
        <a:xfrm>
          <a:off x="3924300" y="74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308549</xdr:rowOff>
    </xdr:from>
    <xdr:to>
      <xdr:col>19</xdr:col>
      <xdr:colOff>38100</xdr:colOff>
      <xdr:row>38</xdr:row>
      <xdr:rowOff>67249</xdr:rowOff>
    </xdr:to>
    <xdr:sp macro="" textlink="">
      <xdr:nvSpPr>
        <xdr:cNvPr id="137" name="楕円 136"/>
        <xdr:cNvSpPr/>
      </xdr:nvSpPr>
      <xdr:spPr bwMode="auto">
        <a:xfrm>
          <a:off x="3556000" y="743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52026</xdr:rowOff>
    </xdr:from>
    <xdr:ext cx="762000" cy="259045"/>
    <xdr:sp macro="" textlink="">
      <xdr:nvSpPr>
        <xdr:cNvPr id="138" name="テキスト ボックス 137"/>
        <xdr:cNvSpPr txBox="1"/>
      </xdr:nvSpPr>
      <xdr:spPr>
        <a:xfrm>
          <a:off x="3225800" y="75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282718</xdr:rowOff>
    </xdr:from>
    <xdr:to>
      <xdr:col>15</xdr:col>
      <xdr:colOff>101600</xdr:colOff>
      <xdr:row>38</xdr:row>
      <xdr:rowOff>41418</xdr:rowOff>
    </xdr:to>
    <xdr:sp macro="" textlink="">
      <xdr:nvSpPr>
        <xdr:cNvPr id="139" name="楕円 138"/>
        <xdr:cNvSpPr/>
      </xdr:nvSpPr>
      <xdr:spPr bwMode="auto">
        <a:xfrm>
          <a:off x="2857500" y="740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26195</xdr:rowOff>
    </xdr:from>
    <xdr:ext cx="762000" cy="259045"/>
    <xdr:sp macro="" textlink="">
      <xdr:nvSpPr>
        <xdr:cNvPr id="140" name="テキスト ボックス 139"/>
        <xdr:cNvSpPr txBox="1"/>
      </xdr:nvSpPr>
      <xdr:spPr>
        <a:xfrm>
          <a:off x="2527300" y="749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75597</xdr:rowOff>
    </xdr:from>
    <xdr:to>
      <xdr:col>24</xdr:col>
      <xdr:colOff>63500</xdr:colOff>
      <xdr:row>38</xdr:row>
      <xdr:rowOff>77026</xdr:rowOff>
    </xdr:to>
    <xdr:cxnSp macro="">
      <xdr:nvCxnSpPr>
        <xdr:cNvPr id="61" name="直線コネクタ 60"/>
        <xdr:cNvCxnSpPr/>
      </xdr:nvCxnSpPr>
      <xdr:spPr>
        <a:xfrm flipV="1">
          <a:off x="3797300" y="6590697"/>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51975</xdr:rowOff>
    </xdr:from>
    <xdr:to>
      <xdr:col>19</xdr:col>
      <xdr:colOff>177800</xdr:colOff>
      <xdr:row>38</xdr:row>
      <xdr:rowOff>77026</xdr:rowOff>
    </xdr:to>
    <xdr:cxnSp macro="">
      <xdr:nvCxnSpPr>
        <xdr:cNvPr id="64" name="直線コネクタ 63"/>
        <xdr:cNvCxnSpPr/>
      </xdr:nvCxnSpPr>
      <xdr:spPr>
        <a:xfrm>
          <a:off x="2908300" y="6567075"/>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51975</xdr:rowOff>
    </xdr:from>
    <xdr:to>
      <xdr:col>15</xdr:col>
      <xdr:colOff>50800</xdr:colOff>
      <xdr:row>38</xdr:row>
      <xdr:rowOff>66205</xdr:rowOff>
    </xdr:to>
    <xdr:cxnSp macro="">
      <xdr:nvCxnSpPr>
        <xdr:cNvPr id="67" name="直線コネクタ 66"/>
        <xdr:cNvCxnSpPr/>
      </xdr:nvCxnSpPr>
      <xdr:spPr>
        <a:xfrm flipV="1">
          <a:off x="2019300" y="6567075"/>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66205</xdr:rowOff>
    </xdr:from>
    <xdr:to>
      <xdr:col>10</xdr:col>
      <xdr:colOff>114300</xdr:colOff>
      <xdr:row>38</xdr:row>
      <xdr:rowOff>95923</xdr:rowOff>
    </xdr:to>
    <xdr:cxnSp macro="">
      <xdr:nvCxnSpPr>
        <xdr:cNvPr id="70" name="直線コネクタ 69"/>
        <xdr:cNvCxnSpPr/>
      </xdr:nvCxnSpPr>
      <xdr:spPr>
        <a:xfrm flipV="1">
          <a:off x="1130300" y="658130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24797</xdr:rowOff>
    </xdr:from>
    <xdr:to>
      <xdr:col>24</xdr:col>
      <xdr:colOff>114300</xdr:colOff>
      <xdr:row>38</xdr:row>
      <xdr:rowOff>126397</xdr:rowOff>
    </xdr:to>
    <xdr:sp macro="" textlink="">
      <xdr:nvSpPr>
        <xdr:cNvPr id="80" name="楕円 79"/>
        <xdr:cNvSpPr/>
      </xdr:nvSpPr>
      <xdr:spPr>
        <a:xfrm>
          <a:off x="4584700" y="65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3224</xdr:rowOff>
    </xdr:from>
    <xdr:ext cx="534377" cy="259045"/>
    <xdr:sp macro="" textlink="">
      <xdr:nvSpPr>
        <xdr:cNvPr id="81" name="人件費該当値テキスト"/>
        <xdr:cNvSpPr txBox="1"/>
      </xdr:nvSpPr>
      <xdr:spPr>
        <a:xfrm>
          <a:off x="4686300" y="65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26226</xdr:rowOff>
    </xdr:from>
    <xdr:to>
      <xdr:col>20</xdr:col>
      <xdr:colOff>38100</xdr:colOff>
      <xdr:row>38</xdr:row>
      <xdr:rowOff>127826</xdr:rowOff>
    </xdr:to>
    <xdr:sp macro="" textlink="">
      <xdr:nvSpPr>
        <xdr:cNvPr id="82" name="楕円 81"/>
        <xdr:cNvSpPr/>
      </xdr:nvSpPr>
      <xdr:spPr>
        <a:xfrm>
          <a:off x="3746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118953</xdr:rowOff>
    </xdr:from>
    <xdr:ext cx="534377" cy="259045"/>
    <xdr:sp macro="" textlink="">
      <xdr:nvSpPr>
        <xdr:cNvPr id="83" name="テキスト ボックス 82"/>
        <xdr:cNvSpPr txBox="1"/>
      </xdr:nvSpPr>
      <xdr:spPr>
        <a:xfrm>
          <a:off x="3530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1175</xdr:rowOff>
    </xdr:from>
    <xdr:to>
      <xdr:col>15</xdr:col>
      <xdr:colOff>101600</xdr:colOff>
      <xdr:row>38</xdr:row>
      <xdr:rowOff>102775</xdr:rowOff>
    </xdr:to>
    <xdr:sp macro="" textlink="">
      <xdr:nvSpPr>
        <xdr:cNvPr id="84" name="楕円 83"/>
        <xdr:cNvSpPr/>
      </xdr:nvSpPr>
      <xdr:spPr>
        <a:xfrm>
          <a:off x="2857500" y="65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93902</xdr:rowOff>
    </xdr:from>
    <xdr:ext cx="534377" cy="259045"/>
    <xdr:sp macro="" textlink="">
      <xdr:nvSpPr>
        <xdr:cNvPr id="85" name="テキスト ボックス 84"/>
        <xdr:cNvSpPr txBox="1"/>
      </xdr:nvSpPr>
      <xdr:spPr>
        <a:xfrm>
          <a:off x="2641111" y="66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15405</xdr:rowOff>
    </xdr:from>
    <xdr:to>
      <xdr:col>10</xdr:col>
      <xdr:colOff>165100</xdr:colOff>
      <xdr:row>38</xdr:row>
      <xdr:rowOff>117005</xdr:rowOff>
    </xdr:to>
    <xdr:sp macro="" textlink="">
      <xdr:nvSpPr>
        <xdr:cNvPr id="86" name="楕円 85"/>
        <xdr:cNvSpPr/>
      </xdr:nvSpPr>
      <xdr:spPr>
        <a:xfrm>
          <a:off x="1968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108132</xdr:rowOff>
    </xdr:from>
    <xdr:ext cx="534377" cy="259045"/>
    <xdr:sp macro="" textlink="">
      <xdr:nvSpPr>
        <xdr:cNvPr id="87" name="テキスト ボックス 86"/>
        <xdr:cNvSpPr txBox="1"/>
      </xdr:nvSpPr>
      <xdr:spPr>
        <a:xfrm>
          <a:off x="1752111" y="66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45123</xdr:rowOff>
    </xdr:from>
    <xdr:to>
      <xdr:col>6</xdr:col>
      <xdr:colOff>38100</xdr:colOff>
      <xdr:row>38</xdr:row>
      <xdr:rowOff>146723</xdr:rowOff>
    </xdr:to>
    <xdr:sp macro="" textlink="">
      <xdr:nvSpPr>
        <xdr:cNvPr id="88" name="楕円 87"/>
        <xdr:cNvSpPr/>
      </xdr:nvSpPr>
      <xdr:spPr>
        <a:xfrm>
          <a:off x="1079500" y="65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137850</xdr:rowOff>
    </xdr:from>
    <xdr:ext cx="534377" cy="259045"/>
    <xdr:sp macro="" textlink="">
      <xdr:nvSpPr>
        <xdr:cNvPr id="89" name="テキスト ボックス 88"/>
        <xdr:cNvSpPr txBox="1"/>
      </xdr:nvSpPr>
      <xdr:spPr>
        <a:xfrm>
          <a:off x="8631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68098</xdr:rowOff>
    </xdr:from>
    <xdr:to>
      <xdr:col>24</xdr:col>
      <xdr:colOff>63500</xdr:colOff>
      <xdr:row>57</xdr:row>
      <xdr:rowOff>71472</xdr:rowOff>
    </xdr:to>
    <xdr:cxnSp macro="">
      <xdr:nvCxnSpPr>
        <xdr:cNvPr id="116" name="直線コネクタ 115"/>
        <xdr:cNvCxnSpPr/>
      </xdr:nvCxnSpPr>
      <xdr:spPr>
        <a:xfrm flipV="1">
          <a:off x="3797300" y="9840748"/>
          <a:ext cx="8382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71472</xdr:rowOff>
    </xdr:from>
    <xdr:to>
      <xdr:col>19</xdr:col>
      <xdr:colOff>177800</xdr:colOff>
      <xdr:row>57</xdr:row>
      <xdr:rowOff>81018</xdr:rowOff>
    </xdr:to>
    <xdr:cxnSp macro="">
      <xdr:nvCxnSpPr>
        <xdr:cNvPr id="119" name="直線コネクタ 118"/>
        <xdr:cNvCxnSpPr/>
      </xdr:nvCxnSpPr>
      <xdr:spPr>
        <a:xfrm flipV="1">
          <a:off x="2908300" y="9844122"/>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81018</xdr:rowOff>
    </xdr:from>
    <xdr:to>
      <xdr:col>15</xdr:col>
      <xdr:colOff>50800</xdr:colOff>
      <xdr:row>57</xdr:row>
      <xdr:rowOff>100957</xdr:rowOff>
    </xdr:to>
    <xdr:cxnSp macro="">
      <xdr:nvCxnSpPr>
        <xdr:cNvPr id="122" name="直線コネクタ 121"/>
        <xdr:cNvCxnSpPr/>
      </xdr:nvCxnSpPr>
      <xdr:spPr>
        <a:xfrm flipV="1">
          <a:off x="2019300" y="9853668"/>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100957</xdr:rowOff>
    </xdr:from>
    <xdr:to>
      <xdr:col>10</xdr:col>
      <xdr:colOff>114300</xdr:colOff>
      <xdr:row>57</xdr:row>
      <xdr:rowOff>109945</xdr:rowOff>
    </xdr:to>
    <xdr:cxnSp macro="">
      <xdr:nvCxnSpPr>
        <xdr:cNvPr id="125" name="直線コネクタ 124"/>
        <xdr:cNvCxnSpPr/>
      </xdr:nvCxnSpPr>
      <xdr:spPr>
        <a:xfrm flipV="1">
          <a:off x="1130300" y="9873607"/>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128540</xdr:rowOff>
    </xdr:from>
    <xdr:ext cx="534377" cy="259045"/>
    <xdr:sp macro="" textlink="">
      <xdr:nvSpPr>
        <xdr:cNvPr id="127" name="テキスト ボックス 126"/>
        <xdr:cNvSpPr txBox="1"/>
      </xdr:nvSpPr>
      <xdr:spPr>
        <a:xfrm>
          <a:off x="1752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142187</xdr:rowOff>
    </xdr:from>
    <xdr:ext cx="534377" cy="259045"/>
    <xdr:sp macro="" textlink="">
      <xdr:nvSpPr>
        <xdr:cNvPr id="129" name="テキスト ボックス 128"/>
        <xdr:cNvSpPr txBox="1"/>
      </xdr:nvSpPr>
      <xdr:spPr>
        <a:xfrm>
          <a:off x="863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17298</xdr:rowOff>
    </xdr:from>
    <xdr:to>
      <xdr:col>24</xdr:col>
      <xdr:colOff>114300</xdr:colOff>
      <xdr:row>57</xdr:row>
      <xdr:rowOff>118898</xdr:rowOff>
    </xdr:to>
    <xdr:sp macro="" textlink="">
      <xdr:nvSpPr>
        <xdr:cNvPr id="135" name="楕円 134"/>
        <xdr:cNvSpPr/>
      </xdr:nvSpPr>
      <xdr:spPr>
        <a:xfrm>
          <a:off x="4584700" y="97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103675</xdr:rowOff>
    </xdr:from>
    <xdr:ext cx="534377" cy="259045"/>
    <xdr:sp macro="" textlink="">
      <xdr:nvSpPr>
        <xdr:cNvPr id="136" name="物件費該当値テキスト"/>
        <xdr:cNvSpPr txBox="1"/>
      </xdr:nvSpPr>
      <xdr:spPr>
        <a:xfrm>
          <a:off x="4686300" y="97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20672</xdr:rowOff>
    </xdr:from>
    <xdr:to>
      <xdr:col>20</xdr:col>
      <xdr:colOff>38100</xdr:colOff>
      <xdr:row>57</xdr:row>
      <xdr:rowOff>122272</xdr:rowOff>
    </xdr:to>
    <xdr:sp macro="" textlink="">
      <xdr:nvSpPr>
        <xdr:cNvPr id="137" name="楕円 136"/>
        <xdr:cNvSpPr/>
      </xdr:nvSpPr>
      <xdr:spPr>
        <a:xfrm>
          <a:off x="3746500" y="97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113399</xdr:rowOff>
    </xdr:from>
    <xdr:ext cx="534377" cy="259045"/>
    <xdr:sp macro="" textlink="">
      <xdr:nvSpPr>
        <xdr:cNvPr id="138" name="テキスト ボックス 137"/>
        <xdr:cNvSpPr txBox="1"/>
      </xdr:nvSpPr>
      <xdr:spPr>
        <a:xfrm>
          <a:off x="3530111" y="988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30218</xdr:rowOff>
    </xdr:from>
    <xdr:to>
      <xdr:col>15</xdr:col>
      <xdr:colOff>101600</xdr:colOff>
      <xdr:row>57</xdr:row>
      <xdr:rowOff>131818</xdr:rowOff>
    </xdr:to>
    <xdr:sp macro="" textlink="">
      <xdr:nvSpPr>
        <xdr:cNvPr id="139" name="楕円 138"/>
        <xdr:cNvSpPr/>
      </xdr:nvSpPr>
      <xdr:spPr>
        <a:xfrm>
          <a:off x="2857500" y="980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122945</xdr:rowOff>
    </xdr:from>
    <xdr:ext cx="534377" cy="259045"/>
    <xdr:sp macro="" textlink="">
      <xdr:nvSpPr>
        <xdr:cNvPr id="140" name="テキスト ボックス 139"/>
        <xdr:cNvSpPr txBox="1"/>
      </xdr:nvSpPr>
      <xdr:spPr>
        <a:xfrm>
          <a:off x="2641111" y="98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50157</xdr:rowOff>
    </xdr:from>
    <xdr:to>
      <xdr:col>10</xdr:col>
      <xdr:colOff>165100</xdr:colOff>
      <xdr:row>57</xdr:row>
      <xdr:rowOff>151757</xdr:rowOff>
    </xdr:to>
    <xdr:sp macro="" textlink="">
      <xdr:nvSpPr>
        <xdr:cNvPr id="141" name="楕円 140"/>
        <xdr:cNvSpPr/>
      </xdr:nvSpPr>
      <xdr:spPr>
        <a:xfrm>
          <a:off x="1968500" y="98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142884</xdr:rowOff>
    </xdr:from>
    <xdr:ext cx="534377" cy="259045"/>
    <xdr:sp macro="" textlink="">
      <xdr:nvSpPr>
        <xdr:cNvPr id="142" name="テキスト ボックス 141"/>
        <xdr:cNvSpPr txBox="1"/>
      </xdr:nvSpPr>
      <xdr:spPr>
        <a:xfrm>
          <a:off x="1752111" y="99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59145</xdr:rowOff>
    </xdr:from>
    <xdr:to>
      <xdr:col>6</xdr:col>
      <xdr:colOff>38100</xdr:colOff>
      <xdr:row>57</xdr:row>
      <xdr:rowOff>160745</xdr:rowOff>
    </xdr:to>
    <xdr:sp macro="" textlink="">
      <xdr:nvSpPr>
        <xdr:cNvPr id="143" name="楕円 142"/>
        <xdr:cNvSpPr/>
      </xdr:nvSpPr>
      <xdr:spPr>
        <a:xfrm>
          <a:off x="1079500" y="98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151872</xdr:rowOff>
    </xdr:from>
    <xdr:ext cx="534377" cy="259045"/>
    <xdr:sp macro="" textlink="">
      <xdr:nvSpPr>
        <xdr:cNvPr id="144" name="テキスト ボックス 143"/>
        <xdr:cNvSpPr txBox="1"/>
      </xdr:nvSpPr>
      <xdr:spPr>
        <a:xfrm>
          <a:off x="863111" y="99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76881</xdr:rowOff>
    </xdr:from>
    <xdr:to>
      <xdr:col>24</xdr:col>
      <xdr:colOff>63500</xdr:colOff>
      <xdr:row>77</xdr:row>
      <xdr:rowOff>102484</xdr:rowOff>
    </xdr:to>
    <xdr:cxnSp macro="">
      <xdr:nvCxnSpPr>
        <xdr:cNvPr id="171" name="直線コネクタ 170"/>
        <xdr:cNvCxnSpPr/>
      </xdr:nvCxnSpPr>
      <xdr:spPr>
        <a:xfrm flipV="1">
          <a:off x="3797300" y="1327853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44145</xdr:rowOff>
    </xdr:from>
    <xdr:to>
      <xdr:col>19</xdr:col>
      <xdr:colOff>177800</xdr:colOff>
      <xdr:row>77</xdr:row>
      <xdr:rowOff>102484</xdr:rowOff>
    </xdr:to>
    <xdr:cxnSp macro="">
      <xdr:nvCxnSpPr>
        <xdr:cNvPr id="174" name="直線コネクタ 173"/>
        <xdr:cNvCxnSpPr/>
      </xdr:nvCxnSpPr>
      <xdr:spPr>
        <a:xfrm>
          <a:off x="2908300" y="13245795"/>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44145</xdr:rowOff>
    </xdr:from>
    <xdr:to>
      <xdr:col>15</xdr:col>
      <xdr:colOff>50800</xdr:colOff>
      <xdr:row>77</xdr:row>
      <xdr:rowOff>53792</xdr:rowOff>
    </xdr:to>
    <xdr:cxnSp macro="">
      <xdr:nvCxnSpPr>
        <xdr:cNvPr id="177" name="直線コネクタ 176"/>
        <xdr:cNvCxnSpPr/>
      </xdr:nvCxnSpPr>
      <xdr:spPr>
        <a:xfrm flipV="1">
          <a:off x="2019300" y="13245795"/>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44693</xdr:rowOff>
    </xdr:from>
    <xdr:to>
      <xdr:col>10</xdr:col>
      <xdr:colOff>114300</xdr:colOff>
      <xdr:row>77</xdr:row>
      <xdr:rowOff>53792</xdr:rowOff>
    </xdr:to>
    <xdr:cxnSp macro="">
      <xdr:nvCxnSpPr>
        <xdr:cNvPr id="180" name="直線コネクタ 179"/>
        <xdr:cNvCxnSpPr/>
      </xdr:nvCxnSpPr>
      <xdr:spPr>
        <a:xfrm>
          <a:off x="1130300" y="13246343"/>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26081</xdr:rowOff>
    </xdr:from>
    <xdr:to>
      <xdr:col>24</xdr:col>
      <xdr:colOff>114300</xdr:colOff>
      <xdr:row>77</xdr:row>
      <xdr:rowOff>127681</xdr:rowOff>
    </xdr:to>
    <xdr:sp macro="" textlink="">
      <xdr:nvSpPr>
        <xdr:cNvPr id="190" name="楕円 189"/>
        <xdr:cNvSpPr/>
      </xdr:nvSpPr>
      <xdr:spPr>
        <a:xfrm>
          <a:off x="4584700" y="132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48958</xdr:rowOff>
    </xdr:from>
    <xdr:ext cx="469744" cy="259045"/>
    <xdr:sp macro="" textlink="">
      <xdr:nvSpPr>
        <xdr:cNvPr id="191" name="維持補修費該当値テキスト"/>
        <xdr:cNvSpPr txBox="1"/>
      </xdr:nvSpPr>
      <xdr:spPr>
        <a:xfrm>
          <a:off x="4686300" y="1307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51684</xdr:rowOff>
    </xdr:from>
    <xdr:to>
      <xdr:col>20</xdr:col>
      <xdr:colOff>38100</xdr:colOff>
      <xdr:row>77</xdr:row>
      <xdr:rowOff>153284</xdr:rowOff>
    </xdr:to>
    <xdr:sp macro="" textlink="">
      <xdr:nvSpPr>
        <xdr:cNvPr id="192" name="楕円 191"/>
        <xdr:cNvSpPr/>
      </xdr:nvSpPr>
      <xdr:spPr>
        <a:xfrm>
          <a:off x="3746500" y="132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169811</xdr:rowOff>
    </xdr:from>
    <xdr:ext cx="469744" cy="259045"/>
    <xdr:sp macro="" textlink="">
      <xdr:nvSpPr>
        <xdr:cNvPr id="193" name="テキスト ボックス 192"/>
        <xdr:cNvSpPr txBox="1"/>
      </xdr:nvSpPr>
      <xdr:spPr>
        <a:xfrm>
          <a:off x="3562428" y="130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164795</xdr:rowOff>
    </xdr:from>
    <xdr:to>
      <xdr:col>15</xdr:col>
      <xdr:colOff>101600</xdr:colOff>
      <xdr:row>77</xdr:row>
      <xdr:rowOff>94945</xdr:rowOff>
    </xdr:to>
    <xdr:sp macro="" textlink="">
      <xdr:nvSpPr>
        <xdr:cNvPr id="194" name="楕円 193"/>
        <xdr:cNvSpPr/>
      </xdr:nvSpPr>
      <xdr:spPr>
        <a:xfrm>
          <a:off x="28575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111472</xdr:rowOff>
    </xdr:from>
    <xdr:ext cx="469744" cy="259045"/>
    <xdr:sp macro="" textlink="">
      <xdr:nvSpPr>
        <xdr:cNvPr id="195" name="テキスト ボックス 194"/>
        <xdr:cNvSpPr txBox="1"/>
      </xdr:nvSpPr>
      <xdr:spPr>
        <a:xfrm>
          <a:off x="2673428" y="129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2992</xdr:rowOff>
    </xdr:from>
    <xdr:to>
      <xdr:col>10</xdr:col>
      <xdr:colOff>165100</xdr:colOff>
      <xdr:row>77</xdr:row>
      <xdr:rowOff>104592</xdr:rowOff>
    </xdr:to>
    <xdr:sp macro="" textlink="">
      <xdr:nvSpPr>
        <xdr:cNvPr id="196" name="楕円 195"/>
        <xdr:cNvSpPr/>
      </xdr:nvSpPr>
      <xdr:spPr>
        <a:xfrm>
          <a:off x="1968500" y="13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121119</xdr:rowOff>
    </xdr:from>
    <xdr:ext cx="469744" cy="259045"/>
    <xdr:sp macro="" textlink="">
      <xdr:nvSpPr>
        <xdr:cNvPr id="197" name="テキスト ボックス 196"/>
        <xdr:cNvSpPr txBox="1"/>
      </xdr:nvSpPr>
      <xdr:spPr>
        <a:xfrm>
          <a:off x="1784428" y="129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165343</xdr:rowOff>
    </xdr:from>
    <xdr:to>
      <xdr:col>6</xdr:col>
      <xdr:colOff>38100</xdr:colOff>
      <xdr:row>77</xdr:row>
      <xdr:rowOff>95493</xdr:rowOff>
    </xdr:to>
    <xdr:sp macro="" textlink="">
      <xdr:nvSpPr>
        <xdr:cNvPr id="198" name="楕円 197"/>
        <xdr:cNvSpPr/>
      </xdr:nvSpPr>
      <xdr:spPr>
        <a:xfrm>
          <a:off x="10795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112020</xdr:rowOff>
    </xdr:from>
    <xdr:ext cx="469744" cy="259045"/>
    <xdr:sp macro="" textlink="">
      <xdr:nvSpPr>
        <xdr:cNvPr id="199" name="テキスト ボックス 198"/>
        <xdr:cNvSpPr txBox="1"/>
      </xdr:nvSpPr>
      <xdr:spPr>
        <a:xfrm>
          <a:off x="895428" y="129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91832</xdr:rowOff>
    </xdr:from>
    <xdr:to>
      <xdr:col>24</xdr:col>
      <xdr:colOff>63500</xdr:colOff>
      <xdr:row>95</xdr:row>
      <xdr:rowOff>94757</xdr:rowOff>
    </xdr:to>
    <xdr:cxnSp macro="">
      <xdr:nvCxnSpPr>
        <xdr:cNvPr id="227" name="直線コネクタ 226"/>
        <xdr:cNvCxnSpPr/>
      </xdr:nvCxnSpPr>
      <xdr:spPr>
        <a:xfrm flipV="1">
          <a:off x="3797300" y="16379582"/>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94757</xdr:rowOff>
    </xdr:from>
    <xdr:to>
      <xdr:col>19</xdr:col>
      <xdr:colOff>177800</xdr:colOff>
      <xdr:row>96</xdr:row>
      <xdr:rowOff>65246</xdr:rowOff>
    </xdr:to>
    <xdr:cxnSp macro="">
      <xdr:nvCxnSpPr>
        <xdr:cNvPr id="230" name="直線コネクタ 229"/>
        <xdr:cNvCxnSpPr/>
      </xdr:nvCxnSpPr>
      <xdr:spPr>
        <a:xfrm flipV="1">
          <a:off x="2908300" y="16382507"/>
          <a:ext cx="889000" cy="1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65246</xdr:rowOff>
    </xdr:from>
    <xdr:to>
      <xdr:col>15</xdr:col>
      <xdr:colOff>50800</xdr:colOff>
      <xdr:row>96</xdr:row>
      <xdr:rowOff>82527</xdr:rowOff>
    </xdr:to>
    <xdr:cxnSp macro="">
      <xdr:nvCxnSpPr>
        <xdr:cNvPr id="233" name="直線コネクタ 232"/>
        <xdr:cNvCxnSpPr/>
      </xdr:nvCxnSpPr>
      <xdr:spPr>
        <a:xfrm flipV="1">
          <a:off x="2019300" y="1652444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82527</xdr:rowOff>
    </xdr:from>
    <xdr:to>
      <xdr:col>10</xdr:col>
      <xdr:colOff>114300</xdr:colOff>
      <xdr:row>97</xdr:row>
      <xdr:rowOff>95</xdr:rowOff>
    </xdr:to>
    <xdr:cxnSp macro="">
      <xdr:nvCxnSpPr>
        <xdr:cNvPr id="236" name="直線コネクタ 235"/>
        <xdr:cNvCxnSpPr/>
      </xdr:nvCxnSpPr>
      <xdr:spPr>
        <a:xfrm flipV="1">
          <a:off x="1130300" y="16541727"/>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41032</xdr:rowOff>
    </xdr:from>
    <xdr:to>
      <xdr:col>24</xdr:col>
      <xdr:colOff>114300</xdr:colOff>
      <xdr:row>95</xdr:row>
      <xdr:rowOff>142632</xdr:rowOff>
    </xdr:to>
    <xdr:sp macro="" textlink="">
      <xdr:nvSpPr>
        <xdr:cNvPr id="246" name="楕円 245"/>
        <xdr:cNvSpPr/>
      </xdr:nvSpPr>
      <xdr:spPr>
        <a:xfrm>
          <a:off x="4584700" y="163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63909</xdr:rowOff>
    </xdr:from>
    <xdr:ext cx="534377" cy="259045"/>
    <xdr:sp macro="" textlink="">
      <xdr:nvSpPr>
        <xdr:cNvPr id="247" name="扶助費該当値テキスト"/>
        <xdr:cNvSpPr txBox="1"/>
      </xdr:nvSpPr>
      <xdr:spPr>
        <a:xfrm>
          <a:off x="4686300" y="161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43957</xdr:rowOff>
    </xdr:from>
    <xdr:to>
      <xdr:col>20</xdr:col>
      <xdr:colOff>38100</xdr:colOff>
      <xdr:row>95</xdr:row>
      <xdr:rowOff>145557</xdr:rowOff>
    </xdr:to>
    <xdr:sp macro="" textlink="">
      <xdr:nvSpPr>
        <xdr:cNvPr id="248" name="楕円 247"/>
        <xdr:cNvSpPr/>
      </xdr:nvSpPr>
      <xdr:spPr>
        <a:xfrm>
          <a:off x="3746500" y="163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162084</xdr:rowOff>
    </xdr:from>
    <xdr:ext cx="534377" cy="259045"/>
    <xdr:sp macro="" textlink="">
      <xdr:nvSpPr>
        <xdr:cNvPr id="249" name="テキスト ボックス 248"/>
        <xdr:cNvSpPr txBox="1"/>
      </xdr:nvSpPr>
      <xdr:spPr>
        <a:xfrm>
          <a:off x="3530111" y="161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14446</xdr:rowOff>
    </xdr:from>
    <xdr:to>
      <xdr:col>15</xdr:col>
      <xdr:colOff>101600</xdr:colOff>
      <xdr:row>96</xdr:row>
      <xdr:rowOff>116046</xdr:rowOff>
    </xdr:to>
    <xdr:sp macro="" textlink="">
      <xdr:nvSpPr>
        <xdr:cNvPr id="250" name="楕円 249"/>
        <xdr:cNvSpPr/>
      </xdr:nvSpPr>
      <xdr:spPr>
        <a:xfrm>
          <a:off x="2857500" y="164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132573</xdr:rowOff>
    </xdr:from>
    <xdr:ext cx="534377" cy="259045"/>
    <xdr:sp macro="" textlink="">
      <xdr:nvSpPr>
        <xdr:cNvPr id="251" name="テキスト ボックス 250"/>
        <xdr:cNvSpPr txBox="1"/>
      </xdr:nvSpPr>
      <xdr:spPr>
        <a:xfrm>
          <a:off x="2641111" y="162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31727</xdr:rowOff>
    </xdr:from>
    <xdr:to>
      <xdr:col>10</xdr:col>
      <xdr:colOff>165100</xdr:colOff>
      <xdr:row>96</xdr:row>
      <xdr:rowOff>133327</xdr:rowOff>
    </xdr:to>
    <xdr:sp macro="" textlink="">
      <xdr:nvSpPr>
        <xdr:cNvPr id="252" name="楕円 251"/>
        <xdr:cNvSpPr/>
      </xdr:nvSpPr>
      <xdr:spPr>
        <a:xfrm>
          <a:off x="1968500" y="164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149854</xdr:rowOff>
    </xdr:from>
    <xdr:ext cx="534377" cy="259045"/>
    <xdr:sp macro="" textlink="">
      <xdr:nvSpPr>
        <xdr:cNvPr id="253" name="テキスト ボックス 252"/>
        <xdr:cNvSpPr txBox="1"/>
      </xdr:nvSpPr>
      <xdr:spPr>
        <a:xfrm>
          <a:off x="1752111" y="162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120745</xdr:rowOff>
    </xdr:from>
    <xdr:to>
      <xdr:col>6</xdr:col>
      <xdr:colOff>38100</xdr:colOff>
      <xdr:row>97</xdr:row>
      <xdr:rowOff>50895</xdr:rowOff>
    </xdr:to>
    <xdr:sp macro="" textlink="">
      <xdr:nvSpPr>
        <xdr:cNvPr id="254" name="楕円 253"/>
        <xdr:cNvSpPr/>
      </xdr:nvSpPr>
      <xdr:spPr>
        <a:xfrm>
          <a:off x="1079500" y="165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67422</xdr:rowOff>
    </xdr:from>
    <xdr:ext cx="534377" cy="259045"/>
    <xdr:sp macro="" textlink="">
      <xdr:nvSpPr>
        <xdr:cNvPr id="255" name="テキスト ボックス 254"/>
        <xdr:cNvSpPr txBox="1"/>
      </xdr:nvSpPr>
      <xdr:spPr>
        <a:xfrm>
          <a:off x="863111" y="163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80329</xdr:rowOff>
    </xdr:from>
    <xdr:to>
      <xdr:col>55</xdr:col>
      <xdr:colOff>0</xdr:colOff>
      <xdr:row>36</xdr:row>
      <xdr:rowOff>106923</xdr:rowOff>
    </xdr:to>
    <xdr:cxnSp macro="">
      <xdr:nvCxnSpPr>
        <xdr:cNvPr id="286" name="直線コネクタ 285"/>
        <xdr:cNvCxnSpPr/>
      </xdr:nvCxnSpPr>
      <xdr:spPr>
        <a:xfrm flipV="1">
          <a:off x="9639300" y="6252529"/>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106923</xdr:rowOff>
    </xdr:from>
    <xdr:to>
      <xdr:col>50</xdr:col>
      <xdr:colOff>114300</xdr:colOff>
      <xdr:row>36</xdr:row>
      <xdr:rowOff>109176</xdr:rowOff>
    </xdr:to>
    <xdr:cxnSp macro="">
      <xdr:nvCxnSpPr>
        <xdr:cNvPr id="289" name="直線コネクタ 288"/>
        <xdr:cNvCxnSpPr/>
      </xdr:nvCxnSpPr>
      <xdr:spPr>
        <a:xfrm flipV="1">
          <a:off x="8750300" y="6279123"/>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109176</xdr:rowOff>
    </xdr:from>
    <xdr:to>
      <xdr:col>45</xdr:col>
      <xdr:colOff>177800</xdr:colOff>
      <xdr:row>36</xdr:row>
      <xdr:rowOff>169178</xdr:rowOff>
    </xdr:to>
    <xdr:cxnSp macro="">
      <xdr:nvCxnSpPr>
        <xdr:cNvPr id="292" name="直線コネクタ 291"/>
        <xdr:cNvCxnSpPr/>
      </xdr:nvCxnSpPr>
      <xdr:spPr>
        <a:xfrm flipV="1">
          <a:off x="7861300" y="6281376"/>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169178</xdr:rowOff>
    </xdr:from>
    <xdr:to>
      <xdr:col>41</xdr:col>
      <xdr:colOff>50800</xdr:colOff>
      <xdr:row>37</xdr:row>
      <xdr:rowOff>35633</xdr:rowOff>
    </xdr:to>
    <xdr:cxnSp macro="">
      <xdr:nvCxnSpPr>
        <xdr:cNvPr id="295" name="直線コネクタ 294"/>
        <xdr:cNvCxnSpPr/>
      </xdr:nvCxnSpPr>
      <xdr:spPr>
        <a:xfrm flipV="1">
          <a:off x="6972300" y="6341378"/>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29529</xdr:rowOff>
    </xdr:from>
    <xdr:to>
      <xdr:col>55</xdr:col>
      <xdr:colOff>50800</xdr:colOff>
      <xdr:row>36</xdr:row>
      <xdr:rowOff>131129</xdr:rowOff>
    </xdr:to>
    <xdr:sp macro="" textlink="">
      <xdr:nvSpPr>
        <xdr:cNvPr id="305" name="楕円 304"/>
        <xdr:cNvSpPr/>
      </xdr:nvSpPr>
      <xdr:spPr>
        <a:xfrm>
          <a:off x="10426700" y="6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7956</xdr:rowOff>
    </xdr:from>
    <xdr:ext cx="534377" cy="259045"/>
    <xdr:sp macro="" textlink="">
      <xdr:nvSpPr>
        <xdr:cNvPr id="306" name="補助費等該当値テキスト"/>
        <xdr:cNvSpPr txBox="1"/>
      </xdr:nvSpPr>
      <xdr:spPr>
        <a:xfrm>
          <a:off x="10528300" y="61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56123</xdr:rowOff>
    </xdr:from>
    <xdr:to>
      <xdr:col>50</xdr:col>
      <xdr:colOff>165100</xdr:colOff>
      <xdr:row>36</xdr:row>
      <xdr:rowOff>157723</xdr:rowOff>
    </xdr:to>
    <xdr:sp macro="" textlink="">
      <xdr:nvSpPr>
        <xdr:cNvPr id="307" name="楕円 306"/>
        <xdr:cNvSpPr/>
      </xdr:nvSpPr>
      <xdr:spPr>
        <a:xfrm>
          <a:off x="9588500" y="62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148850</xdr:rowOff>
    </xdr:from>
    <xdr:ext cx="534377" cy="259045"/>
    <xdr:sp macro="" textlink="">
      <xdr:nvSpPr>
        <xdr:cNvPr id="308" name="テキスト ボックス 307"/>
        <xdr:cNvSpPr txBox="1"/>
      </xdr:nvSpPr>
      <xdr:spPr>
        <a:xfrm>
          <a:off x="9372111" y="63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58376</xdr:rowOff>
    </xdr:from>
    <xdr:to>
      <xdr:col>46</xdr:col>
      <xdr:colOff>38100</xdr:colOff>
      <xdr:row>36</xdr:row>
      <xdr:rowOff>159976</xdr:rowOff>
    </xdr:to>
    <xdr:sp macro="" textlink="">
      <xdr:nvSpPr>
        <xdr:cNvPr id="309" name="楕円 308"/>
        <xdr:cNvSpPr/>
      </xdr:nvSpPr>
      <xdr:spPr>
        <a:xfrm>
          <a:off x="8699500" y="6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151103</xdr:rowOff>
    </xdr:from>
    <xdr:ext cx="534377" cy="259045"/>
    <xdr:sp macro="" textlink="">
      <xdr:nvSpPr>
        <xdr:cNvPr id="310" name="テキスト ボックス 309"/>
        <xdr:cNvSpPr txBox="1"/>
      </xdr:nvSpPr>
      <xdr:spPr>
        <a:xfrm>
          <a:off x="8483111" y="63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118378</xdr:rowOff>
    </xdr:from>
    <xdr:to>
      <xdr:col>41</xdr:col>
      <xdr:colOff>101600</xdr:colOff>
      <xdr:row>37</xdr:row>
      <xdr:rowOff>48528</xdr:rowOff>
    </xdr:to>
    <xdr:sp macro="" textlink="">
      <xdr:nvSpPr>
        <xdr:cNvPr id="311" name="楕円 310"/>
        <xdr:cNvSpPr/>
      </xdr:nvSpPr>
      <xdr:spPr>
        <a:xfrm>
          <a:off x="7810500" y="62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65055</xdr:rowOff>
    </xdr:from>
    <xdr:ext cx="534377" cy="259045"/>
    <xdr:sp macro="" textlink="">
      <xdr:nvSpPr>
        <xdr:cNvPr id="312" name="テキスト ボックス 311"/>
        <xdr:cNvSpPr txBox="1"/>
      </xdr:nvSpPr>
      <xdr:spPr>
        <a:xfrm>
          <a:off x="7594111" y="60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156283</xdr:rowOff>
    </xdr:from>
    <xdr:to>
      <xdr:col>36</xdr:col>
      <xdr:colOff>165100</xdr:colOff>
      <xdr:row>37</xdr:row>
      <xdr:rowOff>86433</xdr:rowOff>
    </xdr:to>
    <xdr:sp macro="" textlink="">
      <xdr:nvSpPr>
        <xdr:cNvPr id="313" name="楕円 312"/>
        <xdr:cNvSpPr/>
      </xdr:nvSpPr>
      <xdr:spPr>
        <a:xfrm>
          <a:off x="6921500" y="63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77560</xdr:rowOff>
    </xdr:from>
    <xdr:ext cx="534377" cy="259045"/>
    <xdr:sp macro="" textlink="">
      <xdr:nvSpPr>
        <xdr:cNvPr id="314" name="テキスト ボックス 313"/>
        <xdr:cNvSpPr txBox="1"/>
      </xdr:nvSpPr>
      <xdr:spPr>
        <a:xfrm>
          <a:off x="6705111" y="642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5523</xdr:rowOff>
    </xdr:from>
    <xdr:to>
      <xdr:col>55</xdr:col>
      <xdr:colOff>0</xdr:colOff>
      <xdr:row>53</xdr:row>
      <xdr:rowOff>28296</xdr:rowOff>
    </xdr:to>
    <xdr:cxnSp macro="">
      <xdr:nvCxnSpPr>
        <xdr:cNvPr id="345" name="直線コネクタ 344"/>
        <xdr:cNvCxnSpPr/>
      </xdr:nvCxnSpPr>
      <xdr:spPr>
        <a:xfrm flipV="1">
          <a:off x="9639300" y="9092373"/>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28296</xdr:rowOff>
    </xdr:from>
    <xdr:to>
      <xdr:col>50</xdr:col>
      <xdr:colOff>114300</xdr:colOff>
      <xdr:row>57</xdr:row>
      <xdr:rowOff>75692</xdr:rowOff>
    </xdr:to>
    <xdr:cxnSp macro="">
      <xdr:nvCxnSpPr>
        <xdr:cNvPr id="348" name="直線コネクタ 347"/>
        <xdr:cNvCxnSpPr/>
      </xdr:nvCxnSpPr>
      <xdr:spPr>
        <a:xfrm flipV="1">
          <a:off x="8750300" y="9115146"/>
          <a:ext cx="889000" cy="7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74647</xdr:rowOff>
    </xdr:from>
    <xdr:to>
      <xdr:col>45</xdr:col>
      <xdr:colOff>177800</xdr:colOff>
      <xdr:row>57</xdr:row>
      <xdr:rowOff>75692</xdr:rowOff>
    </xdr:to>
    <xdr:cxnSp macro="">
      <xdr:nvCxnSpPr>
        <xdr:cNvPr id="351" name="直線コネクタ 350"/>
        <xdr:cNvCxnSpPr/>
      </xdr:nvCxnSpPr>
      <xdr:spPr>
        <a:xfrm>
          <a:off x="7861300" y="9675847"/>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147331</xdr:rowOff>
    </xdr:from>
    <xdr:to>
      <xdr:col>41</xdr:col>
      <xdr:colOff>50800</xdr:colOff>
      <xdr:row>56</xdr:row>
      <xdr:rowOff>74647</xdr:rowOff>
    </xdr:to>
    <xdr:cxnSp macro="">
      <xdr:nvCxnSpPr>
        <xdr:cNvPr id="354" name="直線コネクタ 353"/>
        <xdr:cNvCxnSpPr/>
      </xdr:nvCxnSpPr>
      <xdr:spPr>
        <a:xfrm>
          <a:off x="6972300" y="9577081"/>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126173</xdr:rowOff>
    </xdr:from>
    <xdr:to>
      <xdr:col>55</xdr:col>
      <xdr:colOff>50800</xdr:colOff>
      <xdr:row>53</xdr:row>
      <xdr:rowOff>56323</xdr:rowOff>
    </xdr:to>
    <xdr:sp macro="" textlink="">
      <xdr:nvSpPr>
        <xdr:cNvPr id="364" name="楕円 363"/>
        <xdr:cNvSpPr/>
      </xdr:nvSpPr>
      <xdr:spPr>
        <a:xfrm>
          <a:off x="10426700" y="90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149050</xdr:rowOff>
    </xdr:from>
    <xdr:ext cx="599010" cy="259045"/>
    <xdr:sp macro="" textlink="">
      <xdr:nvSpPr>
        <xdr:cNvPr id="365" name="普通建設事業費該当値テキスト"/>
        <xdr:cNvSpPr txBox="1"/>
      </xdr:nvSpPr>
      <xdr:spPr>
        <a:xfrm>
          <a:off x="10528300" y="88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148946</xdr:rowOff>
    </xdr:from>
    <xdr:to>
      <xdr:col>50</xdr:col>
      <xdr:colOff>165100</xdr:colOff>
      <xdr:row>53</xdr:row>
      <xdr:rowOff>79096</xdr:rowOff>
    </xdr:to>
    <xdr:sp macro="" textlink="">
      <xdr:nvSpPr>
        <xdr:cNvPr id="366" name="楕円 365"/>
        <xdr:cNvSpPr/>
      </xdr:nvSpPr>
      <xdr:spPr>
        <a:xfrm>
          <a:off x="9588500" y="9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95623</xdr:rowOff>
    </xdr:from>
    <xdr:ext cx="599010" cy="259045"/>
    <xdr:sp macro="" textlink="">
      <xdr:nvSpPr>
        <xdr:cNvPr id="367" name="テキスト ボックス 366"/>
        <xdr:cNvSpPr txBox="1"/>
      </xdr:nvSpPr>
      <xdr:spPr>
        <a:xfrm>
          <a:off x="9339795" y="88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24892</xdr:rowOff>
    </xdr:from>
    <xdr:to>
      <xdr:col>46</xdr:col>
      <xdr:colOff>38100</xdr:colOff>
      <xdr:row>57</xdr:row>
      <xdr:rowOff>126492</xdr:rowOff>
    </xdr:to>
    <xdr:sp macro="" textlink="">
      <xdr:nvSpPr>
        <xdr:cNvPr id="368" name="楕円 367"/>
        <xdr:cNvSpPr/>
      </xdr:nvSpPr>
      <xdr:spPr>
        <a:xfrm>
          <a:off x="8699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117619</xdr:rowOff>
    </xdr:from>
    <xdr:ext cx="534377" cy="259045"/>
    <xdr:sp macro="" textlink="">
      <xdr:nvSpPr>
        <xdr:cNvPr id="369" name="テキスト ボックス 368"/>
        <xdr:cNvSpPr txBox="1"/>
      </xdr:nvSpPr>
      <xdr:spPr>
        <a:xfrm>
          <a:off x="8483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23847</xdr:rowOff>
    </xdr:from>
    <xdr:to>
      <xdr:col>41</xdr:col>
      <xdr:colOff>101600</xdr:colOff>
      <xdr:row>56</xdr:row>
      <xdr:rowOff>125447</xdr:rowOff>
    </xdr:to>
    <xdr:sp macro="" textlink="">
      <xdr:nvSpPr>
        <xdr:cNvPr id="370" name="楕円 369"/>
        <xdr:cNvSpPr/>
      </xdr:nvSpPr>
      <xdr:spPr>
        <a:xfrm>
          <a:off x="7810500" y="9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116574</xdr:rowOff>
    </xdr:from>
    <xdr:ext cx="534377" cy="259045"/>
    <xdr:sp macro="" textlink="">
      <xdr:nvSpPr>
        <xdr:cNvPr id="371" name="テキスト ボックス 370"/>
        <xdr:cNvSpPr txBox="1"/>
      </xdr:nvSpPr>
      <xdr:spPr>
        <a:xfrm>
          <a:off x="7594111" y="97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96531</xdr:rowOff>
    </xdr:from>
    <xdr:to>
      <xdr:col>36</xdr:col>
      <xdr:colOff>165100</xdr:colOff>
      <xdr:row>56</xdr:row>
      <xdr:rowOff>26681</xdr:rowOff>
    </xdr:to>
    <xdr:sp macro="" textlink="">
      <xdr:nvSpPr>
        <xdr:cNvPr id="372" name="楕円 371"/>
        <xdr:cNvSpPr/>
      </xdr:nvSpPr>
      <xdr:spPr>
        <a:xfrm>
          <a:off x="6921500" y="95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43208</xdr:rowOff>
    </xdr:from>
    <xdr:ext cx="534377" cy="259045"/>
    <xdr:sp macro="" textlink="">
      <xdr:nvSpPr>
        <xdr:cNvPr id="373" name="テキスト ボックス 372"/>
        <xdr:cNvSpPr txBox="1"/>
      </xdr:nvSpPr>
      <xdr:spPr>
        <a:xfrm>
          <a:off x="6705111" y="93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12560</xdr:rowOff>
    </xdr:from>
    <xdr:to>
      <xdr:col>55</xdr:col>
      <xdr:colOff>0</xdr:colOff>
      <xdr:row>78</xdr:row>
      <xdr:rowOff>65119</xdr:rowOff>
    </xdr:to>
    <xdr:cxnSp macro="">
      <xdr:nvCxnSpPr>
        <xdr:cNvPr id="402" name="直線コネクタ 401"/>
        <xdr:cNvCxnSpPr/>
      </xdr:nvCxnSpPr>
      <xdr:spPr>
        <a:xfrm flipV="1">
          <a:off x="9639300" y="12528410"/>
          <a:ext cx="838200" cy="9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65119</xdr:rowOff>
    </xdr:from>
    <xdr:to>
      <xdr:col>50</xdr:col>
      <xdr:colOff>114300</xdr:colOff>
      <xdr:row>79</xdr:row>
      <xdr:rowOff>24848</xdr:rowOff>
    </xdr:to>
    <xdr:cxnSp macro="">
      <xdr:nvCxnSpPr>
        <xdr:cNvPr id="405" name="直線コネクタ 404"/>
        <xdr:cNvCxnSpPr/>
      </xdr:nvCxnSpPr>
      <xdr:spPr>
        <a:xfrm flipV="1">
          <a:off x="8750300" y="13438219"/>
          <a:ext cx="889000" cy="1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162161</xdr:rowOff>
    </xdr:from>
    <xdr:to>
      <xdr:col>45</xdr:col>
      <xdr:colOff>177800</xdr:colOff>
      <xdr:row>79</xdr:row>
      <xdr:rowOff>24848</xdr:rowOff>
    </xdr:to>
    <xdr:cxnSp macro="">
      <xdr:nvCxnSpPr>
        <xdr:cNvPr id="408" name="直線コネクタ 407"/>
        <xdr:cNvCxnSpPr/>
      </xdr:nvCxnSpPr>
      <xdr:spPr>
        <a:xfrm>
          <a:off x="7861300" y="13535261"/>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133210</xdr:rowOff>
    </xdr:from>
    <xdr:to>
      <xdr:col>55</xdr:col>
      <xdr:colOff>50800</xdr:colOff>
      <xdr:row>73</xdr:row>
      <xdr:rowOff>63360</xdr:rowOff>
    </xdr:to>
    <xdr:sp macro="" textlink="">
      <xdr:nvSpPr>
        <xdr:cNvPr id="418" name="楕円 417"/>
        <xdr:cNvSpPr/>
      </xdr:nvSpPr>
      <xdr:spPr>
        <a:xfrm>
          <a:off x="10426700" y="12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156087</xdr:rowOff>
    </xdr:from>
    <xdr:ext cx="534377" cy="259045"/>
    <xdr:sp macro="" textlink="">
      <xdr:nvSpPr>
        <xdr:cNvPr id="419" name="普通建設事業費 （ うち新規整備　）該当値テキスト"/>
        <xdr:cNvSpPr txBox="1"/>
      </xdr:nvSpPr>
      <xdr:spPr>
        <a:xfrm>
          <a:off x="10528300" y="123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14319</xdr:rowOff>
    </xdr:from>
    <xdr:to>
      <xdr:col>50</xdr:col>
      <xdr:colOff>165100</xdr:colOff>
      <xdr:row>78</xdr:row>
      <xdr:rowOff>115919</xdr:rowOff>
    </xdr:to>
    <xdr:sp macro="" textlink="">
      <xdr:nvSpPr>
        <xdr:cNvPr id="420" name="楕円 419"/>
        <xdr:cNvSpPr/>
      </xdr:nvSpPr>
      <xdr:spPr>
        <a:xfrm>
          <a:off x="9588500" y="133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107046</xdr:rowOff>
    </xdr:from>
    <xdr:ext cx="469744" cy="259045"/>
    <xdr:sp macro="" textlink="">
      <xdr:nvSpPr>
        <xdr:cNvPr id="421" name="テキスト ボックス 420"/>
        <xdr:cNvSpPr txBox="1"/>
      </xdr:nvSpPr>
      <xdr:spPr>
        <a:xfrm>
          <a:off x="9404428" y="1348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145498</xdr:rowOff>
    </xdr:from>
    <xdr:to>
      <xdr:col>46</xdr:col>
      <xdr:colOff>38100</xdr:colOff>
      <xdr:row>79</xdr:row>
      <xdr:rowOff>75648</xdr:rowOff>
    </xdr:to>
    <xdr:sp macro="" textlink="">
      <xdr:nvSpPr>
        <xdr:cNvPr id="422" name="楕円 421"/>
        <xdr:cNvSpPr/>
      </xdr:nvSpPr>
      <xdr:spPr>
        <a:xfrm>
          <a:off x="8699500" y="135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66775</xdr:rowOff>
    </xdr:from>
    <xdr:ext cx="469744" cy="259045"/>
    <xdr:sp macro="" textlink="">
      <xdr:nvSpPr>
        <xdr:cNvPr id="423" name="テキスト ボックス 422"/>
        <xdr:cNvSpPr txBox="1"/>
      </xdr:nvSpPr>
      <xdr:spPr>
        <a:xfrm>
          <a:off x="8515428" y="1361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111361</xdr:rowOff>
    </xdr:from>
    <xdr:to>
      <xdr:col>41</xdr:col>
      <xdr:colOff>101600</xdr:colOff>
      <xdr:row>79</xdr:row>
      <xdr:rowOff>41511</xdr:rowOff>
    </xdr:to>
    <xdr:sp macro="" textlink="">
      <xdr:nvSpPr>
        <xdr:cNvPr id="424" name="楕円 423"/>
        <xdr:cNvSpPr/>
      </xdr:nvSpPr>
      <xdr:spPr>
        <a:xfrm>
          <a:off x="7810500" y="134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32638</xdr:rowOff>
    </xdr:from>
    <xdr:ext cx="469744" cy="259045"/>
    <xdr:sp macro="" textlink="">
      <xdr:nvSpPr>
        <xdr:cNvPr id="425" name="テキスト ボックス 424"/>
        <xdr:cNvSpPr txBox="1"/>
      </xdr:nvSpPr>
      <xdr:spPr>
        <a:xfrm>
          <a:off x="7626428" y="1357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6502</xdr:rowOff>
    </xdr:from>
    <xdr:to>
      <xdr:col>55</xdr:col>
      <xdr:colOff>0</xdr:colOff>
      <xdr:row>96</xdr:row>
      <xdr:rowOff>164179</xdr:rowOff>
    </xdr:to>
    <xdr:cxnSp macro="">
      <xdr:nvCxnSpPr>
        <xdr:cNvPr id="454" name="直線コネクタ 453"/>
        <xdr:cNvCxnSpPr/>
      </xdr:nvCxnSpPr>
      <xdr:spPr>
        <a:xfrm flipV="1">
          <a:off x="9639300" y="16465702"/>
          <a:ext cx="838200" cy="15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164179</xdr:rowOff>
    </xdr:from>
    <xdr:to>
      <xdr:col>50</xdr:col>
      <xdr:colOff>114300</xdr:colOff>
      <xdr:row>97</xdr:row>
      <xdr:rowOff>17780</xdr:rowOff>
    </xdr:to>
    <xdr:cxnSp macro="">
      <xdr:nvCxnSpPr>
        <xdr:cNvPr id="457" name="直線コネクタ 456"/>
        <xdr:cNvCxnSpPr/>
      </xdr:nvCxnSpPr>
      <xdr:spPr>
        <a:xfrm flipV="1">
          <a:off x="8750300" y="16623379"/>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96913</xdr:rowOff>
    </xdr:from>
    <xdr:to>
      <xdr:col>45</xdr:col>
      <xdr:colOff>177800</xdr:colOff>
      <xdr:row>97</xdr:row>
      <xdr:rowOff>17780</xdr:rowOff>
    </xdr:to>
    <xdr:cxnSp macro="">
      <xdr:nvCxnSpPr>
        <xdr:cNvPr id="460" name="直線コネクタ 459"/>
        <xdr:cNvCxnSpPr/>
      </xdr:nvCxnSpPr>
      <xdr:spPr>
        <a:xfrm>
          <a:off x="7861300" y="16556113"/>
          <a:ext cx="889000" cy="9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xdr:rowOff>
    </xdr:from>
    <xdr:ext cx="534377" cy="259045"/>
    <xdr:sp macro="" textlink="">
      <xdr:nvSpPr>
        <xdr:cNvPr id="464" name="テキスト ボックス 463"/>
        <xdr:cNvSpPr txBox="1"/>
      </xdr:nvSpPr>
      <xdr:spPr>
        <a:xfrm>
          <a:off x="7594111" y="166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127152</xdr:rowOff>
    </xdr:from>
    <xdr:to>
      <xdr:col>55</xdr:col>
      <xdr:colOff>50800</xdr:colOff>
      <xdr:row>96</xdr:row>
      <xdr:rowOff>57302</xdr:rowOff>
    </xdr:to>
    <xdr:sp macro="" textlink="">
      <xdr:nvSpPr>
        <xdr:cNvPr id="470" name="楕円 469"/>
        <xdr:cNvSpPr/>
      </xdr:nvSpPr>
      <xdr:spPr>
        <a:xfrm>
          <a:off x="10426700" y="164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105579</xdr:rowOff>
    </xdr:from>
    <xdr:ext cx="534377" cy="259045"/>
    <xdr:sp macro="" textlink="">
      <xdr:nvSpPr>
        <xdr:cNvPr id="471" name="普通建設事業費 （ うち更新整備　）該当値テキスト"/>
        <xdr:cNvSpPr txBox="1"/>
      </xdr:nvSpPr>
      <xdr:spPr>
        <a:xfrm>
          <a:off x="10528300" y="1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113379</xdr:rowOff>
    </xdr:from>
    <xdr:to>
      <xdr:col>50</xdr:col>
      <xdr:colOff>165100</xdr:colOff>
      <xdr:row>97</xdr:row>
      <xdr:rowOff>43529</xdr:rowOff>
    </xdr:to>
    <xdr:sp macro="" textlink="">
      <xdr:nvSpPr>
        <xdr:cNvPr id="472" name="楕円 471"/>
        <xdr:cNvSpPr/>
      </xdr:nvSpPr>
      <xdr:spPr>
        <a:xfrm>
          <a:off x="9588500" y="165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34656</xdr:rowOff>
    </xdr:from>
    <xdr:ext cx="534377" cy="259045"/>
    <xdr:sp macro="" textlink="">
      <xdr:nvSpPr>
        <xdr:cNvPr id="473" name="テキスト ボックス 472"/>
        <xdr:cNvSpPr txBox="1"/>
      </xdr:nvSpPr>
      <xdr:spPr>
        <a:xfrm>
          <a:off x="9372111" y="166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138430</xdr:rowOff>
    </xdr:from>
    <xdr:to>
      <xdr:col>46</xdr:col>
      <xdr:colOff>38100</xdr:colOff>
      <xdr:row>97</xdr:row>
      <xdr:rowOff>68580</xdr:rowOff>
    </xdr:to>
    <xdr:sp macro="" textlink="">
      <xdr:nvSpPr>
        <xdr:cNvPr id="474" name="楕円 473"/>
        <xdr:cNvSpPr/>
      </xdr:nvSpPr>
      <xdr:spPr>
        <a:xfrm>
          <a:off x="8699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59707</xdr:rowOff>
    </xdr:from>
    <xdr:ext cx="534377" cy="259045"/>
    <xdr:sp macro="" textlink="">
      <xdr:nvSpPr>
        <xdr:cNvPr id="475" name="テキスト ボックス 474"/>
        <xdr:cNvSpPr txBox="1"/>
      </xdr:nvSpPr>
      <xdr:spPr>
        <a:xfrm>
          <a:off x="8483111" y="166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46113</xdr:rowOff>
    </xdr:from>
    <xdr:to>
      <xdr:col>41</xdr:col>
      <xdr:colOff>101600</xdr:colOff>
      <xdr:row>96</xdr:row>
      <xdr:rowOff>147713</xdr:rowOff>
    </xdr:to>
    <xdr:sp macro="" textlink="">
      <xdr:nvSpPr>
        <xdr:cNvPr id="476" name="楕円 475"/>
        <xdr:cNvSpPr/>
      </xdr:nvSpPr>
      <xdr:spPr>
        <a:xfrm>
          <a:off x="7810500" y="16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164240</xdr:rowOff>
    </xdr:from>
    <xdr:ext cx="534377" cy="259045"/>
    <xdr:sp macro="" textlink="">
      <xdr:nvSpPr>
        <xdr:cNvPr id="477" name="テキスト ボックス 476"/>
        <xdr:cNvSpPr txBox="1"/>
      </xdr:nvSpPr>
      <xdr:spPr>
        <a:xfrm>
          <a:off x="7594111" y="162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28639</xdr:rowOff>
    </xdr:from>
    <xdr:to>
      <xdr:col>76</xdr:col>
      <xdr:colOff>114300</xdr:colOff>
      <xdr:row>39</xdr:row>
      <xdr:rowOff>44450</xdr:rowOff>
    </xdr:to>
    <xdr:cxnSp macro="">
      <xdr:nvCxnSpPr>
        <xdr:cNvPr id="512" name="直線コネクタ 511"/>
        <xdr:cNvCxnSpPr/>
      </xdr:nvCxnSpPr>
      <xdr:spPr>
        <a:xfrm>
          <a:off x="13703300" y="6715189"/>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28639</xdr:rowOff>
    </xdr:from>
    <xdr:to>
      <xdr:col>71</xdr:col>
      <xdr:colOff>177800</xdr:colOff>
      <xdr:row>39</xdr:row>
      <xdr:rowOff>44450</xdr:rowOff>
    </xdr:to>
    <xdr:cxnSp macro="">
      <xdr:nvCxnSpPr>
        <xdr:cNvPr id="515" name="直線コネクタ 514"/>
        <xdr:cNvCxnSpPr/>
      </xdr:nvCxnSpPr>
      <xdr:spPr>
        <a:xfrm flipV="1">
          <a:off x="12814300" y="6715189"/>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149289</xdr:rowOff>
    </xdr:from>
    <xdr:to>
      <xdr:col>72</xdr:col>
      <xdr:colOff>38100</xdr:colOff>
      <xdr:row>39</xdr:row>
      <xdr:rowOff>79439</xdr:rowOff>
    </xdr:to>
    <xdr:sp macro="" textlink="">
      <xdr:nvSpPr>
        <xdr:cNvPr id="531" name="楕円 530"/>
        <xdr:cNvSpPr/>
      </xdr:nvSpPr>
      <xdr:spPr>
        <a:xfrm>
          <a:off x="13652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70566</xdr:rowOff>
    </xdr:from>
    <xdr:ext cx="378565" cy="259045"/>
    <xdr:sp macro="" textlink="">
      <xdr:nvSpPr>
        <xdr:cNvPr id="532" name="テキスト ボックス 531"/>
        <xdr:cNvSpPr txBox="1"/>
      </xdr:nvSpPr>
      <xdr:spPr>
        <a:xfrm>
          <a:off x="13514017" y="675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141757</xdr:rowOff>
    </xdr:from>
    <xdr:to>
      <xdr:col>85</xdr:col>
      <xdr:colOff>127000</xdr:colOff>
      <xdr:row>77</xdr:row>
      <xdr:rowOff>159131</xdr:rowOff>
    </xdr:to>
    <xdr:cxnSp macro="">
      <xdr:nvCxnSpPr>
        <xdr:cNvPr id="614" name="直線コネクタ 613"/>
        <xdr:cNvCxnSpPr/>
      </xdr:nvCxnSpPr>
      <xdr:spPr>
        <a:xfrm flipV="1">
          <a:off x="15481300" y="1334340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159131</xdr:rowOff>
    </xdr:from>
    <xdr:to>
      <xdr:col>81</xdr:col>
      <xdr:colOff>50800</xdr:colOff>
      <xdr:row>77</xdr:row>
      <xdr:rowOff>166920</xdr:rowOff>
    </xdr:to>
    <xdr:cxnSp macro="">
      <xdr:nvCxnSpPr>
        <xdr:cNvPr id="617" name="直線コネクタ 616"/>
        <xdr:cNvCxnSpPr/>
      </xdr:nvCxnSpPr>
      <xdr:spPr>
        <a:xfrm flipV="1">
          <a:off x="14592300" y="13360781"/>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166920</xdr:rowOff>
    </xdr:from>
    <xdr:to>
      <xdr:col>76</xdr:col>
      <xdr:colOff>114300</xdr:colOff>
      <xdr:row>78</xdr:row>
      <xdr:rowOff>23833</xdr:rowOff>
    </xdr:to>
    <xdr:cxnSp macro="">
      <xdr:nvCxnSpPr>
        <xdr:cNvPr id="620" name="直線コネクタ 619"/>
        <xdr:cNvCxnSpPr/>
      </xdr:nvCxnSpPr>
      <xdr:spPr>
        <a:xfrm flipV="1">
          <a:off x="13703300" y="13368570"/>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23833</xdr:rowOff>
    </xdr:from>
    <xdr:to>
      <xdr:col>71</xdr:col>
      <xdr:colOff>177800</xdr:colOff>
      <xdr:row>78</xdr:row>
      <xdr:rowOff>36193</xdr:rowOff>
    </xdr:to>
    <xdr:cxnSp macro="">
      <xdr:nvCxnSpPr>
        <xdr:cNvPr id="623" name="直線コネクタ 622"/>
        <xdr:cNvCxnSpPr/>
      </xdr:nvCxnSpPr>
      <xdr:spPr>
        <a:xfrm flipV="1">
          <a:off x="12814300" y="13396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90957</xdr:rowOff>
    </xdr:from>
    <xdr:to>
      <xdr:col>85</xdr:col>
      <xdr:colOff>177800</xdr:colOff>
      <xdr:row>78</xdr:row>
      <xdr:rowOff>21107</xdr:rowOff>
    </xdr:to>
    <xdr:sp macro="" textlink="">
      <xdr:nvSpPr>
        <xdr:cNvPr id="633" name="楕円 632"/>
        <xdr:cNvSpPr/>
      </xdr:nvSpPr>
      <xdr:spPr>
        <a:xfrm>
          <a:off x="162687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69384</xdr:rowOff>
    </xdr:from>
    <xdr:ext cx="534377" cy="259045"/>
    <xdr:sp macro="" textlink="">
      <xdr:nvSpPr>
        <xdr:cNvPr id="634" name="公債費該当値テキスト"/>
        <xdr:cNvSpPr txBox="1"/>
      </xdr:nvSpPr>
      <xdr:spPr>
        <a:xfrm>
          <a:off x="16370300" y="132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108331</xdr:rowOff>
    </xdr:from>
    <xdr:to>
      <xdr:col>81</xdr:col>
      <xdr:colOff>101600</xdr:colOff>
      <xdr:row>78</xdr:row>
      <xdr:rowOff>38481</xdr:rowOff>
    </xdr:to>
    <xdr:sp macro="" textlink="">
      <xdr:nvSpPr>
        <xdr:cNvPr id="635" name="楕円 634"/>
        <xdr:cNvSpPr/>
      </xdr:nvSpPr>
      <xdr:spPr>
        <a:xfrm>
          <a:off x="15430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29608</xdr:rowOff>
    </xdr:from>
    <xdr:ext cx="534377" cy="259045"/>
    <xdr:sp macro="" textlink="">
      <xdr:nvSpPr>
        <xdr:cNvPr id="636" name="テキスト ボックス 635"/>
        <xdr:cNvSpPr txBox="1"/>
      </xdr:nvSpPr>
      <xdr:spPr>
        <a:xfrm>
          <a:off x="15214111" y="134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116120</xdr:rowOff>
    </xdr:from>
    <xdr:to>
      <xdr:col>76</xdr:col>
      <xdr:colOff>165100</xdr:colOff>
      <xdr:row>78</xdr:row>
      <xdr:rowOff>46270</xdr:rowOff>
    </xdr:to>
    <xdr:sp macro="" textlink="">
      <xdr:nvSpPr>
        <xdr:cNvPr id="637" name="楕円 636"/>
        <xdr:cNvSpPr/>
      </xdr:nvSpPr>
      <xdr:spPr>
        <a:xfrm>
          <a:off x="14541500" y="13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37397</xdr:rowOff>
    </xdr:from>
    <xdr:ext cx="534377" cy="259045"/>
    <xdr:sp macro="" textlink="">
      <xdr:nvSpPr>
        <xdr:cNvPr id="638" name="テキスト ボックス 637"/>
        <xdr:cNvSpPr txBox="1"/>
      </xdr:nvSpPr>
      <xdr:spPr>
        <a:xfrm>
          <a:off x="14325111" y="134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144483</xdr:rowOff>
    </xdr:from>
    <xdr:to>
      <xdr:col>72</xdr:col>
      <xdr:colOff>38100</xdr:colOff>
      <xdr:row>78</xdr:row>
      <xdr:rowOff>74633</xdr:rowOff>
    </xdr:to>
    <xdr:sp macro="" textlink="">
      <xdr:nvSpPr>
        <xdr:cNvPr id="639" name="楕円 638"/>
        <xdr:cNvSpPr/>
      </xdr:nvSpPr>
      <xdr:spPr>
        <a:xfrm>
          <a:off x="13652500" y="133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65760</xdr:rowOff>
    </xdr:from>
    <xdr:ext cx="534377" cy="259045"/>
    <xdr:sp macro="" textlink="">
      <xdr:nvSpPr>
        <xdr:cNvPr id="640" name="テキスト ボックス 639"/>
        <xdr:cNvSpPr txBox="1"/>
      </xdr:nvSpPr>
      <xdr:spPr>
        <a:xfrm>
          <a:off x="13436111" y="134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156843</xdr:rowOff>
    </xdr:from>
    <xdr:to>
      <xdr:col>67</xdr:col>
      <xdr:colOff>101600</xdr:colOff>
      <xdr:row>78</xdr:row>
      <xdr:rowOff>86993</xdr:rowOff>
    </xdr:to>
    <xdr:sp macro="" textlink="">
      <xdr:nvSpPr>
        <xdr:cNvPr id="641" name="楕円 640"/>
        <xdr:cNvSpPr/>
      </xdr:nvSpPr>
      <xdr:spPr>
        <a:xfrm>
          <a:off x="12763500" y="13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78120</xdr:rowOff>
    </xdr:from>
    <xdr:ext cx="534377" cy="259045"/>
    <xdr:sp macro="" textlink="">
      <xdr:nvSpPr>
        <xdr:cNvPr id="642" name="テキスト ボックス 641"/>
        <xdr:cNvSpPr txBox="1"/>
      </xdr:nvSpPr>
      <xdr:spPr>
        <a:xfrm>
          <a:off x="12547111" y="134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57862</xdr:rowOff>
    </xdr:from>
    <xdr:to>
      <xdr:col>85</xdr:col>
      <xdr:colOff>127000</xdr:colOff>
      <xdr:row>99</xdr:row>
      <xdr:rowOff>79953</xdr:rowOff>
    </xdr:to>
    <xdr:cxnSp macro="">
      <xdr:nvCxnSpPr>
        <xdr:cNvPr id="673" name="直線コネクタ 672"/>
        <xdr:cNvCxnSpPr/>
      </xdr:nvCxnSpPr>
      <xdr:spPr>
        <a:xfrm>
          <a:off x="15481300" y="17031412"/>
          <a:ext cx="838200" cy="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37190</xdr:rowOff>
    </xdr:from>
    <xdr:to>
      <xdr:col>81</xdr:col>
      <xdr:colOff>50800</xdr:colOff>
      <xdr:row>99</xdr:row>
      <xdr:rowOff>57862</xdr:rowOff>
    </xdr:to>
    <xdr:cxnSp macro="">
      <xdr:nvCxnSpPr>
        <xdr:cNvPr id="676" name="直線コネクタ 675"/>
        <xdr:cNvCxnSpPr/>
      </xdr:nvCxnSpPr>
      <xdr:spPr>
        <a:xfrm>
          <a:off x="14592300" y="17010740"/>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37190</xdr:rowOff>
    </xdr:from>
    <xdr:to>
      <xdr:col>76</xdr:col>
      <xdr:colOff>114300</xdr:colOff>
      <xdr:row>99</xdr:row>
      <xdr:rowOff>42627</xdr:rowOff>
    </xdr:to>
    <xdr:cxnSp macro="">
      <xdr:nvCxnSpPr>
        <xdr:cNvPr id="679" name="直線コネクタ 678"/>
        <xdr:cNvCxnSpPr/>
      </xdr:nvCxnSpPr>
      <xdr:spPr>
        <a:xfrm flipV="1">
          <a:off x="13703300" y="17010740"/>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42627</xdr:rowOff>
    </xdr:from>
    <xdr:to>
      <xdr:col>71</xdr:col>
      <xdr:colOff>177800</xdr:colOff>
      <xdr:row>99</xdr:row>
      <xdr:rowOff>92298</xdr:rowOff>
    </xdr:to>
    <xdr:cxnSp macro="">
      <xdr:nvCxnSpPr>
        <xdr:cNvPr id="682" name="直線コネクタ 681"/>
        <xdr:cNvCxnSpPr/>
      </xdr:nvCxnSpPr>
      <xdr:spPr>
        <a:xfrm flipV="1">
          <a:off x="12814300" y="17016177"/>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4" name="テキスト ボックス 683"/>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29153</xdr:rowOff>
    </xdr:from>
    <xdr:to>
      <xdr:col>85</xdr:col>
      <xdr:colOff>177800</xdr:colOff>
      <xdr:row>99</xdr:row>
      <xdr:rowOff>130753</xdr:rowOff>
    </xdr:to>
    <xdr:sp macro="" textlink="">
      <xdr:nvSpPr>
        <xdr:cNvPr id="692" name="楕円 691"/>
        <xdr:cNvSpPr/>
      </xdr:nvSpPr>
      <xdr:spPr>
        <a:xfrm>
          <a:off x="16268700" y="170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115530</xdr:rowOff>
    </xdr:from>
    <xdr:ext cx="469744" cy="259045"/>
    <xdr:sp macro="" textlink="">
      <xdr:nvSpPr>
        <xdr:cNvPr id="693" name="積立金該当値テキスト"/>
        <xdr:cNvSpPr txBox="1"/>
      </xdr:nvSpPr>
      <xdr:spPr>
        <a:xfrm>
          <a:off x="16370300" y="1691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7062</xdr:rowOff>
    </xdr:from>
    <xdr:to>
      <xdr:col>81</xdr:col>
      <xdr:colOff>101600</xdr:colOff>
      <xdr:row>99</xdr:row>
      <xdr:rowOff>108662</xdr:rowOff>
    </xdr:to>
    <xdr:sp macro="" textlink="">
      <xdr:nvSpPr>
        <xdr:cNvPr id="694" name="楕円 693"/>
        <xdr:cNvSpPr/>
      </xdr:nvSpPr>
      <xdr:spPr>
        <a:xfrm>
          <a:off x="15430500" y="169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99789</xdr:rowOff>
    </xdr:from>
    <xdr:ext cx="469744" cy="259045"/>
    <xdr:sp macro="" textlink="">
      <xdr:nvSpPr>
        <xdr:cNvPr id="695" name="テキスト ボックス 694"/>
        <xdr:cNvSpPr txBox="1"/>
      </xdr:nvSpPr>
      <xdr:spPr>
        <a:xfrm>
          <a:off x="15246428" y="170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157840</xdr:rowOff>
    </xdr:from>
    <xdr:to>
      <xdr:col>76</xdr:col>
      <xdr:colOff>165100</xdr:colOff>
      <xdr:row>99</xdr:row>
      <xdr:rowOff>87990</xdr:rowOff>
    </xdr:to>
    <xdr:sp macro="" textlink="">
      <xdr:nvSpPr>
        <xdr:cNvPr id="696" name="楕円 695"/>
        <xdr:cNvSpPr/>
      </xdr:nvSpPr>
      <xdr:spPr>
        <a:xfrm>
          <a:off x="14541500" y="169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79117</xdr:rowOff>
    </xdr:from>
    <xdr:ext cx="469744" cy="259045"/>
    <xdr:sp macro="" textlink="">
      <xdr:nvSpPr>
        <xdr:cNvPr id="697" name="テキスト ボックス 696"/>
        <xdr:cNvSpPr txBox="1"/>
      </xdr:nvSpPr>
      <xdr:spPr>
        <a:xfrm>
          <a:off x="14357428" y="1705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163277</xdr:rowOff>
    </xdr:from>
    <xdr:to>
      <xdr:col>72</xdr:col>
      <xdr:colOff>38100</xdr:colOff>
      <xdr:row>99</xdr:row>
      <xdr:rowOff>93427</xdr:rowOff>
    </xdr:to>
    <xdr:sp macro="" textlink="">
      <xdr:nvSpPr>
        <xdr:cNvPr id="698" name="楕円 697"/>
        <xdr:cNvSpPr/>
      </xdr:nvSpPr>
      <xdr:spPr>
        <a:xfrm>
          <a:off x="13652500" y="169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84554</xdr:rowOff>
    </xdr:from>
    <xdr:ext cx="469744" cy="259045"/>
    <xdr:sp macro="" textlink="">
      <xdr:nvSpPr>
        <xdr:cNvPr id="699" name="テキスト ボックス 698"/>
        <xdr:cNvSpPr txBox="1"/>
      </xdr:nvSpPr>
      <xdr:spPr>
        <a:xfrm>
          <a:off x="13468428" y="1705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41498</xdr:rowOff>
    </xdr:from>
    <xdr:to>
      <xdr:col>67</xdr:col>
      <xdr:colOff>101600</xdr:colOff>
      <xdr:row>99</xdr:row>
      <xdr:rowOff>143098</xdr:rowOff>
    </xdr:to>
    <xdr:sp macro="" textlink="">
      <xdr:nvSpPr>
        <xdr:cNvPr id="700" name="楕円 699"/>
        <xdr:cNvSpPr/>
      </xdr:nvSpPr>
      <xdr:spPr>
        <a:xfrm>
          <a:off x="12763500" y="170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134225</xdr:rowOff>
    </xdr:from>
    <xdr:ext cx="378565" cy="259045"/>
    <xdr:sp macro="" textlink="">
      <xdr:nvSpPr>
        <xdr:cNvPr id="701" name="テキスト ボックス 700"/>
        <xdr:cNvSpPr txBox="1"/>
      </xdr:nvSpPr>
      <xdr:spPr>
        <a:xfrm>
          <a:off x="12625017" y="17107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0" name="直線コネクタ 729"/>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33" name="直線コネクタ 732"/>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36" name="直線コネクタ 735"/>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39" name="直線コネクタ 738"/>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51" name="楕円 750"/>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52" name="テキスト ボックス 751"/>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53" name="楕円 752"/>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4" name="テキスト ボックス 753"/>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55" name="楕円 754"/>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56" name="テキスト ボックス 755"/>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57" name="楕円 756"/>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58" name="テキスト ボックス 757"/>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66222</xdr:rowOff>
    </xdr:from>
    <xdr:to>
      <xdr:col>116</xdr:col>
      <xdr:colOff>63500</xdr:colOff>
      <xdr:row>59</xdr:row>
      <xdr:rowOff>66439</xdr:rowOff>
    </xdr:to>
    <xdr:cxnSp macro="">
      <xdr:nvCxnSpPr>
        <xdr:cNvPr id="789" name="直線コネクタ 788"/>
        <xdr:cNvCxnSpPr/>
      </xdr:nvCxnSpPr>
      <xdr:spPr>
        <a:xfrm flipV="1">
          <a:off x="21323300" y="10181772"/>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66439</xdr:rowOff>
    </xdr:from>
    <xdr:to>
      <xdr:col>111</xdr:col>
      <xdr:colOff>177800</xdr:colOff>
      <xdr:row>59</xdr:row>
      <xdr:rowOff>66874</xdr:rowOff>
    </xdr:to>
    <xdr:cxnSp macro="">
      <xdr:nvCxnSpPr>
        <xdr:cNvPr id="792" name="直線コネクタ 791"/>
        <xdr:cNvCxnSpPr/>
      </xdr:nvCxnSpPr>
      <xdr:spPr>
        <a:xfrm flipV="1">
          <a:off x="20434300" y="10181989"/>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66874</xdr:rowOff>
    </xdr:from>
    <xdr:to>
      <xdr:col>107</xdr:col>
      <xdr:colOff>50800</xdr:colOff>
      <xdr:row>59</xdr:row>
      <xdr:rowOff>67092</xdr:rowOff>
    </xdr:to>
    <xdr:cxnSp macro="">
      <xdr:nvCxnSpPr>
        <xdr:cNvPr id="795" name="直線コネクタ 794"/>
        <xdr:cNvCxnSpPr/>
      </xdr:nvCxnSpPr>
      <xdr:spPr>
        <a:xfrm flipV="1">
          <a:off x="19545300" y="1018242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67092</xdr:rowOff>
    </xdr:from>
    <xdr:to>
      <xdr:col>102</xdr:col>
      <xdr:colOff>114300</xdr:colOff>
      <xdr:row>59</xdr:row>
      <xdr:rowOff>67201</xdr:rowOff>
    </xdr:to>
    <xdr:cxnSp macro="">
      <xdr:nvCxnSpPr>
        <xdr:cNvPr id="798" name="直線コネクタ 797"/>
        <xdr:cNvCxnSpPr/>
      </xdr:nvCxnSpPr>
      <xdr:spPr>
        <a:xfrm flipV="1">
          <a:off x="18656300" y="1018264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15422</xdr:rowOff>
    </xdr:from>
    <xdr:to>
      <xdr:col>116</xdr:col>
      <xdr:colOff>114300</xdr:colOff>
      <xdr:row>59</xdr:row>
      <xdr:rowOff>117022</xdr:rowOff>
    </xdr:to>
    <xdr:sp macro="" textlink="">
      <xdr:nvSpPr>
        <xdr:cNvPr id="808" name="楕円 807"/>
        <xdr:cNvSpPr/>
      </xdr:nvSpPr>
      <xdr:spPr>
        <a:xfrm>
          <a:off x="22110700" y="101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101799</xdr:rowOff>
    </xdr:from>
    <xdr:ext cx="378565" cy="259045"/>
    <xdr:sp macro="" textlink="">
      <xdr:nvSpPr>
        <xdr:cNvPr id="809" name="貸付金該当値テキスト"/>
        <xdr:cNvSpPr txBox="1"/>
      </xdr:nvSpPr>
      <xdr:spPr>
        <a:xfrm>
          <a:off x="22212300" y="1004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15639</xdr:rowOff>
    </xdr:from>
    <xdr:to>
      <xdr:col>112</xdr:col>
      <xdr:colOff>38100</xdr:colOff>
      <xdr:row>59</xdr:row>
      <xdr:rowOff>117239</xdr:rowOff>
    </xdr:to>
    <xdr:sp macro="" textlink="">
      <xdr:nvSpPr>
        <xdr:cNvPr id="810" name="楕円 809"/>
        <xdr:cNvSpPr/>
      </xdr:nvSpPr>
      <xdr:spPr>
        <a:xfrm>
          <a:off x="21272500" y="101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108366</xdr:rowOff>
    </xdr:from>
    <xdr:ext cx="378565" cy="259045"/>
    <xdr:sp macro="" textlink="">
      <xdr:nvSpPr>
        <xdr:cNvPr id="811" name="テキスト ボックス 810"/>
        <xdr:cNvSpPr txBox="1"/>
      </xdr:nvSpPr>
      <xdr:spPr>
        <a:xfrm>
          <a:off x="21134017" y="1022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16074</xdr:rowOff>
    </xdr:from>
    <xdr:to>
      <xdr:col>107</xdr:col>
      <xdr:colOff>101600</xdr:colOff>
      <xdr:row>59</xdr:row>
      <xdr:rowOff>117674</xdr:rowOff>
    </xdr:to>
    <xdr:sp macro="" textlink="">
      <xdr:nvSpPr>
        <xdr:cNvPr id="812" name="楕円 811"/>
        <xdr:cNvSpPr/>
      </xdr:nvSpPr>
      <xdr:spPr>
        <a:xfrm>
          <a:off x="20383500" y="10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108801</xdr:rowOff>
    </xdr:from>
    <xdr:ext cx="378565" cy="259045"/>
    <xdr:sp macro="" textlink="">
      <xdr:nvSpPr>
        <xdr:cNvPr id="813" name="テキスト ボックス 812"/>
        <xdr:cNvSpPr txBox="1"/>
      </xdr:nvSpPr>
      <xdr:spPr>
        <a:xfrm>
          <a:off x="20245017" y="102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16292</xdr:rowOff>
    </xdr:from>
    <xdr:to>
      <xdr:col>102</xdr:col>
      <xdr:colOff>165100</xdr:colOff>
      <xdr:row>59</xdr:row>
      <xdr:rowOff>117892</xdr:rowOff>
    </xdr:to>
    <xdr:sp macro="" textlink="">
      <xdr:nvSpPr>
        <xdr:cNvPr id="814" name="楕円 813"/>
        <xdr:cNvSpPr/>
      </xdr:nvSpPr>
      <xdr:spPr>
        <a:xfrm>
          <a:off x="19494500" y="101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109019</xdr:rowOff>
    </xdr:from>
    <xdr:ext cx="378565" cy="259045"/>
    <xdr:sp macro="" textlink="">
      <xdr:nvSpPr>
        <xdr:cNvPr id="815" name="テキスト ボックス 814"/>
        <xdr:cNvSpPr txBox="1"/>
      </xdr:nvSpPr>
      <xdr:spPr>
        <a:xfrm>
          <a:off x="19356017" y="1022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16401</xdr:rowOff>
    </xdr:from>
    <xdr:to>
      <xdr:col>98</xdr:col>
      <xdr:colOff>38100</xdr:colOff>
      <xdr:row>59</xdr:row>
      <xdr:rowOff>118001</xdr:rowOff>
    </xdr:to>
    <xdr:sp macro="" textlink="">
      <xdr:nvSpPr>
        <xdr:cNvPr id="816" name="楕円 815"/>
        <xdr:cNvSpPr/>
      </xdr:nvSpPr>
      <xdr:spPr>
        <a:xfrm>
          <a:off x="18605500" y="101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109128</xdr:rowOff>
    </xdr:from>
    <xdr:ext cx="378565" cy="259045"/>
    <xdr:sp macro="" textlink="">
      <xdr:nvSpPr>
        <xdr:cNvPr id="817" name="テキスト ボックス 816"/>
        <xdr:cNvSpPr txBox="1"/>
      </xdr:nvSpPr>
      <xdr:spPr>
        <a:xfrm>
          <a:off x="18467017" y="1022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57062</xdr:rowOff>
    </xdr:from>
    <xdr:to>
      <xdr:col>116</xdr:col>
      <xdr:colOff>63500</xdr:colOff>
      <xdr:row>78</xdr:row>
      <xdr:rowOff>72206</xdr:rowOff>
    </xdr:to>
    <xdr:cxnSp macro="">
      <xdr:nvCxnSpPr>
        <xdr:cNvPr id="847" name="直線コネクタ 846"/>
        <xdr:cNvCxnSpPr/>
      </xdr:nvCxnSpPr>
      <xdr:spPr>
        <a:xfrm flipV="1">
          <a:off x="21323300" y="13430162"/>
          <a:ext cx="8382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16638</xdr:rowOff>
    </xdr:from>
    <xdr:to>
      <xdr:col>111</xdr:col>
      <xdr:colOff>177800</xdr:colOff>
      <xdr:row>78</xdr:row>
      <xdr:rowOff>72206</xdr:rowOff>
    </xdr:to>
    <xdr:cxnSp macro="">
      <xdr:nvCxnSpPr>
        <xdr:cNvPr id="850" name="直線コネクタ 849"/>
        <xdr:cNvCxnSpPr/>
      </xdr:nvCxnSpPr>
      <xdr:spPr>
        <a:xfrm>
          <a:off x="20434300" y="13389738"/>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16638</xdr:rowOff>
    </xdr:from>
    <xdr:to>
      <xdr:col>107</xdr:col>
      <xdr:colOff>50800</xdr:colOff>
      <xdr:row>78</xdr:row>
      <xdr:rowOff>59119</xdr:rowOff>
    </xdr:to>
    <xdr:cxnSp macro="">
      <xdr:nvCxnSpPr>
        <xdr:cNvPr id="853" name="直線コネクタ 852"/>
        <xdr:cNvCxnSpPr/>
      </xdr:nvCxnSpPr>
      <xdr:spPr>
        <a:xfrm flipV="1">
          <a:off x="19545300" y="13389738"/>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59119</xdr:rowOff>
    </xdr:from>
    <xdr:to>
      <xdr:col>102</xdr:col>
      <xdr:colOff>114300</xdr:colOff>
      <xdr:row>78</xdr:row>
      <xdr:rowOff>109716</xdr:rowOff>
    </xdr:to>
    <xdr:cxnSp macro="">
      <xdr:nvCxnSpPr>
        <xdr:cNvPr id="856" name="直線コネクタ 855"/>
        <xdr:cNvCxnSpPr/>
      </xdr:nvCxnSpPr>
      <xdr:spPr>
        <a:xfrm flipV="1">
          <a:off x="18656300" y="13432219"/>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6262</xdr:rowOff>
    </xdr:from>
    <xdr:to>
      <xdr:col>116</xdr:col>
      <xdr:colOff>114300</xdr:colOff>
      <xdr:row>78</xdr:row>
      <xdr:rowOff>107862</xdr:rowOff>
    </xdr:to>
    <xdr:sp macro="" textlink="">
      <xdr:nvSpPr>
        <xdr:cNvPr id="866" name="楕円 865"/>
        <xdr:cNvSpPr/>
      </xdr:nvSpPr>
      <xdr:spPr>
        <a:xfrm>
          <a:off x="22110700" y="133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92639</xdr:rowOff>
    </xdr:from>
    <xdr:ext cx="534377" cy="259045"/>
    <xdr:sp macro="" textlink="">
      <xdr:nvSpPr>
        <xdr:cNvPr id="867" name="繰出金該当値テキスト"/>
        <xdr:cNvSpPr txBox="1"/>
      </xdr:nvSpPr>
      <xdr:spPr>
        <a:xfrm>
          <a:off x="22212300" y="132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21406</xdr:rowOff>
    </xdr:from>
    <xdr:to>
      <xdr:col>112</xdr:col>
      <xdr:colOff>38100</xdr:colOff>
      <xdr:row>78</xdr:row>
      <xdr:rowOff>123006</xdr:rowOff>
    </xdr:to>
    <xdr:sp macro="" textlink="">
      <xdr:nvSpPr>
        <xdr:cNvPr id="868" name="楕円 867"/>
        <xdr:cNvSpPr/>
      </xdr:nvSpPr>
      <xdr:spPr>
        <a:xfrm>
          <a:off x="21272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114133</xdr:rowOff>
    </xdr:from>
    <xdr:ext cx="534377" cy="259045"/>
    <xdr:sp macro="" textlink="">
      <xdr:nvSpPr>
        <xdr:cNvPr id="869" name="テキスト ボックス 868"/>
        <xdr:cNvSpPr txBox="1"/>
      </xdr:nvSpPr>
      <xdr:spPr>
        <a:xfrm>
          <a:off x="21056111" y="134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137288</xdr:rowOff>
    </xdr:from>
    <xdr:to>
      <xdr:col>107</xdr:col>
      <xdr:colOff>101600</xdr:colOff>
      <xdr:row>78</xdr:row>
      <xdr:rowOff>67438</xdr:rowOff>
    </xdr:to>
    <xdr:sp macro="" textlink="">
      <xdr:nvSpPr>
        <xdr:cNvPr id="870" name="楕円 869"/>
        <xdr:cNvSpPr/>
      </xdr:nvSpPr>
      <xdr:spPr>
        <a:xfrm>
          <a:off x="20383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58565</xdr:rowOff>
    </xdr:from>
    <xdr:ext cx="534377" cy="259045"/>
    <xdr:sp macro="" textlink="">
      <xdr:nvSpPr>
        <xdr:cNvPr id="871" name="テキスト ボックス 870"/>
        <xdr:cNvSpPr txBox="1"/>
      </xdr:nvSpPr>
      <xdr:spPr>
        <a:xfrm>
          <a:off x="20167111" y="13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8319</xdr:rowOff>
    </xdr:from>
    <xdr:to>
      <xdr:col>102</xdr:col>
      <xdr:colOff>165100</xdr:colOff>
      <xdr:row>78</xdr:row>
      <xdr:rowOff>109919</xdr:rowOff>
    </xdr:to>
    <xdr:sp macro="" textlink="">
      <xdr:nvSpPr>
        <xdr:cNvPr id="872" name="楕円 871"/>
        <xdr:cNvSpPr/>
      </xdr:nvSpPr>
      <xdr:spPr>
        <a:xfrm>
          <a:off x="194945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101046</xdr:rowOff>
    </xdr:from>
    <xdr:ext cx="534377" cy="259045"/>
    <xdr:sp macro="" textlink="">
      <xdr:nvSpPr>
        <xdr:cNvPr id="873" name="テキスト ボックス 872"/>
        <xdr:cNvSpPr txBox="1"/>
      </xdr:nvSpPr>
      <xdr:spPr>
        <a:xfrm>
          <a:off x="19278111" y="134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58916</xdr:rowOff>
    </xdr:from>
    <xdr:to>
      <xdr:col>98</xdr:col>
      <xdr:colOff>38100</xdr:colOff>
      <xdr:row>78</xdr:row>
      <xdr:rowOff>160516</xdr:rowOff>
    </xdr:to>
    <xdr:sp macro="" textlink="">
      <xdr:nvSpPr>
        <xdr:cNvPr id="874" name="楕円 873"/>
        <xdr:cNvSpPr/>
      </xdr:nvSpPr>
      <xdr:spPr>
        <a:xfrm>
          <a:off x="186055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151643</xdr:rowOff>
    </xdr:from>
    <xdr:ext cx="534377" cy="259045"/>
    <xdr:sp macro="" textlink="">
      <xdr:nvSpPr>
        <xdr:cNvPr id="875" name="テキスト ボックス 874"/>
        <xdr:cNvSpPr txBox="1"/>
      </xdr:nvSpPr>
      <xdr:spPr>
        <a:xfrm>
          <a:off x="18389111" y="135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370,446</a:t>
          </a:r>
          <a:r>
            <a:rPr kumimoji="1" lang="ja-JP" altLang="en-US" sz="13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103,076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a:t>
          </a:r>
        </a:p>
        <a:p>
          <a:r>
            <a:rPr kumimoji="1" lang="ja-JP" altLang="en-US" sz="1300">
              <a:latin typeface="ＭＳ Ｐゴシック" panose="020B0600070205080204" pitchFamily="50" charset="-128"/>
              <a:ea typeface="ＭＳ Ｐゴシック" panose="020B0600070205080204" pitchFamily="50" charset="-128"/>
            </a:rPr>
            <a:t>りコストが高い状況となっている。これは、前年度から引き続き道の駅整備を行っているため、普通建設事業費が類似団体を大きく上回っている。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人件費や公債費が類似団体と比較し、大きく下回っているものの、今後は事業の取捨選択を徹底していくことで、事業費の減少を目指すこととしている。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23,339
23,089
34.20
8,804,698
8,645,842
145,533
4,774,077
6,542,397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87503</xdr:rowOff>
    </xdr:from>
    <xdr:to>
      <xdr:col>24</xdr:col>
      <xdr:colOff>63500</xdr:colOff>
      <xdr:row>36</xdr:row>
      <xdr:rowOff>94742</xdr:rowOff>
    </xdr:to>
    <xdr:cxnSp macro="">
      <xdr:nvCxnSpPr>
        <xdr:cNvPr id="61" name="直線コネクタ 60"/>
        <xdr:cNvCxnSpPr/>
      </xdr:nvCxnSpPr>
      <xdr:spPr>
        <a:xfrm flipV="1">
          <a:off x="3797300" y="625970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18923</xdr:rowOff>
    </xdr:from>
    <xdr:to>
      <xdr:col>19</xdr:col>
      <xdr:colOff>177800</xdr:colOff>
      <xdr:row>36</xdr:row>
      <xdr:rowOff>94742</xdr:rowOff>
    </xdr:to>
    <xdr:cxnSp macro="">
      <xdr:nvCxnSpPr>
        <xdr:cNvPr id="64" name="直線コネクタ 63"/>
        <xdr:cNvCxnSpPr/>
      </xdr:nvCxnSpPr>
      <xdr:spPr>
        <a:xfrm>
          <a:off x="2908300" y="619112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18923</xdr:rowOff>
    </xdr:from>
    <xdr:to>
      <xdr:col>15</xdr:col>
      <xdr:colOff>50800</xdr:colOff>
      <xdr:row>36</xdr:row>
      <xdr:rowOff>55118</xdr:rowOff>
    </xdr:to>
    <xdr:cxnSp macro="">
      <xdr:nvCxnSpPr>
        <xdr:cNvPr id="67" name="直線コネクタ 66"/>
        <xdr:cNvCxnSpPr/>
      </xdr:nvCxnSpPr>
      <xdr:spPr>
        <a:xfrm flipV="1">
          <a:off x="2019300" y="61911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55118</xdr:rowOff>
    </xdr:from>
    <xdr:to>
      <xdr:col>10</xdr:col>
      <xdr:colOff>114300</xdr:colOff>
      <xdr:row>36</xdr:row>
      <xdr:rowOff>97028</xdr:rowOff>
    </xdr:to>
    <xdr:cxnSp macro="">
      <xdr:nvCxnSpPr>
        <xdr:cNvPr id="70" name="直線コネクタ 69"/>
        <xdr:cNvCxnSpPr/>
      </xdr:nvCxnSpPr>
      <xdr:spPr>
        <a:xfrm flipV="1">
          <a:off x="1130300" y="622731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36703</xdr:rowOff>
    </xdr:from>
    <xdr:to>
      <xdr:col>24</xdr:col>
      <xdr:colOff>114300</xdr:colOff>
      <xdr:row>36</xdr:row>
      <xdr:rowOff>138303</xdr:rowOff>
    </xdr:to>
    <xdr:sp macro="" textlink="">
      <xdr:nvSpPr>
        <xdr:cNvPr id="80" name="楕円 79"/>
        <xdr:cNvSpPr/>
      </xdr:nvSpPr>
      <xdr:spPr>
        <a:xfrm>
          <a:off x="45847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15130</xdr:rowOff>
    </xdr:from>
    <xdr:ext cx="469744" cy="259045"/>
    <xdr:sp macro="" textlink="">
      <xdr:nvSpPr>
        <xdr:cNvPr id="81" name="議会費該当値テキスト"/>
        <xdr:cNvSpPr txBox="1"/>
      </xdr:nvSpPr>
      <xdr:spPr>
        <a:xfrm>
          <a:off x="4686300"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43942</xdr:rowOff>
    </xdr:from>
    <xdr:to>
      <xdr:col>20</xdr:col>
      <xdr:colOff>38100</xdr:colOff>
      <xdr:row>36</xdr:row>
      <xdr:rowOff>145542</xdr:rowOff>
    </xdr:to>
    <xdr:sp macro="" textlink="">
      <xdr:nvSpPr>
        <xdr:cNvPr id="82" name="楕円 81"/>
        <xdr:cNvSpPr/>
      </xdr:nvSpPr>
      <xdr:spPr>
        <a:xfrm>
          <a:off x="37465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136669</xdr:rowOff>
    </xdr:from>
    <xdr:ext cx="469744" cy="259045"/>
    <xdr:sp macro="" textlink="">
      <xdr:nvSpPr>
        <xdr:cNvPr id="83" name="テキスト ボックス 82"/>
        <xdr:cNvSpPr txBox="1"/>
      </xdr:nvSpPr>
      <xdr:spPr>
        <a:xfrm>
          <a:off x="3562428"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139573</xdr:rowOff>
    </xdr:from>
    <xdr:to>
      <xdr:col>15</xdr:col>
      <xdr:colOff>101600</xdr:colOff>
      <xdr:row>36</xdr:row>
      <xdr:rowOff>69723</xdr:rowOff>
    </xdr:to>
    <xdr:sp macro="" textlink="">
      <xdr:nvSpPr>
        <xdr:cNvPr id="84" name="楕円 83"/>
        <xdr:cNvSpPr/>
      </xdr:nvSpPr>
      <xdr:spPr>
        <a:xfrm>
          <a:off x="2857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85" name="テキスト ボックス 84"/>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4318</xdr:rowOff>
    </xdr:from>
    <xdr:to>
      <xdr:col>10</xdr:col>
      <xdr:colOff>165100</xdr:colOff>
      <xdr:row>36</xdr:row>
      <xdr:rowOff>105918</xdr:rowOff>
    </xdr:to>
    <xdr:sp macro="" textlink="">
      <xdr:nvSpPr>
        <xdr:cNvPr id="86" name="楕円 85"/>
        <xdr:cNvSpPr/>
      </xdr:nvSpPr>
      <xdr:spPr>
        <a:xfrm>
          <a:off x="196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97045</xdr:rowOff>
    </xdr:from>
    <xdr:ext cx="469744" cy="259045"/>
    <xdr:sp macro="" textlink="">
      <xdr:nvSpPr>
        <xdr:cNvPr id="87" name="テキスト ボックス 86"/>
        <xdr:cNvSpPr txBox="1"/>
      </xdr:nvSpPr>
      <xdr:spPr>
        <a:xfrm>
          <a:off x="1784428"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46228</xdr:rowOff>
    </xdr:from>
    <xdr:to>
      <xdr:col>6</xdr:col>
      <xdr:colOff>38100</xdr:colOff>
      <xdr:row>36</xdr:row>
      <xdr:rowOff>147828</xdr:rowOff>
    </xdr:to>
    <xdr:sp macro="" textlink="">
      <xdr:nvSpPr>
        <xdr:cNvPr id="88" name="楕円 87"/>
        <xdr:cNvSpPr/>
      </xdr:nvSpPr>
      <xdr:spPr>
        <a:xfrm>
          <a:off x="107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138955</xdr:rowOff>
    </xdr:from>
    <xdr:ext cx="469744" cy="259045"/>
    <xdr:sp macro="" textlink="">
      <xdr:nvSpPr>
        <xdr:cNvPr id="89" name="テキスト ボックス 88"/>
        <xdr:cNvSpPr txBox="1"/>
      </xdr:nvSpPr>
      <xdr:spPr>
        <a:xfrm>
          <a:off x="895428"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66685</xdr:rowOff>
    </xdr:from>
    <xdr:to>
      <xdr:col>24</xdr:col>
      <xdr:colOff>63500</xdr:colOff>
      <xdr:row>57</xdr:row>
      <xdr:rowOff>82588</xdr:rowOff>
    </xdr:to>
    <xdr:cxnSp macro="">
      <xdr:nvCxnSpPr>
        <xdr:cNvPr id="118" name="直線コネクタ 117"/>
        <xdr:cNvCxnSpPr/>
      </xdr:nvCxnSpPr>
      <xdr:spPr>
        <a:xfrm>
          <a:off x="3797300" y="9839335"/>
          <a:ext cx="8382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66685</xdr:rowOff>
    </xdr:from>
    <xdr:to>
      <xdr:col>19</xdr:col>
      <xdr:colOff>177800</xdr:colOff>
      <xdr:row>57</xdr:row>
      <xdr:rowOff>70686</xdr:rowOff>
    </xdr:to>
    <xdr:cxnSp macro="">
      <xdr:nvCxnSpPr>
        <xdr:cNvPr id="121" name="直線コネクタ 120"/>
        <xdr:cNvCxnSpPr/>
      </xdr:nvCxnSpPr>
      <xdr:spPr>
        <a:xfrm flipV="1">
          <a:off x="2908300" y="983933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59987</xdr:rowOff>
    </xdr:from>
    <xdr:to>
      <xdr:col>15</xdr:col>
      <xdr:colOff>50800</xdr:colOff>
      <xdr:row>57</xdr:row>
      <xdr:rowOff>70686</xdr:rowOff>
    </xdr:to>
    <xdr:cxnSp macro="">
      <xdr:nvCxnSpPr>
        <xdr:cNvPr id="124" name="直線コネクタ 123"/>
        <xdr:cNvCxnSpPr/>
      </xdr:nvCxnSpPr>
      <xdr:spPr>
        <a:xfrm>
          <a:off x="2019300" y="9832637"/>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59987</xdr:rowOff>
    </xdr:from>
    <xdr:to>
      <xdr:col>10</xdr:col>
      <xdr:colOff>114300</xdr:colOff>
      <xdr:row>57</xdr:row>
      <xdr:rowOff>105921</xdr:rowOff>
    </xdr:to>
    <xdr:cxnSp macro="">
      <xdr:nvCxnSpPr>
        <xdr:cNvPr id="127" name="直線コネクタ 126"/>
        <xdr:cNvCxnSpPr/>
      </xdr:nvCxnSpPr>
      <xdr:spPr>
        <a:xfrm flipV="1">
          <a:off x="1130300" y="9832637"/>
          <a:ext cx="889000" cy="4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31788</xdr:rowOff>
    </xdr:from>
    <xdr:to>
      <xdr:col>24</xdr:col>
      <xdr:colOff>114300</xdr:colOff>
      <xdr:row>57</xdr:row>
      <xdr:rowOff>133388</xdr:rowOff>
    </xdr:to>
    <xdr:sp macro="" textlink="">
      <xdr:nvSpPr>
        <xdr:cNvPr id="137" name="楕円 136"/>
        <xdr:cNvSpPr/>
      </xdr:nvSpPr>
      <xdr:spPr>
        <a:xfrm>
          <a:off x="4584700" y="980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118165</xdr:rowOff>
    </xdr:from>
    <xdr:ext cx="534377" cy="259045"/>
    <xdr:sp macro="" textlink="">
      <xdr:nvSpPr>
        <xdr:cNvPr id="138" name="総務費該当値テキスト"/>
        <xdr:cNvSpPr txBox="1"/>
      </xdr:nvSpPr>
      <xdr:spPr>
        <a:xfrm>
          <a:off x="4686300" y="97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15885</xdr:rowOff>
    </xdr:from>
    <xdr:to>
      <xdr:col>20</xdr:col>
      <xdr:colOff>38100</xdr:colOff>
      <xdr:row>57</xdr:row>
      <xdr:rowOff>117485</xdr:rowOff>
    </xdr:to>
    <xdr:sp macro="" textlink="">
      <xdr:nvSpPr>
        <xdr:cNvPr id="139" name="楕円 138"/>
        <xdr:cNvSpPr/>
      </xdr:nvSpPr>
      <xdr:spPr>
        <a:xfrm>
          <a:off x="3746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108612</xdr:rowOff>
    </xdr:from>
    <xdr:ext cx="534377" cy="259045"/>
    <xdr:sp macro="" textlink="">
      <xdr:nvSpPr>
        <xdr:cNvPr id="140" name="テキスト ボックス 139"/>
        <xdr:cNvSpPr txBox="1"/>
      </xdr:nvSpPr>
      <xdr:spPr>
        <a:xfrm>
          <a:off x="3530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19886</xdr:rowOff>
    </xdr:from>
    <xdr:to>
      <xdr:col>15</xdr:col>
      <xdr:colOff>101600</xdr:colOff>
      <xdr:row>57</xdr:row>
      <xdr:rowOff>121486</xdr:rowOff>
    </xdr:to>
    <xdr:sp macro="" textlink="">
      <xdr:nvSpPr>
        <xdr:cNvPr id="141" name="楕円 140"/>
        <xdr:cNvSpPr/>
      </xdr:nvSpPr>
      <xdr:spPr>
        <a:xfrm>
          <a:off x="2857500" y="97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112613</xdr:rowOff>
    </xdr:from>
    <xdr:ext cx="534377" cy="259045"/>
    <xdr:sp macro="" textlink="">
      <xdr:nvSpPr>
        <xdr:cNvPr id="142" name="テキスト ボックス 141"/>
        <xdr:cNvSpPr txBox="1"/>
      </xdr:nvSpPr>
      <xdr:spPr>
        <a:xfrm>
          <a:off x="2641111" y="98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9187</xdr:rowOff>
    </xdr:from>
    <xdr:to>
      <xdr:col>10</xdr:col>
      <xdr:colOff>165100</xdr:colOff>
      <xdr:row>57</xdr:row>
      <xdr:rowOff>110787</xdr:rowOff>
    </xdr:to>
    <xdr:sp macro="" textlink="">
      <xdr:nvSpPr>
        <xdr:cNvPr id="143" name="楕円 142"/>
        <xdr:cNvSpPr/>
      </xdr:nvSpPr>
      <xdr:spPr>
        <a:xfrm>
          <a:off x="1968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101914</xdr:rowOff>
    </xdr:from>
    <xdr:ext cx="534377" cy="259045"/>
    <xdr:sp macro="" textlink="">
      <xdr:nvSpPr>
        <xdr:cNvPr id="144" name="テキスト ボックス 143"/>
        <xdr:cNvSpPr txBox="1"/>
      </xdr:nvSpPr>
      <xdr:spPr>
        <a:xfrm>
          <a:off x="1752111" y="98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55121</xdr:rowOff>
    </xdr:from>
    <xdr:to>
      <xdr:col>6</xdr:col>
      <xdr:colOff>38100</xdr:colOff>
      <xdr:row>57</xdr:row>
      <xdr:rowOff>156721</xdr:rowOff>
    </xdr:to>
    <xdr:sp macro="" textlink="">
      <xdr:nvSpPr>
        <xdr:cNvPr id="145" name="楕円 144"/>
        <xdr:cNvSpPr/>
      </xdr:nvSpPr>
      <xdr:spPr>
        <a:xfrm>
          <a:off x="1079500" y="98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147848</xdr:rowOff>
    </xdr:from>
    <xdr:ext cx="534377" cy="259045"/>
    <xdr:sp macro="" textlink="">
      <xdr:nvSpPr>
        <xdr:cNvPr id="146" name="テキスト ボックス 145"/>
        <xdr:cNvSpPr txBox="1"/>
      </xdr:nvSpPr>
      <xdr:spPr>
        <a:xfrm>
          <a:off x="863111" y="992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89216</xdr:rowOff>
    </xdr:from>
    <xdr:to>
      <xdr:col>24</xdr:col>
      <xdr:colOff>63500</xdr:colOff>
      <xdr:row>78</xdr:row>
      <xdr:rowOff>97227</xdr:rowOff>
    </xdr:to>
    <xdr:cxnSp macro="">
      <xdr:nvCxnSpPr>
        <xdr:cNvPr id="174" name="直線コネクタ 173"/>
        <xdr:cNvCxnSpPr/>
      </xdr:nvCxnSpPr>
      <xdr:spPr>
        <a:xfrm flipV="1">
          <a:off x="3797300" y="13462316"/>
          <a:ext cx="8382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97227</xdr:rowOff>
    </xdr:from>
    <xdr:to>
      <xdr:col>19</xdr:col>
      <xdr:colOff>177800</xdr:colOff>
      <xdr:row>78</xdr:row>
      <xdr:rowOff>98231</xdr:rowOff>
    </xdr:to>
    <xdr:cxnSp macro="">
      <xdr:nvCxnSpPr>
        <xdr:cNvPr id="177" name="直線コネクタ 176"/>
        <xdr:cNvCxnSpPr/>
      </xdr:nvCxnSpPr>
      <xdr:spPr>
        <a:xfrm flipV="1">
          <a:off x="2908300" y="13470327"/>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98231</xdr:rowOff>
    </xdr:from>
    <xdr:to>
      <xdr:col>15</xdr:col>
      <xdr:colOff>50800</xdr:colOff>
      <xdr:row>78</xdr:row>
      <xdr:rowOff>98602</xdr:rowOff>
    </xdr:to>
    <xdr:cxnSp macro="">
      <xdr:nvCxnSpPr>
        <xdr:cNvPr id="180" name="直線コネクタ 179"/>
        <xdr:cNvCxnSpPr/>
      </xdr:nvCxnSpPr>
      <xdr:spPr>
        <a:xfrm flipV="1">
          <a:off x="2019300" y="13471331"/>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82888</xdr:rowOff>
    </xdr:from>
    <xdr:to>
      <xdr:col>10</xdr:col>
      <xdr:colOff>114300</xdr:colOff>
      <xdr:row>78</xdr:row>
      <xdr:rowOff>98602</xdr:rowOff>
    </xdr:to>
    <xdr:cxnSp macro="">
      <xdr:nvCxnSpPr>
        <xdr:cNvPr id="183" name="直線コネクタ 182"/>
        <xdr:cNvCxnSpPr/>
      </xdr:nvCxnSpPr>
      <xdr:spPr>
        <a:xfrm>
          <a:off x="1130300" y="13455988"/>
          <a:ext cx="889000" cy="1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38416</xdr:rowOff>
    </xdr:from>
    <xdr:to>
      <xdr:col>24</xdr:col>
      <xdr:colOff>114300</xdr:colOff>
      <xdr:row>78</xdr:row>
      <xdr:rowOff>140016</xdr:rowOff>
    </xdr:to>
    <xdr:sp macro="" textlink="">
      <xdr:nvSpPr>
        <xdr:cNvPr id="193" name="楕円 192"/>
        <xdr:cNvSpPr/>
      </xdr:nvSpPr>
      <xdr:spPr>
        <a:xfrm>
          <a:off x="4584700" y="134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124793</xdr:rowOff>
    </xdr:from>
    <xdr:ext cx="599010" cy="259045"/>
    <xdr:sp macro="" textlink="">
      <xdr:nvSpPr>
        <xdr:cNvPr id="194" name="民生費該当値テキスト"/>
        <xdr:cNvSpPr txBox="1"/>
      </xdr:nvSpPr>
      <xdr:spPr>
        <a:xfrm>
          <a:off x="4686300" y="1332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46427</xdr:rowOff>
    </xdr:from>
    <xdr:to>
      <xdr:col>20</xdr:col>
      <xdr:colOff>38100</xdr:colOff>
      <xdr:row>78</xdr:row>
      <xdr:rowOff>148027</xdr:rowOff>
    </xdr:to>
    <xdr:sp macro="" textlink="">
      <xdr:nvSpPr>
        <xdr:cNvPr id="195" name="楕円 194"/>
        <xdr:cNvSpPr/>
      </xdr:nvSpPr>
      <xdr:spPr>
        <a:xfrm>
          <a:off x="3746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139154</xdr:rowOff>
    </xdr:from>
    <xdr:ext cx="599010" cy="259045"/>
    <xdr:sp macro="" textlink="">
      <xdr:nvSpPr>
        <xdr:cNvPr id="196" name="テキスト ボックス 195"/>
        <xdr:cNvSpPr txBox="1"/>
      </xdr:nvSpPr>
      <xdr:spPr>
        <a:xfrm>
          <a:off x="3497795" y="1351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47431</xdr:rowOff>
    </xdr:from>
    <xdr:to>
      <xdr:col>15</xdr:col>
      <xdr:colOff>101600</xdr:colOff>
      <xdr:row>78</xdr:row>
      <xdr:rowOff>149031</xdr:rowOff>
    </xdr:to>
    <xdr:sp macro="" textlink="">
      <xdr:nvSpPr>
        <xdr:cNvPr id="197" name="楕円 196"/>
        <xdr:cNvSpPr/>
      </xdr:nvSpPr>
      <xdr:spPr>
        <a:xfrm>
          <a:off x="2857500" y="134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140158</xdr:rowOff>
    </xdr:from>
    <xdr:ext cx="599010" cy="259045"/>
    <xdr:sp macro="" textlink="">
      <xdr:nvSpPr>
        <xdr:cNvPr id="198" name="テキスト ボックス 197"/>
        <xdr:cNvSpPr txBox="1"/>
      </xdr:nvSpPr>
      <xdr:spPr>
        <a:xfrm>
          <a:off x="2608795" y="1351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47802</xdr:rowOff>
    </xdr:from>
    <xdr:to>
      <xdr:col>10</xdr:col>
      <xdr:colOff>165100</xdr:colOff>
      <xdr:row>78</xdr:row>
      <xdr:rowOff>149402</xdr:rowOff>
    </xdr:to>
    <xdr:sp macro="" textlink="">
      <xdr:nvSpPr>
        <xdr:cNvPr id="199" name="楕円 198"/>
        <xdr:cNvSpPr/>
      </xdr:nvSpPr>
      <xdr:spPr>
        <a:xfrm>
          <a:off x="1968500" y="134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140529</xdr:rowOff>
    </xdr:from>
    <xdr:ext cx="599010" cy="259045"/>
    <xdr:sp macro="" textlink="">
      <xdr:nvSpPr>
        <xdr:cNvPr id="200" name="テキスト ボックス 199"/>
        <xdr:cNvSpPr txBox="1"/>
      </xdr:nvSpPr>
      <xdr:spPr>
        <a:xfrm>
          <a:off x="1719795" y="1351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32088</xdr:rowOff>
    </xdr:from>
    <xdr:to>
      <xdr:col>6</xdr:col>
      <xdr:colOff>38100</xdr:colOff>
      <xdr:row>78</xdr:row>
      <xdr:rowOff>133688</xdr:rowOff>
    </xdr:to>
    <xdr:sp macro="" textlink="">
      <xdr:nvSpPr>
        <xdr:cNvPr id="201" name="楕円 200"/>
        <xdr:cNvSpPr/>
      </xdr:nvSpPr>
      <xdr:spPr>
        <a:xfrm>
          <a:off x="1079500" y="134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150215</xdr:rowOff>
    </xdr:from>
    <xdr:ext cx="599010" cy="259045"/>
    <xdr:sp macro="" textlink="">
      <xdr:nvSpPr>
        <xdr:cNvPr id="202" name="テキスト ボックス 201"/>
        <xdr:cNvSpPr txBox="1"/>
      </xdr:nvSpPr>
      <xdr:spPr>
        <a:xfrm>
          <a:off x="830795" y="131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132538</xdr:rowOff>
    </xdr:from>
    <xdr:to>
      <xdr:col>24</xdr:col>
      <xdr:colOff>63500</xdr:colOff>
      <xdr:row>96</xdr:row>
      <xdr:rowOff>132614</xdr:rowOff>
    </xdr:to>
    <xdr:cxnSp macro="">
      <xdr:nvCxnSpPr>
        <xdr:cNvPr id="231" name="直線コネクタ 230"/>
        <xdr:cNvCxnSpPr/>
      </xdr:nvCxnSpPr>
      <xdr:spPr>
        <a:xfrm>
          <a:off x="3797300" y="1659173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131648</xdr:rowOff>
    </xdr:from>
    <xdr:to>
      <xdr:col>19</xdr:col>
      <xdr:colOff>177800</xdr:colOff>
      <xdr:row>96</xdr:row>
      <xdr:rowOff>132538</xdr:rowOff>
    </xdr:to>
    <xdr:cxnSp macro="">
      <xdr:nvCxnSpPr>
        <xdr:cNvPr id="234" name="直線コネクタ 233"/>
        <xdr:cNvCxnSpPr/>
      </xdr:nvCxnSpPr>
      <xdr:spPr>
        <a:xfrm>
          <a:off x="2908300" y="16590848"/>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129933</xdr:rowOff>
    </xdr:from>
    <xdr:to>
      <xdr:col>15</xdr:col>
      <xdr:colOff>50800</xdr:colOff>
      <xdr:row>96</xdr:row>
      <xdr:rowOff>131648</xdr:rowOff>
    </xdr:to>
    <xdr:cxnSp macro="">
      <xdr:nvCxnSpPr>
        <xdr:cNvPr id="237" name="直線コネクタ 236"/>
        <xdr:cNvCxnSpPr/>
      </xdr:nvCxnSpPr>
      <xdr:spPr>
        <a:xfrm>
          <a:off x="2019300" y="1658913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104787</xdr:rowOff>
    </xdr:from>
    <xdr:to>
      <xdr:col>10</xdr:col>
      <xdr:colOff>114300</xdr:colOff>
      <xdr:row>96</xdr:row>
      <xdr:rowOff>129933</xdr:rowOff>
    </xdr:to>
    <xdr:cxnSp macro="">
      <xdr:nvCxnSpPr>
        <xdr:cNvPr id="240" name="直線コネクタ 239"/>
        <xdr:cNvCxnSpPr/>
      </xdr:nvCxnSpPr>
      <xdr:spPr>
        <a:xfrm>
          <a:off x="1130300" y="165639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6011</xdr:rowOff>
    </xdr:from>
    <xdr:ext cx="534377" cy="259045"/>
    <xdr:sp macro="" textlink="">
      <xdr:nvSpPr>
        <xdr:cNvPr id="242" name="テキスト ボックス 241"/>
        <xdr:cNvSpPr txBox="1"/>
      </xdr:nvSpPr>
      <xdr:spPr>
        <a:xfrm>
          <a:off x="1752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21708</xdr:rowOff>
    </xdr:from>
    <xdr:ext cx="534377" cy="259045"/>
    <xdr:sp macro="" textlink="">
      <xdr:nvSpPr>
        <xdr:cNvPr id="244" name="テキスト ボックス 243"/>
        <xdr:cNvSpPr txBox="1"/>
      </xdr:nvSpPr>
      <xdr:spPr>
        <a:xfrm>
          <a:off x="863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81814</xdr:rowOff>
    </xdr:from>
    <xdr:to>
      <xdr:col>24</xdr:col>
      <xdr:colOff>114300</xdr:colOff>
      <xdr:row>97</xdr:row>
      <xdr:rowOff>11964</xdr:rowOff>
    </xdr:to>
    <xdr:sp macro="" textlink="">
      <xdr:nvSpPr>
        <xdr:cNvPr id="250" name="楕円 249"/>
        <xdr:cNvSpPr/>
      </xdr:nvSpPr>
      <xdr:spPr>
        <a:xfrm>
          <a:off x="45847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60241</xdr:rowOff>
    </xdr:from>
    <xdr:ext cx="534377" cy="259045"/>
    <xdr:sp macro="" textlink="">
      <xdr:nvSpPr>
        <xdr:cNvPr id="251" name="衛生費該当値テキスト"/>
        <xdr:cNvSpPr txBox="1"/>
      </xdr:nvSpPr>
      <xdr:spPr>
        <a:xfrm>
          <a:off x="4686300" y="165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81738</xdr:rowOff>
    </xdr:from>
    <xdr:to>
      <xdr:col>20</xdr:col>
      <xdr:colOff>38100</xdr:colOff>
      <xdr:row>97</xdr:row>
      <xdr:rowOff>11888</xdr:rowOff>
    </xdr:to>
    <xdr:sp macro="" textlink="">
      <xdr:nvSpPr>
        <xdr:cNvPr id="252" name="楕円 251"/>
        <xdr:cNvSpPr/>
      </xdr:nvSpPr>
      <xdr:spPr>
        <a:xfrm>
          <a:off x="3746500" y="165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3015</xdr:rowOff>
    </xdr:from>
    <xdr:ext cx="534377" cy="259045"/>
    <xdr:sp macro="" textlink="">
      <xdr:nvSpPr>
        <xdr:cNvPr id="253" name="テキスト ボックス 252"/>
        <xdr:cNvSpPr txBox="1"/>
      </xdr:nvSpPr>
      <xdr:spPr>
        <a:xfrm>
          <a:off x="3530111" y="166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80848</xdr:rowOff>
    </xdr:from>
    <xdr:to>
      <xdr:col>15</xdr:col>
      <xdr:colOff>101600</xdr:colOff>
      <xdr:row>97</xdr:row>
      <xdr:rowOff>10998</xdr:rowOff>
    </xdr:to>
    <xdr:sp macro="" textlink="">
      <xdr:nvSpPr>
        <xdr:cNvPr id="254" name="楕円 253"/>
        <xdr:cNvSpPr/>
      </xdr:nvSpPr>
      <xdr:spPr>
        <a:xfrm>
          <a:off x="2857500" y="165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27525</xdr:rowOff>
    </xdr:from>
    <xdr:ext cx="534377" cy="259045"/>
    <xdr:sp macro="" textlink="">
      <xdr:nvSpPr>
        <xdr:cNvPr id="255" name="テキスト ボックス 254"/>
        <xdr:cNvSpPr txBox="1"/>
      </xdr:nvSpPr>
      <xdr:spPr>
        <a:xfrm>
          <a:off x="2641111" y="163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79133</xdr:rowOff>
    </xdr:from>
    <xdr:to>
      <xdr:col>10</xdr:col>
      <xdr:colOff>165100</xdr:colOff>
      <xdr:row>97</xdr:row>
      <xdr:rowOff>9283</xdr:rowOff>
    </xdr:to>
    <xdr:sp macro="" textlink="">
      <xdr:nvSpPr>
        <xdr:cNvPr id="256" name="楕円 255"/>
        <xdr:cNvSpPr/>
      </xdr:nvSpPr>
      <xdr:spPr>
        <a:xfrm>
          <a:off x="1968500" y="165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25810</xdr:rowOff>
    </xdr:from>
    <xdr:ext cx="534377" cy="259045"/>
    <xdr:sp macro="" textlink="">
      <xdr:nvSpPr>
        <xdr:cNvPr id="257" name="テキスト ボックス 256"/>
        <xdr:cNvSpPr txBox="1"/>
      </xdr:nvSpPr>
      <xdr:spPr>
        <a:xfrm>
          <a:off x="1752111" y="163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53987</xdr:rowOff>
    </xdr:from>
    <xdr:to>
      <xdr:col>6</xdr:col>
      <xdr:colOff>38100</xdr:colOff>
      <xdr:row>96</xdr:row>
      <xdr:rowOff>155587</xdr:rowOff>
    </xdr:to>
    <xdr:sp macro="" textlink="">
      <xdr:nvSpPr>
        <xdr:cNvPr id="258" name="楕円 257"/>
        <xdr:cNvSpPr/>
      </xdr:nvSpPr>
      <xdr:spPr>
        <a:xfrm>
          <a:off x="1079500" y="165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664</xdr:rowOff>
    </xdr:from>
    <xdr:ext cx="534377" cy="259045"/>
    <xdr:sp macro="" textlink="">
      <xdr:nvSpPr>
        <xdr:cNvPr id="259" name="テキスト ボックス 258"/>
        <xdr:cNvSpPr txBox="1"/>
      </xdr:nvSpPr>
      <xdr:spPr>
        <a:xfrm>
          <a:off x="863111" y="162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132747</xdr:rowOff>
    </xdr:from>
    <xdr:to>
      <xdr:col>55</xdr:col>
      <xdr:colOff>0</xdr:colOff>
      <xdr:row>57</xdr:row>
      <xdr:rowOff>157912</xdr:rowOff>
    </xdr:to>
    <xdr:cxnSp macro="">
      <xdr:nvCxnSpPr>
        <xdr:cNvPr id="347" name="直線コネクタ 346"/>
        <xdr:cNvCxnSpPr/>
      </xdr:nvCxnSpPr>
      <xdr:spPr>
        <a:xfrm>
          <a:off x="9639300" y="9905397"/>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123279</xdr:rowOff>
    </xdr:from>
    <xdr:to>
      <xdr:col>50</xdr:col>
      <xdr:colOff>114300</xdr:colOff>
      <xdr:row>57</xdr:row>
      <xdr:rowOff>132747</xdr:rowOff>
    </xdr:to>
    <xdr:cxnSp macro="">
      <xdr:nvCxnSpPr>
        <xdr:cNvPr id="350" name="直線コネクタ 349"/>
        <xdr:cNvCxnSpPr/>
      </xdr:nvCxnSpPr>
      <xdr:spPr>
        <a:xfrm>
          <a:off x="8750300" y="9895929"/>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123279</xdr:rowOff>
    </xdr:from>
    <xdr:to>
      <xdr:col>45</xdr:col>
      <xdr:colOff>177800</xdr:colOff>
      <xdr:row>57</xdr:row>
      <xdr:rowOff>145872</xdr:rowOff>
    </xdr:to>
    <xdr:cxnSp macro="">
      <xdr:nvCxnSpPr>
        <xdr:cNvPr id="353" name="直線コネクタ 352"/>
        <xdr:cNvCxnSpPr/>
      </xdr:nvCxnSpPr>
      <xdr:spPr>
        <a:xfrm flipV="1">
          <a:off x="7861300" y="9895929"/>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104191</xdr:rowOff>
    </xdr:from>
    <xdr:to>
      <xdr:col>41</xdr:col>
      <xdr:colOff>50800</xdr:colOff>
      <xdr:row>57</xdr:row>
      <xdr:rowOff>145872</xdr:rowOff>
    </xdr:to>
    <xdr:cxnSp macro="">
      <xdr:nvCxnSpPr>
        <xdr:cNvPr id="356" name="直線コネクタ 355"/>
        <xdr:cNvCxnSpPr/>
      </xdr:nvCxnSpPr>
      <xdr:spPr>
        <a:xfrm>
          <a:off x="6972300" y="987684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58" name="テキスト ボックス 357"/>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1814</xdr:rowOff>
    </xdr:from>
    <xdr:ext cx="534377" cy="259045"/>
    <xdr:sp macro="" textlink="">
      <xdr:nvSpPr>
        <xdr:cNvPr id="360" name="テキスト ボックス 359"/>
        <xdr:cNvSpPr txBox="1"/>
      </xdr:nvSpPr>
      <xdr:spPr>
        <a:xfrm>
          <a:off x="6705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107112</xdr:rowOff>
    </xdr:from>
    <xdr:to>
      <xdr:col>55</xdr:col>
      <xdr:colOff>50800</xdr:colOff>
      <xdr:row>58</xdr:row>
      <xdr:rowOff>37262</xdr:rowOff>
    </xdr:to>
    <xdr:sp macro="" textlink="">
      <xdr:nvSpPr>
        <xdr:cNvPr id="366" name="楕円 365"/>
        <xdr:cNvSpPr/>
      </xdr:nvSpPr>
      <xdr:spPr>
        <a:xfrm>
          <a:off x="10426700" y="9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85539</xdr:rowOff>
    </xdr:from>
    <xdr:ext cx="534377" cy="259045"/>
    <xdr:sp macro="" textlink="">
      <xdr:nvSpPr>
        <xdr:cNvPr id="367" name="農林水産業費該当値テキスト"/>
        <xdr:cNvSpPr txBox="1"/>
      </xdr:nvSpPr>
      <xdr:spPr>
        <a:xfrm>
          <a:off x="10528300" y="98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81947</xdr:rowOff>
    </xdr:from>
    <xdr:to>
      <xdr:col>50</xdr:col>
      <xdr:colOff>165100</xdr:colOff>
      <xdr:row>58</xdr:row>
      <xdr:rowOff>12097</xdr:rowOff>
    </xdr:to>
    <xdr:sp macro="" textlink="">
      <xdr:nvSpPr>
        <xdr:cNvPr id="368" name="楕円 367"/>
        <xdr:cNvSpPr/>
      </xdr:nvSpPr>
      <xdr:spPr>
        <a:xfrm>
          <a:off x="9588500" y="98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3224</xdr:rowOff>
    </xdr:from>
    <xdr:ext cx="534377" cy="259045"/>
    <xdr:sp macro="" textlink="">
      <xdr:nvSpPr>
        <xdr:cNvPr id="369" name="テキスト ボックス 368"/>
        <xdr:cNvSpPr txBox="1"/>
      </xdr:nvSpPr>
      <xdr:spPr>
        <a:xfrm>
          <a:off x="9372111" y="99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72479</xdr:rowOff>
    </xdr:from>
    <xdr:to>
      <xdr:col>46</xdr:col>
      <xdr:colOff>38100</xdr:colOff>
      <xdr:row>58</xdr:row>
      <xdr:rowOff>2629</xdr:rowOff>
    </xdr:to>
    <xdr:sp macro="" textlink="">
      <xdr:nvSpPr>
        <xdr:cNvPr id="370" name="楕円 369"/>
        <xdr:cNvSpPr/>
      </xdr:nvSpPr>
      <xdr:spPr>
        <a:xfrm>
          <a:off x="8699500" y="98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165206</xdr:rowOff>
    </xdr:from>
    <xdr:ext cx="534377" cy="259045"/>
    <xdr:sp macro="" textlink="">
      <xdr:nvSpPr>
        <xdr:cNvPr id="371" name="テキスト ボックス 370"/>
        <xdr:cNvSpPr txBox="1"/>
      </xdr:nvSpPr>
      <xdr:spPr>
        <a:xfrm>
          <a:off x="8483111" y="99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95072</xdr:rowOff>
    </xdr:from>
    <xdr:to>
      <xdr:col>41</xdr:col>
      <xdr:colOff>101600</xdr:colOff>
      <xdr:row>58</xdr:row>
      <xdr:rowOff>25222</xdr:rowOff>
    </xdr:to>
    <xdr:sp macro="" textlink="">
      <xdr:nvSpPr>
        <xdr:cNvPr id="372" name="楕円 371"/>
        <xdr:cNvSpPr/>
      </xdr:nvSpPr>
      <xdr:spPr>
        <a:xfrm>
          <a:off x="7810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41749</xdr:rowOff>
    </xdr:from>
    <xdr:ext cx="534377" cy="259045"/>
    <xdr:sp macro="" textlink="">
      <xdr:nvSpPr>
        <xdr:cNvPr id="373" name="テキスト ボックス 372"/>
        <xdr:cNvSpPr txBox="1"/>
      </xdr:nvSpPr>
      <xdr:spPr>
        <a:xfrm>
          <a:off x="7594111" y="96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53391</xdr:rowOff>
    </xdr:from>
    <xdr:to>
      <xdr:col>36</xdr:col>
      <xdr:colOff>165100</xdr:colOff>
      <xdr:row>57</xdr:row>
      <xdr:rowOff>154991</xdr:rowOff>
    </xdr:to>
    <xdr:sp macro="" textlink="">
      <xdr:nvSpPr>
        <xdr:cNvPr id="374" name="楕円 373"/>
        <xdr:cNvSpPr/>
      </xdr:nvSpPr>
      <xdr:spPr>
        <a:xfrm>
          <a:off x="6921500" y="9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xdr:rowOff>
    </xdr:from>
    <xdr:ext cx="534377" cy="259045"/>
    <xdr:sp macro="" textlink="">
      <xdr:nvSpPr>
        <xdr:cNvPr id="375" name="テキスト ボックス 374"/>
        <xdr:cNvSpPr txBox="1"/>
      </xdr:nvSpPr>
      <xdr:spPr>
        <a:xfrm>
          <a:off x="6705111" y="96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104115</xdr:rowOff>
    </xdr:from>
    <xdr:to>
      <xdr:col>55</xdr:col>
      <xdr:colOff>0</xdr:colOff>
      <xdr:row>77</xdr:row>
      <xdr:rowOff>166066</xdr:rowOff>
    </xdr:to>
    <xdr:cxnSp macro="">
      <xdr:nvCxnSpPr>
        <xdr:cNvPr id="404" name="直線コネクタ 403"/>
        <xdr:cNvCxnSpPr/>
      </xdr:nvCxnSpPr>
      <xdr:spPr>
        <a:xfrm flipV="1">
          <a:off x="9639300" y="13305765"/>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120155</xdr:rowOff>
    </xdr:from>
    <xdr:to>
      <xdr:col>50</xdr:col>
      <xdr:colOff>114300</xdr:colOff>
      <xdr:row>77</xdr:row>
      <xdr:rowOff>166066</xdr:rowOff>
    </xdr:to>
    <xdr:cxnSp macro="">
      <xdr:nvCxnSpPr>
        <xdr:cNvPr id="407" name="直線コネクタ 406"/>
        <xdr:cNvCxnSpPr/>
      </xdr:nvCxnSpPr>
      <xdr:spPr>
        <a:xfrm>
          <a:off x="8750300" y="13321805"/>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120155</xdr:rowOff>
    </xdr:from>
    <xdr:to>
      <xdr:col>45</xdr:col>
      <xdr:colOff>177800</xdr:colOff>
      <xdr:row>78</xdr:row>
      <xdr:rowOff>20371</xdr:rowOff>
    </xdr:to>
    <xdr:cxnSp macro="">
      <xdr:nvCxnSpPr>
        <xdr:cNvPr id="410" name="直線コネクタ 409"/>
        <xdr:cNvCxnSpPr/>
      </xdr:nvCxnSpPr>
      <xdr:spPr>
        <a:xfrm flipV="1">
          <a:off x="7861300" y="13321805"/>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20371</xdr:rowOff>
    </xdr:from>
    <xdr:to>
      <xdr:col>41</xdr:col>
      <xdr:colOff>50800</xdr:colOff>
      <xdr:row>78</xdr:row>
      <xdr:rowOff>99733</xdr:rowOff>
    </xdr:to>
    <xdr:cxnSp macro="">
      <xdr:nvCxnSpPr>
        <xdr:cNvPr id="413" name="直線コネクタ 412"/>
        <xdr:cNvCxnSpPr/>
      </xdr:nvCxnSpPr>
      <xdr:spPr>
        <a:xfrm flipV="1">
          <a:off x="6972300" y="13393471"/>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53315</xdr:rowOff>
    </xdr:from>
    <xdr:to>
      <xdr:col>55</xdr:col>
      <xdr:colOff>50800</xdr:colOff>
      <xdr:row>77</xdr:row>
      <xdr:rowOff>154915</xdr:rowOff>
    </xdr:to>
    <xdr:sp macro="" textlink="">
      <xdr:nvSpPr>
        <xdr:cNvPr id="423" name="楕円 422"/>
        <xdr:cNvSpPr/>
      </xdr:nvSpPr>
      <xdr:spPr>
        <a:xfrm>
          <a:off x="104267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31742</xdr:rowOff>
    </xdr:from>
    <xdr:ext cx="469744" cy="259045"/>
    <xdr:sp macro="" textlink="">
      <xdr:nvSpPr>
        <xdr:cNvPr id="424" name="商工費該当値テキスト"/>
        <xdr:cNvSpPr txBox="1"/>
      </xdr:nvSpPr>
      <xdr:spPr>
        <a:xfrm>
          <a:off x="10528300" y="1323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115266</xdr:rowOff>
    </xdr:from>
    <xdr:to>
      <xdr:col>50</xdr:col>
      <xdr:colOff>165100</xdr:colOff>
      <xdr:row>78</xdr:row>
      <xdr:rowOff>45416</xdr:rowOff>
    </xdr:to>
    <xdr:sp macro="" textlink="">
      <xdr:nvSpPr>
        <xdr:cNvPr id="425" name="楕円 424"/>
        <xdr:cNvSpPr/>
      </xdr:nvSpPr>
      <xdr:spPr>
        <a:xfrm>
          <a:off x="9588500" y="133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36543</xdr:rowOff>
    </xdr:from>
    <xdr:ext cx="469744" cy="259045"/>
    <xdr:sp macro="" textlink="">
      <xdr:nvSpPr>
        <xdr:cNvPr id="426" name="テキスト ボックス 425"/>
        <xdr:cNvSpPr txBox="1"/>
      </xdr:nvSpPr>
      <xdr:spPr>
        <a:xfrm>
          <a:off x="9404428"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69355</xdr:rowOff>
    </xdr:from>
    <xdr:to>
      <xdr:col>46</xdr:col>
      <xdr:colOff>38100</xdr:colOff>
      <xdr:row>77</xdr:row>
      <xdr:rowOff>170955</xdr:rowOff>
    </xdr:to>
    <xdr:sp macro="" textlink="">
      <xdr:nvSpPr>
        <xdr:cNvPr id="427" name="楕円 426"/>
        <xdr:cNvSpPr/>
      </xdr:nvSpPr>
      <xdr:spPr>
        <a:xfrm>
          <a:off x="8699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162082</xdr:rowOff>
    </xdr:from>
    <xdr:ext cx="469744" cy="259045"/>
    <xdr:sp macro="" textlink="">
      <xdr:nvSpPr>
        <xdr:cNvPr id="428" name="テキスト ボックス 427"/>
        <xdr:cNvSpPr txBox="1"/>
      </xdr:nvSpPr>
      <xdr:spPr>
        <a:xfrm>
          <a:off x="8515428"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141021</xdr:rowOff>
    </xdr:from>
    <xdr:to>
      <xdr:col>41</xdr:col>
      <xdr:colOff>101600</xdr:colOff>
      <xdr:row>78</xdr:row>
      <xdr:rowOff>71171</xdr:rowOff>
    </xdr:to>
    <xdr:sp macro="" textlink="">
      <xdr:nvSpPr>
        <xdr:cNvPr id="429" name="楕円 428"/>
        <xdr:cNvSpPr/>
      </xdr:nvSpPr>
      <xdr:spPr>
        <a:xfrm>
          <a:off x="7810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62298</xdr:rowOff>
    </xdr:from>
    <xdr:ext cx="469744" cy="259045"/>
    <xdr:sp macro="" textlink="">
      <xdr:nvSpPr>
        <xdr:cNvPr id="430" name="テキスト ボックス 429"/>
        <xdr:cNvSpPr txBox="1"/>
      </xdr:nvSpPr>
      <xdr:spPr>
        <a:xfrm>
          <a:off x="7626428"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48933</xdr:rowOff>
    </xdr:from>
    <xdr:to>
      <xdr:col>36</xdr:col>
      <xdr:colOff>165100</xdr:colOff>
      <xdr:row>78</xdr:row>
      <xdr:rowOff>150533</xdr:rowOff>
    </xdr:to>
    <xdr:sp macro="" textlink="">
      <xdr:nvSpPr>
        <xdr:cNvPr id="431" name="楕円 430"/>
        <xdr:cNvSpPr/>
      </xdr:nvSpPr>
      <xdr:spPr>
        <a:xfrm>
          <a:off x="6921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141660</xdr:rowOff>
    </xdr:from>
    <xdr:ext cx="469744" cy="259045"/>
    <xdr:sp macro="" textlink="">
      <xdr:nvSpPr>
        <xdr:cNvPr id="432" name="テキスト ボックス 431"/>
        <xdr:cNvSpPr txBox="1"/>
      </xdr:nvSpPr>
      <xdr:spPr>
        <a:xfrm>
          <a:off x="6737428"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24257</xdr:rowOff>
    </xdr:from>
    <xdr:to>
      <xdr:col>55</xdr:col>
      <xdr:colOff>0</xdr:colOff>
      <xdr:row>96</xdr:row>
      <xdr:rowOff>103639</xdr:rowOff>
    </xdr:to>
    <xdr:cxnSp macro="">
      <xdr:nvCxnSpPr>
        <xdr:cNvPr id="462" name="直線コネクタ 461"/>
        <xdr:cNvCxnSpPr/>
      </xdr:nvCxnSpPr>
      <xdr:spPr>
        <a:xfrm flipV="1">
          <a:off x="9639300" y="15797657"/>
          <a:ext cx="838200" cy="76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3"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103639</xdr:rowOff>
    </xdr:from>
    <xdr:to>
      <xdr:col>50</xdr:col>
      <xdr:colOff>114300</xdr:colOff>
      <xdr:row>99</xdr:row>
      <xdr:rowOff>6369</xdr:rowOff>
    </xdr:to>
    <xdr:cxnSp macro="">
      <xdr:nvCxnSpPr>
        <xdr:cNvPr id="465" name="直線コネクタ 464"/>
        <xdr:cNvCxnSpPr/>
      </xdr:nvCxnSpPr>
      <xdr:spPr>
        <a:xfrm flipV="1">
          <a:off x="8750300" y="16562839"/>
          <a:ext cx="889000" cy="4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142405</xdr:rowOff>
    </xdr:from>
    <xdr:to>
      <xdr:col>45</xdr:col>
      <xdr:colOff>177800</xdr:colOff>
      <xdr:row>99</xdr:row>
      <xdr:rowOff>6369</xdr:rowOff>
    </xdr:to>
    <xdr:cxnSp macro="">
      <xdr:nvCxnSpPr>
        <xdr:cNvPr id="468" name="直線コネクタ 467"/>
        <xdr:cNvCxnSpPr/>
      </xdr:nvCxnSpPr>
      <xdr:spPr>
        <a:xfrm>
          <a:off x="7861300" y="16944505"/>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142405</xdr:rowOff>
    </xdr:from>
    <xdr:to>
      <xdr:col>41</xdr:col>
      <xdr:colOff>50800</xdr:colOff>
      <xdr:row>99</xdr:row>
      <xdr:rowOff>55995</xdr:rowOff>
    </xdr:to>
    <xdr:cxnSp macro="">
      <xdr:nvCxnSpPr>
        <xdr:cNvPr id="471" name="直線コネクタ 470"/>
        <xdr:cNvCxnSpPr/>
      </xdr:nvCxnSpPr>
      <xdr:spPr>
        <a:xfrm flipV="1">
          <a:off x="6972300" y="16944505"/>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144907</xdr:rowOff>
    </xdr:from>
    <xdr:to>
      <xdr:col>55</xdr:col>
      <xdr:colOff>50800</xdr:colOff>
      <xdr:row>92</xdr:row>
      <xdr:rowOff>75057</xdr:rowOff>
    </xdr:to>
    <xdr:sp macro="" textlink="">
      <xdr:nvSpPr>
        <xdr:cNvPr id="481" name="楕円 480"/>
        <xdr:cNvSpPr/>
      </xdr:nvSpPr>
      <xdr:spPr>
        <a:xfrm>
          <a:off x="10426700" y="157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167784</xdr:rowOff>
    </xdr:from>
    <xdr:ext cx="534377" cy="259045"/>
    <xdr:sp macro="" textlink="">
      <xdr:nvSpPr>
        <xdr:cNvPr id="482" name="土木費該当値テキスト"/>
        <xdr:cNvSpPr txBox="1"/>
      </xdr:nvSpPr>
      <xdr:spPr>
        <a:xfrm>
          <a:off x="10528300" y="15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52839</xdr:rowOff>
    </xdr:from>
    <xdr:to>
      <xdr:col>50</xdr:col>
      <xdr:colOff>165100</xdr:colOff>
      <xdr:row>96</xdr:row>
      <xdr:rowOff>154439</xdr:rowOff>
    </xdr:to>
    <xdr:sp macro="" textlink="">
      <xdr:nvSpPr>
        <xdr:cNvPr id="483" name="楕円 482"/>
        <xdr:cNvSpPr/>
      </xdr:nvSpPr>
      <xdr:spPr>
        <a:xfrm>
          <a:off x="9588500" y="1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170966</xdr:rowOff>
    </xdr:from>
    <xdr:ext cx="534377" cy="259045"/>
    <xdr:sp macro="" textlink="">
      <xdr:nvSpPr>
        <xdr:cNvPr id="484" name="テキスト ボックス 483"/>
        <xdr:cNvSpPr txBox="1"/>
      </xdr:nvSpPr>
      <xdr:spPr>
        <a:xfrm>
          <a:off x="9372111" y="1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127019</xdr:rowOff>
    </xdr:from>
    <xdr:to>
      <xdr:col>46</xdr:col>
      <xdr:colOff>38100</xdr:colOff>
      <xdr:row>99</xdr:row>
      <xdr:rowOff>57169</xdr:rowOff>
    </xdr:to>
    <xdr:sp macro="" textlink="">
      <xdr:nvSpPr>
        <xdr:cNvPr id="485" name="楕円 484"/>
        <xdr:cNvSpPr/>
      </xdr:nvSpPr>
      <xdr:spPr>
        <a:xfrm>
          <a:off x="8699500" y="169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48296</xdr:rowOff>
    </xdr:from>
    <xdr:ext cx="534377" cy="259045"/>
    <xdr:sp macro="" textlink="">
      <xdr:nvSpPr>
        <xdr:cNvPr id="486" name="テキスト ボックス 485"/>
        <xdr:cNvSpPr txBox="1"/>
      </xdr:nvSpPr>
      <xdr:spPr>
        <a:xfrm>
          <a:off x="8483111" y="170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91605</xdr:rowOff>
    </xdr:from>
    <xdr:to>
      <xdr:col>41</xdr:col>
      <xdr:colOff>101600</xdr:colOff>
      <xdr:row>99</xdr:row>
      <xdr:rowOff>21755</xdr:rowOff>
    </xdr:to>
    <xdr:sp macro="" textlink="">
      <xdr:nvSpPr>
        <xdr:cNvPr id="487" name="楕円 486"/>
        <xdr:cNvSpPr/>
      </xdr:nvSpPr>
      <xdr:spPr>
        <a:xfrm>
          <a:off x="7810500" y="168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12882</xdr:rowOff>
    </xdr:from>
    <xdr:ext cx="534377" cy="259045"/>
    <xdr:sp macro="" textlink="">
      <xdr:nvSpPr>
        <xdr:cNvPr id="488" name="テキスト ボックス 487"/>
        <xdr:cNvSpPr txBox="1"/>
      </xdr:nvSpPr>
      <xdr:spPr>
        <a:xfrm>
          <a:off x="7594111" y="169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5195</xdr:rowOff>
    </xdr:from>
    <xdr:to>
      <xdr:col>36</xdr:col>
      <xdr:colOff>165100</xdr:colOff>
      <xdr:row>99</xdr:row>
      <xdr:rowOff>106795</xdr:rowOff>
    </xdr:to>
    <xdr:sp macro="" textlink="">
      <xdr:nvSpPr>
        <xdr:cNvPr id="489" name="楕円 488"/>
        <xdr:cNvSpPr/>
      </xdr:nvSpPr>
      <xdr:spPr>
        <a:xfrm>
          <a:off x="6921500" y="169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97922</xdr:rowOff>
    </xdr:from>
    <xdr:ext cx="534377" cy="259045"/>
    <xdr:sp macro="" textlink="">
      <xdr:nvSpPr>
        <xdr:cNvPr id="490" name="テキスト ボックス 489"/>
        <xdr:cNvSpPr txBox="1"/>
      </xdr:nvSpPr>
      <xdr:spPr>
        <a:xfrm>
          <a:off x="6705111" y="170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155245</xdr:rowOff>
    </xdr:from>
    <xdr:to>
      <xdr:col>85</xdr:col>
      <xdr:colOff>127000</xdr:colOff>
      <xdr:row>37</xdr:row>
      <xdr:rowOff>36556</xdr:rowOff>
    </xdr:to>
    <xdr:cxnSp macro="">
      <xdr:nvCxnSpPr>
        <xdr:cNvPr id="518" name="直線コネクタ 517"/>
        <xdr:cNvCxnSpPr/>
      </xdr:nvCxnSpPr>
      <xdr:spPr>
        <a:xfrm>
          <a:off x="15481300" y="6327445"/>
          <a:ext cx="8382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155245</xdr:rowOff>
    </xdr:from>
    <xdr:to>
      <xdr:col>81</xdr:col>
      <xdr:colOff>50800</xdr:colOff>
      <xdr:row>37</xdr:row>
      <xdr:rowOff>57861</xdr:rowOff>
    </xdr:to>
    <xdr:cxnSp macro="">
      <xdr:nvCxnSpPr>
        <xdr:cNvPr id="521" name="直線コネクタ 520"/>
        <xdr:cNvCxnSpPr/>
      </xdr:nvCxnSpPr>
      <xdr:spPr>
        <a:xfrm flipV="1">
          <a:off x="14592300" y="6327445"/>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54066</xdr:rowOff>
    </xdr:from>
    <xdr:to>
      <xdr:col>76</xdr:col>
      <xdr:colOff>114300</xdr:colOff>
      <xdr:row>37</xdr:row>
      <xdr:rowOff>57861</xdr:rowOff>
    </xdr:to>
    <xdr:cxnSp macro="">
      <xdr:nvCxnSpPr>
        <xdr:cNvPr id="524" name="直線コネクタ 523"/>
        <xdr:cNvCxnSpPr/>
      </xdr:nvCxnSpPr>
      <xdr:spPr>
        <a:xfrm>
          <a:off x="13703300" y="639771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11730</xdr:rowOff>
    </xdr:from>
    <xdr:to>
      <xdr:col>71</xdr:col>
      <xdr:colOff>177800</xdr:colOff>
      <xdr:row>37</xdr:row>
      <xdr:rowOff>54066</xdr:rowOff>
    </xdr:to>
    <xdr:cxnSp macro="">
      <xdr:nvCxnSpPr>
        <xdr:cNvPr id="527" name="直線コネクタ 526"/>
        <xdr:cNvCxnSpPr/>
      </xdr:nvCxnSpPr>
      <xdr:spPr>
        <a:xfrm>
          <a:off x="12814300" y="6355380"/>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31" name="テキスト ボックス 530"/>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157206</xdr:rowOff>
    </xdr:from>
    <xdr:to>
      <xdr:col>85</xdr:col>
      <xdr:colOff>177800</xdr:colOff>
      <xdr:row>37</xdr:row>
      <xdr:rowOff>87356</xdr:rowOff>
    </xdr:to>
    <xdr:sp macro="" textlink="">
      <xdr:nvSpPr>
        <xdr:cNvPr id="537" name="楕円 536"/>
        <xdr:cNvSpPr/>
      </xdr:nvSpPr>
      <xdr:spPr>
        <a:xfrm>
          <a:off x="16268700" y="63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135633</xdr:rowOff>
    </xdr:from>
    <xdr:ext cx="534377" cy="259045"/>
    <xdr:sp macro="" textlink="">
      <xdr:nvSpPr>
        <xdr:cNvPr id="538" name="消防費該当値テキスト"/>
        <xdr:cNvSpPr txBox="1"/>
      </xdr:nvSpPr>
      <xdr:spPr>
        <a:xfrm>
          <a:off x="16370300" y="630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104445</xdr:rowOff>
    </xdr:from>
    <xdr:to>
      <xdr:col>81</xdr:col>
      <xdr:colOff>101600</xdr:colOff>
      <xdr:row>37</xdr:row>
      <xdr:rowOff>34595</xdr:rowOff>
    </xdr:to>
    <xdr:sp macro="" textlink="">
      <xdr:nvSpPr>
        <xdr:cNvPr id="539" name="楕円 538"/>
        <xdr:cNvSpPr/>
      </xdr:nvSpPr>
      <xdr:spPr>
        <a:xfrm>
          <a:off x="1543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25722</xdr:rowOff>
    </xdr:from>
    <xdr:ext cx="534377" cy="259045"/>
    <xdr:sp macro="" textlink="">
      <xdr:nvSpPr>
        <xdr:cNvPr id="540" name="テキスト ボックス 539"/>
        <xdr:cNvSpPr txBox="1"/>
      </xdr:nvSpPr>
      <xdr:spPr>
        <a:xfrm>
          <a:off x="15214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7061</xdr:rowOff>
    </xdr:from>
    <xdr:to>
      <xdr:col>76</xdr:col>
      <xdr:colOff>165100</xdr:colOff>
      <xdr:row>37</xdr:row>
      <xdr:rowOff>108661</xdr:rowOff>
    </xdr:to>
    <xdr:sp macro="" textlink="">
      <xdr:nvSpPr>
        <xdr:cNvPr id="541" name="楕円 540"/>
        <xdr:cNvSpPr/>
      </xdr:nvSpPr>
      <xdr:spPr>
        <a:xfrm>
          <a:off x="14541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99788</xdr:rowOff>
    </xdr:from>
    <xdr:ext cx="534377" cy="259045"/>
    <xdr:sp macro="" textlink="">
      <xdr:nvSpPr>
        <xdr:cNvPr id="542" name="テキスト ボックス 541"/>
        <xdr:cNvSpPr txBox="1"/>
      </xdr:nvSpPr>
      <xdr:spPr>
        <a:xfrm>
          <a:off x="14325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3266</xdr:rowOff>
    </xdr:from>
    <xdr:to>
      <xdr:col>72</xdr:col>
      <xdr:colOff>38100</xdr:colOff>
      <xdr:row>37</xdr:row>
      <xdr:rowOff>104866</xdr:rowOff>
    </xdr:to>
    <xdr:sp macro="" textlink="">
      <xdr:nvSpPr>
        <xdr:cNvPr id="543" name="楕円 542"/>
        <xdr:cNvSpPr/>
      </xdr:nvSpPr>
      <xdr:spPr>
        <a:xfrm>
          <a:off x="13652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95993</xdr:rowOff>
    </xdr:from>
    <xdr:ext cx="534377" cy="259045"/>
    <xdr:sp macro="" textlink="">
      <xdr:nvSpPr>
        <xdr:cNvPr id="544" name="テキスト ボックス 543"/>
        <xdr:cNvSpPr txBox="1"/>
      </xdr:nvSpPr>
      <xdr:spPr>
        <a:xfrm>
          <a:off x="13436111" y="643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132380</xdr:rowOff>
    </xdr:from>
    <xdr:to>
      <xdr:col>67</xdr:col>
      <xdr:colOff>101600</xdr:colOff>
      <xdr:row>37</xdr:row>
      <xdr:rowOff>62530</xdr:rowOff>
    </xdr:to>
    <xdr:sp macro="" textlink="">
      <xdr:nvSpPr>
        <xdr:cNvPr id="545" name="楕円 544"/>
        <xdr:cNvSpPr/>
      </xdr:nvSpPr>
      <xdr:spPr>
        <a:xfrm>
          <a:off x="12763500" y="63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79057</xdr:rowOff>
    </xdr:from>
    <xdr:ext cx="534377" cy="259045"/>
    <xdr:sp macro="" textlink="">
      <xdr:nvSpPr>
        <xdr:cNvPr id="546" name="テキスト ボックス 545"/>
        <xdr:cNvSpPr txBox="1"/>
      </xdr:nvSpPr>
      <xdr:spPr>
        <a:xfrm>
          <a:off x="12547111" y="60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5642</xdr:rowOff>
    </xdr:from>
    <xdr:to>
      <xdr:col>85</xdr:col>
      <xdr:colOff>127000</xdr:colOff>
      <xdr:row>57</xdr:row>
      <xdr:rowOff>38544</xdr:rowOff>
    </xdr:to>
    <xdr:cxnSp macro="">
      <xdr:nvCxnSpPr>
        <xdr:cNvPr id="578" name="直線コネクタ 577"/>
        <xdr:cNvCxnSpPr/>
      </xdr:nvCxnSpPr>
      <xdr:spPr>
        <a:xfrm>
          <a:off x="15481300" y="9263942"/>
          <a:ext cx="838200" cy="5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5642</xdr:rowOff>
    </xdr:from>
    <xdr:to>
      <xdr:col>81</xdr:col>
      <xdr:colOff>50800</xdr:colOff>
      <xdr:row>58</xdr:row>
      <xdr:rowOff>84003</xdr:rowOff>
    </xdr:to>
    <xdr:cxnSp macro="">
      <xdr:nvCxnSpPr>
        <xdr:cNvPr id="581" name="直線コネクタ 580"/>
        <xdr:cNvCxnSpPr/>
      </xdr:nvCxnSpPr>
      <xdr:spPr>
        <a:xfrm flipV="1">
          <a:off x="14592300" y="9263942"/>
          <a:ext cx="889000" cy="7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60213</xdr:rowOff>
    </xdr:from>
    <xdr:to>
      <xdr:col>76</xdr:col>
      <xdr:colOff>114300</xdr:colOff>
      <xdr:row>58</xdr:row>
      <xdr:rowOff>84003</xdr:rowOff>
    </xdr:to>
    <xdr:cxnSp macro="">
      <xdr:nvCxnSpPr>
        <xdr:cNvPr id="584" name="直線コネクタ 583"/>
        <xdr:cNvCxnSpPr/>
      </xdr:nvCxnSpPr>
      <xdr:spPr>
        <a:xfrm>
          <a:off x="13703300" y="10004313"/>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60213</xdr:rowOff>
    </xdr:from>
    <xdr:to>
      <xdr:col>71</xdr:col>
      <xdr:colOff>177800</xdr:colOff>
      <xdr:row>58</xdr:row>
      <xdr:rowOff>112056</xdr:rowOff>
    </xdr:to>
    <xdr:cxnSp macro="">
      <xdr:nvCxnSpPr>
        <xdr:cNvPr id="587" name="直線コネクタ 586"/>
        <xdr:cNvCxnSpPr/>
      </xdr:nvCxnSpPr>
      <xdr:spPr>
        <a:xfrm flipV="1">
          <a:off x="12814300" y="10004313"/>
          <a:ext cx="8890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9" name="テキスト ボックス 588"/>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159194</xdr:rowOff>
    </xdr:from>
    <xdr:to>
      <xdr:col>85</xdr:col>
      <xdr:colOff>177800</xdr:colOff>
      <xdr:row>57</xdr:row>
      <xdr:rowOff>89344</xdr:rowOff>
    </xdr:to>
    <xdr:sp macro="" textlink="">
      <xdr:nvSpPr>
        <xdr:cNvPr id="597" name="楕円 596"/>
        <xdr:cNvSpPr/>
      </xdr:nvSpPr>
      <xdr:spPr>
        <a:xfrm>
          <a:off x="16268700" y="976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137621</xdr:rowOff>
    </xdr:from>
    <xdr:ext cx="534377" cy="259045"/>
    <xdr:sp macro="" textlink="">
      <xdr:nvSpPr>
        <xdr:cNvPr id="598" name="教育費該当値テキスト"/>
        <xdr:cNvSpPr txBox="1"/>
      </xdr:nvSpPr>
      <xdr:spPr>
        <a:xfrm>
          <a:off x="16370300" y="97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126292</xdr:rowOff>
    </xdr:from>
    <xdr:to>
      <xdr:col>81</xdr:col>
      <xdr:colOff>101600</xdr:colOff>
      <xdr:row>54</xdr:row>
      <xdr:rowOff>56442</xdr:rowOff>
    </xdr:to>
    <xdr:sp macro="" textlink="">
      <xdr:nvSpPr>
        <xdr:cNvPr id="599" name="楕円 598"/>
        <xdr:cNvSpPr/>
      </xdr:nvSpPr>
      <xdr:spPr>
        <a:xfrm>
          <a:off x="15430500" y="92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72969</xdr:rowOff>
    </xdr:from>
    <xdr:ext cx="534377" cy="259045"/>
    <xdr:sp macro="" textlink="">
      <xdr:nvSpPr>
        <xdr:cNvPr id="600" name="テキスト ボックス 599"/>
        <xdr:cNvSpPr txBox="1"/>
      </xdr:nvSpPr>
      <xdr:spPr>
        <a:xfrm>
          <a:off x="15214111" y="8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33203</xdr:rowOff>
    </xdr:from>
    <xdr:to>
      <xdr:col>76</xdr:col>
      <xdr:colOff>165100</xdr:colOff>
      <xdr:row>58</xdr:row>
      <xdr:rowOff>134803</xdr:rowOff>
    </xdr:to>
    <xdr:sp macro="" textlink="">
      <xdr:nvSpPr>
        <xdr:cNvPr id="601" name="楕円 600"/>
        <xdr:cNvSpPr/>
      </xdr:nvSpPr>
      <xdr:spPr>
        <a:xfrm>
          <a:off x="14541500" y="99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125930</xdr:rowOff>
    </xdr:from>
    <xdr:ext cx="534377" cy="259045"/>
    <xdr:sp macro="" textlink="">
      <xdr:nvSpPr>
        <xdr:cNvPr id="602" name="テキスト ボックス 601"/>
        <xdr:cNvSpPr txBox="1"/>
      </xdr:nvSpPr>
      <xdr:spPr>
        <a:xfrm>
          <a:off x="14325111" y="100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9413</xdr:rowOff>
    </xdr:from>
    <xdr:to>
      <xdr:col>72</xdr:col>
      <xdr:colOff>38100</xdr:colOff>
      <xdr:row>58</xdr:row>
      <xdr:rowOff>111013</xdr:rowOff>
    </xdr:to>
    <xdr:sp macro="" textlink="">
      <xdr:nvSpPr>
        <xdr:cNvPr id="603" name="楕円 602"/>
        <xdr:cNvSpPr/>
      </xdr:nvSpPr>
      <xdr:spPr>
        <a:xfrm>
          <a:off x="13652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102140</xdr:rowOff>
    </xdr:from>
    <xdr:ext cx="534377" cy="259045"/>
    <xdr:sp macro="" textlink="">
      <xdr:nvSpPr>
        <xdr:cNvPr id="604" name="テキスト ボックス 603"/>
        <xdr:cNvSpPr txBox="1"/>
      </xdr:nvSpPr>
      <xdr:spPr>
        <a:xfrm>
          <a:off x="13436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61256</xdr:rowOff>
    </xdr:from>
    <xdr:to>
      <xdr:col>67</xdr:col>
      <xdr:colOff>101600</xdr:colOff>
      <xdr:row>58</xdr:row>
      <xdr:rowOff>162856</xdr:rowOff>
    </xdr:to>
    <xdr:sp macro="" textlink="">
      <xdr:nvSpPr>
        <xdr:cNvPr id="605" name="楕円 604"/>
        <xdr:cNvSpPr/>
      </xdr:nvSpPr>
      <xdr:spPr>
        <a:xfrm>
          <a:off x="12763500" y="100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153983</xdr:rowOff>
    </xdr:from>
    <xdr:ext cx="534377" cy="259045"/>
    <xdr:sp macro="" textlink="">
      <xdr:nvSpPr>
        <xdr:cNvPr id="606" name="テキスト ボックス 605"/>
        <xdr:cNvSpPr txBox="1"/>
      </xdr:nvSpPr>
      <xdr:spPr>
        <a:xfrm>
          <a:off x="12547111" y="100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28639</xdr:rowOff>
    </xdr:from>
    <xdr:to>
      <xdr:col>76</xdr:col>
      <xdr:colOff>114300</xdr:colOff>
      <xdr:row>79</xdr:row>
      <xdr:rowOff>44450</xdr:rowOff>
    </xdr:to>
    <xdr:cxnSp macro="">
      <xdr:nvCxnSpPr>
        <xdr:cNvPr id="641" name="直線コネクタ 640"/>
        <xdr:cNvCxnSpPr/>
      </xdr:nvCxnSpPr>
      <xdr:spPr>
        <a:xfrm>
          <a:off x="13703300" y="13573189"/>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28639</xdr:rowOff>
    </xdr:from>
    <xdr:to>
      <xdr:col>71</xdr:col>
      <xdr:colOff>177800</xdr:colOff>
      <xdr:row>79</xdr:row>
      <xdr:rowOff>44450</xdr:rowOff>
    </xdr:to>
    <xdr:cxnSp macro="">
      <xdr:nvCxnSpPr>
        <xdr:cNvPr id="644" name="直線コネクタ 643"/>
        <xdr:cNvCxnSpPr/>
      </xdr:nvCxnSpPr>
      <xdr:spPr>
        <a:xfrm flipV="1">
          <a:off x="12814300" y="13573189"/>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149289</xdr:rowOff>
    </xdr:from>
    <xdr:to>
      <xdr:col>72</xdr:col>
      <xdr:colOff>38100</xdr:colOff>
      <xdr:row>79</xdr:row>
      <xdr:rowOff>79439</xdr:rowOff>
    </xdr:to>
    <xdr:sp macro="" textlink="">
      <xdr:nvSpPr>
        <xdr:cNvPr id="660" name="楕円 659"/>
        <xdr:cNvSpPr/>
      </xdr:nvSpPr>
      <xdr:spPr>
        <a:xfrm>
          <a:off x="13652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70566</xdr:rowOff>
    </xdr:from>
    <xdr:ext cx="378565" cy="259045"/>
    <xdr:sp macro="" textlink="">
      <xdr:nvSpPr>
        <xdr:cNvPr id="661" name="テキスト ボックス 660"/>
        <xdr:cNvSpPr txBox="1"/>
      </xdr:nvSpPr>
      <xdr:spPr>
        <a:xfrm>
          <a:off x="13514017" y="13615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141757</xdr:rowOff>
    </xdr:from>
    <xdr:to>
      <xdr:col>85</xdr:col>
      <xdr:colOff>127000</xdr:colOff>
      <xdr:row>97</xdr:row>
      <xdr:rowOff>159131</xdr:rowOff>
    </xdr:to>
    <xdr:cxnSp macro="">
      <xdr:nvCxnSpPr>
        <xdr:cNvPr id="694" name="直線コネクタ 693"/>
        <xdr:cNvCxnSpPr/>
      </xdr:nvCxnSpPr>
      <xdr:spPr>
        <a:xfrm flipV="1">
          <a:off x="15481300" y="1677240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159131</xdr:rowOff>
    </xdr:from>
    <xdr:to>
      <xdr:col>81</xdr:col>
      <xdr:colOff>50800</xdr:colOff>
      <xdr:row>97</xdr:row>
      <xdr:rowOff>166920</xdr:rowOff>
    </xdr:to>
    <xdr:cxnSp macro="">
      <xdr:nvCxnSpPr>
        <xdr:cNvPr id="697" name="直線コネクタ 696"/>
        <xdr:cNvCxnSpPr/>
      </xdr:nvCxnSpPr>
      <xdr:spPr>
        <a:xfrm flipV="1">
          <a:off x="14592300" y="16789781"/>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166920</xdr:rowOff>
    </xdr:from>
    <xdr:to>
      <xdr:col>76</xdr:col>
      <xdr:colOff>114300</xdr:colOff>
      <xdr:row>98</xdr:row>
      <xdr:rowOff>23833</xdr:rowOff>
    </xdr:to>
    <xdr:cxnSp macro="">
      <xdr:nvCxnSpPr>
        <xdr:cNvPr id="700" name="直線コネクタ 699"/>
        <xdr:cNvCxnSpPr/>
      </xdr:nvCxnSpPr>
      <xdr:spPr>
        <a:xfrm flipV="1">
          <a:off x="13703300" y="16797570"/>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23833</xdr:rowOff>
    </xdr:from>
    <xdr:to>
      <xdr:col>71</xdr:col>
      <xdr:colOff>177800</xdr:colOff>
      <xdr:row>98</xdr:row>
      <xdr:rowOff>36193</xdr:rowOff>
    </xdr:to>
    <xdr:cxnSp macro="">
      <xdr:nvCxnSpPr>
        <xdr:cNvPr id="703" name="直線コネクタ 702"/>
        <xdr:cNvCxnSpPr/>
      </xdr:nvCxnSpPr>
      <xdr:spPr>
        <a:xfrm flipV="1">
          <a:off x="12814300" y="16825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90957</xdr:rowOff>
    </xdr:from>
    <xdr:to>
      <xdr:col>85</xdr:col>
      <xdr:colOff>177800</xdr:colOff>
      <xdr:row>98</xdr:row>
      <xdr:rowOff>21107</xdr:rowOff>
    </xdr:to>
    <xdr:sp macro="" textlink="">
      <xdr:nvSpPr>
        <xdr:cNvPr id="713" name="楕円 712"/>
        <xdr:cNvSpPr/>
      </xdr:nvSpPr>
      <xdr:spPr>
        <a:xfrm>
          <a:off x="162687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69384</xdr:rowOff>
    </xdr:from>
    <xdr:ext cx="534377" cy="259045"/>
    <xdr:sp macro="" textlink="">
      <xdr:nvSpPr>
        <xdr:cNvPr id="714" name="公債費該当値テキスト"/>
        <xdr:cNvSpPr txBox="1"/>
      </xdr:nvSpPr>
      <xdr:spPr>
        <a:xfrm>
          <a:off x="16370300"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108331</xdr:rowOff>
    </xdr:from>
    <xdr:to>
      <xdr:col>81</xdr:col>
      <xdr:colOff>101600</xdr:colOff>
      <xdr:row>98</xdr:row>
      <xdr:rowOff>38481</xdr:rowOff>
    </xdr:to>
    <xdr:sp macro="" textlink="">
      <xdr:nvSpPr>
        <xdr:cNvPr id="715" name="楕円 714"/>
        <xdr:cNvSpPr/>
      </xdr:nvSpPr>
      <xdr:spPr>
        <a:xfrm>
          <a:off x="15430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29608</xdr:rowOff>
    </xdr:from>
    <xdr:ext cx="534377" cy="259045"/>
    <xdr:sp macro="" textlink="">
      <xdr:nvSpPr>
        <xdr:cNvPr id="716" name="テキスト ボックス 715"/>
        <xdr:cNvSpPr txBox="1"/>
      </xdr:nvSpPr>
      <xdr:spPr>
        <a:xfrm>
          <a:off x="15214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116120</xdr:rowOff>
    </xdr:from>
    <xdr:to>
      <xdr:col>76</xdr:col>
      <xdr:colOff>165100</xdr:colOff>
      <xdr:row>98</xdr:row>
      <xdr:rowOff>46270</xdr:rowOff>
    </xdr:to>
    <xdr:sp macro="" textlink="">
      <xdr:nvSpPr>
        <xdr:cNvPr id="717" name="楕円 716"/>
        <xdr:cNvSpPr/>
      </xdr:nvSpPr>
      <xdr:spPr>
        <a:xfrm>
          <a:off x="14541500" y="16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37397</xdr:rowOff>
    </xdr:from>
    <xdr:ext cx="534377" cy="259045"/>
    <xdr:sp macro="" textlink="">
      <xdr:nvSpPr>
        <xdr:cNvPr id="718" name="テキスト ボックス 717"/>
        <xdr:cNvSpPr txBox="1"/>
      </xdr:nvSpPr>
      <xdr:spPr>
        <a:xfrm>
          <a:off x="14325111" y="168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144483</xdr:rowOff>
    </xdr:from>
    <xdr:to>
      <xdr:col>72</xdr:col>
      <xdr:colOff>38100</xdr:colOff>
      <xdr:row>98</xdr:row>
      <xdr:rowOff>74633</xdr:rowOff>
    </xdr:to>
    <xdr:sp macro="" textlink="">
      <xdr:nvSpPr>
        <xdr:cNvPr id="719" name="楕円 718"/>
        <xdr:cNvSpPr/>
      </xdr:nvSpPr>
      <xdr:spPr>
        <a:xfrm>
          <a:off x="13652500" y="16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65760</xdr:rowOff>
    </xdr:from>
    <xdr:ext cx="534377" cy="259045"/>
    <xdr:sp macro="" textlink="">
      <xdr:nvSpPr>
        <xdr:cNvPr id="720" name="テキスト ボックス 719"/>
        <xdr:cNvSpPr txBox="1"/>
      </xdr:nvSpPr>
      <xdr:spPr>
        <a:xfrm>
          <a:off x="13436111" y="16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156843</xdr:rowOff>
    </xdr:from>
    <xdr:to>
      <xdr:col>67</xdr:col>
      <xdr:colOff>101600</xdr:colOff>
      <xdr:row>98</xdr:row>
      <xdr:rowOff>86993</xdr:rowOff>
    </xdr:to>
    <xdr:sp macro="" textlink="">
      <xdr:nvSpPr>
        <xdr:cNvPr id="721" name="楕円 720"/>
        <xdr:cNvSpPr/>
      </xdr:nvSpPr>
      <xdr:spPr>
        <a:xfrm>
          <a:off x="12763500" y="167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78120</xdr:rowOff>
    </xdr:from>
    <xdr:ext cx="534377" cy="259045"/>
    <xdr:sp macro="" textlink="">
      <xdr:nvSpPr>
        <xdr:cNvPr id="722" name="テキスト ボックス 721"/>
        <xdr:cNvSpPr txBox="1"/>
      </xdr:nvSpPr>
      <xdr:spPr>
        <a:xfrm>
          <a:off x="12547111" y="168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84,060</a:t>
          </a:r>
          <a:r>
            <a:rPr kumimoji="1" lang="ja-JP" altLang="en-US" sz="1300">
              <a:latin typeface="ＭＳ Ｐゴシック" panose="020B0600070205080204" pitchFamily="50" charset="-128"/>
              <a:ea typeface="ＭＳ Ｐゴシック" panose="020B0600070205080204" pitchFamily="50" charset="-128"/>
            </a:rPr>
            <a:t>円となっており、前年度に比べより大きく増加した。要因は、道の駅整備によるものである。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44,695</a:t>
          </a:r>
          <a:r>
            <a:rPr kumimoji="1" lang="ja-JP" altLang="en-US" sz="1300">
              <a:latin typeface="ＭＳ Ｐゴシック" panose="020B0600070205080204" pitchFamily="50" charset="-128"/>
              <a:ea typeface="ＭＳ Ｐゴシック" panose="020B0600070205080204" pitchFamily="50" charset="-128"/>
            </a:rPr>
            <a:t>円となり、前年度に比べ大きく減少した。これは、前年度は、共同給食センター整備があったためである。</a:t>
          </a:r>
        </a:p>
        <a:p>
          <a:r>
            <a:rPr kumimoji="1" lang="ja-JP" altLang="en-US" sz="1300">
              <a:latin typeface="ＭＳ Ｐゴシック" panose="020B0600070205080204" pitchFamily="50" charset="-128"/>
              <a:ea typeface="ＭＳ Ｐゴシック" panose="020B0600070205080204" pitchFamily="50" charset="-128"/>
            </a:rPr>
            <a:t>また、公債費は、住民一人当たり</a:t>
          </a:r>
          <a:r>
            <a:rPr kumimoji="1" lang="en-US" altLang="ja-JP" sz="1300">
              <a:latin typeface="ＭＳ Ｐゴシック" panose="020B0600070205080204" pitchFamily="50" charset="-128"/>
              <a:ea typeface="ＭＳ Ｐゴシック" panose="020B0600070205080204" pitchFamily="50" charset="-128"/>
            </a:rPr>
            <a:t>18,374</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年々増加している。今後も道の駅などの整備による借入に伴い、増加していく見込みのため、引き続き地方債に大きく頼ることのない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も、道の駅の整備による臨時的財政需要があったため、実質単年度収支は赤字となっているが、財政調整基金の取り崩しにより、実質収支は黒字となっている。今後も、需要額の増加が見込まれるため、事務事業の精査等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一般会計、後期高齢者医療特別会計は若干の増となったが、連結実質黒字額は、年々減少傾向にある。</a:t>
          </a:r>
        </a:p>
        <a:p>
          <a:r>
            <a:rPr kumimoji="1" lang="ja-JP" altLang="en-US" sz="1400">
              <a:latin typeface="ＭＳ ゴシック" pitchFamily="49" charset="-128"/>
              <a:ea typeface="ＭＳ ゴシック" pitchFamily="49" charset="-128"/>
            </a:rPr>
            <a:t>上水道事業会計においては、黒字額を一定の水準を維持し、平成２９年度は１４．０８％となっている。</a:t>
          </a:r>
        </a:p>
        <a:p>
          <a:r>
            <a:rPr kumimoji="1" lang="ja-JP" altLang="en-US" sz="1400">
              <a:latin typeface="ＭＳ ゴシック" pitchFamily="49" charset="-128"/>
              <a:ea typeface="ＭＳ ゴシック" pitchFamily="49" charset="-128"/>
            </a:rPr>
            <a:t>国民健康保険事業特別会計及び後期高齢者医療特別会計においては、一般会計からの繰入により財政運営を行っていることから、より健全な事業運営に努める。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_2017ono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F53">
            <v>45.8</v>
          </cell>
          <cell r="CN53">
            <v>45.7</v>
          </cell>
          <cell r="CV53">
            <v>46</v>
          </cell>
        </row>
        <row r="55">
          <cell r="AN55" t="str">
            <v>類似団体内平均値</v>
          </cell>
          <cell r="CF55">
            <v>20.2</v>
          </cell>
          <cell r="CN55">
            <v>15.5</v>
          </cell>
          <cell r="CV55">
            <v>14</v>
          </cell>
        </row>
        <row r="57">
          <cell r="CF57">
            <v>54.5</v>
          </cell>
          <cell r="CN57">
            <v>57.7</v>
          </cell>
          <cell r="CV57">
            <v>57</v>
          </cell>
        </row>
        <row r="72">
          <cell r="BP72" t="str">
            <v>H25</v>
          </cell>
          <cell r="BX72" t="str">
            <v>H26</v>
          </cell>
          <cell r="CF72" t="str">
            <v>H27</v>
          </cell>
          <cell r="CN72" t="str">
            <v>H28</v>
          </cell>
          <cell r="CV72" t="str">
            <v>H29</v>
          </cell>
        </row>
        <row r="73">
          <cell r="AN73" t="str">
            <v>当該団体値</v>
          </cell>
        </row>
        <row r="75">
          <cell r="BP75">
            <v>0.6</v>
          </cell>
          <cell r="BX75">
            <v>0.2</v>
          </cell>
          <cell r="CF75">
            <v>0.8</v>
          </cell>
          <cell r="CN75">
            <v>1.3</v>
          </cell>
          <cell r="CV75">
            <v>2.1</v>
          </cell>
        </row>
        <row r="77">
          <cell r="AN77" t="str">
            <v>類似団体内平均値</v>
          </cell>
          <cell r="BP77">
            <v>22.3</v>
          </cell>
          <cell r="BX77">
            <v>20.3</v>
          </cell>
          <cell r="CF77">
            <v>20.2</v>
          </cell>
          <cell r="CN77">
            <v>15.5</v>
          </cell>
          <cell r="CV77">
            <v>14</v>
          </cell>
        </row>
        <row r="79">
          <cell r="BP79">
            <v>8.5</v>
          </cell>
          <cell r="BX79">
            <v>7.7</v>
          </cell>
          <cell r="CF79">
            <v>7.1</v>
          </cell>
          <cell r="CN79">
            <v>6.6</v>
          </cell>
          <cell r="CV79">
            <v>6.5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8804698</v>
      </c>
      <c r="BO4" s="372"/>
      <c r="BP4" s="372"/>
      <c r="BQ4" s="372"/>
      <c r="BR4" s="372"/>
      <c r="BS4" s="372"/>
      <c r="BT4" s="372"/>
      <c r="BU4" s="373"/>
      <c r="BV4" s="371">
        <v>8863989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3</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8645842</v>
      </c>
      <c r="BO5" s="409"/>
      <c r="BP5" s="409"/>
      <c r="BQ5" s="409"/>
      <c r="BR5" s="409"/>
      <c r="BS5" s="409"/>
      <c r="BT5" s="409"/>
      <c r="BU5" s="410"/>
      <c r="BV5" s="408">
        <v>8549116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80.900000000000006</v>
      </c>
      <c r="CU5" s="406"/>
      <c r="CV5" s="406"/>
      <c r="CW5" s="406"/>
      <c r="CX5" s="406"/>
      <c r="CY5" s="406"/>
      <c r="CZ5" s="406"/>
      <c r="DA5" s="407"/>
      <c r="DB5" s="405">
        <v>79.900000000000006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158856</v>
      </c>
      <c r="BO6" s="409"/>
      <c r="BP6" s="409"/>
      <c r="BQ6" s="409"/>
      <c r="BR6" s="409"/>
      <c r="BS6" s="409"/>
      <c r="BT6" s="409"/>
      <c r="BU6" s="410"/>
      <c r="BV6" s="408">
        <v>314873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86.9</v>
      </c>
      <c r="CU6" s="446"/>
      <c r="CV6" s="446"/>
      <c r="CW6" s="446"/>
      <c r="CX6" s="446"/>
      <c r="CY6" s="446"/>
      <c r="CZ6" s="446"/>
      <c r="DA6" s="447"/>
      <c r="DB6" s="445">
        <v>85.2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13323</v>
      </c>
      <c r="BO7" s="409"/>
      <c r="BP7" s="409"/>
      <c r="BQ7" s="409"/>
      <c r="BR7" s="409"/>
      <c r="BS7" s="409"/>
      <c r="BT7" s="409"/>
      <c r="BU7" s="410"/>
      <c r="BV7" s="408">
        <v>172262</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4774077</v>
      </c>
      <c r="CU7" s="409"/>
      <c r="CV7" s="409"/>
      <c r="CW7" s="409"/>
      <c r="CX7" s="409"/>
      <c r="CY7" s="409"/>
      <c r="CZ7" s="409"/>
      <c r="DA7" s="410"/>
      <c r="DB7" s="408">
        <v>4755818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145533</v>
      </c>
      <c r="BO8" s="409"/>
      <c r="BP8" s="409"/>
      <c r="BQ8" s="409"/>
      <c r="BR8" s="409"/>
      <c r="BS8" s="409"/>
      <c r="BT8" s="409"/>
      <c r="BU8" s="410"/>
      <c r="BV8" s="408">
        <v>142611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0.64</v>
      </c>
      <c r="CU8" s="449"/>
      <c r="CV8" s="449"/>
      <c r="CW8" s="449"/>
      <c r="CX8" s="449"/>
      <c r="CY8" s="449"/>
      <c r="CZ8" s="449"/>
      <c r="DA8" s="450"/>
      <c r="DB8" s="448">
        <v>0.64</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23453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2922</v>
      </c>
      <c r="BO9" s="409"/>
      <c r="BP9" s="409"/>
      <c r="BQ9" s="409"/>
      <c r="BR9" s="409"/>
      <c r="BS9" s="409"/>
      <c r="BT9" s="409"/>
      <c r="BU9" s="410"/>
      <c r="BV9" s="408">
        <v>-93143</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7.7</v>
      </c>
      <c r="CU9" s="406"/>
      <c r="CV9" s="406"/>
      <c r="CW9" s="406"/>
      <c r="CX9" s="406"/>
      <c r="CY9" s="406"/>
      <c r="CZ9" s="406"/>
      <c r="DA9" s="407"/>
      <c r="DB9" s="405">
        <v>7.3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23859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2081</v>
      </c>
      <c r="BO10" s="409"/>
      <c r="BP10" s="409"/>
      <c r="BQ10" s="409"/>
      <c r="BR10" s="409"/>
      <c r="BS10" s="409"/>
      <c r="BT10" s="409"/>
      <c r="BU10" s="410"/>
      <c r="BV10" s="408">
        <v>3792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23339</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290000</v>
      </c>
      <c r="BO12" s="409"/>
      <c r="BP12" s="409"/>
      <c r="BQ12" s="409"/>
      <c r="BR12" s="409"/>
      <c r="BS12" s="409"/>
      <c r="BT12" s="409"/>
      <c r="BU12" s="410"/>
      <c r="BV12" s="408">
        <v>360000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23089</v>
      </c>
      <c r="S13" s="490"/>
      <c r="T13" s="490"/>
      <c r="U13" s="490"/>
      <c r="V13" s="491"/>
      <c r="W13" s="424" t="s">
        <v>134</v>
      </c>
      <c r="X13" s="425"/>
      <c r="Y13" s="425"/>
      <c r="Z13" s="425"/>
      <c r="AA13" s="425"/>
      <c r="AB13" s="415"/>
      <c r="AC13" s="459">
        <v>738</v>
      </c>
      <c r="AD13" s="460"/>
      <c r="AE13" s="460"/>
      <c r="AF13" s="460"/>
      <c r="AG13" s="499"/>
      <c r="AH13" s="459">
        <v>769</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-284997</v>
      </c>
      <c r="BO13" s="409"/>
      <c r="BP13" s="409"/>
      <c r="BQ13" s="409"/>
      <c r="BR13" s="409"/>
      <c r="BS13" s="409"/>
      <c r="BT13" s="409"/>
      <c r="BU13" s="410"/>
      <c r="BV13" s="408">
        <v>-449351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2.1</v>
      </c>
      <c r="CU13" s="406"/>
      <c r="CV13" s="406"/>
      <c r="CW13" s="406"/>
      <c r="CX13" s="406"/>
      <c r="CY13" s="406"/>
      <c r="CZ13" s="406"/>
      <c r="DA13" s="407"/>
      <c r="DB13" s="405">
        <v>1.3</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23493</v>
      </c>
      <c r="S14" s="490"/>
      <c r="T14" s="490"/>
      <c r="U14" s="490"/>
      <c r="V14" s="491"/>
      <c r="W14" s="398"/>
      <c r="X14" s="399"/>
      <c r="Y14" s="399"/>
      <c r="Z14" s="399"/>
      <c r="AA14" s="399"/>
      <c r="AB14" s="388"/>
      <c r="AC14" s="492">
        <v>6.3</v>
      </c>
      <c r="AD14" s="493"/>
      <c r="AE14" s="493"/>
      <c r="AF14" s="493"/>
      <c r="AG14" s="494"/>
      <c r="AH14" s="492">
        <v>6.7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132</v>
      </c>
      <c r="CU14" s="504"/>
      <c r="CV14" s="504"/>
      <c r="CW14" s="504"/>
      <c r="CX14" s="504"/>
      <c r="CY14" s="504"/>
      <c r="CZ14" s="504"/>
      <c r="DA14" s="505"/>
      <c r="DB14" s="503" t="s">
        <v>141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142</v>
      </c>
      <c r="N15" s="497"/>
      <c r="O15" s="497"/>
      <c r="P15" s="497"/>
      <c r="Q15" s="498"/>
      <c r="R15" s="489">
        <v>23254</v>
      </c>
      <c r="S15" s="490"/>
      <c r="T15" s="490"/>
      <c r="U15" s="490"/>
      <c r="V15" s="491"/>
      <c r="W15" s="424" t="s">
        <v>143</v>
      </c>
      <c r="X15" s="425"/>
      <c r="Y15" s="425"/>
      <c r="Z15" s="425"/>
      <c r="AA15" s="425"/>
      <c r="AB15" s="415"/>
      <c r="AC15" s="459">
        <v>4070</v>
      </c>
      <c r="AD15" s="460"/>
      <c r="AE15" s="460"/>
      <c r="AF15" s="460"/>
      <c r="AG15" s="499"/>
      <c r="AH15" s="459">
        <v>3985</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2433625</v>
      </c>
      <c r="BO15" s="372"/>
      <c r="BP15" s="372"/>
      <c r="BQ15" s="372"/>
      <c r="BR15" s="372"/>
      <c r="BS15" s="372"/>
      <c r="BT15" s="372"/>
      <c r="BU15" s="373"/>
      <c r="BV15" s="371">
        <v>2478342</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34.6</v>
      </c>
      <c r="AD16" s="493"/>
      <c r="AE16" s="493"/>
      <c r="AF16" s="493"/>
      <c r="AG16" s="494"/>
      <c r="AH16" s="492">
        <v>34.700000000000003</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3821332</v>
      </c>
      <c r="BO16" s="409"/>
      <c r="BP16" s="409"/>
      <c r="BQ16" s="409"/>
      <c r="BR16" s="409"/>
      <c r="BS16" s="409"/>
      <c r="BT16" s="409"/>
      <c r="BU16" s="410"/>
      <c r="BV16" s="408">
        <v>3817020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6940</v>
      </c>
      <c r="AD17" s="460"/>
      <c r="AE17" s="460"/>
      <c r="AF17" s="460"/>
      <c r="AG17" s="499"/>
      <c r="AH17" s="459">
        <v>6728</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3064768</v>
      </c>
      <c r="BO17" s="409"/>
      <c r="BP17" s="409"/>
      <c r="BQ17" s="409"/>
      <c r="BR17" s="409"/>
      <c r="BS17" s="409"/>
      <c r="BT17" s="409"/>
      <c r="BU17" s="410"/>
      <c r="BV17" s="408">
        <v>3121784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153</v>
      </c>
      <c r="C18" s="451"/>
      <c r="D18" s="451"/>
      <c r="E18" s="520"/>
      <c r="F18" s="520"/>
      <c r="G18" s="520"/>
      <c r="H18" s="520"/>
      <c r="I18" s="520"/>
      <c r="J18" s="520"/>
      <c r="K18" s="520"/>
      <c r="L18" s="521">
        <v>34.200000000000003</v>
      </c>
      <c r="M18" s="521"/>
      <c r="N18" s="521"/>
      <c r="O18" s="521"/>
      <c r="P18" s="521"/>
      <c r="Q18" s="521"/>
      <c r="R18" s="522"/>
      <c r="S18" s="522"/>
      <c r="T18" s="522"/>
      <c r="U18" s="522"/>
      <c r="V18" s="523"/>
      <c r="W18" s="426"/>
      <c r="X18" s="427"/>
      <c r="Y18" s="427"/>
      <c r="Z18" s="427"/>
      <c r="AA18" s="427"/>
      <c r="AB18" s="418"/>
      <c r="AC18" s="524">
        <v>59.1</v>
      </c>
      <c r="AD18" s="525"/>
      <c r="AE18" s="525"/>
      <c r="AF18" s="525"/>
      <c r="AG18" s="526"/>
      <c r="AH18" s="524">
        <v>58.6</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3931183</v>
      </c>
      <c r="BO18" s="409"/>
      <c r="BP18" s="409"/>
      <c r="BQ18" s="409"/>
      <c r="BR18" s="409"/>
      <c r="BS18" s="409"/>
      <c r="BT18" s="409"/>
      <c r="BU18" s="410"/>
      <c r="BV18" s="408">
        <v>3771679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155</v>
      </c>
      <c r="C19" s="451"/>
      <c r="D19" s="451"/>
      <c r="E19" s="520"/>
      <c r="F19" s="520"/>
      <c r="G19" s="520"/>
      <c r="H19" s="520"/>
      <c r="I19" s="520"/>
      <c r="J19" s="520"/>
      <c r="K19" s="520"/>
      <c r="L19" s="528">
        <v>686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5444570</v>
      </c>
      <c r="BO19" s="409"/>
      <c r="BP19" s="409"/>
      <c r="BQ19" s="409"/>
      <c r="BR19" s="409"/>
      <c r="BS19" s="409"/>
      <c r="BT19" s="409"/>
      <c r="BU19" s="410"/>
      <c r="BV19" s="408">
        <v>5453128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157</v>
      </c>
      <c r="C20" s="451"/>
      <c r="D20" s="451"/>
      <c r="E20" s="520"/>
      <c r="F20" s="520"/>
      <c r="G20" s="520"/>
      <c r="H20" s="520"/>
      <c r="I20" s="520"/>
      <c r="J20" s="520"/>
      <c r="K20" s="520"/>
      <c r="L20" s="528">
        <v>7366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6542397</v>
      </c>
      <c r="BO23" s="409"/>
      <c r="BP23" s="409"/>
      <c r="BQ23" s="409"/>
      <c r="BR23" s="409"/>
      <c r="BS23" s="409"/>
      <c r="BT23" s="409"/>
      <c r="BU23" s="410"/>
      <c r="BV23" s="408">
        <v>6050462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166</v>
      </c>
      <c r="F24" s="438"/>
      <c r="G24" s="438"/>
      <c r="H24" s="438"/>
      <c r="I24" s="438"/>
      <c r="J24" s="438"/>
      <c r="K24" s="439"/>
      <c r="L24" s="459">
        <v>1</v>
      </c>
      <c r="M24" s="460"/>
      <c r="N24" s="460"/>
      <c r="O24" s="460"/>
      <c r="P24" s="499"/>
      <c r="Q24" s="459">
        <v>7200</v>
      </c>
      <c r="R24" s="460"/>
      <c r="S24" s="460"/>
      <c r="T24" s="460"/>
      <c r="U24" s="460"/>
      <c r="V24" s="499"/>
      <c r="W24" s="558"/>
      <c r="X24" s="546"/>
      <c r="Y24" s="547"/>
      <c r="Z24" s="458" t="s">
        <v>167</v>
      </c>
      <c r="AA24" s="438"/>
      <c r="AB24" s="438"/>
      <c r="AC24" s="438"/>
      <c r="AD24" s="438"/>
      <c r="AE24" s="438"/>
      <c r="AF24" s="438"/>
      <c r="AG24" s="439"/>
      <c r="AH24" s="459">
        <v>143</v>
      </c>
      <c r="AI24" s="460"/>
      <c r="AJ24" s="460"/>
      <c r="AK24" s="460"/>
      <c r="AL24" s="499"/>
      <c r="AM24" s="459">
        <v>404404</v>
      </c>
      <c r="AN24" s="460"/>
      <c r="AO24" s="460"/>
      <c r="AP24" s="460"/>
      <c r="AQ24" s="460"/>
      <c r="AR24" s="499"/>
      <c r="AS24" s="459">
        <v>2828</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4718269</v>
      </c>
      <c r="BO24" s="409"/>
      <c r="BP24" s="409"/>
      <c r="BQ24" s="409"/>
      <c r="BR24" s="409"/>
      <c r="BS24" s="409"/>
      <c r="BT24" s="409"/>
      <c r="BU24" s="410"/>
      <c r="BV24" s="408">
        <v>4729322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169</v>
      </c>
      <c r="F25" s="438"/>
      <c r="G25" s="438"/>
      <c r="H25" s="438"/>
      <c r="I25" s="438"/>
      <c r="J25" s="438"/>
      <c r="K25" s="439"/>
      <c r="L25" s="459">
        <v>1</v>
      </c>
      <c r="M25" s="460"/>
      <c r="N25" s="460"/>
      <c r="O25" s="460"/>
      <c r="P25" s="499"/>
      <c r="Q25" s="459">
        <v>5800</v>
      </c>
      <c r="R25" s="460"/>
      <c r="S25" s="460"/>
      <c r="T25" s="460"/>
      <c r="U25" s="460"/>
      <c r="V25" s="499"/>
      <c r="W25" s="558"/>
      <c r="X25" s="546"/>
      <c r="Y25" s="547"/>
      <c r="Z25" s="458" t="s">
        <v>170</v>
      </c>
      <c r="AA25" s="438"/>
      <c r="AB25" s="438"/>
      <c r="AC25" s="438"/>
      <c r="AD25" s="438"/>
      <c r="AE25" s="438"/>
      <c r="AF25" s="438"/>
      <c r="AG25" s="439"/>
      <c r="AH25" s="459" t="s">
        <v>122</v>
      </c>
      <c r="AI25" s="460"/>
      <c r="AJ25" s="460"/>
      <c r="AK25" s="460"/>
      <c r="AL25" s="499"/>
      <c r="AM25" s="459" t="s">
        <v>132</v>
      </c>
      <c r="AN25" s="460"/>
      <c r="AO25" s="460"/>
      <c r="AP25" s="460"/>
      <c r="AQ25" s="460"/>
      <c r="AR25" s="499"/>
      <c r="AS25" s="459" t="s">
        <v>132</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613669</v>
      </c>
      <c r="BO25" s="372"/>
      <c r="BP25" s="372"/>
      <c r="BQ25" s="372"/>
      <c r="BR25" s="372"/>
      <c r="BS25" s="372"/>
      <c r="BT25" s="372"/>
      <c r="BU25" s="373"/>
      <c r="BV25" s="371">
        <v>565017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172</v>
      </c>
      <c r="F26" s="438"/>
      <c r="G26" s="438"/>
      <c r="H26" s="438"/>
      <c r="I26" s="438"/>
      <c r="J26" s="438"/>
      <c r="K26" s="439"/>
      <c r="L26" s="459">
        <v>1</v>
      </c>
      <c r="M26" s="460"/>
      <c r="N26" s="460"/>
      <c r="O26" s="460"/>
      <c r="P26" s="499"/>
      <c r="Q26" s="459">
        <v>5400</v>
      </c>
      <c r="R26" s="460"/>
      <c r="S26" s="460"/>
      <c r="T26" s="460"/>
      <c r="U26" s="460"/>
      <c r="V26" s="499"/>
      <c r="W26" s="558"/>
      <c r="X26" s="546"/>
      <c r="Y26" s="547"/>
      <c r="Z26" s="458" t="s">
        <v>173</v>
      </c>
      <c r="AA26" s="568"/>
      <c r="AB26" s="568"/>
      <c r="AC26" s="568"/>
      <c r="AD26" s="568"/>
      <c r="AE26" s="568"/>
      <c r="AF26" s="568"/>
      <c r="AG26" s="569"/>
      <c r="AH26" s="459">
        <v>15</v>
      </c>
      <c r="AI26" s="460"/>
      <c r="AJ26" s="460"/>
      <c r="AK26" s="460"/>
      <c r="AL26" s="499"/>
      <c r="AM26" s="459">
        <v>36105</v>
      </c>
      <c r="AN26" s="460"/>
      <c r="AO26" s="460"/>
      <c r="AP26" s="460"/>
      <c r="AQ26" s="460"/>
      <c r="AR26" s="499"/>
      <c r="AS26" s="459">
        <v>2407</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3100</v>
      </c>
      <c r="R27" s="460"/>
      <c r="S27" s="460"/>
      <c r="T27" s="460"/>
      <c r="U27" s="460"/>
      <c r="V27" s="499"/>
      <c r="W27" s="558"/>
      <c r="X27" s="546"/>
      <c r="Y27" s="547"/>
      <c r="Z27" s="458" t="s">
        <v>176</v>
      </c>
      <c r="AA27" s="438"/>
      <c r="AB27" s="438"/>
      <c r="AC27" s="438"/>
      <c r="AD27" s="438"/>
      <c r="AE27" s="438"/>
      <c r="AF27" s="438"/>
      <c r="AG27" s="439"/>
      <c r="AH27" s="459" t="s">
        <v>132</v>
      </c>
      <c r="AI27" s="460"/>
      <c r="AJ27" s="460"/>
      <c r="AK27" s="460"/>
      <c r="AL27" s="499"/>
      <c r="AM27" s="459" t="s">
        <v>132</v>
      </c>
      <c r="AN27" s="460"/>
      <c r="AO27" s="460"/>
      <c r="AP27" s="460"/>
      <c r="AQ27" s="460"/>
      <c r="AR27" s="499"/>
      <c r="AS27" s="459" t="s">
        <v>132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200000</v>
      </c>
      <c r="BO27" s="582"/>
      <c r="BP27" s="582"/>
      <c r="BQ27" s="582"/>
      <c r="BR27" s="582"/>
      <c r="BS27" s="582"/>
      <c r="BT27" s="582"/>
      <c r="BU27" s="583"/>
      <c r="BV27" s="581">
        <v>200000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2720</v>
      </c>
      <c r="R28" s="460"/>
      <c r="S28" s="460"/>
      <c r="T28" s="460"/>
      <c r="U28" s="460"/>
      <c r="V28" s="499"/>
      <c r="W28" s="558"/>
      <c r="X28" s="546"/>
      <c r="Y28" s="547"/>
      <c r="Z28" s="458" t="s">
        <v>179</v>
      </c>
      <c r="AA28" s="438"/>
      <c r="AB28" s="438"/>
      <c r="AC28" s="438"/>
      <c r="AD28" s="438"/>
      <c r="AE28" s="438"/>
      <c r="AF28" s="438"/>
      <c r="AG28" s="439"/>
      <c r="AH28" s="459" t="s">
        <v>132</v>
      </c>
      <c r="AI28" s="460"/>
      <c r="AJ28" s="460"/>
      <c r="AK28" s="460"/>
      <c r="AL28" s="499"/>
      <c r="AM28" s="459" t="s">
        <v>122</v>
      </c>
      <c r="AN28" s="460"/>
      <c r="AO28" s="460"/>
      <c r="AP28" s="460"/>
      <c r="AQ28" s="460"/>
      <c r="AR28" s="499"/>
      <c r="AS28" s="459" t="s">
        <v>132</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2742277</v>
      </c>
      <c r="BO28" s="372"/>
      <c r="BP28" s="372"/>
      <c r="BQ28" s="372"/>
      <c r="BR28" s="372"/>
      <c r="BS28" s="372"/>
      <c r="BT28" s="372"/>
      <c r="BU28" s="373"/>
      <c r="BV28" s="371">
        <v>2958196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8</v>
      </c>
      <c r="M29" s="460"/>
      <c r="N29" s="460"/>
      <c r="O29" s="460"/>
      <c r="P29" s="499"/>
      <c r="Q29" s="459">
        <v>2560</v>
      </c>
      <c r="R29" s="460"/>
      <c r="S29" s="460"/>
      <c r="T29" s="460"/>
      <c r="U29" s="460"/>
      <c r="V29" s="499"/>
      <c r="W29" s="559"/>
      <c r="X29" s="560"/>
      <c r="Y29" s="561"/>
      <c r="Z29" s="458" t="s">
        <v>182</v>
      </c>
      <c r="AA29" s="438"/>
      <c r="AB29" s="438"/>
      <c r="AC29" s="438"/>
      <c r="AD29" s="438"/>
      <c r="AE29" s="438"/>
      <c r="AF29" s="438"/>
      <c r="AG29" s="439"/>
      <c r="AH29" s="459">
        <v>143</v>
      </c>
      <c r="AI29" s="460"/>
      <c r="AJ29" s="460"/>
      <c r="AK29" s="460"/>
      <c r="AL29" s="499"/>
      <c r="AM29" s="459">
        <v>404404</v>
      </c>
      <c r="AN29" s="460"/>
      <c r="AO29" s="460"/>
      <c r="AP29" s="460"/>
      <c r="AQ29" s="460"/>
      <c r="AR29" s="499"/>
      <c r="AS29" s="459">
        <v>2828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176666</v>
      </c>
      <c r="BO29" s="409"/>
      <c r="BP29" s="409"/>
      <c r="BQ29" s="409"/>
      <c r="BR29" s="409"/>
      <c r="BS29" s="409"/>
      <c r="BT29" s="409"/>
      <c r="BU29" s="410"/>
      <c r="BV29" s="408">
        <v>176558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93.3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137076</v>
      </c>
      <c r="BO30" s="582"/>
      <c r="BP30" s="582"/>
      <c r="BQ30" s="582"/>
      <c r="BR30" s="582"/>
      <c r="BS30" s="582"/>
      <c r="BT30" s="582"/>
      <c r="BU30" s="583"/>
      <c r="BV30" s="581">
        <v>230093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4</v>
      </c>
      <c r="AN34" s="594"/>
      <c r="AO34" s="595" t="str">
        <f>IF('各会計、関係団体の財政状況及び健全化判断比率'!B30="","",'各会計、関係団体の財政状況及び健全化判断比率'!B30)</f>
        <v>上水道事業会計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5</v>
      </c>
      <c r="BX34" s="594"/>
      <c r="BY34" s="595" t="str">
        <f>IF('各会計、関係団体の財政状況及び健全化判断比率'!B68="","",'各会計、関係団体の財政状況及び健全化判断比率'!B68)</f>
        <v>大垣衛生施設組合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6</v>
      </c>
      <c r="BX35" s="594"/>
      <c r="BY35" s="595" t="str">
        <f>IF('各会計、関係団体の財政状況及び健全化判断比率'!B69="","",'各会計、関係団体の財政状況及び健全化判断比率'!B69)</f>
        <v>揖斐川水防事務組合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7</v>
      </c>
      <c r="BX36" s="594"/>
      <c r="BY36" s="595" t="str">
        <f>IF('各会計、関係団体の財政状況及び健全化判断比率'!B70="","",'各会計、関係団体の財政状況及び健全化判断比率'!B70)</f>
        <v>岐阜県市町村会館組合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8</v>
      </c>
      <c r="BX37" s="594"/>
      <c r="BY37" s="595" t="str">
        <f>IF('各会計、関係団体の財政状況及び健全化判断比率'!B71="","",'各会計、関係団体の財政状況及び健全化判断比率'!B71)</f>
        <v>岐阜県市町村職員退職手当組合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9</v>
      </c>
      <c r="BX38" s="594"/>
      <c r="BY38" s="595" t="str">
        <f>IF('各会計、関係団体の財政状況及び健全化判断比率'!B72="","",'各会計、関係団体の財政状況及び健全化判断比率'!B72)</f>
        <v>揖斐郡消防組合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10</v>
      </c>
      <c r="BX39" s="594"/>
      <c r="BY39" s="595" t="str">
        <f>IF('各会計、関係団体の財政状況及び健全化判断比率'!B73="","",'各会計、関係団体の財政状況及び健全化判断比率'!B73)</f>
        <v>西濃環境整備組合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11</v>
      </c>
      <c r="BX40" s="594"/>
      <c r="BY40" s="595" t="str">
        <f>IF('各会計、関係団体の財政状況及び健全化判断比率'!B74="","",'各会計、関係団体の財政状況及び健全化判断比率'!B74)</f>
        <v>揖斐広域連合（一般会計分）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12</v>
      </c>
      <c r="BX41" s="594"/>
      <c r="BY41" s="595" t="str">
        <f>IF('各会計、関係団体の財政状況及び健全化判断比率'!B75="","",'各会計、関係団体の財政状況及び健全化判断比率'!B75)</f>
        <v>揖斐広域連合（介護保険事業会計分）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13</v>
      </c>
      <c r="BX42" s="594"/>
      <c r="BY42" s="595" t="str">
        <f>IF('各会計、関係団体の財政状況及び健全化判断比率'!B76="","",'各会計、関係団体の財政状況及び健全化判断比率'!B76)</f>
        <v>揖斐広域連合（老人福祉施設特別会計分）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14</v>
      </c>
      <c r="BX43" s="594"/>
      <c r="BY43" s="595" t="str">
        <f>IF('各会計、関係団体の財政状況及び健全化判断比率'!B77="","",'各会計、関係団体の財政状況及び健全化判断比率'!B77)</f>
        <v>後期高齢者医療連合（一般会計分）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d1oad9k6qBoTtQzXnO1MMxmxLFRLVaHulIngEy0ttB4zmYVEI8P5Bue5jaZss4YxvrdUQopaBn1ycBDooMSbQ==" saltValue="Zw0Smitu0PGeURNVIUdA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560</v>
      </c>
      <c r="D34" s="1186"/>
      <c r="E34" s="1187"/>
      <c r="F34" s="32">
        <v>16.760000000000002</v>
      </c>
      <c r="G34" s="33">
        <v>15.2</v>
      </c>
      <c r="H34" s="33">
        <v>15.46</v>
      </c>
      <c r="I34" s="33">
        <v>14.66</v>
      </c>
      <c r="J34" s="34">
        <v>14.08</v>
      </c>
      <c r="K34" s="22"/>
      <c r="L34" s="22"/>
      <c r="M34" s="22"/>
      <c r="N34" s="22"/>
      <c r="O34" s="22"/>
      <c r="P34" s="22"/>
    </row>
    <row r="35" spans="1:16" ht="39" customHeight="1" x14ac:dyDescent="0.15">
      <c r="A35" s="22"/>
      <c r="B35" s="35"/>
      <c r="C35" s="1180" t="s">
        <v>561</v>
      </c>
      <c r="D35" s="1181"/>
      <c r="E35" s="1182"/>
      <c r="F35" s="36">
        <v>2.36</v>
      </c>
      <c r="G35" s="37">
        <v>3.09</v>
      </c>
      <c r="H35" s="37">
        <v>3.12</v>
      </c>
      <c r="I35" s="37">
        <v>5.21</v>
      </c>
      <c r="J35" s="38">
        <v>4.2</v>
      </c>
      <c r="K35" s="22"/>
      <c r="L35" s="22"/>
      <c r="M35" s="22"/>
      <c r="N35" s="22"/>
      <c r="O35" s="22"/>
      <c r="P35" s="22"/>
    </row>
    <row r="36" spans="1:16" ht="39" customHeight="1" x14ac:dyDescent="0.15">
      <c r="A36" s="22"/>
      <c r="B36" s="35"/>
      <c r="C36" s="1180" t="s">
        <v>562</v>
      </c>
      <c r="D36" s="1181"/>
      <c r="E36" s="1182"/>
      <c r="F36" s="36">
        <v>5.29</v>
      </c>
      <c r="G36" s="37">
        <v>5.49</v>
      </c>
      <c r="H36" s="37">
        <v>4.8899999999999997</v>
      </c>
      <c r="I36" s="37">
        <v>2.99</v>
      </c>
      <c r="J36" s="38">
        <v>3.04</v>
      </c>
      <c r="K36" s="22"/>
      <c r="L36" s="22"/>
      <c r="M36" s="22"/>
      <c r="N36" s="22"/>
      <c r="O36" s="22"/>
      <c r="P36" s="22"/>
    </row>
    <row r="37" spans="1:16" ht="39" customHeight="1" x14ac:dyDescent="0.15">
      <c r="A37" s="22"/>
      <c r="B37" s="35"/>
      <c r="C37" s="1180" t="s">
        <v>563</v>
      </c>
      <c r="D37" s="1181"/>
      <c r="E37" s="1182"/>
      <c r="F37" s="36">
        <v>0.13</v>
      </c>
      <c r="G37" s="37">
        <v>0.15</v>
      </c>
      <c r="H37" s="37">
        <v>0.13</v>
      </c>
      <c r="I37" s="37">
        <v>0.04</v>
      </c>
      <c r="J37" s="38">
        <v>0.05</v>
      </c>
      <c r="K37" s="22"/>
      <c r="L37" s="22"/>
      <c r="M37" s="22"/>
      <c r="N37" s="22"/>
      <c r="O37" s="22"/>
      <c r="P37" s="22"/>
    </row>
    <row r="38" spans="1:16" ht="39" customHeight="1" x14ac:dyDescent="0.15">
      <c r="A38" s="22"/>
      <c r="B38" s="35"/>
      <c r="C38" s="1180"/>
      <c r="D38" s="1181"/>
      <c r="E38" s="1182"/>
      <c r="F38" s="36"/>
      <c r="G38" s="37"/>
      <c r="H38" s="37"/>
      <c r="I38" s="37"/>
      <c r="J38" s="38"/>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564</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565</v>
      </c>
      <c r="D43" s="1184"/>
      <c r="E43" s="1185"/>
      <c r="F43" s="41" t="s">
        <v>566</v>
      </c>
      <c r="G43" s="42" t="s">
        <v>566</v>
      </c>
      <c r="H43" s="42" t="s">
        <v>566</v>
      </c>
      <c r="I43" s="42" t="s">
        <v>566</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8E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346</v>
      </c>
      <c r="L45" s="60">
        <v>361</v>
      </c>
      <c r="M45" s="60">
        <v>400</v>
      </c>
      <c r="N45" s="60">
        <v>407</v>
      </c>
      <c r="O45" s="61">
        <v>429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15</v>
      </c>
      <c r="F48" s="1190"/>
      <c r="G48" s="1190"/>
      <c r="H48" s="1190"/>
      <c r="I48" s="1190"/>
      <c r="J48" s="1191"/>
      <c r="K48" s="63">
        <v>0</v>
      </c>
      <c r="L48" s="64">
        <v>1</v>
      </c>
      <c r="M48" s="64">
        <v>2</v>
      </c>
      <c r="N48" s="64">
        <v>3</v>
      </c>
      <c r="O48" s="65">
        <v>2</v>
      </c>
      <c r="P48" s="48"/>
      <c r="Q48" s="48"/>
      <c r="R48" s="48"/>
      <c r="S48" s="48"/>
      <c r="T48" s="48"/>
      <c r="U48" s="48"/>
    </row>
    <row r="49" spans="1:21" ht="30.75" customHeight="1" x14ac:dyDescent="0.15">
      <c r="A49" s="48"/>
      <c r="B49" s="1198"/>
      <c r="C49" s="1199"/>
      <c r="D49" s="62"/>
      <c r="E49" s="1190" t="s">
        <v>16</v>
      </c>
      <c r="F49" s="1190"/>
      <c r="G49" s="1190"/>
      <c r="H49" s="1190"/>
      <c r="I49" s="1190"/>
      <c r="J49" s="1191"/>
      <c r="K49" s="63">
        <v>100</v>
      </c>
      <c r="L49" s="64">
        <v>97</v>
      </c>
      <c r="M49" s="64">
        <v>93</v>
      </c>
      <c r="N49" s="64">
        <v>75</v>
      </c>
      <c r="O49" s="65">
        <v>75</v>
      </c>
      <c r="P49" s="48"/>
      <c r="Q49" s="48"/>
      <c r="R49" s="48"/>
      <c r="S49" s="48"/>
      <c r="T49" s="48"/>
      <c r="U49" s="48"/>
    </row>
    <row r="50" spans="1:21" ht="30.75" customHeight="1" x14ac:dyDescent="0.15">
      <c r="A50" s="48"/>
      <c r="B50" s="1198"/>
      <c r="C50" s="1199"/>
      <c r="D50" s="62"/>
      <c r="E50" s="1190" t="s">
        <v>17</v>
      </c>
      <c r="F50" s="1190"/>
      <c r="G50" s="1190"/>
      <c r="H50" s="1190"/>
      <c r="I50" s="1190"/>
      <c r="J50" s="1191"/>
      <c r="K50" s="63">
        <v>0</v>
      </c>
      <c r="L50" s="64">
        <v>0</v>
      </c>
      <c r="M50" s="64">
        <v>0</v>
      </c>
      <c r="N50" s="64">
        <v>0</v>
      </c>
      <c r="O50" s="65" t="s">
        <v>507</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422</v>
      </c>
      <c r="L52" s="64">
        <v>464</v>
      </c>
      <c r="M52" s="64">
        <v>402</v>
      </c>
      <c r="N52" s="64">
        <v>391</v>
      </c>
      <c r="O52" s="65">
        <v>406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24</v>
      </c>
      <c r="L53" s="69">
        <v>-5</v>
      </c>
      <c r="M53" s="69">
        <v>93</v>
      </c>
      <c r="N53" s="69">
        <v>94</v>
      </c>
      <c r="O53" s="70">
        <v>100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1Ne5cd7fVP9Q8FoRDlb1C+53V2dYoSvhcpRAGTeC49D305xSSM9/io6mQcK5SAeFA+vskrlVTe9oQCTHvhtEQ==" saltValue="zJ0RzNBSwYdx+L53m9ti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04" t="s">
        <v>24</v>
      </c>
      <c r="C41" s="1205"/>
      <c r="D41" s="81"/>
      <c r="E41" s="1210" t="s">
        <v>25</v>
      </c>
      <c r="F41" s="1210"/>
      <c r="G41" s="1210"/>
      <c r="H41" s="1211"/>
      <c r="I41" s="82">
        <v>4953</v>
      </c>
      <c r="J41" s="83">
        <v>5127</v>
      </c>
      <c r="K41" s="83">
        <v>5189</v>
      </c>
      <c r="L41" s="83">
        <v>6050</v>
      </c>
      <c r="M41" s="84">
        <v>6542</v>
      </c>
    </row>
    <row r="42" spans="2:13" ht="27.75" customHeight="1" x14ac:dyDescent="0.15">
      <c r="B42" s="1206"/>
      <c r="C42" s="1207"/>
      <c r="D42" s="85"/>
      <c r="E42" s="1212" t="s">
        <v>26</v>
      </c>
      <c r="F42" s="1212"/>
      <c r="G42" s="1212"/>
      <c r="H42" s="1213"/>
      <c r="I42" s="86" t="s">
        <v>507</v>
      </c>
      <c r="J42" s="87" t="s">
        <v>507</v>
      </c>
      <c r="K42" s="87" t="s">
        <v>507</v>
      </c>
      <c r="L42" s="87" t="s">
        <v>507</v>
      </c>
      <c r="M42" s="88" t="s">
        <v>507</v>
      </c>
    </row>
    <row r="43" spans="2:13" ht="27.75" customHeight="1" x14ac:dyDescent="0.15">
      <c r="B43" s="1206"/>
      <c r="C43" s="1207"/>
      <c r="D43" s="85"/>
      <c r="E43" s="1212" t="s">
        <v>27</v>
      </c>
      <c r="F43" s="1212"/>
      <c r="G43" s="1212"/>
      <c r="H43" s="1213"/>
      <c r="I43" s="86" t="s">
        <v>507</v>
      </c>
      <c r="J43" s="87" t="s">
        <v>507</v>
      </c>
      <c r="K43" s="87" t="s">
        <v>507</v>
      </c>
      <c r="L43" s="87" t="s">
        <v>507</v>
      </c>
      <c r="M43" s="88" t="s">
        <v>507</v>
      </c>
    </row>
    <row r="44" spans="2:13" ht="27.75" customHeight="1" x14ac:dyDescent="0.15">
      <c r="B44" s="1206"/>
      <c r="C44" s="1207"/>
      <c r="D44" s="85"/>
      <c r="E44" s="1212" t="s">
        <v>28</v>
      </c>
      <c r="F44" s="1212"/>
      <c r="G44" s="1212"/>
      <c r="H44" s="1213"/>
      <c r="I44" s="86">
        <v>481</v>
      </c>
      <c r="J44" s="87">
        <v>418</v>
      </c>
      <c r="K44" s="87">
        <v>353</v>
      </c>
      <c r="L44" s="87">
        <v>505</v>
      </c>
      <c r="M44" s="88">
        <v>481</v>
      </c>
    </row>
    <row r="45" spans="2:13" ht="27.75" customHeight="1" x14ac:dyDescent="0.15">
      <c r="B45" s="1206"/>
      <c r="C45" s="1207"/>
      <c r="D45" s="85"/>
      <c r="E45" s="1212" t="s">
        <v>29</v>
      </c>
      <c r="F45" s="1212"/>
      <c r="G45" s="1212"/>
      <c r="H45" s="1213"/>
      <c r="I45" s="86">
        <v>751</v>
      </c>
      <c r="J45" s="87">
        <v>731</v>
      </c>
      <c r="K45" s="87">
        <v>856</v>
      </c>
      <c r="L45" s="87">
        <v>740</v>
      </c>
      <c r="M45" s="88">
        <v>730</v>
      </c>
    </row>
    <row r="46" spans="2:13" ht="27.75" customHeight="1" x14ac:dyDescent="0.15">
      <c r="B46" s="1206"/>
      <c r="C46" s="1207"/>
      <c r="D46" s="89"/>
      <c r="E46" s="1212" t="s">
        <v>30</v>
      </c>
      <c r="F46" s="1212"/>
      <c r="G46" s="1212"/>
      <c r="H46" s="1213"/>
      <c r="I46" s="86" t="s">
        <v>507</v>
      </c>
      <c r="J46" s="87" t="s">
        <v>507</v>
      </c>
      <c r="K46" s="87" t="s">
        <v>507</v>
      </c>
      <c r="L46" s="87" t="s">
        <v>507</v>
      </c>
      <c r="M46" s="88" t="s">
        <v>507</v>
      </c>
    </row>
    <row r="47" spans="2:13" ht="27.75" customHeight="1" x14ac:dyDescent="0.15">
      <c r="B47" s="1206"/>
      <c r="C47" s="1207"/>
      <c r="D47" s="90"/>
      <c r="E47" s="1214" t="s">
        <v>31</v>
      </c>
      <c r="F47" s="1215"/>
      <c r="G47" s="1215"/>
      <c r="H47" s="1216"/>
      <c r="I47" s="86" t="s">
        <v>507</v>
      </c>
      <c r="J47" s="87" t="s">
        <v>507</v>
      </c>
      <c r="K47" s="87" t="s">
        <v>507</v>
      </c>
      <c r="L47" s="87" t="s">
        <v>507</v>
      </c>
      <c r="M47" s="88" t="s">
        <v>507</v>
      </c>
    </row>
    <row r="48" spans="2:13" ht="27.75" customHeight="1" x14ac:dyDescent="0.15">
      <c r="B48" s="1206"/>
      <c r="C48" s="1207"/>
      <c r="D48" s="85"/>
      <c r="E48" s="1212" t="s">
        <v>32</v>
      </c>
      <c r="F48" s="1212"/>
      <c r="G48" s="1212"/>
      <c r="H48" s="1213"/>
      <c r="I48" s="86" t="s">
        <v>507</v>
      </c>
      <c r="J48" s="87" t="s">
        <v>507</v>
      </c>
      <c r="K48" s="87" t="s">
        <v>507</v>
      </c>
      <c r="L48" s="87" t="s">
        <v>507</v>
      </c>
      <c r="M48" s="88" t="s">
        <v>507</v>
      </c>
    </row>
    <row r="49" spans="2:13" ht="27.75" customHeight="1" x14ac:dyDescent="0.15">
      <c r="B49" s="1208"/>
      <c r="C49" s="1209"/>
      <c r="D49" s="85"/>
      <c r="E49" s="1212" t="s">
        <v>33</v>
      </c>
      <c r="F49" s="1212"/>
      <c r="G49" s="1212"/>
      <c r="H49" s="1213"/>
      <c r="I49" s="86" t="s">
        <v>507</v>
      </c>
      <c r="J49" s="87" t="s">
        <v>507</v>
      </c>
      <c r="K49" s="87" t="s">
        <v>507</v>
      </c>
      <c r="L49" s="87" t="s">
        <v>507</v>
      </c>
      <c r="M49" s="88" t="s">
        <v>507</v>
      </c>
    </row>
    <row r="50" spans="2:13" ht="27.75" customHeight="1" x14ac:dyDescent="0.15">
      <c r="B50" s="1217" t="s">
        <v>34</v>
      </c>
      <c r="C50" s="1218"/>
      <c r="D50" s="91"/>
      <c r="E50" s="1212" t="s">
        <v>35</v>
      </c>
      <c r="F50" s="1212"/>
      <c r="G50" s="1212"/>
      <c r="H50" s="1213"/>
      <c r="I50" s="86">
        <v>4075</v>
      </c>
      <c r="J50" s="87">
        <v>4120</v>
      </c>
      <c r="K50" s="87">
        <v>4170</v>
      </c>
      <c r="L50" s="87">
        <v>4060</v>
      </c>
      <c r="M50" s="88">
        <v>3442</v>
      </c>
    </row>
    <row r="51" spans="2:13" ht="27.75" customHeight="1" x14ac:dyDescent="0.15">
      <c r="B51" s="1206"/>
      <c r="C51" s="1207"/>
      <c r="D51" s="85"/>
      <c r="E51" s="1212" t="s">
        <v>36</v>
      </c>
      <c r="F51" s="1212"/>
      <c r="G51" s="1212"/>
      <c r="H51" s="1213"/>
      <c r="I51" s="86">
        <v>176</v>
      </c>
      <c r="J51" s="87">
        <v>159</v>
      </c>
      <c r="K51" s="87">
        <v>143</v>
      </c>
      <c r="L51" s="87">
        <v>131</v>
      </c>
      <c r="M51" s="88">
        <v>116</v>
      </c>
    </row>
    <row r="52" spans="2:13" ht="27.75" customHeight="1" x14ac:dyDescent="0.15">
      <c r="B52" s="1208"/>
      <c r="C52" s="1209"/>
      <c r="D52" s="85"/>
      <c r="E52" s="1212" t="s">
        <v>37</v>
      </c>
      <c r="F52" s="1212"/>
      <c r="G52" s="1212"/>
      <c r="H52" s="1213"/>
      <c r="I52" s="86">
        <v>4565</v>
      </c>
      <c r="J52" s="87">
        <v>4584</v>
      </c>
      <c r="K52" s="87">
        <v>4681</v>
      </c>
      <c r="L52" s="87">
        <v>4920</v>
      </c>
      <c r="M52" s="88">
        <v>5068</v>
      </c>
    </row>
    <row r="53" spans="2:13" ht="27.75" customHeight="1" thickBot="1" x14ac:dyDescent="0.2">
      <c r="B53" s="1219" t="s">
        <v>38</v>
      </c>
      <c r="C53" s="1220"/>
      <c r="D53" s="92"/>
      <c r="E53" s="1221" t="s">
        <v>39</v>
      </c>
      <c r="F53" s="1221"/>
      <c r="G53" s="1221"/>
      <c r="H53" s="1222"/>
      <c r="I53" s="93">
        <v>-2630</v>
      </c>
      <c r="J53" s="94">
        <v>-2587</v>
      </c>
      <c r="K53" s="94">
        <v>-2596</v>
      </c>
      <c r="L53" s="94">
        <v>-1815</v>
      </c>
      <c r="M53" s="95">
        <v>-871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j/uUVcvIKbcZIk0yUPL/2e3bE4T9F57AAxfmF9sadRHlck3jA4geyMBkSeIghgtnbgsnSHDsbQFvp0H2aHSfw==" saltValue="t+HQIFWiwVc7g1CqnHGM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42</v>
      </c>
      <c r="D55" s="1231"/>
      <c r="E55" s="1232"/>
      <c r="F55" s="107">
        <v>3175</v>
      </c>
      <c r="G55" s="107">
        <v>2958</v>
      </c>
      <c r="H55" s="108">
        <v>2742</v>
      </c>
    </row>
    <row r="56" spans="2:8" ht="52.5" customHeight="1" x14ac:dyDescent="0.15">
      <c r="B56" s="109"/>
      <c r="C56" s="1233" t="s">
        <v>43</v>
      </c>
      <c r="D56" s="1233"/>
      <c r="E56" s="1234"/>
      <c r="F56" s="110">
        <v>176</v>
      </c>
      <c r="G56" s="110">
        <v>177</v>
      </c>
      <c r="H56" s="111">
        <v>177</v>
      </c>
    </row>
    <row r="57" spans="2:8" ht="53.25" customHeight="1" x14ac:dyDescent="0.15">
      <c r="B57" s="109"/>
      <c r="C57" s="1235" t="s">
        <v>44</v>
      </c>
      <c r="D57" s="1235"/>
      <c r="E57" s="1236"/>
      <c r="F57" s="112">
        <v>483</v>
      </c>
      <c r="G57" s="112">
        <v>230</v>
      </c>
      <c r="H57" s="113">
        <v>137</v>
      </c>
    </row>
    <row r="58" spans="2:8" ht="45.75" customHeight="1" x14ac:dyDescent="0.15">
      <c r="B58" s="114"/>
      <c r="C58" s="1223" t="s">
        <v>587</v>
      </c>
      <c r="D58" s="1224"/>
      <c r="E58" s="1225"/>
      <c r="F58" s="115">
        <v>42</v>
      </c>
      <c r="G58" s="115">
        <v>43</v>
      </c>
      <c r="H58" s="116">
        <v>44</v>
      </c>
    </row>
    <row r="59" spans="2:8" ht="45.75" customHeight="1" x14ac:dyDescent="0.15">
      <c r="B59" s="114"/>
      <c r="C59" s="1223" t="s">
        <v>588</v>
      </c>
      <c r="D59" s="1224"/>
      <c r="E59" s="1225"/>
      <c r="F59" s="115">
        <v>427</v>
      </c>
      <c r="G59" s="115">
        <v>145</v>
      </c>
      <c r="H59" s="116">
        <v>40</v>
      </c>
    </row>
    <row r="60" spans="2:8" ht="45.75" customHeight="1" x14ac:dyDescent="0.15">
      <c r="B60" s="114"/>
      <c r="C60" s="1223" t="s">
        <v>589</v>
      </c>
      <c r="D60" s="1224"/>
      <c r="E60" s="1225"/>
      <c r="F60" s="115">
        <v>0</v>
      </c>
      <c r="G60" s="115">
        <v>28</v>
      </c>
      <c r="H60" s="116">
        <v>39</v>
      </c>
    </row>
    <row r="61" spans="2:8" ht="45.75" customHeight="1" x14ac:dyDescent="0.15">
      <c r="B61" s="114"/>
      <c r="C61" s="1223" t="s">
        <v>590</v>
      </c>
      <c r="D61" s="1224"/>
      <c r="E61" s="1225"/>
      <c r="F61" s="115">
        <v>10</v>
      </c>
      <c r="G61" s="115">
        <v>10</v>
      </c>
      <c r="H61" s="116">
        <v>10</v>
      </c>
    </row>
    <row r="62" spans="2:8" ht="45.75" customHeight="1" thickBot="1" x14ac:dyDescent="0.2">
      <c r="B62" s="117"/>
      <c r="C62" s="1226" t="s">
        <v>591</v>
      </c>
      <c r="D62" s="1227"/>
      <c r="E62" s="1228"/>
      <c r="F62" s="118">
        <v>4</v>
      </c>
      <c r="G62" s="118">
        <v>4</v>
      </c>
      <c r="H62" s="119">
        <v>4</v>
      </c>
    </row>
    <row r="63" spans="2:8" ht="52.5" customHeight="1" thickBot="1" x14ac:dyDescent="0.2">
      <c r="B63" s="120"/>
      <c r="C63" s="1229" t="s">
        <v>45</v>
      </c>
      <c r="D63" s="1229"/>
      <c r="E63" s="1230"/>
      <c r="F63" s="121">
        <v>3835</v>
      </c>
      <c r="G63" s="121">
        <v>3365</v>
      </c>
      <c r="H63" s="122">
        <v>3056</v>
      </c>
    </row>
    <row r="64" spans="2:8" ht="15" customHeight="1" x14ac:dyDescent="0.15"/>
    <row r="65" ht="0" hidden="1" customHeight="1" x14ac:dyDescent="0.15"/>
    <row r="66" ht="0" hidden="1" customHeight="1" x14ac:dyDescent="0.15"/>
  </sheetData>
  <sheetProtection algorithmName="SHA-512" hashValue="6pcYOJcJNvLA5y7BXBmPlFl15yLEOmklgqCTIfcTaC62W/rNm+xo7etuUL0EygIjYW4FYF7gUtJsuHnAY8mvBg==" saltValue="EPIjFYwGEihdRdbWplM8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597</v>
      </c>
      <c r="AO51" s="1275"/>
      <c r="AP51" s="1275"/>
      <c r="AQ51" s="1275"/>
      <c r="AR51" s="1275"/>
      <c r="AS51" s="1275"/>
      <c r="AT51" s="1275"/>
      <c r="AU51" s="1275"/>
      <c r="AV51" s="1275"/>
      <c r="AW51" s="1275"/>
      <c r="AX51" s="1275"/>
      <c r="AY51" s="1275"/>
      <c r="AZ51" s="1275"/>
      <c r="BA51" s="1275"/>
      <c r="BB51" s="1275" t="s">
        <v>598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45.8</v>
      </c>
      <c r="CG53" s="1277"/>
      <c r="CH53" s="1277"/>
      <c r="CI53" s="1277"/>
      <c r="CJ53" s="1277"/>
      <c r="CK53" s="1277"/>
      <c r="CL53" s="1277"/>
      <c r="CM53" s="1277"/>
      <c r="CN53" s="1277">
        <v>45.7</v>
      </c>
      <c r="CO53" s="1277"/>
      <c r="CP53" s="1277"/>
      <c r="CQ53" s="1277"/>
      <c r="CR53" s="1277"/>
      <c r="CS53" s="1277"/>
      <c r="CT53" s="1277"/>
      <c r="CU53" s="1277"/>
      <c r="CV53" s="1277">
        <v>46</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600</v>
      </c>
      <c r="AO55" s="1271"/>
      <c r="AP55" s="1271"/>
      <c r="AQ55" s="1271"/>
      <c r="AR55" s="1271"/>
      <c r="AS55" s="1271"/>
      <c r="AT55" s="1271"/>
      <c r="AU55" s="1271"/>
      <c r="AV55" s="1271"/>
      <c r="AW55" s="1271"/>
      <c r="AX55" s="1271"/>
      <c r="AY55" s="1271"/>
      <c r="AZ55" s="1271"/>
      <c r="BA55" s="1271"/>
      <c r="BB55" s="1275" t="s">
        <v>598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597</v>
      </c>
      <c r="AO73" s="1275"/>
      <c r="AP73" s="1275"/>
      <c r="AQ73" s="1275"/>
      <c r="AR73" s="1275"/>
      <c r="AS73" s="1275"/>
      <c r="AT73" s="1275"/>
      <c r="AU73" s="1275"/>
      <c r="AV73" s="1275"/>
      <c r="AW73" s="1275"/>
      <c r="AX73" s="1275"/>
      <c r="AY73" s="1275"/>
      <c r="AZ73" s="1275"/>
      <c r="BA73" s="1275"/>
      <c r="BB73" s="1275" t="s">
        <v>598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0.6</v>
      </c>
      <c r="BQ75" s="1277"/>
      <c r="BR75" s="1277"/>
      <c r="BS75" s="1277"/>
      <c r="BT75" s="1277"/>
      <c r="BU75" s="1277"/>
      <c r="BV75" s="1277"/>
      <c r="BW75" s="1277"/>
      <c r="BX75" s="1277">
        <v>0.2</v>
      </c>
      <c r="BY75" s="1277"/>
      <c r="BZ75" s="1277"/>
      <c r="CA75" s="1277"/>
      <c r="CB75" s="1277"/>
      <c r="CC75" s="1277"/>
      <c r="CD75" s="1277"/>
      <c r="CE75" s="1277"/>
      <c r="CF75" s="1277">
        <v>0.8</v>
      </c>
      <c r="CG75" s="1277"/>
      <c r="CH75" s="1277"/>
      <c r="CI75" s="1277"/>
      <c r="CJ75" s="1277"/>
      <c r="CK75" s="1277"/>
      <c r="CL75" s="1277"/>
      <c r="CM75" s="1277"/>
      <c r="CN75" s="1277">
        <v>1.3</v>
      </c>
      <c r="CO75" s="1277"/>
      <c r="CP75" s="1277"/>
      <c r="CQ75" s="1277"/>
      <c r="CR75" s="1277"/>
      <c r="CS75" s="1277"/>
      <c r="CT75" s="1277"/>
      <c r="CU75" s="1277"/>
      <c r="CV75" s="1277">
        <v>2.1</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XwVbK/nxlALzEwFiUrjPYYBMUO4s8HlENqMavPBZQ7nGKKHlfuV4RFAnVETmfNA5hBEZeWKvEogwbh9OMcPXA==" saltValue="ppnbK703lliRWOiErzxf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m4H0jMmDcB78kb4vJWTwufmyMRxJPL2D3d9ACWvEQHZSpex66snCndIELWB962KH5y07MlQeHzilPEZJDQXgg==" saltValue="vBZzTp6VQIvGGabHkedb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Ei/Vuyxdvg3z+F/y8uHsM+qkqH0RGUpqcPadUhL1Hdb1hZaO3kYvg6NLmmGQ53NZ2I8vZ2DkfdaFvBTsWh9g==" saltValue="EHx3nPBzw7Q/+XfNwOom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58549</v>
      </c>
      <c r="E3" s="141"/>
      <c r="F3" s="142">
        <v>53270</v>
      </c>
      <c r="G3" s="143"/>
      <c r="H3" s="144"/>
    </row>
    <row r="4" spans="1:8" x14ac:dyDescent="0.15">
      <c r="A4" s="145"/>
      <c r="B4" s="146"/>
      <c r="C4" s="147"/>
      <c r="D4" s="148">
        <v>33350</v>
      </c>
      <c r="E4" s="149"/>
      <c r="F4" s="150">
        <v>24316</v>
      </c>
      <c r="G4" s="151"/>
      <c r="H4" s="152"/>
    </row>
    <row r="5" spans="1:8" x14ac:dyDescent="0.15">
      <c r="A5" s="133" t="s">
        <v>542</v>
      </c>
      <c r="B5" s="138"/>
      <c r="C5" s="139"/>
      <c r="D5" s="140">
        <v>49476</v>
      </c>
      <c r="E5" s="141"/>
      <c r="F5" s="142">
        <v>53292</v>
      </c>
      <c r="G5" s="143"/>
      <c r="H5" s="144"/>
    </row>
    <row r="6" spans="1:8" x14ac:dyDescent="0.15">
      <c r="A6" s="145"/>
      <c r="B6" s="146"/>
      <c r="C6" s="147"/>
      <c r="D6" s="148">
        <v>21332</v>
      </c>
      <c r="E6" s="149"/>
      <c r="F6" s="150">
        <v>28900</v>
      </c>
      <c r="G6" s="151"/>
      <c r="H6" s="152"/>
    </row>
    <row r="7" spans="1:8" x14ac:dyDescent="0.15">
      <c r="A7" s="133" t="s">
        <v>543</v>
      </c>
      <c r="B7" s="138"/>
      <c r="C7" s="139"/>
      <c r="D7" s="140">
        <v>33630</v>
      </c>
      <c r="E7" s="141"/>
      <c r="F7" s="142">
        <v>56894</v>
      </c>
      <c r="G7" s="143"/>
      <c r="H7" s="144"/>
    </row>
    <row r="8" spans="1:8" x14ac:dyDescent="0.15">
      <c r="A8" s="145"/>
      <c r="B8" s="146"/>
      <c r="C8" s="147"/>
      <c r="D8" s="148">
        <v>12975</v>
      </c>
      <c r="E8" s="149"/>
      <c r="F8" s="150">
        <v>32548</v>
      </c>
      <c r="G8" s="151"/>
      <c r="H8" s="152"/>
    </row>
    <row r="9" spans="1:8" x14ac:dyDescent="0.15">
      <c r="A9" s="133" t="s">
        <v>544</v>
      </c>
      <c r="B9" s="138"/>
      <c r="C9" s="139"/>
      <c r="D9" s="140">
        <v>100984</v>
      </c>
      <c r="E9" s="141"/>
      <c r="F9" s="142">
        <v>57122</v>
      </c>
      <c r="G9" s="143"/>
      <c r="H9" s="144"/>
    </row>
    <row r="10" spans="1:8" x14ac:dyDescent="0.15">
      <c r="A10" s="145"/>
      <c r="B10" s="146"/>
      <c r="C10" s="147"/>
      <c r="D10" s="148">
        <v>64953</v>
      </c>
      <c r="E10" s="149"/>
      <c r="F10" s="150">
        <v>36191</v>
      </c>
      <c r="G10" s="151"/>
      <c r="H10" s="152"/>
    </row>
    <row r="11" spans="1:8" x14ac:dyDescent="0.15">
      <c r="A11" s="133" t="s">
        <v>545</v>
      </c>
      <c r="B11" s="138"/>
      <c r="C11" s="139"/>
      <c r="D11" s="140">
        <v>103076</v>
      </c>
      <c r="E11" s="141"/>
      <c r="F11" s="142">
        <v>53655</v>
      </c>
      <c r="G11" s="143"/>
      <c r="H11" s="144"/>
    </row>
    <row r="12" spans="1:8" x14ac:dyDescent="0.15">
      <c r="A12" s="145"/>
      <c r="B12" s="146"/>
      <c r="C12" s="153"/>
      <c r="D12" s="148">
        <v>18551</v>
      </c>
      <c r="E12" s="149"/>
      <c r="F12" s="150">
        <v>32719</v>
      </c>
      <c r="G12" s="151"/>
      <c r="H12" s="152"/>
    </row>
    <row r="13" spans="1:8" x14ac:dyDescent="0.15">
      <c r="A13" s="133"/>
      <c r="B13" s="138"/>
      <c r="C13" s="154"/>
      <c r="D13" s="155">
        <v>69143</v>
      </c>
      <c r="E13" s="156"/>
      <c r="F13" s="157">
        <v>54847</v>
      </c>
      <c r="G13" s="158"/>
      <c r="H13" s="144"/>
    </row>
    <row r="14" spans="1:8" x14ac:dyDescent="0.15">
      <c r="A14" s="145"/>
      <c r="B14" s="146"/>
      <c r="C14" s="147"/>
      <c r="D14" s="148">
        <v>30232</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5.29</v>
      </c>
      <c r="C19" s="159">
        <f>ROUND(VALUE(SUBSTITUTE(実質収支比率等に係る経年分析!G$48,"▲","-")),2)</f>
        <v>5.49</v>
      </c>
      <c r="D19" s="159">
        <f>ROUND(VALUE(SUBSTITUTE(実質収支比率等に係る経年分析!H$48,"▲","-")),2)</f>
        <v>4.8899999999999997</v>
      </c>
      <c r="E19" s="159">
        <f>ROUND(VALUE(SUBSTITUTE(実質収支比率等に係る経年分析!I$48,"▲","-")),2)</f>
        <v>3</v>
      </c>
      <c r="F19" s="159">
        <f>ROUND(VALUE(SUBSTITUTE(実質収支比率等に係る経年分析!J$48,"▲","-")),2)</f>
        <v>3.05</v>
      </c>
    </row>
    <row r="20" spans="1:11" x14ac:dyDescent="0.15">
      <c r="A20" s="159" t="s">
        <v>49</v>
      </c>
      <c r="B20" s="159">
        <f>ROUND(VALUE(SUBSTITUTE(実質収支比率等に係る経年分析!F$47,"▲","-")),2)</f>
        <v>66.03</v>
      </c>
      <c r="C20" s="159">
        <f>ROUND(VALUE(SUBSTITUTE(実質収支比率等に係る経年分析!G$47,"▲","-")),2)</f>
        <v>63.72</v>
      </c>
      <c r="D20" s="159">
        <f>ROUND(VALUE(SUBSTITUTE(実質収支比率等に係る経年分析!H$47,"▲","-")),2)</f>
        <v>65.88</v>
      </c>
      <c r="E20" s="159">
        <f>ROUND(VALUE(SUBSTITUTE(実質収支比率等に係る経年分析!I$47,"▲","-")),2)</f>
        <v>62.21</v>
      </c>
      <c r="F20" s="159">
        <f>ROUND(VALUE(SUBSTITUTE(実質収支比率等に係る経年分析!J$47,"▲","-")),2)</f>
        <v>57.44</v>
      </c>
    </row>
    <row r="21" spans="1:11" x14ac:dyDescent="0.15">
      <c r="A21" s="159" t="s">
        <v>50</v>
      </c>
      <c r="B21" s="159">
        <f>IF(ISNUMBER(VALUE(SUBSTITUTE(実質収支比率等に係る経年分析!F$49,"▲","-"))),ROUND(VALUE(SUBSTITUTE(実質収支比率等に係る経年分析!F$49,"▲","-")),2),NA())</f>
        <v>-1.92</v>
      </c>
      <c r="C21" s="159">
        <f>IF(ISNUMBER(VALUE(SUBSTITUTE(実質収支比率等に係る経年分析!G$49,"▲","-"))),ROUND(VALUE(SUBSTITUTE(実質収支比率等に係る経年分析!G$49,"▲","-")),2),NA())</f>
        <v>-5.36</v>
      </c>
      <c r="D21" s="159">
        <f>IF(ISNUMBER(VALUE(SUBSTITUTE(実質収支比率等に係る経年分析!H$49,"▲","-"))),ROUND(VALUE(SUBSTITUTE(実質収支比率等に係る経年分析!H$49,"▲","-")),2),NA())</f>
        <v>-0.38</v>
      </c>
      <c r="E21" s="159">
        <f>IF(ISNUMBER(VALUE(SUBSTITUTE(実質収支比率等に係る経年分析!I$49,"▲","-"))),ROUND(VALUE(SUBSTITUTE(実質収支比率等に係る経年分析!I$49,"▲","-")),2),NA())</f>
        <v>-9.4499999999999993</v>
      </c>
      <c r="F21" s="159">
        <f>IF(ISNUMBER(VALUE(SUBSTITUTE(実質収支比率等に係る経年分析!J$49,"▲","-"))),ROUND(VALUE(SUBSTITUTE(実質収支比率等に係る経年分析!J$49,"▲","-")),2),NA())</f>
        <v>-5.97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5.49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4.8899999999999997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3.04</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16.760000000000002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422</v>
      </c>
      <c r="E42" s="161"/>
      <c r="F42" s="161"/>
      <c r="G42" s="161">
        <f>'実質公債費比率（分子）の構造'!L$52</f>
        <v>464</v>
      </c>
      <c r="H42" s="161"/>
      <c r="I42" s="161"/>
      <c r="J42" s="161">
        <f>'実質公債費比率（分子）の構造'!M$52</f>
        <v>402</v>
      </c>
      <c r="K42" s="161"/>
      <c r="L42" s="161"/>
      <c r="M42" s="161">
        <f>'実質公債費比率（分子）の構造'!N$52</f>
        <v>391</v>
      </c>
      <c r="N42" s="161"/>
      <c r="O42" s="161"/>
      <c r="P42" s="161">
        <f>'実質公債費比率（分子）の構造'!O$52</f>
        <v>406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x14ac:dyDescent="0.15">
      <c r="A45" s="161" t="s">
        <v>60</v>
      </c>
      <c r="B45" s="161">
        <f>'実質公債費比率（分子）の構造'!K$49</f>
        <v>100</v>
      </c>
      <c r="C45" s="161"/>
      <c r="D45" s="161"/>
      <c r="E45" s="161">
        <f>'実質公債費比率（分子）の構造'!L$49</f>
        <v>97</v>
      </c>
      <c r="F45" s="161"/>
      <c r="G45" s="161"/>
      <c r="H45" s="161">
        <f>'実質公債費比率（分子）の構造'!M$49</f>
        <v>93</v>
      </c>
      <c r="I45" s="161"/>
      <c r="J45" s="161"/>
      <c r="K45" s="161">
        <f>'実質公債費比率（分子）の構造'!N$49</f>
        <v>75</v>
      </c>
      <c r="L45" s="161"/>
      <c r="M45" s="161"/>
      <c r="N45" s="161">
        <f>'実質公債費比率（分子）の構造'!O$49</f>
        <v>75</v>
      </c>
      <c r="O45" s="161"/>
      <c r="P45" s="161"/>
    </row>
    <row r="46" spans="1:16" x14ac:dyDescent="0.15">
      <c r="A46" s="161" t="s">
        <v>61</v>
      </c>
      <c r="B46" s="161">
        <f>'実質公債費比率（分子）の構造'!K$48</f>
        <v>0</v>
      </c>
      <c r="C46" s="161"/>
      <c r="D46" s="161"/>
      <c r="E46" s="161">
        <f>'実質公債費比率（分子）の構造'!L$48</f>
        <v>1</v>
      </c>
      <c r="F46" s="161"/>
      <c r="G46" s="161"/>
      <c r="H46" s="161">
        <f>'実質公債費比率（分子）の構造'!M$48</f>
        <v>2</v>
      </c>
      <c r="I46" s="161"/>
      <c r="J46" s="161"/>
      <c r="K46" s="161">
        <f>'実質公債費比率（分子）の構造'!N$48</f>
        <v>3</v>
      </c>
      <c r="L46" s="161"/>
      <c r="M46" s="161"/>
      <c r="N46" s="161">
        <f>'実質公債費比率（分子）の構造'!O$48</f>
        <v>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346</v>
      </c>
      <c r="C49" s="161"/>
      <c r="D49" s="161"/>
      <c r="E49" s="161">
        <f>'実質公債費比率（分子）の構造'!L$45</f>
        <v>361</v>
      </c>
      <c r="F49" s="161"/>
      <c r="G49" s="161"/>
      <c r="H49" s="161">
        <f>'実質公債費比率（分子）の構造'!M$45</f>
        <v>400</v>
      </c>
      <c r="I49" s="161"/>
      <c r="J49" s="161"/>
      <c r="K49" s="161">
        <f>'実質公債費比率（分子）の構造'!N$45</f>
        <v>407</v>
      </c>
      <c r="L49" s="161"/>
      <c r="M49" s="161"/>
      <c r="N49" s="161">
        <f>'実質公債費比率（分子）の構造'!O$45</f>
        <v>429</v>
      </c>
      <c r="O49" s="161"/>
      <c r="P49" s="161"/>
    </row>
    <row r="50" spans="1:16" x14ac:dyDescent="0.15">
      <c r="A50" s="161" t="s">
        <v>65</v>
      </c>
      <c r="B50" s="161" t="e">
        <f>NA()</f>
        <v>#N/A</v>
      </c>
      <c r="C50" s="161">
        <f>IF(ISNUMBER('実質公債費比率（分子）の構造'!K$53),'実質公債費比率（分子）の構造'!K$53,NA())</f>
        <v>24</v>
      </c>
      <c r="D50" s="161" t="e">
        <f>NA()</f>
        <v>#N/A</v>
      </c>
      <c r="E50" s="161" t="e">
        <f>NA()</f>
        <v>#N/A</v>
      </c>
      <c r="F50" s="161">
        <f>IF(ISNUMBER('実質公債費比率（分子）の構造'!L$53),'実質公債費比率（分子）の構造'!L$53,NA())</f>
        <v>-5</v>
      </c>
      <c r="G50" s="161" t="e">
        <f>NA()</f>
        <v>#N/A</v>
      </c>
      <c r="H50" s="161" t="e">
        <f>NA()</f>
        <v>#N/A</v>
      </c>
      <c r="I50" s="161">
        <f>IF(ISNUMBER('実質公債費比率（分子）の構造'!M$53),'実質公債費比率（分子）の構造'!M$53,NA())</f>
        <v>93</v>
      </c>
      <c r="J50" s="161" t="e">
        <f>NA()</f>
        <v>#N/A</v>
      </c>
      <c r="K50" s="161" t="e">
        <f>NA()</f>
        <v>#N/A</v>
      </c>
      <c r="L50" s="161">
        <f>IF(ISNUMBER('実質公債費比率（分子）の構造'!N$53),'実質公債費比率（分子）の構造'!N$53,NA())</f>
        <v>94</v>
      </c>
      <c r="M50" s="161" t="e">
        <f>NA()</f>
        <v>#N/A</v>
      </c>
      <c r="N50" s="161" t="e">
        <f>NA()</f>
        <v>#N/A</v>
      </c>
      <c r="O50" s="161">
        <f>IF(ISNUMBER('実質公債費比率（分子）の構造'!O$53),'実質公債費比率（分子）の構造'!O$53,NA())</f>
        <v>100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4565</v>
      </c>
      <c r="E56" s="160"/>
      <c r="F56" s="160"/>
      <c r="G56" s="160">
        <f>'将来負担比率（分子）の構造'!J$52</f>
        <v>4584</v>
      </c>
      <c r="H56" s="160"/>
      <c r="I56" s="160"/>
      <c r="J56" s="160">
        <f>'将来負担比率（分子）の構造'!K$52</f>
        <v>4681</v>
      </c>
      <c r="K56" s="160"/>
      <c r="L56" s="160"/>
      <c r="M56" s="160">
        <f>'将来負担比率（分子）の構造'!L$52</f>
        <v>4920</v>
      </c>
      <c r="N56" s="160"/>
      <c r="O56" s="160"/>
      <c r="P56" s="160">
        <f>'将来負担比率（分子）の構造'!M$52</f>
        <v>5068</v>
      </c>
    </row>
    <row r="57" spans="1:16" x14ac:dyDescent="0.15">
      <c r="A57" s="160" t="s">
        <v>36</v>
      </c>
      <c r="B57" s="160"/>
      <c r="C57" s="160"/>
      <c r="D57" s="160">
        <f>'将来負担比率（分子）の構造'!I$51</f>
        <v>176</v>
      </c>
      <c r="E57" s="160"/>
      <c r="F57" s="160"/>
      <c r="G57" s="160">
        <f>'将来負担比率（分子）の構造'!J$51</f>
        <v>159</v>
      </c>
      <c r="H57" s="160"/>
      <c r="I57" s="160"/>
      <c r="J57" s="160">
        <f>'将来負担比率（分子）の構造'!K$51</f>
        <v>143</v>
      </c>
      <c r="K57" s="160"/>
      <c r="L57" s="160"/>
      <c r="M57" s="160">
        <f>'将来負担比率（分子）の構造'!L$51</f>
        <v>131</v>
      </c>
      <c r="N57" s="160"/>
      <c r="O57" s="160"/>
      <c r="P57" s="160">
        <f>'将来負担比率（分子）の構造'!M$51</f>
        <v>116</v>
      </c>
    </row>
    <row r="58" spans="1:16" x14ac:dyDescent="0.15">
      <c r="A58" s="160" t="s">
        <v>35</v>
      </c>
      <c r="B58" s="160"/>
      <c r="C58" s="160"/>
      <c r="D58" s="160">
        <f>'将来負担比率（分子）の構造'!I$50</f>
        <v>4075</v>
      </c>
      <c r="E58" s="160"/>
      <c r="F58" s="160"/>
      <c r="G58" s="160">
        <f>'将来負担比率（分子）の構造'!J$50</f>
        <v>4120</v>
      </c>
      <c r="H58" s="160"/>
      <c r="I58" s="160"/>
      <c r="J58" s="160">
        <f>'将来負担比率（分子）の構造'!K$50</f>
        <v>4170</v>
      </c>
      <c r="K58" s="160"/>
      <c r="L58" s="160"/>
      <c r="M58" s="160">
        <f>'将来負担比率（分子）の構造'!L$50</f>
        <v>4060</v>
      </c>
      <c r="N58" s="160"/>
      <c r="O58" s="160"/>
      <c r="P58" s="160">
        <f>'将来負担比率（分子）の構造'!M$50</f>
        <v>3442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751</v>
      </c>
      <c r="C62" s="160"/>
      <c r="D62" s="160"/>
      <c r="E62" s="160">
        <f>'将来負担比率（分子）の構造'!J$45</f>
        <v>731</v>
      </c>
      <c r="F62" s="160"/>
      <c r="G62" s="160"/>
      <c r="H62" s="160">
        <f>'将来負担比率（分子）の構造'!K$45</f>
        <v>856</v>
      </c>
      <c r="I62" s="160"/>
      <c r="J62" s="160"/>
      <c r="K62" s="160">
        <f>'将来負担比率（分子）の構造'!L$45</f>
        <v>740</v>
      </c>
      <c r="L62" s="160"/>
      <c r="M62" s="160"/>
      <c r="N62" s="160">
        <f>'将来負担比率（分子）の構造'!M$45</f>
        <v>730</v>
      </c>
      <c r="O62" s="160"/>
      <c r="P62" s="160"/>
    </row>
    <row r="63" spans="1:16" x14ac:dyDescent="0.15">
      <c r="A63" s="160" t="s">
        <v>28</v>
      </c>
      <c r="B63" s="160">
        <f>'将来負担比率（分子）の構造'!I$44</f>
        <v>481</v>
      </c>
      <c r="C63" s="160"/>
      <c r="D63" s="160"/>
      <c r="E63" s="160">
        <f>'将来負担比率（分子）の構造'!J$44</f>
        <v>418</v>
      </c>
      <c r="F63" s="160"/>
      <c r="G63" s="160"/>
      <c r="H63" s="160">
        <f>'将来負担比率（分子）の構造'!K$44</f>
        <v>353</v>
      </c>
      <c r="I63" s="160"/>
      <c r="J63" s="160"/>
      <c r="K63" s="160">
        <f>'将来負担比率（分子）の構造'!L$44</f>
        <v>505</v>
      </c>
      <c r="L63" s="160"/>
      <c r="M63" s="160"/>
      <c r="N63" s="160">
        <f>'将来負担比率（分子）の構造'!M$44</f>
        <v>481</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4953</v>
      </c>
      <c r="C66" s="160"/>
      <c r="D66" s="160"/>
      <c r="E66" s="160">
        <f>'将来負担比率（分子）の構造'!J$41</f>
        <v>5127</v>
      </c>
      <c r="F66" s="160"/>
      <c r="G66" s="160"/>
      <c r="H66" s="160">
        <f>'将来負担比率（分子）の構造'!K$41</f>
        <v>5189</v>
      </c>
      <c r="I66" s="160"/>
      <c r="J66" s="160"/>
      <c r="K66" s="160">
        <f>'将来負担比率（分子）の構造'!L$41</f>
        <v>6050</v>
      </c>
      <c r="L66" s="160"/>
      <c r="M66" s="160"/>
      <c r="N66" s="160">
        <f>'将来負担比率（分子）の構造'!M$41</f>
        <v>6542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3175</v>
      </c>
      <c r="C72" s="164">
        <f>基金残高に係る経年分析!G55</f>
        <v>2958</v>
      </c>
      <c r="D72" s="164">
        <f>基金残高に係る経年分析!H55</f>
        <v>2742</v>
      </c>
    </row>
    <row r="73" spans="1:16" x14ac:dyDescent="0.15">
      <c r="A73" s="163" t="s">
        <v>72</v>
      </c>
      <c r="B73" s="164">
        <f>基金残高に係る経年分析!F56</f>
        <v>176</v>
      </c>
      <c r="C73" s="164">
        <f>基金残高に係る経年分析!G56</f>
        <v>177</v>
      </c>
      <c r="D73" s="164">
        <f>基金残高に係る経年分析!H56</f>
        <v>177</v>
      </c>
    </row>
    <row r="74" spans="1:16" x14ac:dyDescent="0.15">
      <c r="A74" s="163" t="s">
        <v>73</v>
      </c>
      <c r="B74" s="164">
        <f>基金残高に係る経年分析!F57</f>
        <v>483</v>
      </c>
      <c r="C74" s="164">
        <f>基金残高に係る経年分析!G57</f>
        <v>230</v>
      </c>
      <c r="D74" s="164">
        <f>基金残高に係る経年分析!H57</f>
        <v>137</v>
      </c>
    </row>
  </sheetData>
  <sheetProtection algorithmName="SHA-512" hashValue="u2MPm26m9VJGCXjMcG3gjuwey9TxXIOLQKUxTP4jzdXt8mVetCUSlZyjvrP0DPgxAS1ncJFsfqG/CylZGKrxxA==" saltValue="2RW/UyZ0ecFScpJoJDXj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2555180</v>
      </c>
      <c r="S5" s="611"/>
      <c r="T5" s="611"/>
      <c r="U5" s="611"/>
      <c r="V5" s="611"/>
      <c r="W5" s="611"/>
      <c r="X5" s="611"/>
      <c r="Y5" s="612"/>
      <c r="Z5" s="613">
        <v>29</v>
      </c>
      <c r="AA5" s="613"/>
      <c r="AB5" s="613"/>
      <c r="AC5" s="613"/>
      <c r="AD5" s="614">
        <v>2555180</v>
      </c>
      <c r="AE5" s="614"/>
      <c r="AF5" s="614"/>
      <c r="AG5" s="614"/>
      <c r="AH5" s="614"/>
      <c r="AI5" s="614"/>
      <c r="AJ5" s="614"/>
      <c r="AK5" s="614"/>
      <c r="AL5" s="615">
        <v>56.5</v>
      </c>
      <c r="AM5" s="616"/>
      <c r="AN5" s="616"/>
      <c r="AO5" s="617"/>
      <c r="AP5" s="607" t="s">
        <v>221</v>
      </c>
      <c r="AQ5" s="608"/>
      <c r="AR5" s="608"/>
      <c r="AS5" s="608"/>
      <c r="AT5" s="608"/>
      <c r="AU5" s="608"/>
      <c r="AV5" s="608"/>
      <c r="AW5" s="608"/>
      <c r="AX5" s="608"/>
      <c r="AY5" s="608"/>
      <c r="AZ5" s="608"/>
      <c r="BA5" s="608"/>
      <c r="BB5" s="608"/>
      <c r="BC5" s="608"/>
      <c r="BD5" s="608"/>
      <c r="BE5" s="608"/>
      <c r="BF5" s="609"/>
      <c r="BG5" s="621">
        <v>2550986</v>
      </c>
      <c r="BH5" s="622"/>
      <c r="BI5" s="622"/>
      <c r="BJ5" s="622"/>
      <c r="BK5" s="622"/>
      <c r="BL5" s="622"/>
      <c r="BM5" s="622"/>
      <c r="BN5" s="623"/>
      <c r="BO5" s="624">
        <v>99.8</v>
      </c>
      <c r="BP5" s="624"/>
      <c r="BQ5" s="624"/>
      <c r="BR5" s="624"/>
      <c r="BS5" s="625" t="s">
        <v>132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122570</v>
      </c>
      <c r="S6" s="622"/>
      <c r="T6" s="622"/>
      <c r="U6" s="622"/>
      <c r="V6" s="622"/>
      <c r="W6" s="622"/>
      <c r="X6" s="622"/>
      <c r="Y6" s="623"/>
      <c r="Z6" s="624">
        <v>1.4</v>
      </c>
      <c r="AA6" s="624"/>
      <c r="AB6" s="624"/>
      <c r="AC6" s="624"/>
      <c r="AD6" s="625">
        <v>122570</v>
      </c>
      <c r="AE6" s="625"/>
      <c r="AF6" s="625"/>
      <c r="AG6" s="625"/>
      <c r="AH6" s="625"/>
      <c r="AI6" s="625"/>
      <c r="AJ6" s="625"/>
      <c r="AK6" s="625"/>
      <c r="AL6" s="626">
        <v>2.7</v>
      </c>
      <c r="AM6" s="627"/>
      <c r="AN6" s="627"/>
      <c r="AO6" s="628"/>
      <c r="AP6" s="618" t="s">
        <v>226</v>
      </c>
      <c r="AQ6" s="619"/>
      <c r="AR6" s="619"/>
      <c r="AS6" s="619"/>
      <c r="AT6" s="619"/>
      <c r="AU6" s="619"/>
      <c r="AV6" s="619"/>
      <c r="AW6" s="619"/>
      <c r="AX6" s="619"/>
      <c r="AY6" s="619"/>
      <c r="AZ6" s="619"/>
      <c r="BA6" s="619"/>
      <c r="BB6" s="619"/>
      <c r="BC6" s="619"/>
      <c r="BD6" s="619"/>
      <c r="BE6" s="619"/>
      <c r="BF6" s="620"/>
      <c r="BG6" s="621">
        <v>2550986</v>
      </c>
      <c r="BH6" s="622"/>
      <c r="BI6" s="622"/>
      <c r="BJ6" s="622"/>
      <c r="BK6" s="622"/>
      <c r="BL6" s="622"/>
      <c r="BM6" s="622"/>
      <c r="BN6" s="623"/>
      <c r="BO6" s="624">
        <v>99.8</v>
      </c>
      <c r="BP6" s="624"/>
      <c r="BQ6" s="624"/>
      <c r="BR6" s="624"/>
      <c r="BS6" s="625" t="s">
        <v>141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75552</v>
      </c>
      <c r="CS6" s="622"/>
      <c r="CT6" s="622"/>
      <c r="CU6" s="622"/>
      <c r="CV6" s="622"/>
      <c r="CW6" s="622"/>
      <c r="CX6" s="622"/>
      <c r="CY6" s="623"/>
      <c r="CZ6" s="615">
        <v>0.9</v>
      </c>
      <c r="DA6" s="616"/>
      <c r="DB6" s="616"/>
      <c r="DC6" s="635"/>
      <c r="DD6" s="630" t="s">
        <v>141</v>
      </c>
      <c r="DE6" s="622"/>
      <c r="DF6" s="622"/>
      <c r="DG6" s="622"/>
      <c r="DH6" s="622"/>
      <c r="DI6" s="622"/>
      <c r="DJ6" s="622"/>
      <c r="DK6" s="622"/>
      <c r="DL6" s="622"/>
      <c r="DM6" s="622"/>
      <c r="DN6" s="622"/>
      <c r="DO6" s="622"/>
      <c r="DP6" s="623"/>
      <c r="DQ6" s="630">
        <v>75552</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7095</v>
      </c>
      <c r="S7" s="622"/>
      <c r="T7" s="622"/>
      <c r="U7" s="622"/>
      <c r="V7" s="622"/>
      <c r="W7" s="622"/>
      <c r="X7" s="622"/>
      <c r="Y7" s="623"/>
      <c r="Z7" s="624">
        <v>0.1</v>
      </c>
      <c r="AA7" s="624"/>
      <c r="AB7" s="624"/>
      <c r="AC7" s="624"/>
      <c r="AD7" s="625">
        <v>7095</v>
      </c>
      <c r="AE7" s="625"/>
      <c r="AF7" s="625"/>
      <c r="AG7" s="625"/>
      <c r="AH7" s="625"/>
      <c r="AI7" s="625"/>
      <c r="AJ7" s="625"/>
      <c r="AK7" s="625"/>
      <c r="AL7" s="626">
        <v>0.2</v>
      </c>
      <c r="AM7" s="627"/>
      <c r="AN7" s="627"/>
      <c r="AO7" s="628"/>
      <c r="AP7" s="618" t="s">
        <v>229</v>
      </c>
      <c r="AQ7" s="619"/>
      <c r="AR7" s="619"/>
      <c r="AS7" s="619"/>
      <c r="AT7" s="619"/>
      <c r="AU7" s="619"/>
      <c r="AV7" s="619"/>
      <c r="AW7" s="619"/>
      <c r="AX7" s="619"/>
      <c r="AY7" s="619"/>
      <c r="AZ7" s="619"/>
      <c r="BA7" s="619"/>
      <c r="BB7" s="619"/>
      <c r="BC7" s="619"/>
      <c r="BD7" s="619"/>
      <c r="BE7" s="619"/>
      <c r="BF7" s="620"/>
      <c r="BG7" s="621">
        <v>1186890</v>
      </c>
      <c r="BH7" s="622"/>
      <c r="BI7" s="622"/>
      <c r="BJ7" s="622"/>
      <c r="BK7" s="622"/>
      <c r="BL7" s="622"/>
      <c r="BM7" s="622"/>
      <c r="BN7" s="623"/>
      <c r="BO7" s="624">
        <v>46.5</v>
      </c>
      <c r="BP7" s="624"/>
      <c r="BQ7" s="624"/>
      <c r="BR7" s="624"/>
      <c r="BS7" s="625" t="s">
        <v>141</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933454</v>
      </c>
      <c r="CS7" s="622"/>
      <c r="CT7" s="622"/>
      <c r="CU7" s="622"/>
      <c r="CV7" s="622"/>
      <c r="CW7" s="622"/>
      <c r="CX7" s="622"/>
      <c r="CY7" s="623"/>
      <c r="CZ7" s="624">
        <v>10.8</v>
      </c>
      <c r="DA7" s="624"/>
      <c r="DB7" s="624"/>
      <c r="DC7" s="624"/>
      <c r="DD7" s="630">
        <v>51917</v>
      </c>
      <c r="DE7" s="622"/>
      <c r="DF7" s="622"/>
      <c r="DG7" s="622"/>
      <c r="DH7" s="622"/>
      <c r="DI7" s="622"/>
      <c r="DJ7" s="622"/>
      <c r="DK7" s="622"/>
      <c r="DL7" s="622"/>
      <c r="DM7" s="622"/>
      <c r="DN7" s="622"/>
      <c r="DO7" s="622"/>
      <c r="DP7" s="623"/>
      <c r="DQ7" s="630">
        <v>776993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13955</v>
      </c>
      <c r="S8" s="622"/>
      <c r="T8" s="622"/>
      <c r="U8" s="622"/>
      <c r="V8" s="622"/>
      <c r="W8" s="622"/>
      <c r="X8" s="622"/>
      <c r="Y8" s="623"/>
      <c r="Z8" s="624">
        <v>0.2</v>
      </c>
      <c r="AA8" s="624"/>
      <c r="AB8" s="624"/>
      <c r="AC8" s="624"/>
      <c r="AD8" s="625">
        <v>13955</v>
      </c>
      <c r="AE8" s="625"/>
      <c r="AF8" s="625"/>
      <c r="AG8" s="625"/>
      <c r="AH8" s="625"/>
      <c r="AI8" s="625"/>
      <c r="AJ8" s="625"/>
      <c r="AK8" s="625"/>
      <c r="AL8" s="626">
        <v>0.3</v>
      </c>
      <c r="AM8" s="627"/>
      <c r="AN8" s="627"/>
      <c r="AO8" s="628"/>
      <c r="AP8" s="618" t="s">
        <v>232</v>
      </c>
      <c r="AQ8" s="619"/>
      <c r="AR8" s="619"/>
      <c r="AS8" s="619"/>
      <c r="AT8" s="619"/>
      <c r="AU8" s="619"/>
      <c r="AV8" s="619"/>
      <c r="AW8" s="619"/>
      <c r="AX8" s="619"/>
      <c r="AY8" s="619"/>
      <c r="AZ8" s="619"/>
      <c r="BA8" s="619"/>
      <c r="BB8" s="619"/>
      <c r="BC8" s="619"/>
      <c r="BD8" s="619"/>
      <c r="BE8" s="619"/>
      <c r="BF8" s="620"/>
      <c r="BG8" s="621">
        <v>40405</v>
      </c>
      <c r="BH8" s="622"/>
      <c r="BI8" s="622"/>
      <c r="BJ8" s="622"/>
      <c r="BK8" s="622"/>
      <c r="BL8" s="622"/>
      <c r="BM8" s="622"/>
      <c r="BN8" s="623"/>
      <c r="BO8" s="624">
        <v>1.6</v>
      </c>
      <c r="BP8" s="624"/>
      <c r="BQ8" s="624"/>
      <c r="BR8" s="624"/>
      <c r="BS8" s="630" t="s">
        <v>141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2591603</v>
      </c>
      <c r="CS8" s="622"/>
      <c r="CT8" s="622"/>
      <c r="CU8" s="622"/>
      <c r="CV8" s="622"/>
      <c r="CW8" s="622"/>
      <c r="CX8" s="622"/>
      <c r="CY8" s="623"/>
      <c r="CZ8" s="624">
        <v>30</v>
      </c>
      <c r="DA8" s="624"/>
      <c r="DB8" s="624"/>
      <c r="DC8" s="624"/>
      <c r="DD8" s="630">
        <v>7229</v>
      </c>
      <c r="DE8" s="622"/>
      <c r="DF8" s="622"/>
      <c r="DG8" s="622"/>
      <c r="DH8" s="622"/>
      <c r="DI8" s="622"/>
      <c r="DJ8" s="622"/>
      <c r="DK8" s="622"/>
      <c r="DL8" s="622"/>
      <c r="DM8" s="622"/>
      <c r="DN8" s="622"/>
      <c r="DO8" s="622"/>
      <c r="DP8" s="623"/>
      <c r="DQ8" s="630">
        <v>1371418</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16243</v>
      </c>
      <c r="S9" s="622"/>
      <c r="T9" s="622"/>
      <c r="U9" s="622"/>
      <c r="V9" s="622"/>
      <c r="W9" s="622"/>
      <c r="X9" s="622"/>
      <c r="Y9" s="623"/>
      <c r="Z9" s="624">
        <v>0.2</v>
      </c>
      <c r="AA9" s="624"/>
      <c r="AB9" s="624"/>
      <c r="AC9" s="624"/>
      <c r="AD9" s="625">
        <v>16243</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1022995</v>
      </c>
      <c r="BH9" s="622"/>
      <c r="BI9" s="622"/>
      <c r="BJ9" s="622"/>
      <c r="BK9" s="622"/>
      <c r="BL9" s="622"/>
      <c r="BM9" s="622"/>
      <c r="BN9" s="623"/>
      <c r="BO9" s="624">
        <v>40</v>
      </c>
      <c r="BP9" s="624"/>
      <c r="BQ9" s="624"/>
      <c r="BR9" s="624"/>
      <c r="BS9" s="630" t="s">
        <v>141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783214</v>
      </c>
      <c r="CS9" s="622"/>
      <c r="CT9" s="622"/>
      <c r="CU9" s="622"/>
      <c r="CV9" s="622"/>
      <c r="CW9" s="622"/>
      <c r="CX9" s="622"/>
      <c r="CY9" s="623"/>
      <c r="CZ9" s="624">
        <v>9.1</v>
      </c>
      <c r="DA9" s="624"/>
      <c r="DB9" s="624"/>
      <c r="DC9" s="624"/>
      <c r="DD9" s="630">
        <v>249103</v>
      </c>
      <c r="DE9" s="622"/>
      <c r="DF9" s="622"/>
      <c r="DG9" s="622"/>
      <c r="DH9" s="622"/>
      <c r="DI9" s="622"/>
      <c r="DJ9" s="622"/>
      <c r="DK9" s="622"/>
      <c r="DL9" s="622"/>
      <c r="DM9" s="622"/>
      <c r="DN9" s="622"/>
      <c r="DO9" s="622"/>
      <c r="DP9" s="623"/>
      <c r="DQ9" s="630">
        <v>654455</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141</v>
      </c>
      <c r="S10" s="622"/>
      <c r="T10" s="622"/>
      <c r="U10" s="622"/>
      <c r="V10" s="622"/>
      <c r="W10" s="622"/>
      <c r="X10" s="622"/>
      <c r="Y10" s="623"/>
      <c r="Z10" s="624" t="s">
        <v>238</v>
      </c>
      <c r="AA10" s="624"/>
      <c r="AB10" s="624"/>
      <c r="AC10" s="624"/>
      <c r="AD10" s="625" t="s">
        <v>141</v>
      </c>
      <c r="AE10" s="625"/>
      <c r="AF10" s="625"/>
      <c r="AG10" s="625"/>
      <c r="AH10" s="625"/>
      <c r="AI10" s="625"/>
      <c r="AJ10" s="625"/>
      <c r="AK10" s="625"/>
      <c r="AL10" s="626" t="s">
        <v>141</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44566</v>
      </c>
      <c r="BH10" s="622"/>
      <c r="BI10" s="622"/>
      <c r="BJ10" s="622"/>
      <c r="BK10" s="622"/>
      <c r="BL10" s="622"/>
      <c r="BM10" s="622"/>
      <c r="BN10" s="623"/>
      <c r="BO10" s="624">
        <v>1.7</v>
      </c>
      <c r="BP10" s="624"/>
      <c r="BQ10" s="624"/>
      <c r="BR10" s="624"/>
      <c r="BS10" s="630" t="s">
        <v>141</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141</v>
      </c>
      <c r="CS10" s="622"/>
      <c r="CT10" s="622"/>
      <c r="CU10" s="622"/>
      <c r="CV10" s="622"/>
      <c r="CW10" s="622"/>
      <c r="CX10" s="622"/>
      <c r="CY10" s="623"/>
      <c r="CZ10" s="624" t="s">
        <v>141</v>
      </c>
      <c r="DA10" s="624"/>
      <c r="DB10" s="624"/>
      <c r="DC10" s="624"/>
      <c r="DD10" s="630" t="s">
        <v>141</v>
      </c>
      <c r="DE10" s="622"/>
      <c r="DF10" s="622"/>
      <c r="DG10" s="622"/>
      <c r="DH10" s="622"/>
      <c r="DI10" s="622"/>
      <c r="DJ10" s="622"/>
      <c r="DK10" s="622"/>
      <c r="DL10" s="622"/>
      <c r="DM10" s="622"/>
      <c r="DN10" s="622"/>
      <c r="DO10" s="622"/>
      <c r="DP10" s="623"/>
      <c r="DQ10" s="630" t="s">
        <v>141</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141</v>
      </c>
      <c r="S11" s="622"/>
      <c r="T11" s="622"/>
      <c r="U11" s="622"/>
      <c r="V11" s="622"/>
      <c r="W11" s="622"/>
      <c r="X11" s="622"/>
      <c r="Y11" s="623"/>
      <c r="Z11" s="624" t="s">
        <v>141</v>
      </c>
      <c r="AA11" s="624"/>
      <c r="AB11" s="624"/>
      <c r="AC11" s="624"/>
      <c r="AD11" s="625" t="s">
        <v>141</v>
      </c>
      <c r="AE11" s="625"/>
      <c r="AF11" s="625"/>
      <c r="AG11" s="625"/>
      <c r="AH11" s="625"/>
      <c r="AI11" s="625"/>
      <c r="AJ11" s="625"/>
      <c r="AK11" s="625"/>
      <c r="AL11" s="626" t="s">
        <v>141</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78924</v>
      </c>
      <c r="BH11" s="622"/>
      <c r="BI11" s="622"/>
      <c r="BJ11" s="622"/>
      <c r="BK11" s="622"/>
      <c r="BL11" s="622"/>
      <c r="BM11" s="622"/>
      <c r="BN11" s="623"/>
      <c r="BO11" s="624">
        <v>3.1</v>
      </c>
      <c r="BP11" s="624"/>
      <c r="BQ11" s="624"/>
      <c r="BR11" s="624"/>
      <c r="BS11" s="630" t="s">
        <v>141</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281090</v>
      </c>
      <c r="CS11" s="622"/>
      <c r="CT11" s="622"/>
      <c r="CU11" s="622"/>
      <c r="CV11" s="622"/>
      <c r="CW11" s="622"/>
      <c r="CX11" s="622"/>
      <c r="CY11" s="623"/>
      <c r="CZ11" s="624">
        <v>3.3</v>
      </c>
      <c r="DA11" s="624"/>
      <c r="DB11" s="624"/>
      <c r="DC11" s="624"/>
      <c r="DD11" s="630">
        <v>87320</v>
      </c>
      <c r="DE11" s="622"/>
      <c r="DF11" s="622"/>
      <c r="DG11" s="622"/>
      <c r="DH11" s="622"/>
      <c r="DI11" s="622"/>
      <c r="DJ11" s="622"/>
      <c r="DK11" s="622"/>
      <c r="DL11" s="622"/>
      <c r="DM11" s="622"/>
      <c r="DN11" s="622"/>
      <c r="DO11" s="622"/>
      <c r="DP11" s="623"/>
      <c r="DQ11" s="630">
        <v>174795</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379183</v>
      </c>
      <c r="S12" s="622"/>
      <c r="T12" s="622"/>
      <c r="U12" s="622"/>
      <c r="V12" s="622"/>
      <c r="W12" s="622"/>
      <c r="X12" s="622"/>
      <c r="Y12" s="623"/>
      <c r="Z12" s="624">
        <v>4.3</v>
      </c>
      <c r="AA12" s="624"/>
      <c r="AB12" s="624"/>
      <c r="AC12" s="624"/>
      <c r="AD12" s="625">
        <v>379183</v>
      </c>
      <c r="AE12" s="625"/>
      <c r="AF12" s="625"/>
      <c r="AG12" s="625"/>
      <c r="AH12" s="625"/>
      <c r="AI12" s="625"/>
      <c r="AJ12" s="625"/>
      <c r="AK12" s="625"/>
      <c r="AL12" s="626">
        <v>8.4</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1191280</v>
      </c>
      <c r="BH12" s="622"/>
      <c r="BI12" s="622"/>
      <c r="BJ12" s="622"/>
      <c r="BK12" s="622"/>
      <c r="BL12" s="622"/>
      <c r="BM12" s="622"/>
      <c r="BN12" s="623"/>
      <c r="BO12" s="624">
        <v>46.6</v>
      </c>
      <c r="BP12" s="624"/>
      <c r="BQ12" s="624"/>
      <c r="BR12" s="624"/>
      <c r="BS12" s="630" t="s">
        <v>141</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173505</v>
      </c>
      <c r="CS12" s="622"/>
      <c r="CT12" s="622"/>
      <c r="CU12" s="622"/>
      <c r="CV12" s="622"/>
      <c r="CW12" s="622"/>
      <c r="CX12" s="622"/>
      <c r="CY12" s="623"/>
      <c r="CZ12" s="624">
        <v>2</v>
      </c>
      <c r="DA12" s="624"/>
      <c r="DB12" s="624"/>
      <c r="DC12" s="624"/>
      <c r="DD12" s="630" t="s">
        <v>141</v>
      </c>
      <c r="DE12" s="622"/>
      <c r="DF12" s="622"/>
      <c r="DG12" s="622"/>
      <c r="DH12" s="622"/>
      <c r="DI12" s="622"/>
      <c r="DJ12" s="622"/>
      <c r="DK12" s="622"/>
      <c r="DL12" s="622"/>
      <c r="DM12" s="622"/>
      <c r="DN12" s="622"/>
      <c r="DO12" s="622"/>
      <c r="DP12" s="623"/>
      <c r="DQ12" s="630">
        <v>153823</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t="s">
        <v>141</v>
      </c>
      <c r="S13" s="622"/>
      <c r="T13" s="622"/>
      <c r="U13" s="622"/>
      <c r="V13" s="622"/>
      <c r="W13" s="622"/>
      <c r="X13" s="622"/>
      <c r="Y13" s="623"/>
      <c r="Z13" s="624" t="s">
        <v>141</v>
      </c>
      <c r="AA13" s="624"/>
      <c r="AB13" s="624"/>
      <c r="AC13" s="624"/>
      <c r="AD13" s="625" t="s">
        <v>141</v>
      </c>
      <c r="AE13" s="625"/>
      <c r="AF13" s="625"/>
      <c r="AG13" s="625"/>
      <c r="AH13" s="625"/>
      <c r="AI13" s="625"/>
      <c r="AJ13" s="625"/>
      <c r="AK13" s="625"/>
      <c r="AL13" s="626" t="s">
        <v>141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1191256</v>
      </c>
      <c r="BH13" s="622"/>
      <c r="BI13" s="622"/>
      <c r="BJ13" s="622"/>
      <c r="BK13" s="622"/>
      <c r="BL13" s="622"/>
      <c r="BM13" s="622"/>
      <c r="BN13" s="623"/>
      <c r="BO13" s="624">
        <v>46.6</v>
      </c>
      <c r="BP13" s="624"/>
      <c r="BQ13" s="624"/>
      <c r="BR13" s="624"/>
      <c r="BS13" s="630" t="s">
        <v>141</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1961867</v>
      </c>
      <c r="CS13" s="622"/>
      <c r="CT13" s="622"/>
      <c r="CU13" s="622"/>
      <c r="CV13" s="622"/>
      <c r="CW13" s="622"/>
      <c r="CX13" s="622"/>
      <c r="CY13" s="623"/>
      <c r="CZ13" s="624">
        <v>22.7</v>
      </c>
      <c r="DA13" s="624"/>
      <c r="DB13" s="624"/>
      <c r="DC13" s="624"/>
      <c r="DD13" s="630">
        <v>1745469</v>
      </c>
      <c r="DE13" s="622"/>
      <c r="DF13" s="622"/>
      <c r="DG13" s="622"/>
      <c r="DH13" s="622"/>
      <c r="DI13" s="622"/>
      <c r="DJ13" s="622"/>
      <c r="DK13" s="622"/>
      <c r="DL13" s="622"/>
      <c r="DM13" s="622"/>
      <c r="DN13" s="622"/>
      <c r="DO13" s="622"/>
      <c r="DP13" s="623"/>
      <c r="DQ13" s="630">
        <v>550081</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141</v>
      </c>
      <c r="S14" s="622"/>
      <c r="T14" s="622"/>
      <c r="U14" s="622"/>
      <c r="V14" s="622"/>
      <c r="W14" s="622"/>
      <c r="X14" s="622"/>
      <c r="Y14" s="623"/>
      <c r="Z14" s="624" t="s">
        <v>141</v>
      </c>
      <c r="AA14" s="624"/>
      <c r="AB14" s="624"/>
      <c r="AC14" s="624"/>
      <c r="AD14" s="625" t="s">
        <v>141</v>
      </c>
      <c r="AE14" s="625"/>
      <c r="AF14" s="625"/>
      <c r="AG14" s="625"/>
      <c r="AH14" s="625"/>
      <c r="AI14" s="625"/>
      <c r="AJ14" s="625"/>
      <c r="AK14" s="625"/>
      <c r="AL14" s="626" t="s">
        <v>141</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67797</v>
      </c>
      <c r="BH14" s="622"/>
      <c r="BI14" s="622"/>
      <c r="BJ14" s="622"/>
      <c r="BK14" s="622"/>
      <c r="BL14" s="622"/>
      <c r="BM14" s="622"/>
      <c r="BN14" s="623"/>
      <c r="BO14" s="624">
        <v>2.7</v>
      </c>
      <c r="BP14" s="624"/>
      <c r="BQ14" s="624"/>
      <c r="BR14" s="624"/>
      <c r="BS14" s="630" t="s">
        <v>141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373569</v>
      </c>
      <c r="CS14" s="622"/>
      <c r="CT14" s="622"/>
      <c r="CU14" s="622"/>
      <c r="CV14" s="622"/>
      <c r="CW14" s="622"/>
      <c r="CX14" s="622"/>
      <c r="CY14" s="623"/>
      <c r="CZ14" s="624">
        <v>4.3</v>
      </c>
      <c r="DA14" s="624"/>
      <c r="DB14" s="624"/>
      <c r="DC14" s="624"/>
      <c r="DD14" s="630">
        <v>8939</v>
      </c>
      <c r="DE14" s="622"/>
      <c r="DF14" s="622"/>
      <c r="DG14" s="622"/>
      <c r="DH14" s="622"/>
      <c r="DI14" s="622"/>
      <c r="DJ14" s="622"/>
      <c r="DK14" s="622"/>
      <c r="DL14" s="622"/>
      <c r="DM14" s="622"/>
      <c r="DN14" s="622"/>
      <c r="DO14" s="622"/>
      <c r="DP14" s="623"/>
      <c r="DQ14" s="630">
        <v>370585</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37660</v>
      </c>
      <c r="S15" s="622"/>
      <c r="T15" s="622"/>
      <c r="U15" s="622"/>
      <c r="V15" s="622"/>
      <c r="W15" s="622"/>
      <c r="X15" s="622"/>
      <c r="Y15" s="623"/>
      <c r="Z15" s="624">
        <v>0.4</v>
      </c>
      <c r="AA15" s="624"/>
      <c r="AB15" s="624"/>
      <c r="AC15" s="624"/>
      <c r="AD15" s="625">
        <v>37660</v>
      </c>
      <c r="AE15" s="625"/>
      <c r="AF15" s="625"/>
      <c r="AG15" s="625"/>
      <c r="AH15" s="625"/>
      <c r="AI15" s="625"/>
      <c r="AJ15" s="625"/>
      <c r="AK15" s="625"/>
      <c r="AL15" s="626">
        <v>0.8</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103827</v>
      </c>
      <c r="BH15" s="622"/>
      <c r="BI15" s="622"/>
      <c r="BJ15" s="622"/>
      <c r="BK15" s="622"/>
      <c r="BL15" s="622"/>
      <c r="BM15" s="622"/>
      <c r="BN15" s="623"/>
      <c r="BO15" s="624">
        <v>4.0999999999999996</v>
      </c>
      <c r="BP15" s="624"/>
      <c r="BQ15" s="624"/>
      <c r="BR15" s="624"/>
      <c r="BS15" s="630" t="s">
        <v>141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1043147</v>
      </c>
      <c r="CS15" s="622"/>
      <c r="CT15" s="622"/>
      <c r="CU15" s="622"/>
      <c r="CV15" s="622"/>
      <c r="CW15" s="622"/>
      <c r="CX15" s="622"/>
      <c r="CY15" s="623"/>
      <c r="CZ15" s="624">
        <v>12.1</v>
      </c>
      <c r="DA15" s="624"/>
      <c r="DB15" s="624"/>
      <c r="DC15" s="624"/>
      <c r="DD15" s="630">
        <v>255704</v>
      </c>
      <c r="DE15" s="622"/>
      <c r="DF15" s="622"/>
      <c r="DG15" s="622"/>
      <c r="DH15" s="622"/>
      <c r="DI15" s="622"/>
      <c r="DJ15" s="622"/>
      <c r="DK15" s="622"/>
      <c r="DL15" s="622"/>
      <c r="DM15" s="622"/>
      <c r="DN15" s="622"/>
      <c r="DO15" s="622"/>
      <c r="DP15" s="623"/>
      <c r="DQ15" s="630">
        <v>738834</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141</v>
      </c>
      <c r="S16" s="622"/>
      <c r="T16" s="622"/>
      <c r="U16" s="622"/>
      <c r="V16" s="622"/>
      <c r="W16" s="622"/>
      <c r="X16" s="622"/>
      <c r="Y16" s="623"/>
      <c r="Z16" s="624" t="s">
        <v>141</v>
      </c>
      <c r="AA16" s="624"/>
      <c r="AB16" s="624"/>
      <c r="AC16" s="624"/>
      <c r="AD16" s="625" t="s">
        <v>141</v>
      </c>
      <c r="AE16" s="625"/>
      <c r="AF16" s="625"/>
      <c r="AG16" s="625"/>
      <c r="AH16" s="625"/>
      <c r="AI16" s="625"/>
      <c r="AJ16" s="625"/>
      <c r="AK16" s="625"/>
      <c r="AL16" s="626" t="s">
        <v>141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1192</v>
      </c>
      <c r="BH16" s="622"/>
      <c r="BI16" s="622"/>
      <c r="BJ16" s="622"/>
      <c r="BK16" s="622"/>
      <c r="BL16" s="622"/>
      <c r="BM16" s="622"/>
      <c r="BN16" s="623"/>
      <c r="BO16" s="624">
        <v>0</v>
      </c>
      <c r="BP16" s="624"/>
      <c r="BQ16" s="624"/>
      <c r="BR16" s="624"/>
      <c r="BS16" s="630" t="s">
        <v>141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141</v>
      </c>
      <c r="CS16" s="622"/>
      <c r="CT16" s="622"/>
      <c r="CU16" s="622"/>
      <c r="CV16" s="622"/>
      <c r="CW16" s="622"/>
      <c r="CX16" s="622"/>
      <c r="CY16" s="623"/>
      <c r="CZ16" s="624" t="s">
        <v>141</v>
      </c>
      <c r="DA16" s="624"/>
      <c r="DB16" s="624"/>
      <c r="DC16" s="624"/>
      <c r="DD16" s="630" t="s">
        <v>141</v>
      </c>
      <c r="DE16" s="622"/>
      <c r="DF16" s="622"/>
      <c r="DG16" s="622"/>
      <c r="DH16" s="622"/>
      <c r="DI16" s="622"/>
      <c r="DJ16" s="622"/>
      <c r="DK16" s="622"/>
      <c r="DL16" s="622"/>
      <c r="DM16" s="622"/>
      <c r="DN16" s="622"/>
      <c r="DO16" s="622"/>
      <c r="DP16" s="623"/>
      <c r="DQ16" s="630" t="s">
        <v>141</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15707</v>
      </c>
      <c r="S17" s="622"/>
      <c r="T17" s="622"/>
      <c r="U17" s="622"/>
      <c r="V17" s="622"/>
      <c r="W17" s="622"/>
      <c r="X17" s="622"/>
      <c r="Y17" s="623"/>
      <c r="Z17" s="624">
        <v>0.2</v>
      </c>
      <c r="AA17" s="624"/>
      <c r="AB17" s="624"/>
      <c r="AC17" s="624"/>
      <c r="AD17" s="625">
        <v>15707</v>
      </c>
      <c r="AE17" s="625"/>
      <c r="AF17" s="625"/>
      <c r="AG17" s="625"/>
      <c r="AH17" s="625"/>
      <c r="AI17" s="625"/>
      <c r="AJ17" s="625"/>
      <c r="AK17" s="625"/>
      <c r="AL17" s="626">
        <v>0.3</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141</v>
      </c>
      <c r="BH17" s="622"/>
      <c r="BI17" s="622"/>
      <c r="BJ17" s="622"/>
      <c r="BK17" s="622"/>
      <c r="BL17" s="622"/>
      <c r="BM17" s="622"/>
      <c r="BN17" s="623"/>
      <c r="BO17" s="624" t="s">
        <v>141</v>
      </c>
      <c r="BP17" s="624"/>
      <c r="BQ17" s="624"/>
      <c r="BR17" s="624"/>
      <c r="BS17" s="630" t="s">
        <v>141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428841</v>
      </c>
      <c r="CS17" s="622"/>
      <c r="CT17" s="622"/>
      <c r="CU17" s="622"/>
      <c r="CV17" s="622"/>
      <c r="CW17" s="622"/>
      <c r="CX17" s="622"/>
      <c r="CY17" s="623"/>
      <c r="CZ17" s="624">
        <v>5</v>
      </c>
      <c r="DA17" s="624"/>
      <c r="DB17" s="624"/>
      <c r="DC17" s="624"/>
      <c r="DD17" s="630" t="s">
        <v>141</v>
      </c>
      <c r="DE17" s="622"/>
      <c r="DF17" s="622"/>
      <c r="DG17" s="622"/>
      <c r="DH17" s="622"/>
      <c r="DI17" s="622"/>
      <c r="DJ17" s="622"/>
      <c r="DK17" s="622"/>
      <c r="DL17" s="622"/>
      <c r="DM17" s="622"/>
      <c r="DN17" s="622"/>
      <c r="DO17" s="622"/>
      <c r="DP17" s="623"/>
      <c r="DQ17" s="630">
        <v>419178</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1531777</v>
      </c>
      <c r="S18" s="622"/>
      <c r="T18" s="622"/>
      <c r="U18" s="622"/>
      <c r="V18" s="622"/>
      <c r="W18" s="622"/>
      <c r="X18" s="622"/>
      <c r="Y18" s="623"/>
      <c r="Z18" s="624">
        <v>17.399999999999999</v>
      </c>
      <c r="AA18" s="624"/>
      <c r="AB18" s="624"/>
      <c r="AC18" s="624"/>
      <c r="AD18" s="625">
        <v>1375451</v>
      </c>
      <c r="AE18" s="625"/>
      <c r="AF18" s="625"/>
      <c r="AG18" s="625"/>
      <c r="AH18" s="625"/>
      <c r="AI18" s="625"/>
      <c r="AJ18" s="625"/>
      <c r="AK18" s="625"/>
      <c r="AL18" s="626">
        <v>30.4</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141</v>
      </c>
      <c r="BH18" s="622"/>
      <c r="BI18" s="622"/>
      <c r="BJ18" s="622"/>
      <c r="BK18" s="622"/>
      <c r="BL18" s="622"/>
      <c r="BM18" s="622"/>
      <c r="BN18" s="623"/>
      <c r="BO18" s="624" t="s">
        <v>141</v>
      </c>
      <c r="BP18" s="624"/>
      <c r="BQ18" s="624"/>
      <c r="BR18" s="624"/>
      <c r="BS18" s="630" t="s">
        <v>141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141</v>
      </c>
      <c r="CS18" s="622"/>
      <c r="CT18" s="622"/>
      <c r="CU18" s="622"/>
      <c r="CV18" s="622"/>
      <c r="CW18" s="622"/>
      <c r="CX18" s="622"/>
      <c r="CY18" s="623"/>
      <c r="CZ18" s="624" t="s">
        <v>141</v>
      </c>
      <c r="DA18" s="624"/>
      <c r="DB18" s="624"/>
      <c r="DC18" s="624"/>
      <c r="DD18" s="630" t="s">
        <v>141</v>
      </c>
      <c r="DE18" s="622"/>
      <c r="DF18" s="622"/>
      <c r="DG18" s="622"/>
      <c r="DH18" s="622"/>
      <c r="DI18" s="622"/>
      <c r="DJ18" s="622"/>
      <c r="DK18" s="622"/>
      <c r="DL18" s="622"/>
      <c r="DM18" s="622"/>
      <c r="DN18" s="622"/>
      <c r="DO18" s="622"/>
      <c r="DP18" s="623"/>
      <c r="DQ18" s="630" t="s">
        <v>141</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1375451</v>
      </c>
      <c r="S19" s="622"/>
      <c r="T19" s="622"/>
      <c r="U19" s="622"/>
      <c r="V19" s="622"/>
      <c r="W19" s="622"/>
      <c r="X19" s="622"/>
      <c r="Y19" s="623"/>
      <c r="Z19" s="624">
        <v>15.6</v>
      </c>
      <c r="AA19" s="624"/>
      <c r="AB19" s="624"/>
      <c r="AC19" s="624"/>
      <c r="AD19" s="625">
        <v>1375451</v>
      </c>
      <c r="AE19" s="625"/>
      <c r="AF19" s="625"/>
      <c r="AG19" s="625"/>
      <c r="AH19" s="625"/>
      <c r="AI19" s="625"/>
      <c r="AJ19" s="625"/>
      <c r="AK19" s="625"/>
      <c r="AL19" s="626">
        <v>30.4</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4194</v>
      </c>
      <c r="BH19" s="622"/>
      <c r="BI19" s="622"/>
      <c r="BJ19" s="622"/>
      <c r="BK19" s="622"/>
      <c r="BL19" s="622"/>
      <c r="BM19" s="622"/>
      <c r="BN19" s="623"/>
      <c r="BO19" s="624">
        <v>0.2</v>
      </c>
      <c r="BP19" s="624"/>
      <c r="BQ19" s="624"/>
      <c r="BR19" s="624"/>
      <c r="BS19" s="630" t="s">
        <v>141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141</v>
      </c>
      <c r="DA19" s="624"/>
      <c r="DB19" s="624"/>
      <c r="DC19" s="624"/>
      <c r="DD19" s="630" t="s">
        <v>141</v>
      </c>
      <c r="DE19" s="622"/>
      <c r="DF19" s="622"/>
      <c r="DG19" s="622"/>
      <c r="DH19" s="622"/>
      <c r="DI19" s="622"/>
      <c r="DJ19" s="622"/>
      <c r="DK19" s="622"/>
      <c r="DL19" s="622"/>
      <c r="DM19" s="622"/>
      <c r="DN19" s="622"/>
      <c r="DO19" s="622"/>
      <c r="DP19" s="623"/>
      <c r="DQ19" s="630" t="s">
        <v>141</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156326</v>
      </c>
      <c r="S20" s="622"/>
      <c r="T20" s="622"/>
      <c r="U20" s="622"/>
      <c r="V20" s="622"/>
      <c r="W20" s="622"/>
      <c r="X20" s="622"/>
      <c r="Y20" s="623"/>
      <c r="Z20" s="624">
        <v>1.8</v>
      </c>
      <c r="AA20" s="624"/>
      <c r="AB20" s="624"/>
      <c r="AC20" s="624"/>
      <c r="AD20" s="625" t="s">
        <v>141</v>
      </c>
      <c r="AE20" s="625"/>
      <c r="AF20" s="625"/>
      <c r="AG20" s="625"/>
      <c r="AH20" s="625"/>
      <c r="AI20" s="625"/>
      <c r="AJ20" s="625"/>
      <c r="AK20" s="625"/>
      <c r="AL20" s="626" t="s">
        <v>141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4194</v>
      </c>
      <c r="BH20" s="622"/>
      <c r="BI20" s="622"/>
      <c r="BJ20" s="622"/>
      <c r="BK20" s="622"/>
      <c r="BL20" s="622"/>
      <c r="BM20" s="622"/>
      <c r="BN20" s="623"/>
      <c r="BO20" s="624">
        <v>0.2</v>
      </c>
      <c r="BP20" s="624"/>
      <c r="BQ20" s="624"/>
      <c r="BR20" s="624"/>
      <c r="BS20" s="630" t="s">
        <v>141</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8645842</v>
      </c>
      <c r="CS20" s="622"/>
      <c r="CT20" s="622"/>
      <c r="CU20" s="622"/>
      <c r="CV20" s="622"/>
      <c r="CW20" s="622"/>
      <c r="CX20" s="622"/>
      <c r="CY20" s="623"/>
      <c r="CZ20" s="624">
        <v>100</v>
      </c>
      <c r="DA20" s="624"/>
      <c r="DB20" s="624"/>
      <c r="DC20" s="624"/>
      <c r="DD20" s="630">
        <v>2405681</v>
      </c>
      <c r="DE20" s="622"/>
      <c r="DF20" s="622"/>
      <c r="DG20" s="622"/>
      <c r="DH20" s="622"/>
      <c r="DI20" s="622"/>
      <c r="DJ20" s="622"/>
      <c r="DK20" s="622"/>
      <c r="DL20" s="622"/>
      <c r="DM20" s="622"/>
      <c r="DN20" s="622"/>
      <c r="DO20" s="622"/>
      <c r="DP20" s="623"/>
      <c r="DQ20" s="630">
        <v>5285714</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141</v>
      </c>
      <c r="S21" s="622"/>
      <c r="T21" s="622"/>
      <c r="U21" s="622"/>
      <c r="V21" s="622"/>
      <c r="W21" s="622"/>
      <c r="X21" s="622"/>
      <c r="Y21" s="623"/>
      <c r="Z21" s="624" t="s">
        <v>141</v>
      </c>
      <c r="AA21" s="624"/>
      <c r="AB21" s="624"/>
      <c r="AC21" s="624"/>
      <c r="AD21" s="625" t="s">
        <v>141</v>
      </c>
      <c r="AE21" s="625"/>
      <c r="AF21" s="625"/>
      <c r="AG21" s="625"/>
      <c r="AH21" s="625"/>
      <c r="AI21" s="625"/>
      <c r="AJ21" s="625"/>
      <c r="AK21" s="625"/>
      <c r="AL21" s="626" t="s">
        <v>141</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4194</v>
      </c>
      <c r="BH21" s="622"/>
      <c r="BI21" s="622"/>
      <c r="BJ21" s="622"/>
      <c r="BK21" s="622"/>
      <c r="BL21" s="622"/>
      <c r="BM21" s="622"/>
      <c r="BN21" s="623"/>
      <c r="BO21" s="624">
        <v>0.2</v>
      </c>
      <c r="BP21" s="624"/>
      <c r="BQ21" s="624"/>
      <c r="BR21" s="624"/>
      <c r="BS21" s="630" t="s">
        <v>141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4679370</v>
      </c>
      <c r="S22" s="622"/>
      <c r="T22" s="622"/>
      <c r="U22" s="622"/>
      <c r="V22" s="622"/>
      <c r="W22" s="622"/>
      <c r="X22" s="622"/>
      <c r="Y22" s="623"/>
      <c r="Z22" s="624">
        <v>53.1</v>
      </c>
      <c r="AA22" s="624"/>
      <c r="AB22" s="624"/>
      <c r="AC22" s="624"/>
      <c r="AD22" s="625">
        <v>4523044</v>
      </c>
      <c r="AE22" s="625"/>
      <c r="AF22" s="625"/>
      <c r="AG22" s="625"/>
      <c r="AH22" s="625"/>
      <c r="AI22" s="625"/>
      <c r="AJ22" s="625"/>
      <c r="AK22" s="625"/>
      <c r="AL22" s="626">
        <v>99.9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141</v>
      </c>
      <c r="BH22" s="622"/>
      <c r="BI22" s="622"/>
      <c r="BJ22" s="622"/>
      <c r="BK22" s="622"/>
      <c r="BL22" s="622"/>
      <c r="BM22" s="622"/>
      <c r="BN22" s="623"/>
      <c r="BO22" s="624" t="s">
        <v>141</v>
      </c>
      <c r="BP22" s="624"/>
      <c r="BQ22" s="624"/>
      <c r="BR22" s="624"/>
      <c r="BS22" s="630" t="s">
        <v>141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2522</v>
      </c>
      <c r="S23" s="622"/>
      <c r="T23" s="622"/>
      <c r="U23" s="622"/>
      <c r="V23" s="622"/>
      <c r="W23" s="622"/>
      <c r="X23" s="622"/>
      <c r="Y23" s="623"/>
      <c r="Z23" s="624">
        <v>0</v>
      </c>
      <c r="AA23" s="624"/>
      <c r="AB23" s="624"/>
      <c r="AC23" s="624"/>
      <c r="AD23" s="625">
        <v>2522</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141</v>
      </c>
      <c r="BH23" s="622"/>
      <c r="BI23" s="622"/>
      <c r="BJ23" s="622"/>
      <c r="BK23" s="622"/>
      <c r="BL23" s="622"/>
      <c r="BM23" s="622"/>
      <c r="BN23" s="623"/>
      <c r="BO23" s="624" t="s">
        <v>141</v>
      </c>
      <c r="BP23" s="624"/>
      <c r="BQ23" s="624"/>
      <c r="BR23" s="624"/>
      <c r="BS23" s="630" t="s">
        <v>141</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37985</v>
      </c>
      <c r="S24" s="622"/>
      <c r="T24" s="622"/>
      <c r="U24" s="622"/>
      <c r="V24" s="622"/>
      <c r="W24" s="622"/>
      <c r="X24" s="622"/>
      <c r="Y24" s="623"/>
      <c r="Z24" s="624">
        <v>0.4</v>
      </c>
      <c r="AA24" s="624"/>
      <c r="AB24" s="624"/>
      <c r="AC24" s="624"/>
      <c r="AD24" s="625" t="s">
        <v>141</v>
      </c>
      <c r="AE24" s="625"/>
      <c r="AF24" s="625"/>
      <c r="AG24" s="625"/>
      <c r="AH24" s="625"/>
      <c r="AI24" s="625"/>
      <c r="AJ24" s="625"/>
      <c r="AK24" s="625"/>
      <c r="AL24" s="626" t="s">
        <v>141</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141</v>
      </c>
      <c r="BH24" s="622"/>
      <c r="BI24" s="622"/>
      <c r="BJ24" s="622"/>
      <c r="BK24" s="622"/>
      <c r="BL24" s="622"/>
      <c r="BM24" s="622"/>
      <c r="BN24" s="623"/>
      <c r="BO24" s="624" t="s">
        <v>141</v>
      </c>
      <c r="BP24" s="624"/>
      <c r="BQ24" s="624"/>
      <c r="BR24" s="624"/>
      <c r="BS24" s="630" t="s">
        <v>141</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3041853</v>
      </c>
      <c r="CS24" s="611"/>
      <c r="CT24" s="611"/>
      <c r="CU24" s="611"/>
      <c r="CV24" s="611"/>
      <c r="CW24" s="611"/>
      <c r="CX24" s="611"/>
      <c r="CY24" s="612"/>
      <c r="CZ24" s="615">
        <v>35.200000000000003</v>
      </c>
      <c r="DA24" s="616"/>
      <c r="DB24" s="616"/>
      <c r="DC24" s="635"/>
      <c r="DD24" s="656">
        <v>1850524</v>
      </c>
      <c r="DE24" s="611"/>
      <c r="DF24" s="611"/>
      <c r="DG24" s="611"/>
      <c r="DH24" s="611"/>
      <c r="DI24" s="611"/>
      <c r="DJ24" s="611"/>
      <c r="DK24" s="612"/>
      <c r="DL24" s="656">
        <v>1842352</v>
      </c>
      <c r="DM24" s="611"/>
      <c r="DN24" s="611"/>
      <c r="DO24" s="611"/>
      <c r="DP24" s="611"/>
      <c r="DQ24" s="611"/>
      <c r="DR24" s="611"/>
      <c r="DS24" s="611"/>
      <c r="DT24" s="611"/>
      <c r="DU24" s="611"/>
      <c r="DV24" s="612"/>
      <c r="DW24" s="615">
        <v>37.9</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64981</v>
      </c>
      <c r="S25" s="622"/>
      <c r="T25" s="622"/>
      <c r="U25" s="622"/>
      <c r="V25" s="622"/>
      <c r="W25" s="622"/>
      <c r="X25" s="622"/>
      <c r="Y25" s="623"/>
      <c r="Z25" s="624">
        <v>0.7</v>
      </c>
      <c r="AA25" s="624"/>
      <c r="AB25" s="624"/>
      <c r="AC25" s="624"/>
      <c r="AD25" s="625" t="s">
        <v>141</v>
      </c>
      <c r="AE25" s="625"/>
      <c r="AF25" s="625"/>
      <c r="AG25" s="625"/>
      <c r="AH25" s="625"/>
      <c r="AI25" s="625"/>
      <c r="AJ25" s="625"/>
      <c r="AK25" s="625"/>
      <c r="AL25" s="626" t="s">
        <v>141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141</v>
      </c>
      <c r="BH25" s="622"/>
      <c r="BI25" s="622"/>
      <c r="BJ25" s="622"/>
      <c r="BK25" s="622"/>
      <c r="BL25" s="622"/>
      <c r="BM25" s="622"/>
      <c r="BN25" s="623"/>
      <c r="BO25" s="624" t="s">
        <v>141</v>
      </c>
      <c r="BP25" s="624"/>
      <c r="BQ25" s="624"/>
      <c r="BR25" s="624"/>
      <c r="BS25" s="630" t="s">
        <v>141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1105461</v>
      </c>
      <c r="CS25" s="657"/>
      <c r="CT25" s="657"/>
      <c r="CU25" s="657"/>
      <c r="CV25" s="657"/>
      <c r="CW25" s="657"/>
      <c r="CX25" s="657"/>
      <c r="CY25" s="658"/>
      <c r="CZ25" s="626">
        <v>12.8</v>
      </c>
      <c r="DA25" s="654"/>
      <c r="DB25" s="654"/>
      <c r="DC25" s="659"/>
      <c r="DD25" s="630">
        <v>936535</v>
      </c>
      <c r="DE25" s="657"/>
      <c r="DF25" s="657"/>
      <c r="DG25" s="657"/>
      <c r="DH25" s="657"/>
      <c r="DI25" s="657"/>
      <c r="DJ25" s="657"/>
      <c r="DK25" s="658"/>
      <c r="DL25" s="630">
        <v>929281</v>
      </c>
      <c r="DM25" s="657"/>
      <c r="DN25" s="657"/>
      <c r="DO25" s="657"/>
      <c r="DP25" s="657"/>
      <c r="DQ25" s="657"/>
      <c r="DR25" s="657"/>
      <c r="DS25" s="657"/>
      <c r="DT25" s="657"/>
      <c r="DU25" s="657"/>
      <c r="DV25" s="658"/>
      <c r="DW25" s="626">
        <v>19.100000000000001</v>
      </c>
      <c r="DX25" s="654"/>
      <c r="DY25" s="654"/>
      <c r="DZ25" s="654"/>
      <c r="EA25" s="654"/>
      <c r="EB25" s="654"/>
      <c r="EC25" s="655"/>
    </row>
    <row r="26" spans="2:133" ht="11.25" customHeight="1" x14ac:dyDescent="0.15">
      <c r="B26" s="618" t="s">
        <v>289</v>
      </c>
      <c r="C26" s="619"/>
      <c r="D26" s="619"/>
      <c r="E26" s="619"/>
      <c r="F26" s="619"/>
      <c r="G26" s="619"/>
      <c r="H26" s="619"/>
      <c r="I26" s="619"/>
      <c r="J26" s="619"/>
      <c r="K26" s="619"/>
      <c r="L26" s="619"/>
      <c r="M26" s="619"/>
      <c r="N26" s="619"/>
      <c r="O26" s="619"/>
      <c r="P26" s="619"/>
      <c r="Q26" s="620"/>
      <c r="R26" s="621">
        <v>44583</v>
      </c>
      <c r="S26" s="622"/>
      <c r="T26" s="622"/>
      <c r="U26" s="622"/>
      <c r="V26" s="622"/>
      <c r="W26" s="622"/>
      <c r="X26" s="622"/>
      <c r="Y26" s="623"/>
      <c r="Z26" s="624">
        <v>0.5</v>
      </c>
      <c r="AA26" s="624"/>
      <c r="AB26" s="624"/>
      <c r="AC26" s="624"/>
      <c r="AD26" s="625" t="s">
        <v>141</v>
      </c>
      <c r="AE26" s="625"/>
      <c r="AF26" s="625"/>
      <c r="AG26" s="625"/>
      <c r="AH26" s="625"/>
      <c r="AI26" s="625"/>
      <c r="AJ26" s="625"/>
      <c r="AK26" s="625"/>
      <c r="AL26" s="626" t="s">
        <v>141</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141</v>
      </c>
      <c r="BH26" s="622"/>
      <c r="BI26" s="622"/>
      <c r="BJ26" s="622"/>
      <c r="BK26" s="622"/>
      <c r="BL26" s="622"/>
      <c r="BM26" s="622"/>
      <c r="BN26" s="623"/>
      <c r="BO26" s="624" t="s">
        <v>141</v>
      </c>
      <c r="BP26" s="624"/>
      <c r="BQ26" s="624"/>
      <c r="BR26" s="624"/>
      <c r="BS26" s="630" t="s">
        <v>141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682330</v>
      </c>
      <c r="CS26" s="622"/>
      <c r="CT26" s="622"/>
      <c r="CU26" s="622"/>
      <c r="CV26" s="622"/>
      <c r="CW26" s="622"/>
      <c r="CX26" s="622"/>
      <c r="CY26" s="623"/>
      <c r="CZ26" s="626">
        <v>7.9</v>
      </c>
      <c r="DA26" s="654"/>
      <c r="DB26" s="654"/>
      <c r="DC26" s="659"/>
      <c r="DD26" s="630">
        <v>538127</v>
      </c>
      <c r="DE26" s="622"/>
      <c r="DF26" s="622"/>
      <c r="DG26" s="622"/>
      <c r="DH26" s="622"/>
      <c r="DI26" s="622"/>
      <c r="DJ26" s="622"/>
      <c r="DK26" s="623"/>
      <c r="DL26" s="630" t="s">
        <v>141</v>
      </c>
      <c r="DM26" s="622"/>
      <c r="DN26" s="622"/>
      <c r="DO26" s="622"/>
      <c r="DP26" s="622"/>
      <c r="DQ26" s="622"/>
      <c r="DR26" s="622"/>
      <c r="DS26" s="622"/>
      <c r="DT26" s="622"/>
      <c r="DU26" s="622"/>
      <c r="DV26" s="623"/>
      <c r="DW26" s="626" t="s">
        <v>141</v>
      </c>
      <c r="DX26" s="654"/>
      <c r="DY26" s="654"/>
      <c r="DZ26" s="654"/>
      <c r="EA26" s="654"/>
      <c r="EB26" s="654"/>
      <c r="EC26" s="655"/>
    </row>
    <row r="27" spans="2:133" ht="11.25" customHeight="1" x14ac:dyDescent="0.15">
      <c r="B27" s="618" t="s">
        <v>292</v>
      </c>
      <c r="C27" s="619"/>
      <c r="D27" s="619"/>
      <c r="E27" s="619"/>
      <c r="F27" s="619"/>
      <c r="G27" s="619"/>
      <c r="H27" s="619"/>
      <c r="I27" s="619"/>
      <c r="J27" s="619"/>
      <c r="K27" s="619"/>
      <c r="L27" s="619"/>
      <c r="M27" s="619"/>
      <c r="N27" s="619"/>
      <c r="O27" s="619"/>
      <c r="P27" s="619"/>
      <c r="Q27" s="620"/>
      <c r="R27" s="621">
        <v>1453391</v>
      </c>
      <c r="S27" s="622"/>
      <c r="T27" s="622"/>
      <c r="U27" s="622"/>
      <c r="V27" s="622"/>
      <c r="W27" s="622"/>
      <c r="X27" s="622"/>
      <c r="Y27" s="623"/>
      <c r="Z27" s="624">
        <v>16.5</v>
      </c>
      <c r="AA27" s="624"/>
      <c r="AB27" s="624"/>
      <c r="AC27" s="624"/>
      <c r="AD27" s="625" t="s">
        <v>141</v>
      </c>
      <c r="AE27" s="625"/>
      <c r="AF27" s="625"/>
      <c r="AG27" s="625"/>
      <c r="AH27" s="625"/>
      <c r="AI27" s="625"/>
      <c r="AJ27" s="625"/>
      <c r="AK27" s="625"/>
      <c r="AL27" s="626" t="s">
        <v>141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2555180</v>
      </c>
      <c r="BH27" s="622"/>
      <c r="BI27" s="622"/>
      <c r="BJ27" s="622"/>
      <c r="BK27" s="622"/>
      <c r="BL27" s="622"/>
      <c r="BM27" s="622"/>
      <c r="BN27" s="623"/>
      <c r="BO27" s="624">
        <v>100</v>
      </c>
      <c r="BP27" s="624"/>
      <c r="BQ27" s="624"/>
      <c r="BR27" s="624"/>
      <c r="BS27" s="630" t="s">
        <v>141</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1507551</v>
      </c>
      <c r="CS27" s="657"/>
      <c r="CT27" s="657"/>
      <c r="CU27" s="657"/>
      <c r="CV27" s="657"/>
      <c r="CW27" s="657"/>
      <c r="CX27" s="657"/>
      <c r="CY27" s="658"/>
      <c r="CZ27" s="626">
        <v>17.399999999999999</v>
      </c>
      <c r="DA27" s="654"/>
      <c r="DB27" s="654"/>
      <c r="DC27" s="659"/>
      <c r="DD27" s="630">
        <v>494811</v>
      </c>
      <c r="DE27" s="657"/>
      <c r="DF27" s="657"/>
      <c r="DG27" s="657"/>
      <c r="DH27" s="657"/>
      <c r="DI27" s="657"/>
      <c r="DJ27" s="657"/>
      <c r="DK27" s="658"/>
      <c r="DL27" s="630">
        <v>493893</v>
      </c>
      <c r="DM27" s="657"/>
      <c r="DN27" s="657"/>
      <c r="DO27" s="657"/>
      <c r="DP27" s="657"/>
      <c r="DQ27" s="657"/>
      <c r="DR27" s="657"/>
      <c r="DS27" s="657"/>
      <c r="DT27" s="657"/>
      <c r="DU27" s="657"/>
      <c r="DV27" s="658"/>
      <c r="DW27" s="626">
        <v>10.199999999999999</v>
      </c>
      <c r="DX27" s="654"/>
      <c r="DY27" s="654"/>
      <c r="DZ27" s="654"/>
      <c r="EA27" s="654"/>
      <c r="EB27" s="654"/>
      <c r="EC27" s="655"/>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141</v>
      </c>
      <c r="S28" s="622"/>
      <c r="T28" s="622"/>
      <c r="U28" s="622"/>
      <c r="V28" s="622"/>
      <c r="W28" s="622"/>
      <c r="X28" s="622"/>
      <c r="Y28" s="623"/>
      <c r="Z28" s="624" t="s">
        <v>141</v>
      </c>
      <c r="AA28" s="624"/>
      <c r="AB28" s="624"/>
      <c r="AC28" s="624"/>
      <c r="AD28" s="625" t="s">
        <v>141</v>
      </c>
      <c r="AE28" s="625"/>
      <c r="AF28" s="625"/>
      <c r="AG28" s="625"/>
      <c r="AH28" s="625"/>
      <c r="AI28" s="625"/>
      <c r="AJ28" s="625"/>
      <c r="AK28" s="625"/>
      <c r="AL28" s="626" t="s">
        <v>141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428841</v>
      </c>
      <c r="CS28" s="622"/>
      <c r="CT28" s="622"/>
      <c r="CU28" s="622"/>
      <c r="CV28" s="622"/>
      <c r="CW28" s="622"/>
      <c r="CX28" s="622"/>
      <c r="CY28" s="623"/>
      <c r="CZ28" s="626">
        <v>5</v>
      </c>
      <c r="DA28" s="654"/>
      <c r="DB28" s="654"/>
      <c r="DC28" s="659"/>
      <c r="DD28" s="630">
        <v>419178</v>
      </c>
      <c r="DE28" s="622"/>
      <c r="DF28" s="622"/>
      <c r="DG28" s="622"/>
      <c r="DH28" s="622"/>
      <c r="DI28" s="622"/>
      <c r="DJ28" s="622"/>
      <c r="DK28" s="623"/>
      <c r="DL28" s="630">
        <v>419178</v>
      </c>
      <c r="DM28" s="622"/>
      <c r="DN28" s="622"/>
      <c r="DO28" s="622"/>
      <c r="DP28" s="622"/>
      <c r="DQ28" s="622"/>
      <c r="DR28" s="622"/>
      <c r="DS28" s="622"/>
      <c r="DT28" s="622"/>
      <c r="DU28" s="622"/>
      <c r="DV28" s="623"/>
      <c r="DW28" s="626">
        <v>8.6</v>
      </c>
      <c r="DX28" s="654"/>
      <c r="DY28" s="654"/>
      <c r="DZ28" s="654"/>
      <c r="EA28" s="654"/>
      <c r="EB28" s="654"/>
      <c r="EC28" s="655"/>
    </row>
    <row r="29" spans="2:133" ht="11.25" customHeight="1" x14ac:dyDescent="0.15">
      <c r="B29" s="618" t="s">
        <v>297</v>
      </c>
      <c r="C29" s="619"/>
      <c r="D29" s="619"/>
      <c r="E29" s="619"/>
      <c r="F29" s="619"/>
      <c r="G29" s="619"/>
      <c r="H29" s="619"/>
      <c r="I29" s="619"/>
      <c r="J29" s="619"/>
      <c r="K29" s="619"/>
      <c r="L29" s="619"/>
      <c r="M29" s="619"/>
      <c r="N29" s="619"/>
      <c r="O29" s="619"/>
      <c r="P29" s="619"/>
      <c r="Q29" s="620"/>
      <c r="R29" s="621">
        <v>761202</v>
      </c>
      <c r="S29" s="622"/>
      <c r="T29" s="622"/>
      <c r="U29" s="622"/>
      <c r="V29" s="622"/>
      <c r="W29" s="622"/>
      <c r="X29" s="622"/>
      <c r="Y29" s="623"/>
      <c r="Z29" s="624">
        <v>8.6</v>
      </c>
      <c r="AA29" s="624"/>
      <c r="AB29" s="624"/>
      <c r="AC29" s="624"/>
      <c r="AD29" s="625" t="s">
        <v>141</v>
      </c>
      <c r="AE29" s="625"/>
      <c r="AF29" s="625"/>
      <c r="AG29" s="625"/>
      <c r="AH29" s="625"/>
      <c r="AI29" s="625"/>
      <c r="AJ29" s="625"/>
      <c r="AK29" s="625"/>
      <c r="AL29" s="626" t="s">
        <v>141</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428841</v>
      </c>
      <c r="CS29" s="657"/>
      <c r="CT29" s="657"/>
      <c r="CU29" s="657"/>
      <c r="CV29" s="657"/>
      <c r="CW29" s="657"/>
      <c r="CX29" s="657"/>
      <c r="CY29" s="658"/>
      <c r="CZ29" s="626">
        <v>5</v>
      </c>
      <c r="DA29" s="654"/>
      <c r="DB29" s="654"/>
      <c r="DC29" s="659"/>
      <c r="DD29" s="630">
        <v>419178</v>
      </c>
      <c r="DE29" s="657"/>
      <c r="DF29" s="657"/>
      <c r="DG29" s="657"/>
      <c r="DH29" s="657"/>
      <c r="DI29" s="657"/>
      <c r="DJ29" s="657"/>
      <c r="DK29" s="658"/>
      <c r="DL29" s="630">
        <v>419178</v>
      </c>
      <c r="DM29" s="657"/>
      <c r="DN29" s="657"/>
      <c r="DO29" s="657"/>
      <c r="DP29" s="657"/>
      <c r="DQ29" s="657"/>
      <c r="DR29" s="657"/>
      <c r="DS29" s="657"/>
      <c r="DT29" s="657"/>
      <c r="DU29" s="657"/>
      <c r="DV29" s="658"/>
      <c r="DW29" s="626">
        <v>8.6</v>
      </c>
      <c r="DX29" s="654"/>
      <c r="DY29" s="654"/>
      <c r="DZ29" s="654"/>
      <c r="EA29" s="654"/>
      <c r="EB29" s="654"/>
      <c r="EC29" s="655"/>
    </row>
    <row r="30" spans="2:133" ht="11.25" customHeight="1" x14ac:dyDescent="0.15">
      <c r="B30" s="618" t="s">
        <v>302</v>
      </c>
      <c r="C30" s="619"/>
      <c r="D30" s="619"/>
      <c r="E30" s="619"/>
      <c r="F30" s="619"/>
      <c r="G30" s="619"/>
      <c r="H30" s="619"/>
      <c r="I30" s="619"/>
      <c r="J30" s="619"/>
      <c r="K30" s="619"/>
      <c r="L30" s="619"/>
      <c r="M30" s="619"/>
      <c r="N30" s="619"/>
      <c r="O30" s="619"/>
      <c r="P30" s="619"/>
      <c r="Q30" s="620"/>
      <c r="R30" s="621">
        <v>15805</v>
      </c>
      <c r="S30" s="622"/>
      <c r="T30" s="622"/>
      <c r="U30" s="622"/>
      <c r="V30" s="622"/>
      <c r="W30" s="622"/>
      <c r="X30" s="622"/>
      <c r="Y30" s="623"/>
      <c r="Z30" s="624">
        <v>0.2</v>
      </c>
      <c r="AA30" s="624"/>
      <c r="AB30" s="624"/>
      <c r="AC30" s="624"/>
      <c r="AD30" s="625" t="s">
        <v>141</v>
      </c>
      <c r="AE30" s="625"/>
      <c r="AF30" s="625"/>
      <c r="AG30" s="625"/>
      <c r="AH30" s="625"/>
      <c r="AI30" s="625"/>
      <c r="AJ30" s="625"/>
      <c r="AK30" s="625"/>
      <c r="AL30" s="626" t="s">
        <v>141</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98.7</v>
      </c>
      <c r="BH30" s="682"/>
      <c r="BI30" s="682"/>
      <c r="BJ30" s="682"/>
      <c r="BK30" s="682"/>
      <c r="BL30" s="682"/>
      <c r="BM30" s="616">
        <v>95.3</v>
      </c>
      <c r="BN30" s="682"/>
      <c r="BO30" s="682"/>
      <c r="BP30" s="682"/>
      <c r="BQ30" s="683"/>
      <c r="BR30" s="681">
        <v>98</v>
      </c>
      <c r="BS30" s="682"/>
      <c r="BT30" s="682"/>
      <c r="BU30" s="682"/>
      <c r="BV30" s="682"/>
      <c r="BW30" s="682"/>
      <c r="BX30" s="616">
        <v>94.6</v>
      </c>
      <c r="BY30" s="682"/>
      <c r="BZ30" s="682"/>
      <c r="CA30" s="682"/>
      <c r="CB30" s="683"/>
      <c r="CD30" s="686"/>
      <c r="CE30" s="687"/>
      <c r="CF30" s="636" t="s">
        <v>305</v>
      </c>
      <c r="CG30" s="637"/>
      <c r="CH30" s="637"/>
      <c r="CI30" s="637"/>
      <c r="CJ30" s="637"/>
      <c r="CK30" s="637"/>
      <c r="CL30" s="637"/>
      <c r="CM30" s="637"/>
      <c r="CN30" s="637"/>
      <c r="CO30" s="637"/>
      <c r="CP30" s="637"/>
      <c r="CQ30" s="638"/>
      <c r="CR30" s="621">
        <v>386923</v>
      </c>
      <c r="CS30" s="622"/>
      <c r="CT30" s="622"/>
      <c r="CU30" s="622"/>
      <c r="CV30" s="622"/>
      <c r="CW30" s="622"/>
      <c r="CX30" s="622"/>
      <c r="CY30" s="623"/>
      <c r="CZ30" s="626">
        <v>4.5</v>
      </c>
      <c r="DA30" s="654"/>
      <c r="DB30" s="654"/>
      <c r="DC30" s="659"/>
      <c r="DD30" s="630">
        <v>379672</v>
      </c>
      <c r="DE30" s="622"/>
      <c r="DF30" s="622"/>
      <c r="DG30" s="622"/>
      <c r="DH30" s="622"/>
      <c r="DI30" s="622"/>
      <c r="DJ30" s="622"/>
      <c r="DK30" s="623"/>
      <c r="DL30" s="630">
        <v>379672</v>
      </c>
      <c r="DM30" s="622"/>
      <c r="DN30" s="622"/>
      <c r="DO30" s="622"/>
      <c r="DP30" s="622"/>
      <c r="DQ30" s="622"/>
      <c r="DR30" s="622"/>
      <c r="DS30" s="622"/>
      <c r="DT30" s="622"/>
      <c r="DU30" s="622"/>
      <c r="DV30" s="623"/>
      <c r="DW30" s="626">
        <v>7.8</v>
      </c>
      <c r="DX30" s="654"/>
      <c r="DY30" s="654"/>
      <c r="DZ30" s="654"/>
      <c r="EA30" s="654"/>
      <c r="EB30" s="654"/>
      <c r="EC30" s="655"/>
    </row>
    <row r="31" spans="2:133" ht="11.25" customHeight="1" x14ac:dyDescent="0.15">
      <c r="B31" s="618" t="s">
        <v>306</v>
      </c>
      <c r="C31" s="619"/>
      <c r="D31" s="619"/>
      <c r="E31" s="619"/>
      <c r="F31" s="619"/>
      <c r="G31" s="619"/>
      <c r="H31" s="619"/>
      <c r="I31" s="619"/>
      <c r="J31" s="619"/>
      <c r="K31" s="619"/>
      <c r="L31" s="619"/>
      <c r="M31" s="619"/>
      <c r="N31" s="619"/>
      <c r="O31" s="619"/>
      <c r="P31" s="619"/>
      <c r="Q31" s="620"/>
      <c r="R31" s="621">
        <v>25852</v>
      </c>
      <c r="S31" s="622"/>
      <c r="T31" s="622"/>
      <c r="U31" s="622"/>
      <c r="V31" s="622"/>
      <c r="W31" s="622"/>
      <c r="X31" s="622"/>
      <c r="Y31" s="623"/>
      <c r="Z31" s="624">
        <v>0.3</v>
      </c>
      <c r="AA31" s="624"/>
      <c r="AB31" s="624"/>
      <c r="AC31" s="624"/>
      <c r="AD31" s="625" t="s">
        <v>141</v>
      </c>
      <c r="AE31" s="625"/>
      <c r="AF31" s="625"/>
      <c r="AG31" s="625"/>
      <c r="AH31" s="625"/>
      <c r="AI31" s="625"/>
      <c r="AJ31" s="625"/>
      <c r="AK31" s="625"/>
      <c r="AL31" s="626" t="s">
        <v>141</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v>
      </c>
      <c r="BH31" s="657"/>
      <c r="BI31" s="657"/>
      <c r="BJ31" s="657"/>
      <c r="BK31" s="657"/>
      <c r="BL31" s="657"/>
      <c r="BM31" s="627">
        <v>97.7</v>
      </c>
      <c r="BN31" s="679"/>
      <c r="BO31" s="679"/>
      <c r="BP31" s="679"/>
      <c r="BQ31" s="680"/>
      <c r="BR31" s="678">
        <v>98.7</v>
      </c>
      <c r="BS31" s="657"/>
      <c r="BT31" s="657"/>
      <c r="BU31" s="657"/>
      <c r="BV31" s="657"/>
      <c r="BW31" s="657"/>
      <c r="BX31" s="627">
        <v>97.4</v>
      </c>
      <c r="BY31" s="679"/>
      <c r="BZ31" s="679"/>
      <c r="CA31" s="679"/>
      <c r="CB31" s="680"/>
      <c r="CD31" s="686"/>
      <c r="CE31" s="687"/>
      <c r="CF31" s="636" t="s">
        <v>309</v>
      </c>
      <c r="CG31" s="637"/>
      <c r="CH31" s="637"/>
      <c r="CI31" s="637"/>
      <c r="CJ31" s="637"/>
      <c r="CK31" s="637"/>
      <c r="CL31" s="637"/>
      <c r="CM31" s="637"/>
      <c r="CN31" s="637"/>
      <c r="CO31" s="637"/>
      <c r="CP31" s="637"/>
      <c r="CQ31" s="638"/>
      <c r="CR31" s="621">
        <v>41918</v>
      </c>
      <c r="CS31" s="657"/>
      <c r="CT31" s="657"/>
      <c r="CU31" s="657"/>
      <c r="CV31" s="657"/>
      <c r="CW31" s="657"/>
      <c r="CX31" s="657"/>
      <c r="CY31" s="658"/>
      <c r="CZ31" s="626">
        <v>0.5</v>
      </c>
      <c r="DA31" s="654"/>
      <c r="DB31" s="654"/>
      <c r="DC31" s="659"/>
      <c r="DD31" s="630">
        <v>39506</v>
      </c>
      <c r="DE31" s="657"/>
      <c r="DF31" s="657"/>
      <c r="DG31" s="657"/>
      <c r="DH31" s="657"/>
      <c r="DI31" s="657"/>
      <c r="DJ31" s="657"/>
      <c r="DK31" s="658"/>
      <c r="DL31" s="630">
        <v>39506</v>
      </c>
      <c r="DM31" s="657"/>
      <c r="DN31" s="657"/>
      <c r="DO31" s="657"/>
      <c r="DP31" s="657"/>
      <c r="DQ31" s="657"/>
      <c r="DR31" s="657"/>
      <c r="DS31" s="657"/>
      <c r="DT31" s="657"/>
      <c r="DU31" s="657"/>
      <c r="DV31" s="658"/>
      <c r="DW31" s="626">
        <v>0.8</v>
      </c>
      <c r="DX31" s="654"/>
      <c r="DY31" s="654"/>
      <c r="DZ31" s="654"/>
      <c r="EA31" s="654"/>
      <c r="EB31" s="654"/>
      <c r="EC31" s="655"/>
    </row>
    <row r="32" spans="2:133" ht="11.25" customHeight="1" x14ac:dyDescent="0.15">
      <c r="B32" s="618" t="s">
        <v>310</v>
      </c>
      <c r="C32" s="619"/>
      <c r="D32" s="619"/>
      <c r="E32" s="619"/>
      <c r="F32" s="619"/>
      <c r="G32" s="619"/>
      <c r="H32" s="619"/>
      <c r="I32" s="619"/>
      <c r="J32" s="619"/>
      <c r="K32" s="619"/>
      <c r="L32" s="619"/>
      <c r="M32" s="619"/>
      <c r="N32" s="619"/>
      <c r="O32" s="619"/>
      <c r="P32" s="619"/>
      <c r="Q32" s="620"/>
      <c r="R32" s="621">
        <v>424480</v>
      </c>
      <c r="S32" s="622"/>
      <c r="T32" s="622"/>
      <c r="U32" s="622"/>
      <c r="V32" s="622"/>
      <c r="W32" s="622"/>
      <c r="X32" s="622"/>
      <c r="Y32" s="623"/>
      <c r="Z32" s="624">
        <v>4.8</v>
      </c>
      <c r="AA32" s="624"/>
      <c r="AB32" s="624"/>
      <c r="AC32" s="624"/>
      <c r="AD32" s="625" t="s">
        <v>141</v>
      </c>
      <c r="AE32" s="625"/>
      <c r="AF32" s="625"/>
      <c r="AG32" s="625"/>
      <c r="AH32" s="625"/>
      <c r="AI32" s="625"/>
      <c r="AJ32" s="625"/>
      <c r="AK32" s="625"/>
      <c r="AL32" s="626" t="s">
        <v>141</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98.2</v>
      </c>
      <c r="BH32" s="691"/>
      <c r="BI32" s="691"/>
      <c r="BJ32" s="691"/>
      <c r="BK32" s="691"/>
      <c r="BL32" s="691"/>
      <c r="BM32" s="692">
        <v>92.5</v>
      </c>
      <c r="BN32" s="691"/>
      <c r="BO32" s="691"/>
      <c r="BP32" s="691"/>
      <c r="BQ32" s="693"/>
      <c r="BR32" s="690">
        <v>97.1</v>
      </c>
      <c r="BS32" s="691"/>
      <c r="BT32" s="691"/>
      <c r="BU32" s="691"/>
      <c r="BV32" s="691"/>
      <c r="BW32" s="691"/>
      <c r="BX32" s="692">
        <v>91.5</v>
      </c>
      <c r="BY32" s="691"/>
      <c r="BZ32" s="691"/>
      <c r="CA32" s="691"/>
      <c r="CB32" s="693"/>
      <c r="CD32" s="688"/>
      <c r="CE32" s="689"/>
      <c r="CF32" s="636" t="s">
        <v>312</v>
      </c>
      <c r="CG32" s="637"/>
      <c r="CH32" s="637"/>
      <c r="CI32" s="637"/>
      <c r="CJ32" s="637"/>
      <c r="CK32" s="637"/>
      <c r="CL32" s="637"/>
      <c r="CM32" s="637"/>
      <c r="CN32" s="637"/>
      <c r="CO32" s="637"/>
      <c r="CP32" s="637"/>
      <c r="CQ32" s="638"/>
      <c r="CR32" s="621" t="s">
        <v>141</v>
      </c>
      <c r="CS32" s="622"/>
      <c r="CT32" s="622"/>
      <c r="CU32" s="622"/>
      <c r="CV32" s="622"/>
      <c r="CW32" s="622"/>
      <c r="CX32" s="622"/>
      <c r="CY32" s="623"/>
      <c r="CZ32" s="626" t="s">
        <v>141</v>
      </c>
      <c r="DA32" s="654"/>
      <c r="DB32" s="654"/>
      <c r="DC32" s="659"/>
      <c r="DD32" s="630" t="s">
        <v>141</v>
      </c>
      <c r="DE32" s="622"/>
      <c r="DF32" s="622"/>
      <c r="DG32" s="622"/>
      <c r="DH32" s="622"/>
      <c r="DI32" s="622"/>
      <c r="DJ32" s="622"/>
      <c r="DK32" s="623"/>
      <c r="DL32" s="630" t="s">
        <v>141</v>
      </c>
      <c r="DM32" s="622"/>
      <c r="DN32" s="622"/>
      <c r="DO32" s="622"/>
      <c r="DP32" s="622"/>
      <c r="DQ32" s="622"/>
      <c r="DR32" s="622"/>
      <c r="DS32" s="622"/>
      <c r="DT32" s="622"/>
      <c r="DU32" s="622"/>
      <c r="DV32" s="623"/>
      <c r="DW32" s="626" t="s">
        <v>141</v>
      </c>
      <c r="DX32" s="654"/>
      <c r="DY32" s="654"/>
      <c r="DZ32" s="654"/>
      <c r="EA32" s="654"/>
      <c r="EB32" s="654"/>
      <c r="EC32" s="655"/>
    </row>
    <row r="33" spans="2:133" ht="11.25" customHeight="1" x14ac:dyDescent="0.15">
      <c r="B33" s="618" t="s">
        <v>313</v>
      </c>
      <c r="C33" s="619"/>
      <c r="D33" s="619"/>
      <c r="E33" s="619"/>
      <c r="F33" s="619"/>
      <c r="G33" s="619"/>
      <c r="H33" s="619"/>
      <c r="I33" s="619"/>
      <c r="J33" s="619"/>
      <c r="K33" s="619"/>
      <c r="L33" s="619"/>
      <c r="M33" s="619"/>
      <c r="N33" s="619"/>
      <c r="O33" s="619"/>
      <c r="P33" s="619"/>
      <c r="Q33" s="620"/>
      <c r="R33" s="621">
        <v>242873</v>
      </c>
      <c r="S33" s="622"/>
      <c r="T33" s="622"/>
      <c r="U33" s="622"/>
      <c r="V33" s="622"/>
      <c r="W33" s="622"/>
      <c r="X33" s="622"/>
      <c r="Y33" s="623"/>
      <c r="Z33" s="624">
        <v>2.8</v>
      </c>
      <c r="AA33" s="624"/>
      <c r="AB33" s="624"/>
      <c r="AC33" s="624"/>
      <c r="AD33" s="625" t="s">
        <v>141</v>
      </c>
      <c r="AE33" s="625"/>
      <c r="AF33" s="625"/>
      <c r="AG33" s="625"/>
      <c r="AH33" s="625"/>
      <c r="AI33" s="625"/>
      <c r="AJ33" s="625"/>
      <c r="AK33" s="625"/>
      <c r="AL33" s="626" t="s">
        <v>141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3198308</v>
      </c>
      <c r="CS33" s="657"/>
      <c r="CT33" s="657"/>
      <c r="CU33" s="657"/>
      <c r="CV33" s="657"/>
      <c r="CW33" s="657"/>
      <c r="CX33" s="657"/>
      <c r="CY33" s="658"/>
      <c r="CZ33" s="626">
        <v>37</v>
      </c>
      <c r="DA33" s="654"/>
      <c r="DB33" s="654"/>
      <c r="DC33" s="659"/>
      <c r="DD33" s="630">
        <v>2712966</v>
      </c>
      <c r="DE33" s="657"/>
      <c r="DF33" s="657"/>
      <c r="DG33" s="657"/>
      <c r="DH33" s="657"/>
      <c r="DI33" s="657"/>
      <c r="DJ33" s="657"/>
      <c r="DK33" s="658"/>
      <c r="DL33" s="630">
        <v>2088831</v>
      </c>
      <c r="DM33" s="657"/>
      <c r="DN33" s="657"/>
      <c r="DO33" s="657"/>
      <c r="DP33" s="657"/>
      <c r="DQ33" s="657"/>
      <c r="DR33" s="657"/>
      <c r="DS33" s="657"/>
      <c r="DT33" s="657"/>
      <c r="DU33" s="657"/>
      <c r="DV33" s="658"/>
      <c r="DW33" s="626">
        <v>43</v>
      </c>
      <c r="DX33" s="654"/>
      <c r="DY33" s="654"/>
      <c r="DZ33" s="654"/>
      <c r="EA33" s="654"/>
      <c r="EB33" s="654"/>
      <c r="EC33" s="655"/>
    </row>
    <row r="34" spans="2:133" ht="11.25" customHeight="1" x14ac:dyDescent="0.15">
      <c r="B34" s="618" t="s">
        <v>315</v>
      </c>
      <c r="C34" s="619"/>
      <c r="D34" s="619"/>
      <c r="E34" s="619"/>
      <c r="F34" s="619"/>
      <c r="G34" s="619"/>
      <c r="H34" s="619"/>
      <c r="I34" s="619"/>
      <c r="J34" s="619"/>
      <c r="K34" s="619"/>
      <c r="L34" s="619"/>
      <c r="M34" s="619"/>
      <c r="N34" s="619"/>
      <c r="O34" s="619"/>
      <c r="P34" s="619"/>
      <c r="Q34" s="620"/>
      <c r="R34" s="621">
        <v>172796</v>
      </c>
      <c r="S34" s="622"/>
      <c r="T34" s="622"/>
      <c r="U34" s="622"/>
      <c r="V34" s="622"/>
      <c r="W34" s="622"/>
      <c r="X34" s="622"/>
      <c r="Y34" s="623"/>
      <c r="Z34" s="624">
        <v>2</v>
      </c>
      <c r="AA34" s="624"/>
      <c r="AB34" s="624"/>
      <c r="AC34" s="624"/>
      <c r="AD34" s="625">
        <v>16</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1240729</v>
      </c>
      <c r="CS34" s="622"/>
      <c r="CT34" s="622"/>
      <c r="CU34" s="622"/>
      <c r="CV34" s="622"/>
      <c r="CW34" s="622"/>
      <c r="CX34" s="622"/>
      <c r="CY34" s="623"/>
      <c r="CZ34" s="626">
        <v>14.4</v>
      </c>
      <c r="DA34" s="654"/>
      <c r="DB34" s="654"/>
      <c r="DC34" s="659"/>
      <c r="DD34" s="630">
        <v>1033784</v>
      </c>
      <c r="DE34" s="622"/>
      <c r="DF34" s="622"/>
      <c r="DG34" s="622"/>
      <c r="DH34" s="622"/>
      <c r="DI34" s="622"/>
      <c r="DJ34" s="622"/>
      <c r="DK34" s="623"/>
      <c r="DL34" s="630">
        <v>741846</v>
      </c>
      <c r="DM34" s="622"/>
      <c r="DN34" s="622"/>
      <c r="DO34" s="622"/>
      <c r="DP34" s="622"/>
      <c r="DQ34" s="622"/>
      <c r="DR34" s="622"/>
      <c r="DS34" s="622"/>
      <c r="DT34" s="622"/>
      <c r="DU34" s="622"/>
      <c r="DV34" s="623"/>
      <c r="DW34" s="626">
        <v>15.3</v>
      </c>
      <c r="DX34" s="654"/>
      <c r="DY34" s="654"/>
      <c r="DZ34" s="654"/>
      <c r="EA34" s="654"/>
      <c r="EB34" s="654"/>
      <c r="EC34" s="655"/>
    </row>
    <row r="35" spans="2:133" ht="11.25" customHeight="1" x14ac:dyDescent="0.15">
      <c r="B35" s="618" t="s">
        <v>319</v>
      </c>
      <c r="C35" s="619"/>
      <c r="D35" s="619"/>
      <c r="E35" s="619"/>
      <c r="F35" s="619"/>
      <c r="G35" s="619"/>
      <c r="H35" s="619"/>
      <c r="I35" s="619"/>
      <c r="J35" s="619"/>
      <c r="K35" s="619"/>
      <c r="L35" s="619"/>
      <c r="M35" s="619"/>
      <c r="N35" s="619"/>
      <c r="O35" s="619"/>
      <c r="P35" s="619"/>
      <c r="Q35" s="620"/>
      <c r="R35" s="621">
        <v>878858</v>
      </c>
      <c r="S35" s="622"/>
      <c r="T35" s="622"/>
      <c r="U35" s="622"/>
      <c r="V35" s="622"/>
      <c r="W35" s="622"/>
      <c r="X35" s="622"/>
      <c r="Y35" s="623"/>
      <c r="Z35" s="624">
        <v>10</v>
      </c>
      <c r="AA35" s="624"/>
      <c r="AB35" s="624"/>
      <c r="AC35" s="624"/>
      <c r="AD35" s="625" t="s">
        <v>141</v>
      </c>
      <c r="AE35" s="625"/>
      <c r="AF35" s="625"/>
      <c r="AG35" s="625"/>
      <c r="AH35" s="625"/>
      <c r="AI35" s="625"/>
      <c r="AJ35" s="625"/>
      <c r="AK35" s="625"/>
      <c r="AL35" s="626" t="s">
        <v>141</v>
      </c>
      <c r="AM35" s="627"/>
      <c r="AN35" s="627"/>
      <c r="AO35" s="628"/>
      <c r="AP35" s="214"/>
      <c r="AQ35" s="694" t="s">
        <v>320</v>
      </c>
      <c r="AR35" s="695"/>
      <c r="AS35" s="695"/>
      <c r="AT35" s="695"/>
      <c r="AU35" s="695"/>
      <c r="AV35" s="695"/>
      <c r="AW35" s="695"/>
      <c r="AX35" s="695"/>
      <c r="AY35" s="696"/>
      <c r="AZ35" s="610">
        <v>664841</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200516</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119596</v>
      </c>
      <c r="CS35" s="657"/>
      <c r="CT35" s="657"/>
      <c r="CU35" s="657"/>
      <c r="CV35" s="657"/>
      <c r="CW35" s="657"/>
      <c r="CX35" s="657"/>
      <c r="CY35" s="658"/>
      <c r="CZ35" s="626">
        <v>1.4</v>
      </c>
      <c r="DA35" s="654"/>
      <c r="DB35" s="654"/>
      <c r="DC35" s="659"/>
      <c r="DD35" s="630">
        <v>117948</v>
      </c>
      <c r="DE35" s="657"/>
      <c r="DF35" s="657"/>
      <c r="DG35" s="657"/>
      <c r="DH35" s="657"/>
      <c r="DI35" s="657"/>
      <c r="DJ35" s="657"/>
      <c r="DK35" s="658"/>
      <c r="DL35" s="630">
        <v>117948</v>
      </c>
      <c r="DM35" s="657"/>
      <c r="DN35" s="657"/>
      <c r="DO35" s="657"/>
      <c r="DP35" s="657"/>
      <c r="DQ35" s="657"/>
      <c r="DR35" s="657"/>
      <c r="DS35" s="657"/>
      <c r="DT35" s="657"/>
      <c r="DU35" s="657"/>
      <c r="DV35" s="658"/>
      <c r="DW35" s="626">
        <v>2.4</v>
      </c>
      <c r="DX35" s="654"/>
      <c r="DY35" s="654"/>
      <c r="DZ35" s="654"/>
      <c r="EA35" s="654"/>
      <c r="EB35" s="654"/>
      <c r="EC35" s="655"/>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141</v>
      </c>
      <c r="S36" s="622"/>
      <c r="T36" s="622"/>
      <c r="U36" s="622"/>
      <c r="V36" s="622"/>
      <c r="W36" s="622"/>
      <c r="X36" s="622"/>
      <c r="Y36" s="623"/>
      <c r="Z36" s="624" t="s">
        <v>141</v>
      </c>
      <c r="AA36" s="624"/>
      <c r="AB36" s="624"/>
      <c r="AC36" s="624"/>
      <c r="AD36" s="625" t="s">
        <v>141</v>
      </c>
      <c r="AE36" s="625"/>
      <c r="AF36" s="625"/>
      <c r="AG36" s="625"/>
      <c r="AH36" s="625"/>
      <c r="AI36" s="625"/>
      <c r="AJ36" s="625"/>
      <c r="AK36" s="625"/>
      <c r="AL36" s="626" t="s">
        <v>141</v>
      </c>
      <c r="AM36" s="627"/>
      <c r="AN36" s="627"/>
      <c r="AO36" s="628"/>
      <c r="AQ36" s="698" t="s">
        <v>324</v>
      </c>
      <c r="AR36" s="699"/>
      <c r="AS36" s="699"/>
      <c r="AT36" s="699"/>
      <c r="AU36" s="699"/>
      <c r="AV36" s="699"/>
      <c r="AW36" s="699"/>
      <c r="AX36" s="699"/>
      <c r="AY36" s="700"/>
      <c r="AZ36" s="621">
        <v>3465</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153202</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1142546</v>
      </c>
      <c r="CS36" s="622"/>
      <c r="CT36" s="622"/>
      <c r="CU36" s="622"/>
      <c r="CV36" s="622"/>
      <c r="CW36" s="622"/>
      <c r="CX36" s="622"/>
      <c r="CY36" s="623"/>
      <c r="CZ36" s="626">
        <v>13.2</v>
      </c>
      <c r="DA36" s="654"/>
      <c r="DB36" s="654"/>
      <c r="DC36" s="659"/>
      <c r="DD36" s="630">
        <v>1025105</v>
      </c>
      <c r="DE36" s="622"/>
      <c r="DF36" s="622"/>
      <c r="DG36" s="622"/>
      <c r="DH36" s="622"/>
      <c r="DI36" s="622"/>
      <c r="DJ36" s="622"/>
      <c r="DK36" s="623"/>
      <c r="DL36" s="630">
        <v>705697</v>
      </c>
      <c r="DM36" s="622"/>
      <c r="DN36" s="622"/>
      <c r="DO36" s="622"/>
      <c r="DP36" s="622"/>
      <c r="DQ36" s="622"/>
      <c r="DR36" s="622"/>
      <c r="DS36" s="622"/>
      <c r="DT36" s="622"/>
      <c r="DU36" s="622"/>
      <c r="DV36" s="623"/>
      <c r="DW36" s="626">
        <v>14.5</v>
      </c>
      <c r="DX36" s="654"/>
      <c r="DY36" s="654"/>
      <c r="DZ36" s="654"/>
      <c r="EA36" s="654"/>
      <c r="EB36" s="654"/>
      <c r="EC36" s="655"/>
    </row>
    <row r="37" spans="2:133" ht="11.25" customHeight="1" x14ac:dyDescent="0.15">
      <c r="B37" s="618" t="s">
        <v>327</v>
      </c>
      <c r="C37" s="619"/>
      <c r="D37" s="619"/>
      <c r="E37" s="619"/>
      <c r="F37" s="619"/>
      <c r="G37" s="619"/>
      <c r="H37" s="619"/>
      <c r="I37" s="619"/>
      <c r="J37" s="619"/>
      <c r="K37" s="619"/>
      <c r="L37" s="619"/>
      <c r="M37" s="619"/>
      <c r="N37" s="619"/>
      <c r="O37" s="619"/>
      <c r="P37" s="619"/>
      <c r="Q37" s="620"/>
      <c r="R37" s="621">
        <v>333858</v>
      </c>
      <c r="S37" s="622"/>
      <c r="T37" s="622"/>
      <c r="U37" s="622"/>
      <c r="V37" s="622"/>
      <c r="W37" s="622"/>
      <c r="X37" s="622"/>
      <c r="Y37" s="623"/>
      <c r="Z37" s="624">
        <v>3.8</v>
      </c>
      <c r="AA37" s="624"/>
      <c r="AB37" s="624"/>
      <c r="AC37" s="624"/>
      <c r="AD37" s="625" t="s">
        <v>141</v>
      </c>
      <c r="AE37" s="625"/>
      <c r="AF37" s="625"/>
      <c r="AG37" s="625"/>
      <c r="AH37" s="625"/>
      <c r="AI37" s="625"/>
      <c r="AJ37" s="625"/>
      <c r="AK37" s="625"/>
      <c r="AL37" s="626" t="s">
        <v>141</v>
      </c>
      <c r="AM37" s="627"/>
      <c r="AN37" s="627"/>
      <c r="AO37" s="628"/>
      <c r="AQ37" s="698" t="s">
        <v>328</v>
      </c>
      <c r="AR37" s="699"/>
      <c r="AS37" s="699"/>
      <c r="AT37" s="699"/>
      <c r="AU37" s="699"/>
      <c r="AV37" s="699"/>
      <c r="AW37" s="699"/>
      <c r="AX37" s="699"/>
      <c r="AY37" s="700"/>
      <c r="AZ37" s="621" t="s">
        <v>141</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3037</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546654</v>
      </c>
      <c r="CS37" s="657"/>
      <c r="CT37" s="657"/>
      <c r="CU37" s="657"/>
      <c r="CV37" s="657"/>
      <c r="CW37" s="657"/>
      <c r="CX37" s="657"/>
      <c r="CY37" s="658"/>
      <c r="CZ37" s="626">
        <v>6.3</v>
      </c>
      <c r="DA37" s="654"/>
      <c r="DB37" s="654"/>
      <c r="DC37" s="659"/>
      <c r="DD37" s="630">
        <v>546654</v>
      </c>
      <c r="DE37" s="657"/>
      <c r="DF37" s="657"/>
      <c r="DG37" s="657"/>
      <c r="DH37" s="657"/>
      <c r="DI37" s="657"/>
      <c r="DJ37" s="657"/>
      <c r="DK37" s="658"/>
      <c r="DL37" s="630">
        <v>490798</v>
      </c>
      <c r="DM37" s="657"/>
      <c r="DN37" s="657"/>
      <c r="DO37" s="657"/>
      <c r="DP37" s="657"/>
      <c r="DQ37" s="657"/>
      <c r="DR37" s="657"/>
      <c r="DS37" s="657"/>
      <c r="DT37" s="657"/>
      <c r="DU37" s="657"/>
      <c r="DV37" s="658"/>
      <c r="DW37" s="626">
        <v>10.1</v>
      </c>
      <c r="DX37" s="654"/>
      <c r="DY37" s="654"/>
      <c r="DZ37" s="654"/>
      <c r="EA37" s="654"/>
      <c r="EB37" s="654"/>
      <c r="EC37" s="655"/>
    </row>
    <row r="38" spans="2:133" ht="11.25" customHeight="1" x14ac:dyDescent="0.15">
      <c r="B38" s="666" t="s">
        <v>331</v>
      </c>
      <c r="C38" s="667"/>
      <c r="D38" s="667"/>
      <c r="E38" s="667"/>
      <c r="F38" s="667"/>
      <c r="G38" s="667"/>
      <c r="H38" s="667"/>
      <c r="I38" s="667"/>
      <c r="J38" s="667"/>
      <c r="K38" s="667"/>
      <c r="L38" s="667"/>
      <c r="M38" s="667"/>
      <c r="N38" s="667"/>
      <c r="O38" s="667"/>
      <c r="P38" s="667"/>
      <c r="Q38" s="668"/>
      <c r="R38" s="701">
        <v>8804698</v>
      </c>
      <c r="S38" s="702"/>
      <c r="T38" s="702"/>
      <c r="U38" s="702"/>
      <c r="V38" s="702"/>
      <c r="W38" s="702"/>
      <c r="X38" s="702"/>
      <c r="Y38" s="703"/>
      <c r="Z38" s="704">
        <v>100</v>
      </c>
      <c r="AA38" s="704"/>
      <c r="AB38" s="704"/>
      <c r="AC38" s="704"/>
      <c r="AD38" s="705">
        <v>4525582</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238</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5343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661376</v>
      </c>
      <c r="CS38" s="622"/>
      <c r="CT38" s="622"/>
      <c r="CU38" s="622"/>
      <c r="CV38" s="622"/>
      <c r="CW38" s="622"/>
      <c r="CX38" s="622"/>
      <c r="CY38" s="623"/>
      <c r="CZ38" s="626">
        <v>7.6</v>
      </c>
      <c r="DA38" s="654"/>
      <c r="DB38" s="654"/>
      <c r="DC38" s="659"/>
      <c r="DD38" s="630">
        <v>535134</v>
      </c>
      <c r="DE38" s="622"/>
      <c r="DF38" s="622"/>
      <c r="DG38" s="622"/>
      <c r="DH38" s="622"/>
      <c r="DI38" s="622"/>
      <c r="DJ38" s="622"/>
      <c r="DK38" s="623"/>
      <c r="DL38" s="630">
        <v>523340</v>
      </c>
      <c r="DM38" s="622"/>
      <c r="DN38" s="622"/>
      <c r="DO38" s="622"/>
      <c r="DP38" s="622"/>
      <c r="DQ38" s="622"/>
      <c r="DR38" s="622"/>
      <c r="DS38" s="622"/>
      <c r="DT38" s="622"/>
      <c r="DU38" s="622"/>
      <c r="DV38" s="623"/>
      <c r="DW38" s="626">
        <v>10.8</v>
      </c>
      <c r="DX38" s="654"/>
      <c r="DY38" s="654"/>
      <c r="DZ38" s="654"/>
      <c r="EA38" s="654"/>
      <c r="EB38" s="654"/>
      <c r="EC38" s="655"/>
    </row>
    <row r="39" spans="2:133" ht="11.25" customHeight="1" x14ac:dyDescent="0.15">
      <c r="AQ39" s="698" t="s">
        <v>335</v>
      </c>
      <c r="AR39" s="699"/>
      <c r="AS39" s="699"/>
      <c r="AT39" s="699"/>
      <c r="AU39" s="699"/>
      <c r="AV39" s="699"/>
      <c r="AW39" s="699"/>
      <c r="AX39" s="699"/>
      <c r="AY39" s="700"/>
      <c r="AZ39" s="621" t="s">
        <v>141</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106</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27061</v>
      </c>
      <c r="CS39" s="657"/>
      <c r="CT39" s="657"/>
      <c r="CU39" s="657"/>
      <c r="CV39" s="657"/>
      <c r="CW39" s="657"/>
      <c r="CX39" s="657"/>
      <c r="CY39" s="658"/>
      <c r="CZ39" s="626">
        <v>0.3</v>
      </c>
      <c r="DA39" s="654"/>
      <c r="DB39" s="654"/>
      <c r="DC39" s="659"/>
      <c r="DD39" s="630">
        <v>995</v>
      </c>
      <c r="DE39" s="657"/>
      <c r="DF39" s="657"/>
      <c r="DG39" s="657"/>
      <c r="DH39" s="657"/>
      <c r="DI39" s="657"/>
      <c r="DJ39" s="657"/>
      <c r="DK39" s="658"/>
      <c r="DL39" s="630" t="s">
        <v>141</v>
      </c>
      <c r="DM39" s="657"/>
      <c r="DN39" s="657"/>
      <c r="DO39" s="657"/>
      <c r="DP39" s="657"/>
      <c r="DQ39" s="657"/>
      <c r="DR39" s="657"/>
      <c r="DS39" s="657"/>
      <c r="DT39" s="657"/>
      <c r="DU39" s="657"/>
      <c r="DV39" s="658"/>
      <c r="DW39" s="626" t="s">
        <v>238</v>
      </c>
      <c r="DX39" s="654"/>
      <c r="DY39" s="654"/>
      <c r="DZ39" s="654"/>
      <c r="EA39" s="654"/>
      <c r="EB39" s="654"/>
      <c r="EC39" s="655"/>
    </row>
    <row r="40" spans="2:133" ht="11.25" customHeight="1" x14ac:dyDescent="0.15">
      <c r="AQ40" s="698" t="s">
        <v>339</v>
      </c>
      <c r="AR40" s="699"/>
      <c r="AS40" s="699"/>
      <c r="AT40" s="699"/>
      <c r="AU40" s="699"/>
      <c r="AV40" s="699"/>
      <c r="AW40" s="699"/>
      <c r="AX40" s="699"/>
      <c r="AY40" s="700"/>
      <c r="AZ40" s="621">
        <v>151663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104</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7000</v>
      </c>
      <c r="CS40" s="622"/>
      <c r="CT40" s="622"/>
      <c r="CU40" s="622"/>
      <c r="CV40" s="622"/>
      <c r="CW40" s="622"/>
      <c r="CX40" s="622"/>
      <c r="CY40" s="623"/>
      <c r="CZ40" s="626">
        <v>0.1</v>
      </c>
      <c r="DA40" s="654"/>
      <c r="DB40" s="654"/>
      <c r="DC40" s="659"/>
      <c r="DD40" s="630" t="s">
        <v>141</v>
      </c>
      <c r="DE40" s="622"/>
      <c r="DF40" s="622"/>
      <c r="DG40" s="622"/>
      <c r="DH40" s="622"/>
      <c r="DI40" s="622"/>
      <c r="DJ40" s="622"/>
      <c r="DK40" s="623"/>
      <c r="DL40" s="630" t="s">
        <v>238</v>
      </c>
      <c r="DM40" s="622"/>
      <c r="DN40" s="622"/>
      <c r="DO40" s="622"/>
      <c r="DP40" s="622"/>
      <c r="DQ40" s="622"/>
      <c r="DR40" s="622"/>
      <c r="DS40" s="622"/>
      <c r="DT40" s="622"/>
      <c r="DU40" s="622"/>
      <c r="DV40" s="623"/>
      <c r="DW40" s="626" t="s">
        <v>238</v>
      </c>
      <c r="DX40" s="654"/>
      <c r="DY40" s="654"/>
      <c r="DZ40" s="654"/>
      <c r="EA40" s="654"/>
      <c r="EB40" s="654"/>
      <c r="EC40" s="655"/>
    </row>
    <row r="41" spans="2:133" ht="11.25" customHeight="1" x14ac:dyDescent="0.15">
      <c r="AQ41" s="708" t="s">
        <v>342</v>
      </c>
      <c r="AR41" s="709"/>
      <c r="AS41" s="709"/>
      <c r="AT41" s="709"/>
      <c r="AU41" s="709"/>
      <c r="AV41" s="709"/>
      <c r="AW41" s="709"/>
      <c r="AX41" s="709"/>
      <c r="AY41" s="710"/>
      <c r="AZ41" s="701">
        <v>509713</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320</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238</v>
      </c>
      <c r="DA41" s="654"/>
      <c r="DB41" s="654"/>
      <c r="DC41" s="659"/>
      <c r="DD41" s="630" t="s">
        <v>141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2405681</v>
      </c>
      <c r="CS42" s="622"/>
      <c r="CT42" s="622"/>
      <c r="CU42" s="622"/>
      <c r="CV42" s="622"/>
      <c r="CW42" s="622"/>
      <c r="CX42" s="622"/>
      <c r="CY42" s="623"/>
      <c r="CZ42" s="626">
        <v>27.8</v>
      </c>
      <c r="DA42" s="627"/>
      <c r="DB42" s="627"/>
      <c r="DC42" s="722"/>
      <c r="DD42" s="630">
        <v>722224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26637</v>
      </c>
      <c r="CS43" s="657"/>
      <c r="CT43" s="657"/>
      <c r="CU43" s="657"/>
      <c r="CV43" s="657"/>
      <c r="CW43" s="657"/>
      <c r="CX43" s="657"/>
      <c r="CY43" s="658"/>
      <c r="CZ43" s="626">
        <v>0.3</v>
      </c>
      <c r="DA43" s="654"/>
      <c r="DB43" s="654"/>
      <c r="DC43" s="659"/>
      <c r="DD43" s="630">
        <v>26637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2405681</v>
      </c>
      <c r="CS44" s="622"/>
      <c r="CT44" s="622"/>
      <c r="CU44" s="622"/>
      <c r="CV44" s="622"/>
      <c r="CW44" s="622"/>
      <c r="CX44" s="622"/>
      <c r="CY44" s="623"/>
      <c r="CZ44" s="626">
        <v>27.8</v>
      </c>
      <c r="DA44" s="627"/>
      <c r="DB44" s="627"/>
      <c r="DC44" s="722"/>
      <c r="DD44" s="630">
        <v>722224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1875499</v>
      </c>
      <c r="CS45" s="657"/>
      <c r="CT45" s="657"/>
      <c r="CU45" s="657"/>
      <c r="CV45" s="657"/>
      <c r="CW45" s="657"/>
      <c r="CX45" s="657"/>
      <c r="CY45" s="658"/>
      <c r="CZ45" s="626">
        <v>21.7</v>
      </c>
      <c r="DA45" s="654"/>
      <c r="DB45" s="654"/>
      <c r="DC45" s="659"/>
      <c r="DD45" s="630">
        <v>308134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432960</v>
      </c>
      <c r="CS46" s="622"/>
      <c r="CT46" s="622"/>
      <c r="CU46" s="622"/>
      <c r="CV46" s="622"/>
      <c r="CW46" s="622"/>
      <c r="CX46" s="622"/>
      <c r="CY46" s="623"/>
      <c r="CZ46" s="626">
        <v>5</v>
      </c>
      <c r="DA46" s="627"/>
      <c r="DB46" s="627"/>
      <c r="DC46" s="722"/>
      <c r="DD46" s="630">
        <v>316868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t="s">
        <v>141</v>
      </c>
      <c r="CS47" s="657"/>
      <c r="CT47" s="657"/>
      <c r="CU47" s="657"/>
      <c r="CV47" s="657"/>
      <c r="CW47" s="657"/>
      <c r="CX47" s="657"/>
      <c r="CY47" s="658"/>
      <c r="CZ47" s="626" t="s">
        <v>238</v>
      </c>
      <c r="DA47" s="654"/>
      <c r="DB47" s="654"/>
      <c r="DC47" s="659"/>
      <c r="DD47" s="630" t="s">
        <v>141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238</v>
      </c>
      <c r="CS48" s="622"/>
      <c r="CT48" s="622"/>
      <c r="CU48" s="622"/>
      <c r="CV48" s="622"/>
      <c r="CW48" s="622"/>
      <c r="CX48" s="622"/>
      <c r="CY48" s="623"/>
      <c r="CZ48" s="626" t="s">
        <v>238</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8645842</v>
      </c>
      <c r="CS49" s="691"/>
      <c r="CT49" s="691"/>
      <c r="CU49" s="691"/>
      <c r="CV49" s="691"/>
      <c r="CW49" s="691"/>
      <c r="CX49" s="691"/>
      <c r="CY49" s="723"/>
      <c r="CZ49" s="706">
        <v>100</v>
      </c>
      <c r="DA49" s="724"/>
      <c r="DB49" s="724"/>
      <c r="DC49" s="725"/>
      <c r="DD49" s="726">
        <v>5285714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z3p4XCYDDvQaz6ePXQ+9sg+GcoUWTYfcxmywH/8Ypn4GwEmbjOSqnRr1i9wxr0DTZzicXGpBU/GUVTUvBERpFA==" saltValue="7wc6jm6dUKfA2zNF0hn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8805</v>
      </c>
      <c r="R7" s="757"/>
      <c r="S7" s="757"/>
      <c r="T7" s="757"/>
      <c r="U7" s="757"/>
      <c r="V7" s="757">
        <v>8646</v>
      </c>
      <c r="W7" s="757"/>
      <c r="X7" s="757"/>
      <c r="Y7" s="757"/>
      <c r="Z7" s="757"/>
      <c r="AA7" s="757">
        <v>159</v>
      </c>
      <c r="AB7" s="757"/>
      <c r="AC7" s="757"/>
      <c r="AD7" s="757"/>
      <c r="AE7" s="758"/>
      <c r="AF7" s="759">
        <v>146</v>
      </c>
      <c r="AG7" s="760"/>
      <c r="AH7" s="760"/>
      <c r="AI7" s="760"/>
      <c r="AJ7" s="761"/>
      <c r="AK7" s="796">
        <v>424</v>
      </c>
      <c r="AL7" s="797"/>
      <c r="AM7" s="797"/>
      <c r="AN7" s="797"/>
      <c r="AO7" s="797"/>
      <c r="AP7" s="797">
        <v>6542</v>
      </c>
      <c r="AQ7" s="797"/>
      <c r="AR7" s="797"/>
      <c r="AS7" s="797"/>
      <c r="AT7" s="797"/>
      <c r="AU7" s="798" t="s">
        <v>567</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8805</v>
      </c>
      <c r="R23" s="816"/>
      <c r="S23" s="816"/>
      <c r="T23" s="816"/>
      <c r="U23" s="816"/>
      <c r="V23" s="816">
        <v>8646</v>
      </c>
      <c r="W23" s="816"/>
      <c r="X23" s="816"/>
      <c r="Y23" s="816"/>
      <c r="Z23" s="816"/>
      <c r="AA23" s="816">
        <v>159</v>
      </c>
      <c r="AB23" s="816"/>
      <c r="AC23" s="816"/>
      <c r="AD23" s="816"/>
      <c r="AE23" s="817"/>
      <c r="AF23" s="818">
        <v>146</v>
      </c>
      <c r="AG23" s="816"/>
      <c r="AH23" s="816"/>
      <c r="AI23" s="816"/>
      <c r="AJ23" s="819"/>
      <c r="AK23" s="820"/>
      <c r="AL23" s="821"/>
      <c r="AM23" s="821"/>
      <c r="AN23" s="821"/>
      <c r="AO23" s="821"/>
      <c r="AP23" s="816">
        <v>6542</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2962</v>
      </c>
      <c r="R28" s="845"/>
      <c r="S28" s="845"/>
      <c r="T28" s="845"/>
      <c r="U28" s="845"/>
      <c r="V28" s="845">
        <v>2761</v>
      </c>
      <c r="W28" s="845"/>
      <c r="X28" s="845"/>
      <c r="Y28" s="845"/>
      <c r="Z28" s="845"/>
      <c r="AA28" s="845">
        <v>201</v>
      </c>
      <c r="AB28" s="845"/>
      <c r="AC28" s="845"/>
      <c r="AD28" s="845"/>
      <c r="AE28" s="846"/>
      <c r="AF28" s="847">
        <v>201</v>
      </c>
      <c r="AG28" s="845"/>
      <c r="AH28" s="845"/>
      <c r="AI28" s="845"/>
      <c r="AJ28" s="848"/>
      <c r="AK28" s="849">
        <v>152</v>
      </c>
      <c r="AL28" s="840"/>
      <c r="AM28" s="840"/>
      <c r="AN28" s="840"/>
      <c r="AO28" s="840"/>
      <c r="AP28" s="840" t="s">
        <v>568</v>
      </c>
      <c r="AQ28" s="840"/>
      <c r="AR28" s="840"/>
      <c r="AS28" s="840"/>
      <c r="AT28" s="840"/>
      <c r="AU28" s="840" t="s">
        <v>568</v>
      </c>
      <c r="AV28" s="840"/>
      <c r="AW28" s="840"/>
      <c r="AX28" s="840"/>
      <c r="AY28" s="840"/>
      <c r="AZ28" s="841" t="s">
        <v>568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235</v>
      </c>
      <c r="R29" s="781"/>
      <c r="S29" s="781"/>
      <c r="T29" s="781"/>
      <c r="U29" s="781"/>
      <c r="V29" s="781">
        <v>232</v>
      </c>
      <c r="W29" s="781"/>
      <c r="X29" s="781"/>
      <c r="Y29" s="781"/>
      <c r="Z29" s="781"/>
      <c r="AA29" s="781">
        <v>3</v>
      </c>
      <c r="AB29" s="781"/>
      <c r="AC29" s="781"/>
      <c r="AD29" s="781"/>
      <c r="AE29" s="782"/>
      <c r="AF29" s="783">
        <v>3</v>
      </c>
      <c r="AG29" s="784"/>
      <c r="AH29" s="784"/>
      <c r="AI29" s="784"/>
      <c r="AJ29" s="785"/>
      <c r="AK29" s="852">
        <v>50</v>
      </c>
      <c r="AL29" s="853"/>
      <c r="AM29" s="853"/>
      <c r="AN29" s="853"/>
      <c r="AO29" s="853"/>
      <c r="AP29" s="853" t="s">
        <v>568</v>
      </c>
      <c r="AQ29" s="853"/>
      <c r="AR29" s="853"/>
      <c r="AS29" s="853"/>
      <c r="AT29" s="853"/>
      <c r="AU29" s="853" t="s">
        <v>568</v>
      </c>
      <c r="AV29" s="853"/>
      <c r="AW29" s="853"/>
      <c r="AX29" s="853"/>
      <c r="AY29" s="853"/>
      <c r="AZ29" s="854" t="s">
        <v>569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270</v>
      </c>
      <c r="R30" s="781"/>
      <c r="S30" s="781"/>
      <c r="T30" s="781"/>
      <c r="U30" s="781"/>
      <c r="V30" s="781">
        <v>249</v>
      </c>
      <c r="W30" s="781"/>
      <c r="X30" s="781"/>
      <c r="Y30" s="781"/>
      <c r="Z30" s="781"/>
      <c r="AA30" s="781">
        <v>21</v>
      </c>
      <c r="AB30" s="781"/>
      <c r="AC30" s="781"/>
      <c r="AD30" s="781"/>
      <c r="AE30" s="782"/>
      <c r="AF30" s="783">
        <v>672</v>
      </c>
      <c r="AG30" s="784"/>
      <c r="AH30" s="784"/>
      <c r="AI30" s="784"/>
      <c r="AJ30" s="785"/>
      <c r="AK30" s="852">
        <v>3</v>
      </c>
      <c r="AL30" s="853"/>
      <c r="AM30" s="853"/>
      <c r="AN30" s="853"/>
      <c r="AO30" s="853"/>
      <c r="AP30" s="853">
        <v>1005</v>
      </c>
      <c r="AQ30" s="853"/>
      <c r="AR30" s="853"/>
      <c r="AS30" s="853"/>
      <c r="AT30" s="853"/>
      <c r="AU30" s="853" t="s">
        <v>570</v>
      </c>
      <c r="AV30" s="853"/>
      <c r="AW30" s="853"/>
      <c r="AX30" s="853"/>
      <c r="AY30" s="853"/>
      <c r="AZ30" s="854" t="s">
        <v>568</v>
      </c>
      <c r="BA30" s="854"/>
      <c r="BB30" s="854"/>
      <c r="BC30" s="854"/>
      <c r="BD30" s="854"/>
      <c r="BE30" s="850" t="s">
        <v>396</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876</v>
      </c>
      <c r="AG63" s="864"/>
      <c r="AH63" s="864"/>
      <c r="AI63" s="864"/>
      <c r="AJ63" s="865"/>
      <c r="AK63" s="866"/>
      <c r="AL63" s="861"/>
      <c r="AM63" s="861"/>
      <c r="AN63" s="861"/>
      <c r="AO63" s="861"/>
      <c r="AP63" s="864">
        <v>1005</v>
      </c>
      <c r="AQ63" s="864"/>
      <c r="AR63" s="864"/>
      <c r="AS63" s="864"/>
      <c r="AT63" s="864"/>
      <c r="AU63" s="864" t="s">
        <v>568</v>
      </c>
      <c r="AV63" s="864"/>
      <c r="AW63" s="864"/>
      <c r="AX63" s="864"/>
      <c r="AY63" s="864"/>
      <c r="AZ63" s="868"/>
      <c r="BA63" s="868"/>
      <c r="BB63" s="868"/>
      <c r="BC63" s="868"/>
      <c r="BD63" s="868"/>
      <c r="BE63" s="869"/>
      <c r="BF63" s="869"/>
      <c r="BG63" s="869"/>
      <c r="BH63" s="869"/>
      <c r="BI63" s="870"/>
      <c r="BJ63" s="871" t="s">
        <v>399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401</v>
      </c>
      <c r="B66" s="763"/>
      <c r="C66" s="763"/>
      <c r="D66" s="763"/>
      <c r="E66" s="763"/>
      <c r="F66" s="763"/>
      <c r="G66" s="763"/>
      <c r="H66" s="763"/>
      <c r="I66" s="763"/>
      <c r="J66" s="763"/>
      <c r="K66" s="763"/>
      <c r="L66" s="763"/>
      <c r="M66" s="763"/>
      <c r="N66" s="763"/>
      <c r="O66" s="763"/>
      <c r="P66" s="764"/>
      <c r="Q66" s="739" t="s">
        <v>402</v>
      </c>
      <c r="R66" s="740"/>
      <c r="S66" s="740"/>
      <c r="T66" s="740"/>
      <c r="U66" s="741"/>
      <c r="V66" s="739" t="s">
        <v>403</v>
      </c>
      <c r="W66" s="740"/>
      <c r="X66" s="740"/>
      <c r="Y66" s="740"/>
      <c r="Z66" s="741"/>
      <c r="AA66" s="739" t="s">
        <v>404</v>
      </c>
      <c r="AB66" s="740"/>
      <c r="AC66" s="740"/>
      <c r="AD66" s="740"/>
      <c r="AE66" s="741"/>
      <c r="AF66" s="874" t="s">
        <v>405</v>
      </c>
      <c r="AG66" s="835"/>
      <c r="AH66" s="835"/>
      <c r="AI66" s="835"/>
      <c r="AJ66" s="875"/>
      <c r="AK66" s="739" t="s">
        <v>406</v>
      </c>
      <c r="AL66" s="763"/>
      <c r="AM66" s="763"/>
      <c r="AN66" s="763"/>
      <c r="AO66" s="764"/>
      <c r="AP66" s="739" t="s">
        <v>390</v>
      </c>
      <c r="AQ66" s="740"/>
      <c r="AR66" s="740"/>
      <c r="AS66" s="740"/>
      <c r="AT66" s="741"/>
      <c r="AU66" s="739" t="s">
        <v>407</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571</v>
      </c>
      <c r="C68" s="892"/>
      <c r="D68" s="892"/>
      <c r="E68" s="892"/>
      <c r="F68" s="892"/>
      <c r="G68" s="892"/>
      <c r="H68" s="892"/>
      <c r="I68" s="892"/>
      <c r="J68" s="892"/>
      <c r="K68" s="892"/>
      <c r="L68" s="892"/>
      <c r="M68" s="892"/>
      <c r="N68" s="892"/>
      <c r="O68" s="892"/>
      <c r="P68" s="893"/>
      <c r="Q68" s="894">
        <v>564</v>
      </c>
      <c r="R68" s="888"/>
      <c r="S68" s="888"/>
      <c r="T68" s="888"/>
      <c r="U68" s="888"/>
      <c r="V68" s="888">
        <v>469</v>
      </c>
      <c r="W68" s="888"/>
      <c r="X68" s="888"/>
      <c r="Y68" s="888"/>
      <c r="Z68" s="888"/>
      <c r="AA68" s="888">
        <v>95</v>
      </c>
      <c r="AB68" s="888"/>
      <c r="AC68" s="888"/>
      <c r="AD68" s="888"/>
      <c r="AE68" s="888"/>
      <c r="AF68" s="888">
        <v>95</v>
      </c>
      <c r="AG68" s="888"/>
      <c r="AH68" s="888"/>
      <c r="AI68" s="888"/>
      <c r="AJ68" s="888"/>
      <c r="AK68" s="888" t="s">
        <v>568</v>
      </c>
      <c r="AL68" s="888"/>
      <c r="AM68" s="888"/>
      <c r="AN68" s="888"/>
      <c r="AO68" s="888"/>
      <c r="AP68" s="888" t="s">
        <v>568</v>
      </c>
      <c r="AQ68" s="888"/>
      <c r="AR68" s="888"/>
      <c r="AS68" s="888"/>
      <c r="AT68" s="888"/>
      <c r="AU68" s="888" t="s">
        <v>568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572</v>
      </c>
      <c r="C69" s="896"/>
      <c r="D69" s="896"/>
      <c r="E69" s="896"/>
      <c r="F69" s="896"/>
      <c r="G69" s="896"/>
      <c r="H69" s="896"/>
      <c r="I69" s="896"/>
      <c r="J69" s="896"/>
      <c r="K69" s="896"/>
      <c r="L69" s="896"/>
      <c r="M69" s="896"/>
      <c r="N69" s="896"/>
      <c r="O69" s="896"/>
      <c r="P69" s="897"/>
      <c r="Q69" s="898">
        <v>4</v>
      </c>
      <c r="R69" s="853"/>
      <c r="S69" s="853"/>
      <c r="T69" s="853"/>
      <c r="U69" s="853"/>
      <c r="V69" s="853">
        <v>2</v>
      </c>
      <c r="W69" s="853"/>
      <c r="X69" s="853"/>
      <c r="Y69" s="853"/>
      <c r="Z69" s="853"/>
      <c r="AA69" s="853">
        <v>1</v>
      </c>
      <c r="AB69" s="853"/>
      <c r="AC69" s="853"/>
      <c r="AD69" s="853"/>
      <c r="AE69" s="853"/>
      <c r="AF69" s="853">
        <v>1</v>
      </c>
      <c r="AG69" s="853"/>
      <c r="AH69" s="853"/>
      <c r="AI69" s="853"/>
      <c r="AJ69" s="853"/>
      <c r="AK69" s="853" t="s">
        <v>568</v>
      </c>
      <c r="AL69" s="853"/>
      <c r="AM69" s="853"/>
      <c r="AN69" s="853"/>
      <c r="AO69" s="853"/>
      <c r="AP69" s="853" t="s">
        <v>569</v>
      </c>
      <c r="AQ69" s="853"/>
      <c r="AR69" s="853"/>
      <c r="AS69" s="853"/>
      <c r="AT69" s="853"/>
      <c r="AU69" s="853" t="s">
        <v>582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573</v>
      </c>
      <c r="C70" s="896"/>
      <c r="D70" s="896"/>
      <c r="E70" s="896"/>
      <c r="F70" s="896"/>
      <c r="G70" s="896"/>
      <c r="H70" s="896"/>
      <c r="I70" s="896"/>
      <c r="J70" s="896"/>
      <c r="K70" s="896"/>
      <c r="L70" s="896"/>
      <c r="M70" s="896"/>
      <c r="N70" s="896"/>
      <c r="O70" s="896"/>
      <c r="P70" s="897"/>
      <c r="Q70" s="898">
        <v>68</v>
      </c>
      <c r="R70" s="853"/>
      <c r="S70" s="853"/>
      <c r="T70" s="853"/>
      <c r="U70" s="853"/>
      <c r="V70" s="853">
        <v>64</v>
      </c>
      <c r="W70" s="853"/>
      <c r="X70" s="853"/>
      <c r="Y70" s="853"/>
      <c r="Z70" s="853"/>
      <c r="AA70" s="853">
        <v>3</v>
      </c>
      <c r="AB70" s="853"/>
      <c r="AC70" s="853"/>
      <c r="AD70" s="853"/>
      <c r="AE70" s="853"/>
      <c r="AF70" s="853">
        <v>3</v>
      </c>
      <c r="AG70" s="853"/>
      <c r="AH70" s="853"/>
      <c r="AI70" s="853"/>
      <c r="AJ70" s="853"/>
      <c r="AK70" s="853" t="s">
        <v>568</v>
      </c>
      <c r="AL70" s="853"/>
      <c r="AM70" s="853"/>
      <c r="AN70" s="853"/>
      <c r="AO70" s="853"/>
      <c r="AP70" s="853" t="s">
        <v>568</v>
      </c>
      <c r="AQ70" s="853"/>
      <c r="AR70" s="853"/>
      <c r="AS70" s="853"/>
      <c r="AT70" s="853"/>
      <c r="AU70" s="853" t="s">
        <v>568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574</v>
      </c>
      <c r="C71" s="896"/>
      <c r="D71" s="896"/>
      <c r="E71" s="896"/>
      <c r="F71" s="896"/>
      <c r="G71" s="896"/>
      <c r="H71" s="896"/>
      <c r="I71" s="896"/>
      <c r="J71" s="896"/>
      <c r="K71" s="896"/>
      <c r="L71" s="896"/>
      <c r="M71" s="896"/>
      <c r="N71" s="896"/>
      <c r="O71" s="896"/>
      <c r="P71" s="897"/>
      <c r="Q71" s="898">
        <v>8250</v>
      </c>
      <c r="R71" s="853"/>
      <c r="S71" s="853"/>
      <c r="T71" s="853"/>
      <c r="U71" s="853"/>
      <c r="V71" s="853">
        <v>8182</v>
      </c>
      <c r="W71" s="853"/>
      <c r="X71" s="853"/>
      <c r="Y71" s="853"/>
      <c r="Z71" s="853"/>
      <c r="AA71" s="853">
        <v>68</v>
      </c>
      <c r="AB71" s="853"/>
      <c r="AC71" s="853"/>
      <c r="AD71" s="853"/>
      <c r="AE71" s="853"/>
      <c r="AF71" s="853">
        <v>68</v>
      </c>
      <c r="AG71" s="853"/>
      <c r="AH71" s="853"/>
      <c r="AI71" s="853"/>
      <c r="AJ71" s="853"/>
      <c r="AK71" s="853">
        <v>720</v>
      </c>
      <c r="AL71" s="853"/>
      <c r="AM71" s="853"/>
      <c r="AN71" s="853"/>
      <c r="AO71" s="853"/>
      <c r="AP71" s="853" t="s">
        <v>568</v>
      </c>
      <c r="AQ71" s="853"/>
      <c r="AR71" s="853"/>
      <c r="AS71" s="853"/>
      <c r="AT71" s="853"/>
      <c r="AU71" s="853" t="s">
        <v>568</v>
      </c>
      <c r="AV71" s="853"/>
      <c r="AW71" s="853"/>
      <c r="AX71" s="853"/>
      <c r="AY71" s="853"/>
      <c r="AZ71" s="899" t="s">
        <v>583</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575</v>
      </c>
      <c r="C72" s="896"/>
      <c r="D72" s="896"/>
      <c r="E72" s="896"/>
      <c r="F72" s="896"/>
      <c r="G72" s="896"/>
      <c r="H72" s="896"/>
      <c r="I72" s="896"/>
      <c r="J72" s="896"/>
      <c r="K72" s="896"/>
      <c r="L72" s="896"/>
      <c r="M72" s="896"/>
      <c r="N72" s="896"/>
      <c r="O72" s="896"/>
      <c r="P72" s="897"/>
      <c r="Q72" s="898">
        <v>782</v>
      </c>
      <c r="R72" s="853"/>
      <c r="S72" s="853"/>
      <c r="T72" s="853"/>
      <c r="U72" s="853"/>
      <c r="V72" s="853">
        <v>776</v>
      </c>
      <c r="W72" s="853"/>
      <c r="X72" s="853"/>
      <c r="Y72" s="853"/>
      <c r="Z72" s="853"/>
      <c r="AA72" s="853">
        <v>6</v>
      </c>
      <c r="AB72" s="853"/>
      <c r="AC72" s="853"/>
      <c r="AD72" s="853"/>
      <c r="AE72" s="853"/>
      <c r="AF72" s="853">
        <v>6</v>
      </c>
      <c r="AG72" s="853"/>
      <c r="AH72" s="853"/>
      <c r="AI72" s="853"/>
      <c r="AJ72" s="853"/>
      <c r="AK72" s="853">
        <v>34</v>
      </c>
      <c r="AL72" s="853"/>
      <c r="AM72" s="853"/>
      <c r="AN72" s="853"/>
      <c r="AO72" s="853"/>
      <c r="AP72" s="853">
        <v>343</v>
      </c>
      <c r="AQ72" s="853"/>
      <c r="AR72" s="853"/>
      <c r="AS72" s="853"/>
      <c r="AT72" s="853"/>
      <c r="AU72" s="853">
        <v>143</v>
      </c>
      <c r="AV72" s="853"/>
      <c r="AW72" s="853"/>
      <c r="AX72" s="853"/>
      <c r="AY72" s="853"/>
      <c r="AZ72" s="899" t="s">
        <v>584</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576</v>
      </c>
      <c r="C73" s="896"/>
      <c r="D73" s="896"/>
      <c r="E73" s="896"/>
      <c r="F73" s="896"/>
      <c r="G73" s="896"/>
      <c r="H73" s="896"/>
      <c r="I73" s="896"/>
      <c r="J73" s="896"/>
      <c r="K73" s="896"/>
      <c r="L73" s="896"/>
      <c r="M73" s="896"/>
      <c r="N73" s="896"/>
      <c r="O73" s="896"/>
      <c r="P73" s="897"/>
      <c r="Q73" s="898">
        <v>2475</v>
      </c>
      <c r="R73" s="853"/>
      <c r="S73" s="853"/>
      <c r="T73" s="853"/>
      <c r="U73" s="853"/>
      <c r="V73" s="853">
        <v>2444</v>
      </c>
      <c r="W73" s="853"/>
      <c r="X73" s="853"/>
      <c r="Y73" s="853"/>
      <c r="Z73" s="853"/>
      <c r="AA73" s="853">
        <v>31</v>
      </c>
      <c r="AB73" s="853"/>
      <c r="AC73" s="853"/>
      <c r="AD73" s="853"/>
      <c r="AE73" s="853"/>
      <c r="AF73" s="853">
        <v>31</v>
      </c>
      <c r="AG73" s="853"/>
      <c r="AH73" s="853"/>
      <c r="AI73" s="853"/>
      <c r="AJ73" s="853"/>
      <c r="AK73" s="853">
        <v>99</v>
      </c>
      <c r="AL73" s="853"/>
      <c r="AM73" s="853"/>
      <c r="AN73" s="853"/>
      <c r="AO73" s="853"/>
      <c r="AP73" s="853">
        <v>2622</v>
      </c>
      <c r="AQ73" s="853"/>
      <c r="AR73" s="853"/>
      <c r="AS73" s="853"/>
      <c r="AT73" s="853"/>
      <c r="AU73" s="853">
        <v>222</v>
      </c>
      <c r="AV73" s="853"/>
      <c r="AW73" s="853"/>
      <c r="AX73" s="853"/>
      <c r="AY73" s="853"/>
      <c r="AZ73" s="899" t="s">
        <v>585</v>
      </c>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580</v>
      </c>
      <c r="C74" s="896"/>
      <c r="D74" s="896"/>
      <c r="E74" s="896"/>
      <c r="F74" s="896"/>
      <c r="G74" s="896"/>
      <c r="H74" s="896"/>
      <c r="I74" s="896"/>
      <c r="J74" s="896"/>
      <c r="K74" s="896"/>
      <c r="L74" s="896"/>
      <c r="M74" s="896"/>
      <c r="N74" s="896"/>
      <c r="O74" s="896"/>
      <c r="P74" s="897"/>
      <c r="Q74" s="898">
        <v>269</v>
      </c>
      <c r="R74" s="853"/>
      <c r="S74" s="853"/>
      <c r="T74" s="853"/>
      <c r="U74" s="853"/>
      <c r="V74" s="853">
        <v>262</v>
      </c>
      <c r="W74" s="853"/>
      <c r="X74" s="853"/>
      <c r="Y74" s="853"/>
      <c r="Z74" s="853"/>
      <c r="AA74" s="853">
        <v>7</v>
      </c>
      <c r="AB74" s="853"/>
      <c r="AC74" s="853"/>
      <c r="AD74" s="853"/>
      <c r="AE74" s="853"/>
      <c r="AF74" s="853">
        <v>7</v>
      </c>
      <c r="AG74" s="853"/>
      <c r="AH74" s="853"/>
      <c r="AI74" s="853"/>
      <c r="AJ74" s="853"/>
      <c r="AK74" s="853">
        <v>2</v>
      </c>
      <c r="AL74" s="853"/>
      <c r="AM74" s="853"/>
      <c r="AN74" s="853"/>
      <c r="AO74" s="853"/>
      <c r="AP74" s="853">
        <v>385</v>
      </c>
      <c r="AQ74" s="853"/>
      <c r="AR74" s="853"/>
      <c r="AS74" s="853"/>
      <c r="AT74" s="853"/>
      <c r="AU74" s="853">
        <v>116</v>
      </c>
      <c r="AV74" s="853"/>
      <c r="AW74" s="853"/>
      <c r="AX74" s="853"/>
      <c r="AY74" s="853"/>
      <c r="AZ74" s="899" t="s">
        <v>586</v>
      </c>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577</v>
      </c>
      <c r="C75" s="896"/>
      <c r="D75" s="896"/>
      <c r="E75" s="896"/>
      <c r="F75" s="896"/>
      <c r="G75" s="896"/>
      <c r="H75" s="896"/>
      <c r="I75" s="896"/>
      <c r="J75" s="896"/>
      <c r="K75" s="896"/>
      <c r="L75" s="896"/>
      <c r="M75" s="896"/>
      <c r="N75" s="896"/>
      <c r="O75" s="896"/>
      <c r="P75" s="897"/>
      <c r="Q75" s="901">
        <v>7057</v>
      </c>
      <c r="R75" s="902"/>
      <c r="S75" s="902"/>
      <c r="T75" s="902"/>
      <c r="U75" s="852"/>
      <c r="V75" s="903">
        <v>6559</v>
      </c>
      <c r="W75" s="902"/>
      <c r="X75" s="902"/>
      <c r="Y75" s="902"/>
      <c r="Z75" s="852"/>
      <c r="AA75" s="903">
        <v>498</v>
      </c>
      <c r="AB75" s="902"/>
      <c r="AC75" s="902"/>
      <c r="AD75" s="902"/>
      <c r="AE75" s="852"/>
      <c r="AF75" s="903">
        <v>498</v>
      </c>
      <c r="AG75" s="902"/>
      <c r="AH75" s="902"/>
      <c r="AI75" s="902"/>
      <c r="AJ75" s="852"/>
      <c r="AK75" s="903" t="s">
        <v>568</v>
      </c>
      <c r="AL75" s="902"/>
      <c r="AM75" s="902"/>
      <c r="AN75" s="902"/>
      <c r="AO75" s="852"/>
      <c r="AP75" s="903" t="s">
        <v>568</v>
      </c>
      <c r="AQ75" s="902"/>
      <c r="AR75" s="902"/>
      <c r="AS75" s="902"/>
      <c r="AT75" s="852"/>
      <c r="AU75" s="903" t="s">
        <v>568</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581</v>
      </c>
      <c r="C76" s="896"/>
      <c r="D76" s="896"/>
      <c r="E76" s="896"/>
      <c r="F76" s="896"/>
      <c r="G76" s="896"/>
      <c r="H76" s="896"/>
      <c r="I76" s="896"/>
      <c r="J76" s="896"/>
      <c r="K76" s="896"/>
      <c r="L76" s="896"/>
      <c r="M76" s="896"/>
      <c r="N76" s="896"/>
      <c r="O76" s="896"/>
      <c r="P76" s="897"/>
      <c r="Q76" s="901">
        <v>245</v>
      </c>
      <c r="R76" s="902"/>
      <c r="S76" s="902"/>
      <c r="T76" s="902"/>
      <c r="U76" s="852"/>
      <c r="V76" s="903">
        <v>234</v>
      </c>
      <c r="W76" s="902"/>
      <c r="X76" s="902"/>
      <c r="Y76" s="902"/>
      <c r="Z76" s="852"/>
      <c r="AA76" s="903">
        <v>10</v>
      </c>
      <c r="AB76" s="902"/>
      <c r="AC76" s="902"/>
      <c r="AD76" s="902"/>
      <c r="AE76" s="852"/>
      <c r="AF76" s="903">
        <v>10</v>
      </c>
      <c r="AG76" s="902"/>
      <c r="AH76" s="902"/>
      <c r="AI76" s="902"/>
      <c r="AJ76" s="852"/>
      <c r="AK76" s="903" t="s">
        <v>582</v>
      </c>
      <c r="AL76" s="902"/>
      <c r="AM76" s="902"/>
      <c r="AN76" s="902"/>
      <c r="AO76" s="852"/>
      <c r="AP76" s="903" t="s">
        <v>568</v>
      </c>
      <c r="AQ76" s="902"/>
      <c r="AR76" s="902"/>
      <c r="AS76" s="902"/>
      <c r="AT76" s="852"/>
      <c r="AU76" s="903" t="s">
        <v>582</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578</v>
      </c>
      <c r="C77" s="896"/>
      <c r="D77" s="896"/>
      <c r="E77" s="896"/>
      <c r="F77" s="896"/>
      <c r="G77" s="896"/>
      <c r="H77" s="896"/>
      <c r="I77" s="896"/>
      <c r="J77" s="896"/>
      <c r="K77" s="896"/>
      <c r="L77" s="896"/>
      <c r="M77" s="896"/>
      <c r="N77" s="896"/>
      <c r="O77" s="896"/>
      <c r="P77" s="897"/>
      <c r="Q77" s="901">
        <v>250</v>
      </c>
      <c r="R77" s="902"/>
      <c r="S77" s="902"/>
      <c r="T77" s="902"/>
      <c r="U77" s="852"/>
      <c r="V77" s="903">
        <v>234</v>
      </c>
      <c r="W77" s="902"/>
      <c r="X77" s="902"/>
      <c r="Y77" s="902"/>
      <c r="Z77" s="852"/>
      <c r="AA77" s="903">
        <v>16</v>
      </c>
      <c r="AB77" s="902"/>
      <c r="AC77" s="902"/>
      <c r="AD77" s="902"/>
      <c r="AE77" s="852"/>
      <c r="AF77" s="903">
        <v>16</v>
      </c>
      <c r="AG77" s="902"/>
      <c r="AH77" s="902"/>
      <c r="AI77" s="902"/>
      <c r="AJ77" s="852"/>
      <c r="AK77" s="903" t="s">
        <v>582</v>
      </c>
      <c r="AL77" s="902"/>
      <c r="AM77" s="902"/>
      <c r="AN77" s="902"/>
      <c r="AO77" s="852"/>
      <c r="AP77" s="903" t="s">
        <v>568</v>
      </c>
      <c r="AQ77" s="902"/>
      <c r="AR77" s="902"/>
      <c r="AS77" s="902"/>
      <c r="AT77" s="852"/>
      <c r="AU77" s="903" t="s">
        <v>568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579</v>
      </c>
      <c r="C78" s="896"/>
      <c r="D78" s="896"/>
      <c r="E78" s="896"/>
      <c r="F78" s="896"/>
      <c r="G78" s="896"/>
      <c r="H78" s="896"/>
      <c r="I78" s="896"/>
      <c r="J78" s="896"/>
      <c r="K78" s="896"/>
      <c r="L78" s="896"/>
      <c r="M78" s="896"/>
      <c r="N78" s="896"/>
      <c r="O78" s="896"/>
      <c r="P78" s="897"/>
      <c r="Q78" s="898">
        <v>253621</v>
      </c>
      <c r="R78" s="853"/>
      <c r="S78" s="853"/>
      <c r="T78" s="853"/>
      <c r="U78" s="853"/>
      <c r="V78" s="853">
        <v>241656</v>
      </c>
      <c r="W78" s="853"/>
      <c r="X78" s="853"/>
      <c r="Y78" s="853"/>
      <c r="Z78" s="853"/>
      <c r="AA78" s="853">
        <v>11965</v>
      </c>
      <c r="AB78" s="853"/>
      <c r="AC78" s="853"/>
      <c r="AD78" s="853"/>
      <c r="AE78" s="853"/>
      <c r="AF78" s="853">
        <v>11965</v>
      </c>
      <c r="AG78" s="853"/>
      <c r="AH78" s="853"/>
      <c r="AI78" s="853"/>
      <c r="AJ78" s="853"/>
      <c r="AK78" s="853" t="s">
        <v>568</v>
      </c>
      <c r="AL78" s="853"/>
      <c r="AM78" s="853"/>
      <c r="AN78" s="853"/>
      <c r="AO78" s="853"/>
      <c r="AP78" s="853" t="s">
        <v>582</v>
      </c>
      <c r="AQ78" s="853"/>
      <c r="AR78" s="853"/>
      <c r="AS78" s="853"/>
      <c r="AT78" s="853"/>
      <c r="AU78" s="853" t="s">
        <v>568</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12700</v>
      </c>
      <c r="AG88" s="864"/>
      <c r="AH88" s="864"/>
      <c r="AI88" s="864"/>
      <c r="AJ88" s="864"/>
      <c r="AK88" s="861"/>
      <c r="AL88" s="861"/>
      <c r="AM88" s="861"/>
      <c r="AN88" s="861"/>
      <c r="AO88" s="861"/>
      <c r="AP88" s="864">
        <v>3350</v>
      </c>
      <c r="AQ88" s="864"/>
      <c r="AR88" s="864"/>
      <c r="AS88" s="864"/>
      <c r="AT88" s="864"/>
      <c r="AU88" s="864">
        <v>481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299</v>
      </c>
      <c r="AG109" s="917"/>
      <c r="AH109" s="917"/>
      <c r="AI109" s="917"/>
      <c r="AJ109" s="918"/>
      <c r="AK109" s="916" t="s">
        <v>298</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299</v>
      </c>
      <c r="BW109" s="917"/>
      <c r="BX109" s="917"/>
      <c r="BY109" s="917"/>
      <c r="BZ109" s="918"/>
      <c r="CA109" s="916" t="s">
        <v>298</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299</v>
      </c>
      <c r="DM109" s="917"/>
      <c r="DN109" s="917"/>
      <c r="DO109" s="917"/>
      <c r="DP109" s="918"/>
      <c r="DQ109" s="916" t="s">
        <v>298</v>
      </c>
      <c r="DR109" s="917"/>
      <c r="DS109" s="917"/>
      <c r="DT109" s="917"/>
      <c r="DU109" s="918"/>
      <c r="DV109" s="916" t="s">
        <v>418</v>
      </c>
      <c r="DW109" s="917"/>
      <c r="DX109" s="917"/>
      <c r="DY109" s="917"/>
      <c r="DZ109" s="919"/>
    </row>
    <row r="110" spans="1:131" s="226" customFormat="1" ht="26.25" customHeight="1" x14ac:dyDescent="0.15">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400480</v>
      </c>
      <c r="AB110" s="924"/>
      <c r="AC110" s="924"/>
      <c r="AD110" s="924"/>
      <c r="AE110" s="925"/>
      <c r="AF110" s="926">
        <v>406653</v>
      </c>
      <c r="AG110" s="924"/>
      <c r="AH110" s="924"/>
      <c r="AI110" s="924"/>
      <c r="AJ110" s="925"/>
      <c r="AK110" s="926">
        <v>428841</v>
      </c>
      <c r="AL110" s="924"/>
      <c r="AM110" s="924"/>
      <c r="AN110" s="924"/>
      <c r="AO110" s="925"/>
      <c r="AP110" s="927">
        <v>9.8000000000000007</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5188686</v>
      </c>
      <c r="BR110" s="959"/>
      <c r="BS110" s="959"/>
      <c r="BT110" s="959"/>
      <c r="BU110" s="959"/>
      <c r="BV110" s="959">
        <v>6050462</v>
      </c>
      <c r="BW110" s="959"/>
      <c r="BX110" s="959"/>
      <c r="BY110" s="959"/>
      <c r="BZ110" s="959"/>
      <c r="CA110" s="959">
        <v>6542397</v>
      </c>
      <c r="CB110" s="959"/>
      <c r="CC110" s="959"/>
      <c r="CD110" s="959"/>
      <c r="CE110" s="959"/>
      <c r="CF110" s="973">
        <v>149.4</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399</v>
      </c>
      <c r="DH110" s="959"/>
      <c r="DI110" s="959"/>
      <c r="DJ110" s="959"/>
      <c r="DK110" s="959"/>
      <c r="DL110" s="959" t="s">
        <v>424</v>
      </c>
      <c r="DM110" s="959"/>
      <c r="DN110" s="959"/>
      <c r="DO110" s="959"/>
      <c r="DP110" s="959"/>
      <c r="DQ110" s="959" t="s">
        <v>425</v>
      </c>
      <c r="DR110" s="959"/>
      <c r="DS110" s="959"/>
      <c r="DT110" s="959"/>
      <c r="DU110" s="959"/>
      <c r="DV110" s="960" t="s">
        <v>426</v>
      </c>
      <c r="DW110" s="960"/>
      <c r="DX110" s="960"/>
      <c r="DY110" s="960"/>
      <c r="DZ110" s="961"/>
    </row>
    <row r="111" spans="1:131" s="226" customFormat="1" ht="26.25" customHeight="1" x14ac:dyDescent="0.15">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424</v>
      </c>
      <c r="AG111" s="966"/>
      <c r="AH111" s="966"/>
      <c r="AI111" s="966"/>
      <c r="AJ111" s="967"/>
      <c r="AK111" s="968" t="s">
        <v>426</v>
      </c>
      <c r="AL111" s="966"/>
      <c r="AM111" s="966"/>
      <c r="AN111" s="966"/>
      <c r="AO111" s="967"/>
      <c r="AP111" s="969" t="s">
        <v>428</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426</v>
      </c>
      <c r="BR111" s="952"/>
      <c r="BS111" s="952"/>
      <c r="BT111" s="952"/>
      <c r="BU111" s="952"/>
      <c r="BV111" s="952" t="s">
        <v>426</v>
      </c>
      <c r="BW111" s="952"/>
      <c r="BX111" s="952"/>
      <c r="BY111" s="952"/>
      <c r="BZ111" s="952"/>
      <c r="CA111" s="952" t="s">
        <v>426</v>
      </c>
      <c r="CB111" s="952"/>
      <c r="CC111" s="952"/>
      <c r="CD111" s="952"/>
      <c r="CE111" s="952"/>
      <c r="CF111" s="946" t="s">
        <v>425</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382</v>
      </c>
      <c r="DH111" s="952"/>
      <c r="DI111" s="952"/>
      <c r="DJ111" s="952"/>
      <c r="DK111" s="952"/>
      <c r="DL111" s="952" t="s">
        <v>428</v>
      </c>
      <c r="DM111" s="952"/>
      <c r="DN111" s="952"/>
      <c r="DO111" s="952"/>
      <c r="DP111" s="952"/>
      <c r="DQ111" s="952" t="s">
        <v>428</v>
      </c>
      <c r="DR111" s="952"/>
      <c r="DS111" s="952"/>
      <c r="DT111" s="952"/>
      <c r="DU111" s="952"/>
      <c r="DV111" s="953" t="s">
        <v>399</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426</v>
      </c>
      <c r="AB112" s="991"/>
      <c r="AC112" s="991"/>
      <c r="AD112" s="991"/>
      <c r="AE112" s="992"/>
      <c r="AF112" s="993" t="s">
        <v>426</v>
      </c>
      <c r="AG112" s="991"/>
      <c r="AH112" s="991"/>
      <c r="AI112" s="991"/>
      <c r="AJ112" s="992"/>
      <c r="AK112" s="993" t="s">
        <v>433</v>
      </c>
      <c r="AL112" s="991"/>
      <c r="AM112" s="991"/>
      <c r="AN112" s="991"/>
      <c r="AO112" s="992"/>
      <c r="AP112" s="994" t="s">
        <v>426</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t="s">
        <v>428</v>
      </c>
      <c r="BR112" s="952"/>
      <c r="BS112" s="952"/>
      <c r="BT112" s="952"/>
      <c r="BU112" s="952"/>
      <c r="BV112" s="952" t="s">
        <v>428</v>
      </c>
      <c r="BW112" s="952"/>
      <c r="BX112" s="952"/>
      <c r="BY112" s="952"/>
      <c r="BZ112" s="952"/>
      <c r="CA112" s="952" t="s">
        <v>426</v>
      </c>
      <c r="CB112" s="952"/>
      <c r="CC112" s="952"/>
      <c r="CD112" s="952"/>
      <c r="CE112" s="952"/>
      <c r="CF112" s="946" t="s">
        <v>426</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424</v>
      </c>
      <c r="DH112" s="952"/>
      <c r="DI112" s="952"/>
      <c r="DJ112" s="952"/>
      <c r="DK112" s="952"/>
      <c r="DL112" s="952" t="s">
        <v>426</v>
      </c>
      <c r="DM112" s="952"/>
      <c r="DN112" s="952"/>
      <c r="DO112" s="952"/>
      <c r="DP112" s="952"/>
      <c r="DQ112" s="952" t="s">
        <v>382</v>
      </c>
      <c r="DR112" s="952"/>
      <c r="DS112" s="952"/>
      <c r="DT112" s="952"/>
      <c r="DU112" s="952"/>
      <c r="DV112" s="953" t="s">
        <v>426</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1654</v>
      </c>
      <c r="AB113" s="966"/>
      <c r="AC113" s="966"/>
      <c r="AD113" s="966"/>
      <c r="AE113" s="967"/>
      <c r="AF113" s="968">
        <v>2718</v>
      </c>
      <c r="AG113" s="966"/>
      <c r="AH113" s="966"/>
      <c r="AI113" s="966"/>
      <c r="AJ113" s="967"/>
      <c r="AK113" s="968">
        <v>1587</v>
      </c>
      <c r="AL113" s="966"/>
      <c r="AM113" s="966"/>
      <c r="AN113" s="966"/>
      <c r="AO113" s="967"/>
      <c r="AP113" s="969">
        <v>0</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352848</v>
      </c>
      <c r="BR113" s="952"/>
      <c r="BS113" s="952"/>
      <c r="BT113" s="952"/>
      <c r="BU113" s="952"/>
      <c r="BV113" s="952">
        <v>505466</v>
      </c>
      <c r="BW113" s="952"/>
      <c r="BX113" s="952"/>
      <c r="BY113" s="952"/>
      <c r="BZ113" s="952"/>
      <c r="CA113" s="952">
        <v>481455</v>
      </c>
      <c r="CB113" s="952"/>
      <c r="CC113" s="952"/>
      <c r="CD113" s="952"/>
      <c r="CE113" s="952"/>
      <c r="CF113" s="946">
        <v>11</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399</v>
      </c>
      <c r="DH113" s="991"/>
      <c r="DI113" s="991"/>
      <c r="DJ113" s="991"/>
      <c r="DK113" s="992"/>
      <c r="DL113" s="993" t="s">
        <v>426</v>
      </c>
      <c r="DM113" s="991"/>
      <c r="DN113" s="991"/>
      <c r="DO113" s="991"/>
      <c r="DP113" s="992"/>
      <c r="DQ113" s="993" t="s">
        <v>424</v>
      </c>
      <c r="DR113" s="991"/>
      <c r="DS113" s="991"/>
      <c r="DT113" s="991"/>
      <c r="DU113" s="992"/>
      <c r="DV113" s="994" t="s">
        <v>426</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92997</v>
      </c>
      <c r="AB114" s="991"/>
      <c r="AC114" s="991"/>
      <c r="AD114" s="991"/>
      <c r="AE114" s="992"/>
      <c r="AF114" s="993">
        <v>75252</v>
      </c>
      <c r="AG114" s="991"/>
      <c r="AH114" s="991"/>
      <c r="AI114" s="991"/>
      <c r="AJ114" s="992"/>
      <c r="AK114" s="993">
        <v>74527</v>
      </c>
      <c r="AL114" s="991"/>
      <c r="AM114" s="991"/>
      <c r="AN114" s="991"/>
      <c r="AO114" s="992"/>
      <c r="AP114" s="994">
        <v>1.7</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855736</v>
      </c>
      <c r="BR114" s="952"/>
      <c r="BS114" s="952"/>
      <c r="BT114" s="952"/>
      <c r="BU114" s="952"/>
      <c r="BV114" s="952">
        <v>739852</v>
      </c>
      <c r="BW114" s="952"/>
      <c r="BX114" s="952"/>
      <c r="BY114" s="952"/>
      <c r="BZ114" s="952"/>
      <c r="CA114" s="952">
        <v>730448</v>
      </c>
      <c r="CB114" s="952"/>
      <c r="CC114" s="952"/>
      <c r="CD114" s="952"/>
      <c r="CE114" s="952"/>
      <c r="CF114" s="946">
        <v>16.7</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433</v>
      </c>
      <c r="DH114" s="991"/>
      <c r="DI114" s="991"/>
      <c r="DJ114" s="991"/>
      <c r="DK114" s="992"/>
      <c r="DL114" s="993" t="s">
        <v>399</v>
      </c>
      <c r="DM114" s="991"/>
      <c r="DN114" s="991"/>
      <c r="DO114" s="991"/>
      <c r="DP114" s="992"/>
      <c r="DQ114" s="993" t="s">
        <v>426</v>
      </c>
      <c r="DR114" s="991"/>
      <c r="DS114" s="991"/>
      <c r="DT114" s="991"/>
      <c r="DU114" s="992"/>
      <c r="DV114" s="994" t="s">
        <v>399</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v>
      </c>
      <c r="AB115" s="966"/>
      <c r="AC115" s="966"/>
      <c r="AD115" s="966"/>
      <c r="AE115" s="967"/>
      <c r="AF115" s="968">
        <v>2</v>
      </c>
      <c r="AG115" s="966"/>
      <c r="AH115" s="966"/>
      <c r="AI115" s="966"/>
      <c r="AJ115" s="967"/>
      <c r="AK115" s="968" t="s">
        <v>426</v>
      </c>
      <c r="AL115" s="966"/>
      <c r="AM115" s="966"/>
      <c r="AN115" s="966"/>
      <c r="AO115" s="967"/>
      <c r="AP115" s="969" t="s">
        <v>428</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426</v>
      </c>
      <c r="BR115" s="952"/>
      <c r="BS115" s="952"/>
      <c r="BT115" s="952"/>
      <c r="BU115" s="952"/>
      <c r="BV115" s="952" t="s">
        <v>426</v>
      </c>
      <c r="BW115" s="952"/>
      <c r="BX115" s="952"/>
      <c r="BY115" s="952"/>
      <c r="BZ115" s="952"/>
      <c r="CA115" s="952" t="s">
        <v>433</v>
      </c>
      <c r="CB115" s="952"/>
      <c r="CC115" s="952"/>
      <c r="CD115" s="952"/>
      <c r="CE115" s="952"/>
      <c r="CF115" s="946" t="s">
        <v>426</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426</v>
      </c>
      <c r="DH115" s="991"/>
      <c r="DI115" s="991"/>
      <c r="DJ115" s="991"/>
      <c r="DK115" s="992"/>
      <c r="DL115" s="993" t="s">
        <v>399</v>
      </c>
      <c r="DM115" s="991"/>
      <c r="DN115" s="991"/>
      <c r="DO115" s="991"/>
      <c r="DP115" s="992"/>
      <c r="DQ115" s="993" t="s">
        <v>426</v>
      </c>
      <c r="DR115" s="991"/>
      <c r="DS115" s="991"/>
      <c r="DT115" s="991"/>
      <c r="DU115" s="992"/>
      <c r="DV115" s="994" t="s">
        <v>399</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433</v>
      </c>
      <c r="AB116" s="991"/>
      <c r="AC116" s="991"/>
      <c r="AD116" s="991"/>
      <c r="AE116" s="992"/>
      <c r="AF116" s="993" t="s">
        <v>426</v>
      </c>
      <c r="AG116" s="991"/>
      <c r="AH116" s="991"/>
      <c r="AI116" s="991"/>
      <c r="AJ116" s="992"/>
      <c r="AK116" s="993" t="s">
        <v>426</v>
      </c>
      <c r="AL116" s="991"/>
      <c r="AM116" s="991"/>
      <c r="AN116" s="991"/>
      <c r="AO116" s="992"/>
      <c r="AP116" s="994" t="s">
        <v>426</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399</v>
      </c>
      <c r="BR116" s="952"/>
      <c r="BS116" s="952"/>
      <c r="BT116" s="952"/>
      <c r="BU116" s="952"/>
      <c r="BV116" s="952" t="s">
        <v>399</v>
      </c>
      <c r="BW116" s="952"/>
      <c r="BX116" s="952"/>
      <c r="BY116" s="952"/>
      <c r="BZ116" s="952"/>
      <c r="CA116" s="952" t="s">
        <v>399</v>
      </c>
      <c r="CB116" s="952"/>
      <c r="CC116" s="952"/>
      <c r="CD116" s="952"/>
      <c r="CE116" s="952"/>
      <c r="CF116" s="946" t="s">
        <v>426</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433</v>
      </c>
      <c r="DH116" s="991"/>
      <c r="DI116" s="991"/>
      <c r="DJ116" s="991"/>
      <c r="DK116" s="992"/>
      <c r="DL116" s="993" t="s">
        <v>428</v>
      </c>
      <c r="DM116" s="991"/>
      <c r="DN116" s="991"/>
      <c r="DO116" s="991"/>
      <c r="DP116" s="992"/>
      <c r="DQ116" s="993" t="s">
        <v>399</v>
      </c>
      <c r="DR116" s="991"/>
      <c r="DS116" s="991"/>
      <c r="DT116" s="991"/>
      <c r="DU116" s="992"/>
      <c r="DV116" s="994" t="s">
        <v>399</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495137</v>
      </c>
      <c r="AB117" s="1009"/>
      <c r="AC117" s="1009"/>
      <c r="AD117" s="1009"/>
      <c r="AE117" s="1010"/>
      <c r="AF117" s="1011">
        <v>484625</v>
      </c>
      <c r="AG117" s="1009"/>
      <c r="AH117" s="1009"/>
      <c r="AI117" s="1009"/>
      <c r="AJ117" s="1010"/>
      <c r="AK117" s="1011">
        <v>504955</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399</v>
      </c>
      <c r="BR117" s="952"/>
      <c r="BS117" s="952"/>
      <c r="BT117" s="952"/>
      <c r="BU117" s="952"/>
      <c r="BV117" s="952" t="s">
        <v>426</v>
      </c>
      <c r="BW117" s="952"/>
      <c r="BX117" s="952"/>
      <c r="BY117" s="952"/>
      <c r="BZ117" s="952"/>
      <c r="CA117" s="952" t="s">
        <v>399</v>
      </c>
      <c r="CB117" s="952"/>
      <c r="CC117" s="952"/>
      <c r="CD117" s="952"/>
      <c r="CE117" s="952"/>
      <c r="CF117" s="946" t="s">
        <v>399</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426</v>
      </c>
      <c r="DH117" s="991"/>
      <c r="DI117" s="991"/>
      <c r="DJ117" s="991"/>
      <c r="DK117" s="992"/>
      <c r="DL117" s="993" t="s">
        <v>399</v>
      </c>
      <c r="DM117" s="991"/>
      <c r="DN117" s="991"/>
      <c r="DO117" s="991"/>
      <c r="DP117" s="992"/>
      <c r="DQ117" s="993" t="s">
        <v>424</v>
      </c>
      <c r="DR117" s="991"/>
      <c r="DS117" s="991"/>
      <c r="DT117" s="991"/>
      <c r="DU117" s="992"/>
      <c r="DV117" s="994" t="s">
        <v>426</v>
      </c>
      <c r="DW117" s="995"/>
      <c r="DX117" s="995"/>
      <c r="DY117" s="995"/>
      <c r="DZ117" s="996"/>
    </row>
    <row r="118" spans="1:130" s="226" customFormat="1" ht="26.25" customHeight="1" x14ac:dyDescent="0.15">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299</v>
      </c>
      <c r="AG118" s="917"/>
      <c r="AH118" s="917"/>
      <c r="AI118" s="917"/>
      <c r="AJ118" s="918"/>
      <c r="AK118" s="916" t="s">
        <v>298</v>
      </c>
      <c r="AL118" s="917"/>
      <c r="AM118" s="917"/>
      <c r="AN118" s="917"/>
      <c r="AO118" s="918"/>
      <c r="AP118" s="1003" t="s">
        <v>418</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399</v>
      </c>
      <c r="BR118" s="1030"/>
      <c r="BS118" s="1030"/>
      <c r="BT118" s="1030"/>
      <c r="BU118" s="1030"/>
      <c r="BV118" s="1030" t="s">
        <v>426</v>
      </c>
      <c r="BW118" s="1030"/>
      <c r="BX118" s="1030"/>
      <c r="BY118" s="1030"/>
      <c r="BZ118" s="1030"/>
      <c r="CA118" s="1030" t="s">
        <v>426</v>
      </c>
      <c r="CB118" s="1030"/>
      <c r="CC118" s="1030"/>
      <c r="CD118" s="1030"/>
      <c r="CE118" s="1030"/>
      <c r="CF118" s="946" t="s">
        <v>426</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399</v>
      </c>
      <c r="DH118" s="991"/>
      <c r="DI118" s="991"/>
      <c r="DJ118" s="991"/>
      <c r="DK118" s="992"/>
      <c r="DL118" s="993" t="s">
        <v>426</v>
      </c>
      <c r="DM118" s="991"/>
      <c r="DN118" s="991"/>
      <c r="DO118" s="991"/>
      <c r="DP118" s="992"/>
      <c r="DQ118" s="993" t="s">
        <v>399</v>
      </c>
      <c r="DR118" s="991"/>
      <c r="DS118" s="991"/>
      <c r="DT118" s="991"/>
      <c r="DU118" s="992"/>
      <c r="DV118" s="994" t="s">
        <v>426</v>
      </c>
      <c r="DW118" s="995"/>
      <c r="DX118" s="995"/>
      <c r="DY118" s="995"/>
      <c r="DZ118" s="996"/>
    </row>
    <row r="119" spans="1:130" s="226" customFormat="1" ht="26.25" customHeight="1" x14ac:dyDescent="0.15">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399</v>
      </c>
      <c r="AB119" s="924"/>
      <c r="AC119" s="924"/>
      <c r="AD119" s="924"/>
      <c r="AE119" s="925"/>
      <c r="AF119" s="926" t="s">
        <v>426</v>
      </c>
      <c r="AG119" s="924"/>
      <c r="AH119" s="924"/>
      <c r="AI119" s="924"/>
      <c r="AJ119" s="925"/>
      <c r="AK119" s="926" t="s">
        <v>424</v>
      </c>
      <c r="AL119" s="924"/>
      <c r="AM119" s="924"/>
      <c r="AN119" s="924"/>
      <c r="AO119" s="925"/>
      <c r="AP119" s="927" t="s">
        <v>426</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453</v>
      </c>
      <c r="BP119" s="1038"/>
      <c r="BQ119" s="1029">
        <v>6397270</v>
      </c>
      <c r="BR119" s="1030"/>
      <c r="BS119" s="1030"/>
      <c r="BT119" s="1030"/>
      <c r="BU119" s="1030"/>
      <c r="BV119" s="1030">
        <v>7295780</v>
      </c>
      <c r="BW119" s="1030"/>
      <c r="BX119" s="1030"/>
      <c r="BY119" s="1030"/>
      <c r="BZ119" s="1030"/>
      <c r="CA119" s="1030">
        <v>7754300</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424</v>
      </c>
      <c r="DH119" s="1016"/>
      <c r="DI119" s="1016"/>
      <c r="DJ119" s="1016"/>
      <c r="DK119" s="1017"/>
      <c r="DL119" s="1015" t="s">
        <v>424</v>
      </c>
      <c r="DM119" s="1016"/>
      <c r="DN119" s="1016"/>
      <c r="DO119" s="1016"/>
      <c r="DP119" s="1017"/>
      <c r="DQ119" s="1015" t="s">
        <v>424</v>
      </c>
      <c r="DR119" s="1016"/>
      <c r="DS119" s="1016"/>
      <c r="DT119" s="1016"/>
      <c r="DU119" s="1017"/>
      <c r="DV119" s="1018" t="s">
        <v>424</v>
      </c>
      <c r="DW119" s="1019"/>
      <c r="DX119" s="1019"/>
      <c r="DY119" s="1019"/>
      <c r="DZ119" s="1020"/>
    </row>
    <row r="120" spans="1:130" s="226" customFormat="1" ht="26.25" customHeight="1" x14ac:dyDescent="0.15">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424</v>
      </c>
      <c r="AB120" s="991"/>
      <c r="AC120" s="991"/>
      <c r="AD120" s="991"/>
      <c r="AE120" s="992"/>
      <c r="AF120" s="993" t="s">
        <v>424</v>
      </c>
      <c r="AG120" s="991"/>
      <c r="AH120" s="991"/>
      <c r="AI120" s="991"/>
      <c r="AJ120" s="992"/>
      <c r="AK120" s="993" t="s">
        <v>424</v>
      </c>
      <c r="AL120" s="991"/>
      <c r="AM120" s="991"/>
      <c r="AN120" s="991"/>
      <c r="AO120" s="992"/>
      <c r="AP120" s="994" t="s">
        <v>424</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4169721</v>
      </c>
      <c r="BR120" s="959"/>
      <c r="BS120" s="959"/>
      <c r="BT120" s="959"/>
      <c r="BU120" s="959"/>
      <c r="BV120" s="959">
        <v>4060004</v>
      </c>
      <c r="BW120" s="959"/>
      <c r="BX120" s="959"/>
      <c r="BY120" s="959"/>
      <c r="BZ120" s="959"/>
      <c r="CA120" s="959">
        <v>3442013</v>
      </c>
      <c r="CB120" s="959"/>
      <c r="CC120" s="959"/>
      <c r="CD120" s="959"/>
      <c r="CE120" s="959"/>
      <c r="CF120" s="973">
        <v>78.599999999999994</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t="s">
        <v>424</v>
      </c>
      <c r="DH120" s="959"/>
      <c r="DI120" s="959"/>
      <c r="DJ120" s="959"/>
      <c r="DK120" s="959"/>
      <c r="DL120" s="959" t="s">
        <v>424</v>
      </c>
      <c r="DM120" s="959"/>
      <c r="DN120" s="959"/>
      <c r="DO120" s="959"/>
      <c r="DP120" s="959"/>
      <c r="DQ120" s="959" t="s">
        <v>424</v>
      </c>
      <c r="DR120" s="959"/>
      <c r="DS120" s="959"/>
      <c r="DT120" s="959"/>
      <c r="DU120" s="959"/>
      <c r="DV120" s="960" t="s">
        <v>424</v>
      </c>
      <c r="DW120" s="960"/>
      <c r="DX120" s="960"/>
      <c r="DY120" s="960"/>
      <c r="DZ120" s="961"/>
    </row>
    <row r="121" spans="1:130" s="226" customFormat="1" ht="26.25" customHeight="1" x14ac:dyDescent="0.15">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424</v>
      </c>
      <c r="AB121" s="991"/>
      <c r="AC121" s="991"/>
      <c r="AD121" s="991"/>
      <c r="AE121" s="992"/>
      <c r="AF121" s="993" t="s">
        <v>426</v>
      </c>
      <c r="AG121" s="991"/>
      <c r="AH121" s="991"/>
      <c r="AI121" s="991"/>
      <c r="AJ121" s="992"/>
      <c r="AK121" s="993" t="s">
        <v>424</v>
      </c>
      <c r="AL121" s="991"/>
      <c r="AM121" s="991"/>
      <c r="AN121" s="991"/>
      <c r="AO121" s="992"/>
      <c r="AP121" s="994" t="s">
        <v>424</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143186</v>
      </c>
      <c r="BR121" s="952"/>
      <c r="BS121" s="952"/>
      <c r="BT121" s="952"/>
      <c r="BU121" s="952"/>
      <c r="BV121" s="952">
        <v>131116</v>
      </c>
      <c r="BW121" s="952"/>
      <c r="BX121" s="952"/>
      <c r="BY121" s="952"/>
      <c r="BZ121" s="952"/>
      <c r="CA121" s="952">
        <v>115900</v>
      </c>
      <c r="CB121" s="952"/>
      <c r="CC121" s="952"/>
      <c r="CD121" s="952"/>
      <c r="CE121" s="952"/>
      <c r="CF121" s="946">
        <v>2.6</v>
      </c>
      <c r="CG121" s="947"/>
      <c r="CH121" s="947"/>
      <c r="CI121" s="947"/>
      <c r="CJ121" s="947"/>
      <c r="CK121" s="1042"/>
      <c r="CL121" s="1043"/>
      <c r="CM121" s="1043"/>
      <c r="CN121" s="1043"/>
      <c r="CO121" s="1044"/>
      <c r="CP121" s="1052" t="s">
        <v>461</v>
      </c>
      <c r="CQ121" s="1053"/>
      <c r="CR121" s="1053"/>
      <c r="CS121" s="1053"/>
      <c r="CT121" s="1053"/>
      <c r="CU121" s="1053"/>
      <c r="CV121" s="1053"/>
      <c r="CW121" s="1053"/>
      <c r="CX121" s="1053"/>
      <c r="CY121" s="1053"/>
      <c r="CZ121" s="1053"/>
      <c r="DA121" s="1053"/>
      <c r="DB121" s="1053"/>
      <c r="DC121" s="1053"/>
      <c r="DD121" s="1053"/>
      <c r="DE121" s="1053"/>
      <c r="DF121" s="1054"/>
      <c r="DG121" s="951" t="s">
        <v>424</v>
      </c>
      <c r="DH121" s="952"/>
      <c r="DI121" s="952"/>
      <c r="DJ121" s="952"/>
      <c r="DK121" s="952"/>
      <c r="DL121" s="952" t="s">
        <v>424</v>
      </c>
      <c r="DM121" s="952"/>
      <c r="DN121" s="952"/>
      <c r="DO121" s="952"/>
      <c r="DP121" s="952"/>
      <c r="DQ121" s="952" t="s">
        <v>424</v>
      </c>
      <c r="DR121" s="952"/>
      <c r="DS121" s="952"/>
      <c r="DT121" s="952"/>
      <c r="DU121" s="952"/>
      <c r="DV121" s="953" t="s">
        <v>424</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426</v>
      </c>
      <c r="AB122" s="991"/>
      <c r="AC122" s="991"/>
      <c r="AD122" s="991"/>
      <c r="AE122" s="992"/>
      <c r="AF122" s="993" t="s">
        <v>424</v>
      </c>
      <c r="AG122" s="991"/>
      <c r="AH122" s="991"/>
      <c r="AI122" s="991"/>
      <c r="AJ122" s="992"/>
      <c r="AK122" s="993" t="s">
        <v>426</v>
      </c>
      <c r="AL122" s="991"/>
      <c r="AM122" s="991"/>
      <c r="AN122" s="991"/>
      <c r="AO122" s="992"/>
      <c r="AP122" s="994" t="s">
        <v>426</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4680668</v>
      </c>
      <c r="BR122" s="1030"/>
      <c r="BS122" s="1030"/>
      <c r="BT122" s="1030"/>
      <c r="BU122" s="1030"/>
      <c r="BV122" s="1030">
        <v>4919990</v>
      </c>
      <c r="BW122" s="1030"/>
      <c r="BX122" s="1030"/>
      <c r="BY122" s="1030"/>
      <c r="BZ122" s="1030"/>
      <c r="CA122" s="1030">
        <v>5067713</v>
      </c>
      <c r="CB122" s="1030"/>
      <c r="CC122" s="1030"/>
      <c r="CD122" s="1030"/>
      <c r="CE122" s="1030"/>
      <c r="CF122" s="1050">
        <v>115.8</v>
      </c>
      <c r="CG122" s="1051"/>
      <c r="CH122" s="1051"/>
      <c r="CI122" s="1051"/>
      <c r="CJ122" s="1051"/>
      <c r="CK122" s="1042"/>
      <c r="CL122" s="1043"/>
      <c r="CM122" s="1043"/>
      <c r="CN122" s="1043"/>
      <c r="CO122" s="1044"/>
      <c r="CP122" s="1052" t="s">
        <v>463</v>
      </c>
      <c r="CQ122" s="1053"/>
      <c r="CR122" s="1053"/>
      <c r="CS122" s="1053"/>
      <c r="CT122" s="1053"/>
      <c r="CU122" s="1053"/>
      <c r="CV122" s="1053"/>
      <c r="CW122" s="1053"/>
      <c r="CX122" s="1053"/>
      <c r="CY122" s="1053"/>
      <c r="CZ122" s="1053"/>
      <c r="DA122" s="1053"/>
      <c r="DB122" s="1053"/>
      <c r="DC122" s="1053"/>
      <c r="DD122" s="1053"/>
      <c r="DE122" s="1053"/>
      <c r="DF122" s="1054"/>
      <c r="DG122" s="951" t="s">
        <v>399</v>
      </c>
      <c r="DH122" s="952"/>
      <c r="DI122" s="952"/>
      <c r="DJ122" s="952"/>
      <c r="DK122" s="952"/>
      <c r="DL122" s="952" t="s">
        <v>464</v>
      </c>
      <c r="DM122" s="952"/>
      <c r="DN122" s="952"/>
      <c r="DO122" s="952"/>
      <c r="DP122" s="952"/>
      <c r="DQ122" s="952" t="s">
        <v>465</v>
      </c>
      <c r="DR122" s="952"/>
      <c r="DS122" s="952"/>
      <c r="DT122" s="952"/>
      <c r="DU122" s="952"/>
      <c r="DV122" s="953" t="s">
        <v>465</v>
      </c>
      <c r="DW122" s="953"/>
      <c r="DX122" s="953"/>
      <c r="DY122" s="953"/>
      <c r="DZ122" s="954"/>
    </row>
    <row r="123" spans="1:130" s="226" customFormat="1" ht="26.25" customHeight="1" x14ac:dyDescent="0.15">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466</v>
      </c>
      <c r="AB123" s="991"/>
      <c r="AC123" s="991"/>
      <c r="AD123" s="991"/>
      <c r="AE123" s="992"/>
      <c r="AF123" s="993" t="s">
        <v>467</v>
      </c>
      <c r="AG123" s="991"/>
      <c r="AH123" s="991"/>
      <c r="AI123" s="991"/>
      <c r="AJ123" s="992"/>
      <c r="AK123" s="993" t="s">
        <v>399</v>
      </c>
      <c r="AL123" s="991"/>
      <c r="AM123" s="991"/>
      <c r="AN123" s="991"/>
      <c r="AO123" s="992"/>
      <c r="AP123" s="994" t="s">
        <v>399</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468</v>
      </c>
      <c r="BP123" s="1038"/>
      <c r="BQ123" s="1097">
        <v>8993575</v>
      </c>
      <c r="BR123" s="1098"/>
      <c r="BS123" s="1098"/>
      <c r="BT123" s="1098"/>
      <c r="BU123" s="1098"/>
      <c r="BV123" s="1098">
        <v>9111110</v>
      </c>
      <c r="BW123" s="1098"/>
      <c r="BX123" s="1098"/>
      <c r="BY123" s="1098"/>
      <c r="BZ123" s="1098"/>
      <c r="CA123" s="1098">
        <v>8625626</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382</v>
      </c>
      <c r="AB124" s="991"/>
      <c r="AC124" s="991"/>
      <c r="AD124" s="991"/>
      <c r="AE124" s="992"/>
      <c r="AF124" s="993" t="s">
        <v>469</v>
      </c>
      <c r="AG124" s="991"/>
      <c r="AH124" s="991"/>
      <c r="AI124" s="991"/>
      <c r="AJ124" s="992"/>
      <c r="AK124" s="993" t="s">
        <v>425</v>
      </c>
      <c r="AL124" s="991"/>
      <c r="AM124" s="991"/>
      <c r="AN124" s="991"/>
      <c r="AO124" s="992"/>
      <c r="AP124" s="994" t="s">
        <v>466</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399</v>
      </c>
      <c r="BR124" s="1060"/>
      <c r="BS124" s="1060"/>
      <c r="BT124" s="1060"/>
      <c r="BU124" s="1060"/>
      <c r="BV124" s="1060" t="s">
        <v>382</v>
      </c>
      <c r="BW124" s="1060"/>
      <c r="BX124" s="1060"/>
      <c r="BY124" s="1060"/>
      <c r="BZ124" s="1060"/>
      <c r="CA124" s="1060" t="s">
        <v>425</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t="s">
        <v>467</v>
      </c>
      <c r="DH124" s="1016"/>
      <c r="DI124" s="1016"/>
      <c r="DJ124" s="1016"/>
      <c r="DK124" s="1017"/>
      <c r="DL124" s="1015" t="s">
        <v>465</v>
      </c>
      <c r="DM124" s="1016"/>
      <c r="DN124" s="1016"/>
      <c r="DO124" s="1016"/>
      <c r="DP124" s="1017"/>
      <c r="DQ124" s="1015" t="s">
        <v>382</v>
      </c>
      <c r="DR124" s="1016"/>
      <c r="DS124" s="1016"/>
      <c r="DT124" s="1016"/>
      <c r="DU124" s="1017"/>
      <c r="DV124" s="1018" t="s">
        <v>469</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425</v>
      </c>
      <c r="AB125" s="991"/>
      <c r="AC125" s="991"/>
      <c r="AD125" s="991"/>
      <c r="AE125" s="992"/>
      <c r="AF125" s="993" t="s">
        <v>466</v>
      </c>
      <c r="AG125" s="991"/>
      <c r="AH125" s="991"/>
      <c r="AI125" s="991"/>
      <c r="AJ125" s="992"/>
      <c r="AK125" s="993" t="s">
        <v>382</v>
      </c>
      <c r="AL125" s="991"/>
      <c r="AM125" s="991"/>
      <c r="AN125" s="991"/>
      <c r="AO125" s="992"/>
      <c r="AP125" s="994" t="s">
        <v>466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465</v>
      </c>
      <c r="DH125" s="959"/>
      <c r="DI125" s="959"/>
      <c r="DJ125" s="959"/>
      <c r="DK125" s="959"/>
      <c r="DL125" s="959" t="s">
        <v>466</v>
      </c>
      <c r="DM125" s="959"/>
      <c r="DN125" s="959"/>
      <c r="DO125" s="959"/>
      <c r="DP125" s="959"/>
      <c r="DQ125" s="959" t="s">
        <v>466</v>
      </c>
      <c r="DR125" s="959"/>
      <c r="DS125" s="959"/>
      <c r="DT125" s="959"/>
      <c r="DU125" s="959"/>
      <c r="DV125" s="960" t="s">
        <v>467</v>
      </c>
      <c r="DW125" s="960"/>
      <c r="DX125" s="960"/>
      <c r="DY125" s="960"/>
      <c r="DZ125" s="961"/>
    </row>
    <row r="126" spans="1:130" s="226" customFormat="1" ht="26.25" customHeight="1" thickBot="1" x14ac:dyDescent="0.2">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465</v>
      </c>
      <c r="AB126" s="991"/>
      <c r="AC126" s="991"/>
      <c r="AD126" s="991"/>
      <c r="AE126" s="992"/>
      <c r="AF126" s="993" t="s">
        <v>465</v>
      </c>
      <c r="AG126" s="991"/>
      <c r="AH126" s="991"/>
      <c r="AI126" s="991"/>
      <c r="AJ126" s="992"/>
      <c r="AK126" s="993" t="s">
        <v>399</v>
      </c>
      <c r="AL126" s="991"/>
      <c r="AM126" s="991"/>
      <c r="AN126" s="991"/>
      <c r="AO126" s="992"/>
      <c r="AP126" s="994" t="s">
        <v>382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425</v>
      </c>
      <c r="DH126" s="952"/>
      <c r="DI126" s="952"/>
      <c r="DJ126" s="952"/>
      <c r="DK126" s="952"/>
      <c r="DL126" s="952" t="s">
        <v>382</v>
      </c>
      <c r="DM126" s="952"/>
      <c r="DN126" s="952"/>
      <c r="DO126" s="952"/>
      <c r="DP126" s="952"/>
      <c r="DQ126" s="952" t="s">
        <v>399</v>
      </c>
      <c r="DR126" s="952"/>
      <c r="DS126" s="952"/>
      <c r="DT126" s="952"/>
      <c r="DU126" s="952"/>
      <c r="DV126" s="953" t="s">
        <v>466</v>
      </c>
      <c r="DW126" s="953"/>
      <c r="DX126" s="953"/>
      <c r="DY126" s="953"/>
      <c r="DZ126" s="954"/>
    </row>
    <row r="127" spans="1:130" s="226" customFormat="1" ht="26.25" customHeight="1" x14ac:dyDescent="0.15">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6</v>
      </c>
      <c r="AB127" s="991"/>
      <c r="AC127" s="991"/>
      <c r="AD127" s="991"/>
      <c r="AE127" s="992"/>
      <c r="AF127" s="993">
        <v>2</v>
      </c>
      <c r="AG127" s="991"/>
      <c r="AH127" s="991"/>
      <c r="AI127" s="991"/>
      <c r="AJ127" s="992"/>
      <c r="AK127" s="993" t="s">
        <v>465</v>
      </c>
      <c r="AL127" s="991"/>
      <c r="AM127" s="991"/>
      <c r="AN127" s="991"/>
      <c r="AO127" s="992"/>
      <c r="AP127" s="994" t="s">
        <v>467</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466</v>
      </c>
      <c r="DH127" s="952"/>
      <c r="DI127" s="952"/>
      <c r="DJ127" s="952"/>
      <c r="DK127" s="952"/>
      <c r="DL127" s="952" t="s">
        <v>465</v>
      </c>
      <c r="DM127" s="952"/>
      <c r="DN127" s="952"/>
      <c r="DO127" s="952"/>
      <c r="DP127" s="952"/>
      <c r="DQ127" s="952" t="s">
        <v>425</v>
      </c>
      <c r="DR127" s="952"/>
      <c r="DS127" s="952"/>
      <c r="DT127" s="952"/>
      <c r="DU127" s="952"/>
      <c r="DV127" s="953" t="s">
        <v>465</v>
      </c>
      <c r="DW127" s="953"/>
      <c r="DX127" s="953"/>
      <c r="DY127" s="953"/>
      <c r="DZ127" s="954"/>
    </row>
    <row r="128" spans="1:130" s="226" customFormat="1" ht="26.25" customHeight="1" thickBot="1" x14ac:dyDescent="0.2">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10776</v>
      </c>
      <c r="AB128" s="1080"/>
      <c r="AC128" s="1080"/>
      <c r="AD128" s="1080"/>
      <c r="AE128" s="1081"/>
      <c r="AF128" s="1082">
        <v>10261</v>
      </c>
      <c r="AG128" s="1080"/>
      <c r="AH128" s="1080"/>
      <c r="AI128" s="1080"/>
      <c r="AJ128" s="1081"/>
      <c r="AK128" s="1082">
        <v>9663</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469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465</v>
      </c>
      <c r="DH128" s="1072"/>
      <c r="DI128" s="1072"/>
      <c r="DJ128" s="1072"/>
      <c r="DK128" s="1072"/>
      <c r="DL128" s="1072" t="s">
        <v>465</v>
      </c>
      <c r="DM128" s="1072"/>
      <c r="DN128" s="1072"/>
      <c r="DO128" s="1072"/>
      <c r="DP128" s="1072"/>
      <c r="DQ128" s="1072" t="s">
        <v>382</v>
      </c>
      <c r="DR128" s="1072"/>
      <c r="DS128" s="1072"/>
      <c r="DT128" s="1072"/>
      <c r="DU128" s="1072"/>
      <c r="DV128" s="1073" t="s">
        <v>425</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4818918</v>
      </c>
      <c r="AB129" s="991"/>
      <c r="AC129" s="991"/>
      <c r="AD129" s="991"/>
      <c r="AE129" s="992"/>
      <c r="AF129" s="993">
        <v>4755818</v>
      </c>
      <c r="AG129" s="991"/>
      <c r="AH129" s="991"/>
      <c r="AI129" s="991"/>
      <c r="AJ129" s="992"/>
      <c r="AK129" s="993">
        <v>4774077</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465</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391018</v>
      </c>
      <c r="AB130" s="991"/>
      <c r="AC130" s="991"/>
      <c r="AD130" s="991"/>
      <c r="AE130" s="992"/>
      <c r="AF130" s="993">
        <v>381380</v>
      </c>
      <c r="AG130" s="991"/>
      <c r="AH130" s="991"/>
      <c r="AI130" s="991"/>
      <c r="AJ130" s="992"/>
      <c r="AK130" s="993">
        <v>396319</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2.1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4427900</v>
      </c>
      <c r="AB131" s="1016"/>
      <c r="AC131" s="1016"/>
      <c r="AD131" s="1016"/>
      <c r="AE131" s="1017"/>
      <c r="AF131" s="1015">
        <v>4374438</v>
      </c>
      <c r="AG131" s="1016"/>
      <c r="AH131" s="1016"/>
      <c r="AI131" s="1016"/>
      <c r="AJ131" s="1017"/>
      <c r="AK131" s="1015">
        <v>4377758</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t="s">
        <v>466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2.108064771</v>
      </c>
      <c r="AB132" s="1132"/>
      <c r="AC132" s="1132"/>
      <c r="AD132" s="1132"/>
      <c r="AE132" s="1133"/>
      <c r="AF132" s="1134">
        <v>2.1256216229999998</v>
      </c>
      <c r="AG132" s="1132"/>
      <c r="AH132" s="1132"/>
      <c r="AI132" s="1132"/>
      <c r="AJ132" s="1133"/>
      <c r="AK132" s="1134">
        <v>2.2608147820000002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0.8</v>
      </c>
      <c r="AB133" s="1115"/>
      <c r="AC133" s="1115"/>
      <c r="AD133" s="1115"/>
      <c r="AE133" s="1116"/>
      <c r="AF133" s="1114">
        <v>1.3</v>
      </c>
      <c r="AG133" s="1115"/>
      <c r="AH133" s="1115"/>
      <c r="AI133" s="1115"/>
      <c r="AJ133" s="1116"/>
      <c r="AK133" s="1114">
        <v>2.1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AgT+pd/DZG+2ZPnXkuWqnEcV98vS08W81c+SRofIMfKr1XtOXqsuOClaccQtUbZE1xK51U1+5O9xXN4LIpAMQ==" saltValue="ILDsl9rQ7BieKlYXvbV2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2PGASq2IpD1TaNnCGxOcVn9ai7ydhp9jNKdmDqBWoMtPiEMu+l6jeiO+mWUUuvS2oq2tCE2BFvchEIbA46eEw==" saltValue="GAnn+HIlW8CPhOe6Y53i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TM7Lpew8D8IrkxMzK42q+7laC5ONqnxL+7xcixA9oKrb1h0ZM0lA8LnexUXwAt97d9Rs3oO6YpFkxkEUVzcw==" saltValue="yRthzjiZthdK9kHTBfJt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1105461</v>
      </c>
      <c r="AP9" s="292">
        <v>47365</v>
      </c>
      <c r="AQ9" s="293">
        <v>63745</v>
      </c>
      <c r="AR9" s="294">
        <v>-25.7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140309</v>
      </c>
      <c r="AP10" s="295">
        <v>6012</v>
      </c>
      <c r="AQ10" s="296">
        <v>6933</v>
      </c>
      <c r="AR10" s="297">
        <v>-13.3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273527</v>
      </c>
      <c r="AP11" s="295">
        <v>11720</v>
      </c>
      <c r="AQ11" s="296">
        <v>8657</v>
      </c>
      <c r="AR11" s="297">
        <v>35.4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t="s">
        <v>507</v>
      </c>
      <c r="AP12" s="295" t="s">
        <v>507</v>
      </c>
      <c r="AQ12" s="296">
        <v>309</v>
      </c>
      <c r="AR12" s="297" t="s">
        <v>507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21699</v>
      </c>
      <c r="AP14" s="295">
        <v>930</v>
      </c>
      <c r="AQ14" s="296">
        <v>2823</v>
      </c>
      <c r="AR14" s="297">
        <v>-67.099999999999994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26637</v>
      </c>
      <c r="AP15" s="295">
        <v>1141</v>
      </c>
      <c r="AQ15" s="296">
        <v>1311</v>
      </c>
      <c r="AR15" s="297">
        <v>-13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-82993</v>
      </c>
      <c r="AP16" s="295">
        <v>-3556</v>
      </c>
      <c r="AQ16" s="296">
        <v>-5769</v>
      </c>
      <c r="AR16" s="297">
        <v>-38.4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1484640</v>
      </c>
      <c r="AP17" s="295">
        <v>63612</v>
      </c>
      <c r="AQ17" s="296">
        <v>78008</v>
      </c>
      <c r="AR17" s="297">
        <v>-18.5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6.13</v>
      </c>
      <c r="AP21" s="308">
        <v>7.6</v>
      </c>
      <c r="AQ21" s="309">
        <v>-1.47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93.3</v>
      </c>
      <c r="AP22" s="313">
        <v>97</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428841</v>
      </c>
      <c r="AP32" s="322">
        <v>18374</v>
      </c>
      <c r="AQ32" s="323">
        <v>35085</v>
      </c>
      <c r="AR32" s="324">
        <v>-47.6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507</v>
      </c>
      <c r="AP34" s="322" t="s">
        <v>507</v>
      </c>
      <c r="AQ34" s="323" t="s">
        <v>507</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1587</v>
      </c>
      <c r="AP35" s="322">
        <v>68</v>
      </c>
      <c r="AQ35" s="323">
        <v>14585</v>
      </c>
      <c r="AR35" s="324">
        <v>-99.5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74527</v>
      </c>
      <c r="AP36" s="322">
        <v>3193</v>
      </c>
      <c r="AQ36" s="323">
        <v>2514</v>
      </c>
      <c r="AR36" s="324">
        <v>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t="s">
        <v>507</v>
      </c>
      <c r="AP37" s="322" t="s">
        <v>507</v>
      </c>
      <c r="AQ37" s="323">
        <v>688</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-9663</v>
      </c>
      <c r="AP39" s="322">
        <v>-414</v>
      </c>
      <c r="AQ39" s="323">
        <v>-3106</v>
      </c>
      <c r="AR39" s="324">
        <v>-86.7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-396319</v>
      </c>
      <c r="AP40" s="322">
        <v>-16981</v>
      </c>
      <c r="AQ40" s="323">
        <v>-35380</v>
      </c>
      <c r="AR40" s="324">
        <v>-52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98973</v>
      </c>
      <c r="AP41" s="322">
        <v>4241</v>
      </c>
      <c r="AQ41" s="323">
        <v>14388</v>
      </c>
      <c r="AR41" s="324">
        <v>-70.5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1410808</v>
      </c>
      <c r="AN51" s="344">
        <v>58549</v>
      </c>
      <c r="AO51" s="345">
        <v>-4</v>
      </c>
      <c r="AP51" s="346">
        <v>53270</v>
      </c>
      <c r="AQ51" s="347">
        <v>13.8</v>
      </c>
      <c r="AR51" s="348">
        <v>-17.8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803596</v>
      </c>
      <c r="AN52" s="352">
        <v>33350</v>
      </c>
      <c r="AO52" s="353">
        <v>34.200000000000003</v>
      </c>
      <c r="AP52" s="354">
        <v>24316</v>
      </c>
      <c r="AQ52" s="355">
        <v>0.8</v>
      </c>
      <c r="AR52" s="356">
        <v>33.4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1184563</v>
      </c>
      <c r="AN53" s="344">
        <v>49476</v>
      </c>
      <c r="AO53" s="345">
        <v>-15.5</v>
      </c>
      <c r="AP53" s="346">
        <v>53292</v>
      </c>
      <c r="AQ53" s="347">
        <v>0</v>
      </c>
      <c r="AR53" s="348">
        <v>-15.5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510719</v>
      </c>
      <c r="AN54" s="352">
        <v>21332</v>
      </c>
      <c r="AO54" s="353">
        <v>-36</v>
      </c>
      <c r="AP54" s="354">
        <v>28900</v>
      </c>
      <c r="AQ54" s="355">
        <v>18.899999999999999</v>
      </c>
      <c r="AR54" s="356">
        <v>-54.9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800129</v>
      </c>
      <c r="AN55" s="344">
        <v>33630</v>
      </c>
      <c r="AO55" s="345">
        <v>-32</v>
      </c>
      <c r="AP55" s="346">
        <v>56894</v>
      </c>
      <c r="AQ55" s="347">
        <v>6.8</v>
      </c>
      <c r="AR55" s="348">
        <v>-38.799999999999997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308706</v>
      </c>
      <c r="AN56" s="352">
        <v>12975</v>
      </c>
      <c r="AO56" s="353">
        <v>-39.200000000000003</v>
      </c>
      <c r="AP56" s="354">
        <v>32548</v>
      </c>
      <c r="AQ56" s="355">
        <v>12.6</v>
      </c>
      <c r="AR56" s="356">
        <v>-51.8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2372427</v>
      </c>
      <c r="AN57" s="344">
        <v>100984</v>
      </c>
      <c r="AO57" s="345">
        <v>200.3</v>
      </c>
      <c r="AP57" s="346">
        <v>57122</v>
      </c>
      <c r="AQ57" s="347">
        <v>0.4</v>
      </c>
      <c r="AR57" s="348">
        <v>199.9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1525942</v>
      </c>
      <c r="AN58" s="352">
        <v>64953</v>
      </c>
      <c r="AO58" s="353">
        <v>400.6</v>
      </c>
      <c r="AP58" s="354">
        <v>36191</v>
      </c>
      <c r="AQ58" s="355">
        <v>11.2</v>
      </c>
      <c r="AR58" s="356">
        <v>389.4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2405681</v>
      </c>
      <c r="AN59" s="344">
        <v>103076</v>
      </c>
      <c r="AO59" s="345">
        <v>2.1</v>
      </c>
      <c r="AP59" s="346">
        <v>53655</v>
      </c>
      <c r="AQ59" s="347">
        <v>-6.1</v>
      </c>
      <c r="AR59" s="348">
        <v>8.1999999999999993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432960</v>
      </c>
      <c r="AN60" s="352">
        <v>18551</v>
      </c>
      <c r="AO60" s="353">
        <v>-71.400000000000006</v>
      </c>
      <c r="AP60" s="354">
        <v>32719</v>
      </c>
      <c r="AQ60" s="355">
        <v>-9.6</v>
      </c>
      <c r="AR60" s="356">
        <v>-61.8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1634722</v>
      </c>
      <c r="AN61" s="359">
        <v>69143</v>
      </c>
      <c r="AO61" s="360">
        <v>30.2</v>
      </c>
      <c r="AP61" s="361">
        <v>54847</v>
      </c>
      <c r="AQ61" s="362">
        <v>3</v>
      </c>
      <c r="AR61" s="348">
        <v>27.2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716385</v>
      </c>
      <c r="AN62" s="352">
        <v>30232</v>
      </c>
      <c r="AO62" s="353">
        <v>57.6</v>
      </c>
      <c r="AP62" s="354">
        <v>30935</v>
      </c>
      <c r="AQ62" s="355">
        <v>6.8</v>
      </c>
      <c r="AR62" s="356">
        <v>50.8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PPA1HHLUBrKI8huNduV5CoH1BJUdSGhK//NWaNJfQdsYUWfrgqS6dGmPW6EFhcnczg5+yagLqZ0rKkIzdZMjw==" saltValue="c55lXnfR9roppBRbu2A+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TlRpxjvFcj2r8q6LoL7LmgAmKAHYEkuvSGaByGqehTGiL5/R/5mrkTaPTpKt5YicjmzoZxOZKGBvY1gr30ppA==" saltValue="g2oIJrunLc4qLk3Tpwyb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RaQKQNRMdQlP6yLz8IWq7N2mNVtTW8hYqEIneb8MJY4sPRf0skYI4vdQU3ddubOPVVJuuMLbR8RyXhwGX9k3A==" saltValue="jmYRbuH6VvDDHn2qbFN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66.03</v>
      </c>
      <c r="G47" s="12">
        <v>63.72</v>
      </c>
      <c r="H47" s="12">
        <v>65.88</v>
      </c>
      <c r="I47" s="12">
        <v>62.21</v>
      </c>
      <c r="J47" s="13">
        <v>57.44</v>
      </c>
    </row>
    <row r="48" spans="2:10" ht="57.75" customHeight="1" x14ac:dyDescent="0.15">
      <c r="B48" s="14"/>
      <c r="C48" s="1176" t="s">
        <v>4</v>
      </c>
      <c r="D48" s="1176"/>
      <c r="E48" s="1177"/>
      <c r="F48" s="15">
        <v>5.29</v>
      </c>
      <c r="G48" s="16">
        <v>5.49</v>
      </c>
      <c r="H48" s="16">
        <v>4.8899999999999997</v>
      </c>
      <c r="I48" s="16">
        <v>3</v>
      </c>
      <c r="J48" s="17">
        <v>3.05</v>
      </c>
    </row>
    <row r="49" spans="2:10" ht="57.75" customHeight="1" thickBot="1" x14ac:dyDescent="0.2">
      <c r="B49" s="18"/>
      <c r="C49" s="1178" t="s">
        <v>5</v>
      </c>
      <c r="D49" s="1178"/>
      <c r="E49" s="1179"/>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SSrLqEoe10d/sCpNZf0QCa+WB9MUCguxWmy5MzxPdupUePoAyHvbGZ6MrPM86FqXKgEH7kOPBzZzpx7ESRPlA==" saltValue="L2PnEwAVk9QSKucWRQ9f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2019-03-14T00:56:08Z</cp:lastPrinted>
  <dcterms:created xsi:type="dcterms:W3CDTF">2019-02-14T03:08:27Z</dcterms:created>
  <dcterms:modified xsi:type="dcterms:W3CDTF">2019-10-30T06:17:26Z</dcterms:modified>
  <cp:category/>
</cp:coreProperties>
</file>