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201301077\f\財政係（H市町村-10）\06_財政係その他\08_財政状況資料集\H30\17 2回目HP貼付用（読み取り専用）\"/>
    </mc:Choice>
  </mc:AlternateContent>
  <bookViews>
    <workbookView xWindow="0" yWindow="0" windowWidth="19200" windowHeight="10800" tabRatio="940"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U35" i="10"/>
  <c r="U36" i="10" s="1"/>
  <c r="U37" i="10" s="1"/>
  <c r="BW34" i="10" l="1"/>
  <c r="BW35" i="10" s="1"/>
  <c r="BW36" i="10" s="1"/>
  <c r="BW37" i="10" s="1"/>
  <c r="BW38" i="10" s="1"/>
  <c r="BW39" i="10" s="1"/>
  <c r="BW40" i="10" s="1"/>
  <c r="BW41" i="10" s="1"/>
  <c r="BW42" i="10" s="1"/>
  <c r="BW43" i="10" s="1"/>
  <c r="BE34" i="10"/>
  <c r="CO34" i="10" l="1"/>
</calcChain>
</file>

<file path=xl/sharedStrings.xml><?xml version="1.0" encoding="utf-8"?>
<sst xmlns="http://schemas.openxmlformats.org/spreadsheetml/2006/main" count="1122" uniqueCount="608">
  <si>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</si>
  <si>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</si>
  <si>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</si>
  <si>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</si>
  <si>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</si>
  <si>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</si>
  <si>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</si>
  <si>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</si>
  <si>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</si>
  <si>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</si>
  <si>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</si>
  <si>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</si>
  <si>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</si>
  <si>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</si>
  <si>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</si>
  <si>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</si>
  <si>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</si>
  <si>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</si>
  <si>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</si>
  <si>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</si>
  <si>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</si>
  <si>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</si>
  <si>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</si>
  <si>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</si>
  <si>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</si>
  <si>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</si>
  <si>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</si>
  <si>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</si>
  <si>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</si>
  <si>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</si>
  <si>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</si>
  <si>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</si>
  <si>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</si>
  <si>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</si>
  <si>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</si>
  <si>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</si>
  <si>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</si>
  <si>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</si>
  <si>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</si>
  <si>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</si>
  <si>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</si>
  <si>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</si>
  <si>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</si>
  <si>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</si>
  <si>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</si>
  <si>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</si>
  <si>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</si>
  <si>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</si>
  <si>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</si>
  <si>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</si>
  <si>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</si>
  <si>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</si>
  <si>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</si>
  <si>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</si>
  <si>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</si>
  <si>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</si>
  <si>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</si>
  <si>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</si>
  <si>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</si>
  <si>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</si>
  <si>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</si>
  <si>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</si>
  <si>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</si>
  <si>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</si>
  <si>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</si>
  <si>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</si>
  <si>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</si>
  <si>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</si>
  <si>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</si>
  <si>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</si>
  <si>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</si>
  <si>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</si>
  <si>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</si>
  <si>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</si>
  <si>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</si>
  <si>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</si>
  <si>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</si>
  <si>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</si>
  <si>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</si>
  <si>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</si>
  <si>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</si>
  <si>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</si>
  <si>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</si>
  <si>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</si>
  <si>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</si>
  <si>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</si>
  <si>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</si>
  <si>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</si>
  <si>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</si>
  <si>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</si>
  <si>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</si>
  <si>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御嵩町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</si>
  <si>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</si>
  <si>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</si>
  <si>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</si>
  <si>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</si>
  <si>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</si>
  <si>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</si>
  <si>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</si>
  <si>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</si>
  <si>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</si>
  <si>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</si>
  <si>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</si>
  <si>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</si>
  <si>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</si>
  <si>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</si>
  <si>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</si>
  <si>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</si>
  <si>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</si>
  <si>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</si>
  <si>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</si>
  <si>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</si>
  <si>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</si>
  <si>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</si>
  <si>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</si>
  <si>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</si>
  <si>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</si>
  <si>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</si>
  <si>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</si>
  <si>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</si>
  <si>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</si>
  <si>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</si>
  <si>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</si>
  <si>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</si>
  <si>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</si>
  <si>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</si>
  <si>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</si>
  <si>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</si>
  <si>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</si>
  <si>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</si>
  <si>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</si>
  <si>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</si>
  <si>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</si>
  <si>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</si>
  <si>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</si>
  <si>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</si>
  <si>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</si>
  <si>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</si>
  <si>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</si>
  <si>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</si>
  <si>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</si>
  <si>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</si>
  <si>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</si>
  <si>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</si>
  <si>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</si>
  <si>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</si>
  <si>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</si>
  <si>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</si>
  <si>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</si>
  <si>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</si>
  <si>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</si>
  <si>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</si>
  <si>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</si>
  <si>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</si>
  <si>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</si>
  <si>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</si>
  <si>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</si>
  <si>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</si>
  <si>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</si>
  <si>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</si>
  <si>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</si>
  <si>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</si>
  <si>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</si>
  <si>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</si>
  <si>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</si>
  <si>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</si>
  <si>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</si>
  <si>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</si>
  <si>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</si>
  <si>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</si>
  <si>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</si>
  <si>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</si>
  <si>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</si>
  <si>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</si>
  <si>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</si>
  <si>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</si>
  <si>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</si>
  <si>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</si>
  <si>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</si>
  <si>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</si>
  <si>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</si>
  <si>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</si>
  <si>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</si>
  <si>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</si>
  <si>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</si>
  <si>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</si>
  <si>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</si>
  <si>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</si>
  <si>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</si>
  <si>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</si>
  <si>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</si>
  <si>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</si>
  <si>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</si>
  <si>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</si>
  <si>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</si>
  <si>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</si>
  <si>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</si>
  <si>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</si>
  <si>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</si>
  <si>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</si>
  <si>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</si>
  <si>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</si>
  <si>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</si>
  <si>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</si>
  <si>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</si>
  <si>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</si>
  <si>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</si>
  <si>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</si>
  <si>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</si>
  <si>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</si>
  <si>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</si>
  <si>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</si>
  <si>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</si>
  <si>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</si>
  <si>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</si>
  <si>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岐阜県御嵩町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</si>
  <si>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</si>
  <si>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</si>
  <si>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</si>
  <si>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</si>
  <si>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</si>
  <si>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</si>
  <si>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</si>
  <si>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</si>
  <si>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</si>
  <si>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</si>
  <si>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</si>
  <si>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</si>
  <si>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</si>
  <si>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</si>
  <si>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</si>
  <si>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</si>
  <si>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</si>
  <si>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</si>
  <si>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</si>
  <si>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</si>
  <si>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</si>
  <si>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</si>
  <si>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</si>
  <si>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</si>
  <si>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</si>
  <si>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</si>
  <si>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</si>
  <si>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</si>
  <si>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</si>
  <si>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</si>
  <si>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</si>
  <si>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</si>
  <si>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</si>
  <si>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</si>
  <si>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</si>
  <si>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</si>
  <si>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</si>
  <si>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</si>
  <si>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</si>
  <si>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</si>
  <si>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</si>
  <si>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</si>
  <si>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</si>
  <si>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</si>
  <si>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</si>
  <si>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</si>
  <si>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</si>
  <si>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</si>
  <si>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</si>
  <si>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</si>
  <si>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</si>
  <si>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</si>
  <si>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</si>
  <si>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</si>
  <si>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</si>
  <si>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</si>
  <si>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</si>
  <si>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</si>
  <si>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</si>
  <si>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</si>
  <si>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</si>
  <si>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</si>
  <si>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</si>
  <si>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</si>
  <si>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</si>
  <si>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</si>
  <si>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</si>
  <si>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</si>
  <si>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</si>
  <si>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</si>
  <si>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</si>
  <si>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</si>
  <si>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</si>
  <si>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</si>
  <si>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</si>
  <si>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</si>
  <si>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</si>
  <si>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</si>
  <si>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</si>
  <si>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</si>
  <si>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</si>
  <si>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</si>
  <si>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</si>
  <si>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</si>
  <si>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</si>
  <si>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</si>
  <si>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</si>
  <si>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</si>
  <si>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</si>
  <si>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</si>
  <si>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</si>
  <si>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</si>
  <si>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</si>
  <si>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</si>
  <si>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</si>
  <si>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</si>
  <si>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</si>
  <si>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</si>
  <si>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</si>
  <si>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</si>
  <si>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</si>
  <si>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</si>
  <si>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</si>
  <si>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</si>
  <si>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</si>
  <si>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</si>
  <si>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</si>
  <si>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</si>
  <si>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</si>
  <si>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</si>
  <si>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</si>
  <si>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</si>
  <si>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</si>
  <si>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</si>
  <si>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</si>
  <si>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</si>
  <si>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</si>
  <si>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</si>
  <si>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</si>
  <si>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</si>
  <si>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</si>
  <si>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</si>
  <si>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</si>
  <si>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</si>
  <si>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</si>
  <si>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</si>
  <si>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</si>
  <si>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</si>
  <si>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</si>
  <si>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</si>
  <si>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</si>
  <si>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</si>
  <si>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</si>
  <si>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</si>
  <si>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</si>
  <si>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</si>
  <si>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</si>
  <si>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</si>
  <si>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</si>
  <si>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</si>
  <si>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</si>
  <si>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</si>
  <si>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</si>
  <si>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</si>
  <si>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</si>
  <si>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</si>
  <si>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</si>
  <si>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</si>
  <si>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</si>
  <si>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</si>
  <si>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岐阜県御嵩町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</si>
  <si>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</si>
  <si>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</si>
  <si>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</si>
  <si>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</si>
  <si>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</si>
  <si>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</si>
  <si>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</si>
  <si>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</si>
  <si>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</si>
  <si>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</si>
  <si>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</si>
  <si>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</si>
  <si>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</si>
  <si>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</si>
  <si>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</si>
  <si>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</si>
  <si>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</si>
  <si>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</si>
  <si>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</si>
  <si>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</si>
  <si>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</si>
  <si>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</si>
  <si>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</si>
  <si>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</si>
  <si>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</si>
  <si>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</si>
  <si>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</si>
  <si>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</si>
  <si>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</si>
  <si>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</si>
  <si>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</si>
  <si>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</si>
  <si>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</si>
  <si>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</si>
  <si>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</si>
  <si>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</si>
  <si>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</si>
  <si>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</si>
  <si>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</si>
  <si>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</si>
  <si>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</si>
  <si>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</si>
  <si>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</si>
  <si>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</si>
  <si>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</si>
  <si>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</si>
  <si>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</si>
  <si>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</si>
  <si>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</si>
  <si>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</si>
  <si>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</si>
  <si>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</si>
  <si>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</si>
  <si>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</si>
  <si>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</si>
  <si>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</si>
  <si>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</si>
  <si>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</si>
  <si>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</si>
  <si>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</si>
  <si>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</si>
  <si>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</si>
  <si>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</si>
  <si>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</si>
  <si>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</si>
  <si>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</si>
  <si>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</si>
  <si>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</si>
  <si>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</si>
  <si>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</si>
  <si>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</si>
  <si>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</si>
  <si>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</si>
  <si>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</si>
  <si>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</si>
  <si>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</si>
  <si>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</si>
  <si>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</si>
  <si>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</si>
  <si>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</si>
  <si>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</si>
  <si>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</si>
  <si>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</si>
  <si>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</si>
  <si>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</si>
  <si>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</si>
  <si>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</si>
  <si>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</si>
  <si>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</si>
  <si>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</si>
  <si>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</si>
  <si>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</si>
  <si>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</si>
  <si>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</si>
  <si>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</si>
  <si>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</si>
  <si>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</si>
  <si>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</si>
  <si>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</si>
  <si>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</si>
  <si>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</si>
  <si>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</si>
  <si>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</si>
  <si>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</si>
  <si>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</si>
  <si>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</si>
  <si>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</si>
  <si>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</si>
  <si>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</si>
  <si>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</si>
  <si>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</si>
  <si>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</si>
  <si>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</si>
  <si>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</si>
  <si>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</si>
  <si>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</si>
  <si>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</si>
  <si>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</si>
  <si>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</si>
  <si>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</si>
  <si>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</si>
  <si>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</si>
  <si>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</si>
  <si>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</si>
  <si>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</si>
  <si>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</si>
  <si>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</si>
  <si>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</si>
  <si>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</si>
  <si>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</si>
  <si>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</si>
  <si>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</si>
  <si>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</si>
  <si>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</si>
  <si>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</si>
  <si>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</si>
  <si>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</si>
  <si>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</si>
  <si>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</si>
  <si>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</si>
  <si>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</si>
  <si>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</si>
  <si>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</si>
  <si>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</si>
  <si>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</si>
  <si>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</si>
  <si>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</si>
  <si>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</si>
  <si>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</si>
  <si>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</si>
  <si>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</si>
  <si>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</si>
  <si>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</si>
  <si>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</si>
  <si>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</si>
  <si>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</si>
  <si>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</si>
  <si>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</si>
  <si>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</si>
  <si>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</si>
  <si>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</si>
  <si>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</si>
  <si>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</si>
  <si>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</si>
  <si>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</si>
  <si>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</si>
  <si>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</si>
  <si>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</si>
  <si>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</si>
  <si>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</si>
  <si>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</si>
  <si>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</si>
  <si>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</si>
  <si>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</si>
  <si>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</si>
  <si>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</si>
  <si>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</si>
  <si>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</si>
  <si>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</si>
  <si>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</si>
  <si>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</si>
  <si>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</si>
  <si>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</si>
  <si>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</si>
  <si>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</si>
  <si>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</si>
  <si>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</si>
  <si>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</si>
  <si>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</si>
  <si>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</si>
  <si>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</si>
  <si>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</si>
  <si>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0.04</t>
  </si>
  <si>
    <t>水道事業会計</t>
  </si>
  <si>
    <t>一般会計</t>
  </si>
  <si>
    <t>国民健康保険特別会計</t>
  </si>
  <si>
    <t>介護保険特別会計（保険事業勘定）</t>
  </si>
  <si>
    <t>下水道特別会計</t>
  </si>
  <si>
    <t>後期高齢者医療特別会計</t>
  </si>
  <si>
    <t>介護保険特別会計（介護サービス事業勘定）</t>
  </si>
  <si>
    <t>その他会計（赤字）</t>
  </si>
  <si>
    <t>その他会計（黒字）</t>
  </si>
  <si>
    <t>可茂衛生施設利用組合</t>
    <rPh sb="0" eb="2">
      <t>カモ</t>
    </rPh>
    <rPh sb="2" eb="4">
      <t>エイセイ</t>
    </rPh>
    <rPh sb="4" eb="6">
      <t>シセツ</t>
    </rPh>
    <rPh sb="6" eb="8">
      <t>リヨウ</t>
    </rPh>
    <rPh sb="8" eb="10">
      <t>クミアイ</t>
    </rPh>
    <phoneticPr fontId="2"/>
  </si>
  <si>
    <t>可児川防災等ため池組合</t>
    <rPh sb="0" eb="3">
      <t>カニガワ</t>
    </rPh>
    <rPh sb="3" eb="5">
      <t>ボウサイ</t>
    </rPh>
    <rPh sb="5" eb="6">
      <t>トウ</t>
    </rPh>
    <rPh sb="8" eb="9">
      <t>イケ</t>
    </rPh>
    <rPh sb="9" eb="11">
      <t>クミアイ</t>
    </rPh>
    <phoneticPr fontId="2"/>
  </si>
  <si>
    <t>可児市・御嵩町中学校組合</t>
    <rPh sb="0" eb="2">
      <t>カニ</t>
    </rPh>
    <rPh sb="2" eb="3">
      <t>シ</t>
    </rPh>
    <rPh sb="4" eb="7">
      <t>ミタケチョウ</t>
    </rPh>
    <rPh sb="7" eb="10">
      <t>チュウガッコウ</t>
    </rPh>
    <rPh sb="10" eb="12">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</si>
  <si>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</si>
  <si>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</si>
  <si>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可茂消防事務組合</t>
    <rPh sb="0" eb="2">
      <t>カモ</t>
    </rPh>
    <rPh sb="2" eb="4">
      <t>ショウボウ</t>
    </rPh>
    <rPh sb="4" eb="6">
      <t>ジム</t>
    </rPh>
    <rPh sb="6" eb="8">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</si>
  <si>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</si>
  <si>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</si>
  <si>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</si>
  <si>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t>
    <phoneticPr fontId="2"/>
  </si>
  <si>
    <t>御嵩町土地開発公社</t>
    <rPh sb="0" eb="3">
      <t>ミタケチョウ</t>
    </rPh>
    <rPh sb="3" eb="5">
      <t>トチ</t>
    </rPh>
    <rPh sb="5" eb="7">
      <t>カイハツ</t>
    </rPh>
    <rPh sb="7" eb="9">
      <t>コウシャ</t>
    </rPh>
    <phoneticPr fontId="2"/>
  </si>
  <si>
    <t>基金から108百万円繰入</t>
    <rPh sb="0" eb="2">
      <t>キキン</t>
    </rPh>
    <rPh sb="7" eb="10">
      <t>ヒャクマンエン</t>
    </rPh>
    <rPh sb="10" eb="12">
      <t>クリイレ</t>
    </rPh>
    <phoneticPr fontId="2"/>
  </si>
  <si>
    <t>-</t>
    <phoneticPr fontId="2"/>
  </si>
  <si>
    <t>-</t>
    <phoneticPr fontId="2"/>
  </si>
  <si>
    <t>基金から117百万円繰入</t>
    <rPh sb="0" eb="2">
      <t>キキン</t>
    </rPh>
    <rPh sb="7" eb="10">
      <t>ヒャクマンエン</t>
    </rPh>
    <rPh sb="10" eb="12">
      <t>クリイレ</t>
    </rPh>
    <phoneticPr fontId="2"/>
  </si>
  <si>
    <t>基金から720百万円繰入</t>
    <phoneticPr fontId="2"/>
  </si>
  <si>
    <t>基金から97百万円繰入</t>
    <phoneticPr fontId="2"/>
  </si>
  <si>
    <t>可茂公設卸売市場組合</t>
    <rPh sb="0" eb="2">
      <t>カモ</t>
    </rPh>
    <rPh sb="2" eb="4">
      <t>コウセツ</t>
    </rPh>
    <rPh sb="4" eb="6">
      <t>オロシウリ</t>
    </rPh>
    <rPh sb="6" eb="8">
      <t>イチバ</t>
    </rPh>
    <rPh sb="8" eb="10">
      <t>クミアイ</t>
    </rPh>
    <phoneticPr fontId="2"/>
  </si>
  <si>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</si>
  <si>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</si>
  <si>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t>
    <phoneticPr fontId="2"/>
  </si>
  <si>
    <t>庁舎整備基金</t>
    <rPh sb="0" eb="2">
      <t>チョウシャ</t>
    </rPh>
    <rPh sb="2" eb="4">
      <t>セイビ</t>
    </rPh>
    <rPh sb="4" eb="6">
      <t>キキン</t>
    </rPh>
    <phoneticPr fontId="11"/>
  </si>
  <si>
    <t>町営住宅建設基金</t>
    <rPh sb="0" eb="2">
      <t>チョウエイ</t>
    </rPh>
    <rPh sb="2" eb="4">
      <t>ジュウタク</t>
    </rPh>
    <rPh sb="4" eb="6">
      <t>ケンセツ</t>
    </rPh>
    <rPh sb="6" eb="8">
      <t>キキン</t>
    </rPh>
    <phoneticPr fontId="11"/>
  </si>
  <si>
    <t>福祉向上基金</t>
    <rPh sb="0" eb="2">
      <t>フクシ</t>
    </rPh>
    <rPh sb="2" eb="4">
      <t>コウジョウ</t>
    </rPh>
    <rPh sb="4" eb="6">
      <t>キキン</t>
    </rPh>
    <phoneticPr fontId="11"/>
  </si>
  <si>
    <t>ふるさとふれあい振興基金</t>
    <rPh sb="8" eb="10">
      <t>シンコウ</t>
    </rPh>
    <rPh sb="10" eb="12">
      <t>キキン</t>
    </rPh>
    <phoneticPr fontId="11"/>
  </si>
  <si>
    <t>ふるさとみたけ応援基金</t>
    <rPh sb="7" eb="9">
      <t>オウエン</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</si>
  <si>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</si>
  <si>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</si>
  <si>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</si>
  <si>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</si>
  <si>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</si>
  <si>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</si>
  <si>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</si>
  <si>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</si>
  <si>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</si>
  <si>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</si>
  <si>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</si>
  <si>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現在計画を進めている役場本庁舎及び児童福祉施設の新設に向けて起債の抑制と基金の積立を行っているため、将来負担比率は低位を推移している。
また、それらの事業に備え、他の建設事業については事業の選択やペースダウンを行っていることから、有形固定資産減価償却率が年々高くなっている。
役場本庁舎や保育園など耐震性に懸念がある施設の更新を先行し、今後策定する個別施設計画を踏まえ、施設全体の老朽化対策について検討を進めていく。</t>
    <rPh sb="10" eb="12">
      <t>ヤクバ</t>
    </rPh>
    <rPh sb="15" eb="16">
      <t>オヨ</t>
    </rPh>
    <rPh sb="17" eb="19">
      <t>ジドウ</t>
    </rPh>
    <rPh sb="19" eb="21">
      <t>フクシ</t>
    </rPh>
    <rPh sb="21" eb="23">
      <t>シセツ</t>
    </rPh>
    <rPh sb="57" eb="59">
      <t>テイイ</t>
    </rPh>
    <rPh sb="60" eb="62">
      <t>スイイ</t>
    </rPh>
    <rPh sb="75" eb="77">
      <t>ジギョウ</t>
    </rPh>
    <rPh sb="78" eb="79">
      <t>ソナ</t>
    </rPh>
    <rPh sb="81" eb="82">
      <t>タ</t>
    </rPh>
    <rPh sb="83" eb="85">
      <t>ケンセツ</t>
    </rPh>
    <rPh sb="85" eb="87">
      <t>ジギョウ</t>
    </rPh>
    <rPh sb="92" eb="94">
      <t>ジギョウ</t>
    </rPh>
    <rPh sb="95" eb="97">
      <t>センタク</t>
    </rPh>
    <rPh sb="105" eb="106">
      <t>オコナ</t>
    </rPh>
    <rPh sb="115" eb="117">
      <t>ユウケイ</t>
    </rPh>
    <rPh sb="117" eb="119">
      <t>コテイ</t>
    </rPh>
    <rPh sb="119" eb="121">
      <t>シサン</t>
    </rPh>
    <rPh sb="125" eb="126">
      <t>リツ</t>
    </rPh>
    <rPh sb="127" eb="129">
      <t>ネンネン</t>
    </rPh>
    <rPh sb="138" eb="140">
      <t>ヤクバ</t>
    </rPh>
    <rPh sb="140" eb="143">
      <t>ホンチョウシャ</t>
    </rPh>
    <rPh sb="144" eb="147">
      <t>ホイクエン</t>
    </rPh>
    <rPh sb="149" eb="152">
      <t>タイシンセイ</t>
    </rPh>
    <rPh sb="153" eb="155">
      <t>ケネン</t>
    </rPh>
    <rPh sb="158" eb="160">
      <t>シセツ</t>
    </rPh>
    <rPh sb="161" eb="163">
      <t>コウシン</t>
    </rPh>
    <rPh sb="164" eb="166">
      <t>センコウ</t>
    </rPh>
    <rPh sb="168" eb="170">
      <t>コンゴ</t>
    </rPh>
    <rPh sb="170" eb="172">
      <t>サクテイ</t>
    </rPh>
    <rPh sb="174" eb="176">
      <t>コベツ</t>
    </rPh>
    <rPh sb="176" eb="178">
      <t>シセツ</t>
    </rPh>
    <rPh sb="178" eb="180">
      <t>ケイカク</t>
    </rPh>
    <rPh sb="181" eb="182">
      <t>フ</t>
    </rPh>
    <rPh sb="185" eb="187">
      <t>シセツ</t>
    </rPh>
    <rPh sb="187" eb="189">
      <t>ゼンタイ</t>
    </rPh>
    <rPh sb="190" eb="193">
      <t>ロウキュウカ</t>
    </rPh>
    <rPh sb="193" eb="195">
      <t>タイサク</t>
    </rPh>
    <rPh sb="199" eb="201">
      <t>ケントウ</t>
    </rPh>
    <rPh sb="202" eb="203">
      <t>スス</t>
    </rPh>
    <phoneticPr fontId="5"/>
  </si>
  <si>
    <t>役場本庁舎等の更新など、大規模事業に備えた地方債の発行抑制により、実質公債費比率は類似団体と比較して低い水準にあり、将来負担比率と合わせて減少傾向にある。
しかし、平成30年度に予算措置を行った学校施設の空調設備の設置など、緊急的な対策が必要な事業に多額の地方債を借りたことや、
今後予定している役場本庁舎の更新などにより、いずれの比率も今後は上昇していく見込みである。
引き続き、地方債の借入においては、交付税算入される地方債を選択するなど、適切な地方債の借入と精査に努めていく。</t>
    <rPh sb="0" eb="2">
      <t>ヤクバ</t>
    </rPh>
    <rPh sb="2" eb="5">
      <t>ホンチョウシャ</t>
    </rPh>
    <rPh sb="5" eb="6">
      <t>トウ</t>
    </rPh>
    <rPh sb="7" eb="9">
      <t>コウシン</t>
    </rPh>
    <rPh sb="12" eb="15">
      <t>ダイキボ</t>
    </rPh>
    <rPh sb="15" eb="17">
      <t>ジギョウ</t>
    </rPh>
    <rPh sb="18" eb="19">
      <t>ソナ</t>
    </rPh>
    <rPh sb="21" eb="24">
      <t>チホウサイ</t>
    </rPh>
    <rPh sb="25" eb="27">
      <t>ハッコウ</t>
    </rPh>
    <rPh sb="27" eb="29">
      <t>ヨクセイ</t>
    </rPh>
    <rPh sb="33" eb="35">
      <t>ジッシツ</t>
    </rPh>
    <rPh sb="35" eb="38">
      <t>コウサイヒ</t>
    </rPh>
    <rPh sb="38" eb="40">
      <t>ヒリツ</t>
    </rPh>
    <rPh sb="41" eb="43">
      <t>ルイジ</t>
    </rPh>
    <rPh sb="43" eb="45">
      <t>ダンタイ</t>
    </rPh>
    <rPh sb="46" eb="48">
      <t>ヒカク</t>
    </rPh>
    <rPh sb="50" eb="51">
      <t>ヒク</t>
    </rPh>
    <rPh sb="52" eb="54">
      <t>スイジュン</t>
    </rPh>
    <rPh sb="58" eb="60">
      <t>ショウライ</t>
    </rPh>
    <rPh sb="60" eb="62">
      <t>フタン</t>
    </rPh>
    <rPh sb="62" eb="64">
      <t>ヒリツ</t>
    </rPh>
    <rPh sb="65" eb="66">
      <t>ア</t>
    </rPh>
    <rPh sb="69" eb="71">
      <t>ゲンショウ</t>
    </rPh>
    <rPh sb="71" eb="73">
      <t>ケイコウ</t>
    </rPh>
    <rPh sb="82" eb="84">
      <t>ヘイセイ</t>
    </rPh>
    <rPh sb="86" eb="88">
      <t>ネンド</t>
    </rPh>
    <rPh sb="89" eb="91">
      <t>ヨサン</t>
    </rPh>
    <rPh sb="91" eb="93">
      <t>ソチ</t>
    </rPh>
    <rPh sb="94" eb="95">
      <t>オコナ</t>
    </rPh>
    <rPh sb="97" eb="99">
      <t>ガッコウ</t>
    </rPh>
    <rPh sb="99" eb="101">
      <t>シセツ</t>
    </rPh>
    <rPh sb="102" eb="104">
      <t>クウチョウ</t>
    </rPh>
    <rPh sb="104" eb="106">
      <t>セツビ</t>
    </rPh>
    <rPh sb="107" eb="109">
      <t>セッチ</t>
    </rPh>
    <rPh sb="112" eb="114">
      <t>キンキュウ</t>
    </rPh>
    <rPh sb="114" eb="115">
      <t>テキ</t>
    </rPh>
    <rPh sb="116" eb="118">
      <t>タイサク</t>
    </rPh>
    <rPh sb="119" eb="121">
      <t>ヒツヨウ</t>
    </rPh>
    <rPh sb="122" eb="124">
      <t>ジギョウ</t>
    </rPh>
    <rPh sb="125" eb="127">
      <t>タガク</t>
    </rPh>
    <rPh sb="128" eb="131">
      <t>チホウサイ</t>
    </rPh>
    <rPh sb="132" eb="133">
      <t>カ</t>
    </rPh>
    <rPh sb="140" eb="142">
      <t>コンゴ</t>
    </rPh>
    <rPh sb="142" eb="144">
      <t>ヨテイ</t>
    </rPh>
    <rPh sb="148" eb="150">
      <t>ヤクバ</t>
    </rPh>
    <rPh sb="150" eb="153">
      <t>ホンチョウシャ</t>
    </rPh>
    <rPh sb="154" eb="156">
      <t>コウシン</t>
    </rPh>
    <rPh sb="166" eb="168">
      <t>ヒリツ</t>
    </rPh>
    <rPh sb="169" eb="171">
      <t>コンゴ</t>
    </rPh>
    <rPh sb="172" eb="174">
      <t>ジョウショウ</t>
    </rPh>
    <rPh sb="178" eb="180">
      <t>ミコ</t>
    </rPh>
    <rPh sb="186" eb="187">
      <t>ヒ</t>
    </rPh>
    <rPh sb="188" eb="189">
      <t>ツヅ</t>
    </rPh>
    <rPh sb="191" eb="194">
      <t>チホウサイ</t>
    </rPh>
    <rPh sb="195" eb="197">
      <t>カリイレ</t>
    </rPh>
    <rPh sb="203" eb="206">
      <t>コウフゼイ</t>
    </rPh>
    <rPh sb="206" eb="208">
      <t>サンニュウ</t>
    </rPh>
    <rPh sb="211" eb="214">
      <t>チホウサイ</t>
    </rPh>
    <rPh sb="215" eb="217">
      <t>センタク</t>
    </rPh>
    <rPh sb="222" eb="224">
      <t>テキセツ</t>
    </rPh>
    <rPh sb="225" eb="228">
      <t>チホウサイ</t>
    </rPh>
    <rPh sb="229" eb="231">
      <t>カリイレ</t>
    </rPh>
    <rPh sb="232" eb="234">
      <t>セイサ</t>
    </rPh>
    <rPh sb="235" eb="23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</si>
</sst>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77577</c:v>
                </c:pt>
                <c:pt idx="3">
                  <c:v>115123</c:v>
                </c:pt>
                <c:pt idx="4">
                  <c:v>98899</c:v>
                </c:pt>
              </c:numCache>
            </c:numRef>
          </c:val>
          <c:smooth val="0"/>
          <c:extLst>
            <c:ext xmlns:c16="http://schemas.microsoft.com/office/drawing/2014/chart" uri="{C3380CC4-5D6E-409C-BE32-E72D297353CC}">
              <c16:uniqueId val="{00000000-CB52-4937-9B00-4A3C27C347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19635</c:v>
                </c:pt>
                <c:pt idx="1">
                  <c:v>76596</c:v>
                </c:pt>
                <c:pt idx="2">
                  <c:v>144616</c:v>
                </c:pt>
                <c:pt idx="3">
                  <c:v>131801</c:v>
                </c:pt>
                <c:pt idx="4">
                  <c:v>39720</c:v>
                </c:pt>
              </c:numCache>
            </c:numRef>
          </c:val>
          <c:smooth val="0"/>
          <c:extLst>
            <c:ext xmlns:c16="http://schemas.microsoft.com/office/drawing/2014/chart" uri="{C3380CC4-5D6E-409C-BE32-E72D297353CC}">
              <c16:uniqueId val="{00000001-CB52-4937-9B00-4A3C27C347E7}"/>
            </c:ext>
          </c:extLst>
        </c:ser>
        <c:dLbls>
          <c:showLegendKey val="0"/>
          <c:showVal val="0"/>
          <c:showCatName val="0"/>
          <c:showSerName val="0"/>
          <c:showPercent val="0"/>
          <c:showBubbleSize val="0"/>
        </c:dLbls>
        <c:marker val="1"/>
        <c:smooth val="0"/>
        <c:axId val="660237416"/>
        <c:axId val="660237808"/>
      </c:lineChart>
      <c:catAx>
        <c:axId val="660237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0237808"/>
        <c:crosses val="autoZero"/>
        <c:auto val="1"/>
        <c:lblAlgn val="ctr"/>
        <c:lblOffset val="100"/>
        <c:tickLblSkip val="1"/>
        <c:tickMarkSkip val="1"/>
        <c:noMultiLvlLbl val="0"/>
      </c:catAx>
      <c:valAx>
        <c:axId val="6602378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0237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3.43</c:v>
                </c:pt>
                <c:pt idx="1">
                  <c:v>0.56999999999999995</c:v>
                </c:pt>
                <c:pt idx="2">
                  <c:v>4.0599999999999996</c:v>
                </c:pt>
                <c:pt idx="3">
                  <c:v>3.36</c:v>
                </c:pt>
                <c:pt idx="4">
                  <c:v>3.3</c:v>
                </c:pt>
              </c:numCache>
            </c:numRef>
          </c:val>
          <c:extLst>
            <c:ext xmlns:c16="http://schemas.microsoft.com/office/drawing/2014/chart" uri="{C3380CC4-5D6E-409C-BE32-E72D297353CC}">
              <c16:uniqueId val="{00000000-71D4-44E8-A4F4-A47CF4B9C9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26.95</c:v>
                </c:pt>
                <c:pt idx="1">
                  <c:v>37.659999999999997</c:v>
                </c:pt>
                <c:pt idx="2">
                  <c:v>36.53</c:v>
                </c:pt>
                <c:pt idx="3">
                  <c:v>37.89</c:v>
                </c:pt>
                <c:pt idx="4">
                  <c:v>37.71</c:v>
                </c:pt>
              </c:numCache>
            </c:numRef>
          </c:val>
          <c:extLst>
            <c:ext xmlns:c16="http://schemas.microsoft.com/office/drawing/2014/chart" uri="{C3380CC4-5D6E-409C-BE32-E72D297353CC}">
              <c16:uniqueId val="{00000001-71D4-44E8-A4F4-A47CF4B9C96E}"/>
            </c:ext>
          </c:extLst>
        </c:ser>
        <c:dLbls>
          <c:showLegendKey val="0"/>
          <c:showVal val="0"/>
          <c:showCatName val="0"/>
          <c:showSerName val="0"/>
          <c:showPercent val="0"/>
          <c:showBubbleSize val="0"/>
        </c:dLbls>
        <c:gapWidth val="250"/>
        <c:overlap val="100"/>
        <c:axId val="660235456"/>
        <c:axId val="660235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0.89</c:v>
                </c:pt>
                <c:pt idx="1">
                  <c:v>7.24</c:v>
                </c:pt>
                <c:pt idx="2">
                  <c:v>3.53</c:v>
                </c:pt>
                <c:pt idx="3">
                  <c:v>0.28999999999999998</c:v>
                </c:pt>
                <c:pt idx="4">
                  <c:v>-0.04</c:v>
                </c:pt>
              </c:numCache>
            </c:numRef>
          </c:val>
          <c:smooth val="0"/>
          <c:extLst>
            <c:ext xmlns:c16="http://schemas.microsoft.com/office/drawing/2014/chart" uri="{C3380CC4-5D6E-409C-BE32-E72D297353CC}">
              <c16:uniqueId val="{00000002-71D4-44E8-A4F4-A47CF4B9C96E}"/>
            </c:ext>
          </c:extLst>
        </c:ser>
        <c:dLbls>
          <c:showLegendKey val="0"/>
          <c:showVal val="0"/>
          <c:showCatName val="0"/>
          <c:showSerName val="0"/>
          <c:showPercent val="0"/>
          <c:showBubbleSize val="0"/>
        </c:dLbls>
        <c:marker val="1"/>
        <c:smooth val="0"/>
        <c:axId val="660235456"/>
        <c:axId val="660235064"/>
      </c:lineChart>
      <c:catAx>
        <c:axId val="66023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0235064"/>
        <c:crosses val="autoZero"/>
        <c:auto val="1"/>
        <c:lblAlgn val="ctr"/>
        <c:lblOffset val="100"/>
        <c:tickLblSkip val="1"/>
        <c:tickMarkSkip val="1"/>
        <c:noMultiLvlLbl val="0"/>
      </c:catAx>
      <c:valAx>
        <c:axId val="660235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23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CF9-4EE2-A4AE-D8ED22FF23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F9-4EE2-A4AE-D8ED22FF23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CF9-4EE2-A4AE-D8ED22FF23F9}"/>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0.03</c:v>
                </c:pt>
                <c:pt idx="4">
                  <c:v>#N/A</c:v>
                </c:pt>
                <c:pt idx="5">
                  <c:v>0.04</c:v>
                </c:pt>
                <c:pt idx="6">
                  <c:v>#N/A</c:v>
                </c:pt>
                <c:pt idx="7">
                  <c:v>0.04</c:v>
                </c:pt>
                <c:pt idx="8">
                  <c:v>#N/A</c:v>
                </c:pt>
                <c:pt idx="9">
                  <c:v>0.1</c:v>
                </c:pt>
              </c:numCache>
            </c:numRef>
          </c:val>
          <c:extLst>
            <c:ext xmlns:c16="http://schemas.microsoft.com/office/drawing/2014/chart" uri="{C3380CC4-5D6E-409C-BE32-E72D297353CC}">
              <c16:uniqueId val="{00000003-BCF9-4EE2-A4AE-D8ED22FF23F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0.14000000000000001</c:v>
                </c:pt>
                <c:pt idx="4">
                  <c:v>#N/A</c:v>
                </c:pt>
                <c:pt idx="5">
                  <c:v>0.11</c:v>
                </c:pt>
                <c:pt idx="6">
                  <c:v>#N/A</c:v>
                </c:pt>
                <c:pt idx="7">
                  <c:v>0.13</c:v>
                </c:pt>
                <c:pt idx="8">
                  <c:v>#N/A</c:v>
                </c:pt>
                <c:pt idx="9">
                  <c:v>0.13</c:v>
                </c:pt>
              </c:numCache>
            </c:numRef>
          </c:val>
          <c:extLst>
            <c:ext xmlns:c16="http://schemas.microsoft.com/office/drawing/2014/chart" uri="{C3380CC4-5D6E-409C-BE32-E72D297353CC}">
              <c16:uniqueId val="{00000004-BCF9-4EE2-A4AE-D8ED22FF23F9}"/>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0.42</c:v>
                </c:pt>
                <c:pt idx="2">
                  <c:v>#N/A</c:v>
                </c:pt>
                <c:pt idx="3">
                  <c:v>0.63</c:v>
                </c:pt>
                <c:pt idx="4">
                  <c:v>#N/A</c:v>
                </c:pt>
                <c:pt idx="5">
                  <c:v>0.26</c:v>
                </c:pt>
                <c:pt idx="6">
                  <c:v>#N/A</c:v>
                </c:pt>
                <c:pt idx="7">
                  <c:v>0.61</c:v>
                </c:pt>
                <c:pt idx="8">
                  <c:v>#N/A</c:v>
                </c:pt>
                <c:pt idx="9">
                  <c:v>0.65</c:v>
                </c:pt>
              </c:numCache>
            </c:numRef>
          </c:val>
          <c:extLst>
            <c:ext xmlns:c16="http://schemas.microsoft.com/office/drawing/2014/chart" uri="{C3380CC4-5D6E-409C-BE32-E72D297353CC}">
              <c16:uniqueId val="{00000005-BCF9-4EE2-A4AE-D8ED22FF23F9}"/>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0.78</c:v>
                </c:pt>
                <c:pt idx="2">
                  <c:v>#N/A</c:v>
                </c:pt>
                <c:pt idx="3">
                  <c:v>0.24</c:v>
                </c:pt>
                <c:pt idx="4">
                  <c:v>#N/A</c:v>
                </c:pt>
                <c:pt idx="5">
                  <c:v>0.61</c:v>
                </c:pt>
                <c:pt idx="6">
                  <c:v>#N/A</c:v>
                </c:pt>
                <c:pt idx="7">
                  <c:v>0.36</c:v>
                </c:pt>
                <c:pt idx="8">
                  <c:v>#N/A</c:v>
                </c:pt>
                <c:pt idx="9">
                  <c:v>0.92</c:v>
                </c:pt>
              </c:numCache>
            </c:numRef>
          </c:val>
          <c:extLst>
            <c:ext xmlns:c16="http://schemas.microsoft.com/office/drawing/2014/chart" uri="{C3380CC4-5D6E-409C-BE32-E72D297353CC}">
              <c16:uniqueId val="{00000006-BCF9-4EE2-A4AE-D8ED22FF23F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1.47</c:v>
                </c:pt>
                <c:pt idx="2">
                  <c:v>#N/A</c:v>
                </c:pt>
                <c:pt idx="3">
                  <c:v>2.39</c:v>
                </c:pt>
                <c:pt idx="4">
                  <c:v>#N/A</c:v>
                </c:pt>
                <c:pt idx="5">
                  <c:v>2.35</c:v>
                </c:pt>
                <c:pt idx="6">
                  <c:v>#N/A</c:v>
                </c:pt>
                <c:pt idx="7">
                  <c:v>1.85</c:v>
                </c:pt>
                <c:pt idx="8">
                  <c:v>#N/A</c:v>
                </c:pt>
                <c:pt idx="9">
                  <c:v>1.31</c:v>
                </c:pt>
              </c:numCache>
            </c:numRef>
          </c:val>
          <c:extLst>
            <c:ext xmlns:c16="http://schemas.microsoft.com/office/drawing/2014/chart" uri="{C3380CC4-5D6E-409C-BE32-E72D297353CC}">
              <c16:uniqueId val="{00000007-BCF9-4EE2-A4AE-D8ED22FF23F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3.43</c:v>
                </c:pt>
                <c:pt idx="2">
                  <c:v>#N/A</c:v>
                </c:pt>
                <c:pt idx="3">
                  <c:v>0.56000000000000005</c:v>
                </c:pt>
                <c:pt idx="4">
                  <c:v>#N/A</c:v>
                </c:pt>
                <c:pt idx="5">
                  <c:v>4.05</c:v>
                </c:pt>
                <c:pt idx="6">
                  <c:v>#N/A</c:v>
                </c:pt>
                <c:pt idx="7">
                  <c:v>3.35</c:v>
                </c:pt>
                <c:pt idx="8">
                  <c:v>#N/A</c:v>
                </c:pt>
                <c:pt idx="9">
                  <c:v>3.29</c:v>
                </c:pt>
              </c:numCache>
            </c:numRef>
          </c:val>
          <c:extLst>
            <c:ext xmlns:c16="http://schemas.microsoft.com/office/drawing/2014/chart" uri="{C3380CC4-5D6E-409C-BE32-E72D297353CC}">
              <c16:uniqueId val="{00000008-BCF9-4EE2-A4AE-D8ED22FF23F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8.75</c:v>
                </c:pt>
                <c:pt idx="2">
                  <c:v>#N/A</c:v>
                </c:pt>
                <c:pt idx="3">
                  <c:v>11.47</c:v>
                </c:pt>
                <c:pt idx="4">
                  <c:v>#N/A</c:v>
                </c:pt>
                <c:pt idx="5">
                  <c:v>6.75</c:v>
                </c:pt>
                <c:pt idx="6">
                  <c:v>#N/A</c:v>
                </c:pt>
                <c:pt idx="7">
                  <c:v>6.51</c:v>
                </c:pt>
                <c:pt idx="8">
                  <c:v>#N/A</c:v>
                </c:pt>
                <c:pt idx="9">
                  <c:v>8.15</c:v>
                </c:pt>
              </c:numCache>
            </c:numRef>
          </c:val>
          <c:extLst>
            <c:ext xmlns:c16="http://schemas.microsoft.com/office/drawing/2014/chart" uri="{C3380CC4-5D6E-409C-BE32-E72D297353CC}">
              <c16:uniqueId val="{00000009-BCF9-4EE2-A4AE-D8ED22FF23F9}"/>
            </c:ext>
          </c:extLst>
        </c:ser>
        <c:dLbls>
          <c:showLegendKey val="0"/>
          <c:showVal val="0"/>
          <c:showCatName val="0"/>
          <c:showSerName val="0"/>
          <c:showPercent val="0"/>
          <c:showBubbleSize val="0"/>
        </c:dLbls>
        <c:gapWidth val="150"/>
        <c:overlap val="100"/>
        <c:axId val="660234280"/>
        <c:axId val="660233888"/>
      </c:barChart>
      <c:catAx>
        <c:axId val="660234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0233888"/>
        <c:crosses val="autoZero"/>
        <c:auto val="1"/>
        <c:lblAlgn val="ctr"/>
        <c:lblOffset val="100"/>
        <c:tickLblSkip val="1"/>
        <c:tickMarkSkip val="1"/>
        <c:noMultiLvlLbl val="0"/>
      </c:catAx>
      <c:valAx>
        <c:axId val="660233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234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659</c:v>
                </c:pt>
                <c:pt idx="5">
                  <c:v>644</c:v>
                </c:pt>
                <c:pt idx="8">
                  <c:v>647</c:v>
                </c:pt>
                <c:pt idx="11">
                  <c:v>650</c:v>
                </c:pt>
                <c:pt idx="14">
                  <c:v>644</c:v>
                </c:pt>
              </c:numCache>
            </c:numRef>
          </c:val>
          <c:extLst>
            <c:ext xmlns:c16="http://schemas.microsoft.com/office/drawing/2014/chart" uri="{C3380CC4-5D6E-409C-BE32-E72D297353CC}">
              <c16:uniqueId val="{00000000-F5F0-4CE2-B8A7-5298A1DEE8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F0-4CE2-B8A7-5298A1DEE8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10</c:v>
                </c:pt>
                <c:pt idx="6">
                  <c:v>9</c:v>
                </c:pt>
                <c:pt idx="9">
                  <c:v>9</c:v>
                </c:pt>
                <c:pt idx="12">
                  <c:v>9</c:v>
                </c:pt>
              </c:numCache>
            </c:numRef>
          </c:val>
          <c:extLst>
            <c:ext xmlns:c16="http://schemas.microsoft.com/office/drawing/2014/chart" uri="{C3380CC4-5D6E-409C-BE32-E72D297353CC}">
              <c16:uniqueId val="{00000002-F5F0-4CE2-B8A7-5298A1DEE8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67</c:v>
                </c:pt>
                <c:pt idx="3">
                  <c:v>51</c:v>
                </c:pt>
                <c:pt idx="6">
                  <c:v>50</c:v>
                </c:pt>
                <c:pt idx="9">
                  <c:v>47</c:v>
                </c:pt>
                <c:pt idx="12">
                  <c:v>50</c:v>
                </c:pt>
              </c:numCache>
            </c:numRef>
          </c:val>
          <c:extLst>
            <c:ext xmlns:c16="http://schemas.microsoft.com/office/drawing/2014/chart" uri="{C3380CC4-5D6E-409C-BE32-E72D297353CC}">
              <c16:uniqueId val="{00000003-F5F0-4CE2-B8A7-5298A1DEE8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401</c:v>
                </c:pt>
                <c:pt idx="3">
                  <c:v>413</c:v>
                </c:pt>
                <c:pt idx="6">
                  <c:v>438</c:v>
                </c:pt>
                <c:pt idx="9">
                  <c:v>441</c:v>
                </c:pt>
                <c:pt idx="12">
                  <c:v>444</c:v>
                </c:pt>
              </c:numCache>
            </c:numRef>
          </c:val>
          <c:extLst>
            <c:ext xmlns:c16="http://schemas.microsoft.com/office/drawing/2014/chart" uri="{C3380CC4-5D6E-409C-BE32-E72D297353CC}">
              <c16:uniqueId val="{00000004-F5F0-4CE2-B8A7-5298A1DEE8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F0-4CE2-B8A7-5298A1DEE8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F0-4CE2-B8A7-5298A1DEE8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477</c:v>
                </c:pt>
                <c:pt idx="3">
                  <c:v>454</c:v>
                </c:pt>
                <c:pt idx="6">
                  <c:v>415</c:v>
                </c:pt>
                <c:pt idx="9">
                  <c:v>426</c:v>
                </c:pt>
                <c:pt idx="12">
                  <c:v>479</c:v>
                </c:pt>
              </c:numCache>
            </c:numRef>
          </c:val>
          <c:extLst>
            <c:ext xmlns:c16="http://schemas.microsoft.com/office/drawing/2014/chart" uri="{C3380CC4-5D6E-409C-BE32-E72D297353CC}">
              <c16:uniqueId val="{00000007-F5F0-4CE2-B8A7-5298A1DEE854}"/>
            </c:ext>
          </c:extLst>
        </c:ser>
        <c:dLbls>
          <c:showLegendKey val="0"/>
          <c:showVal val="0"/>
          <c:showCatName val="0"/>
          <c:showSerName val="0"/>
          <c:showPercent val="0"/>
          <c:showBubbleSize val="0"/>
        </c:dLbls>
        <c:gapWidth val="100"/>
        <c:overlap val="100"/>
        <c:axId val="660233104"/>
        <c:axId val="660232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296</c:v>
                </c:pt>
                <c:pt idx="2">
                  <c:v>#N/A</c:v>
                </c:pt>
                <c:pt idx="3">
                  <c:v>#N/A</c:v>
                </c:pt>
                <c:pt idx="4">
                  <c:v>284</c:v>
                </c:pt>
                <c:pt idx="5">
                  <c:v>#N/A</c:v>
                </c:pt>
                <c:pt idx="6">
                  <c:v>#N/A</c:v>
                </c:pt>
                <c:pt idx="7">
                  <c:v>265</c:v>
                </c:pt>
                <c:pt idx="8">
                  <c:v>#N/A</c:v>
                </c:pt>
                <c:pt idx="9">
                  <c:v>#N/A</c:v>
                </c:pt>
                <c:pt idx="10">
                  <c:v>273</c:v>
                </c:pt>
                <c:pt idx="11">
                  <c:v>#N/A</c:v>
                </c:pt>
                <c:pt idx="12">
                  <c:v>#N/A</c:v>
                </c:pt>
                <c:pt idx="13">
                  <c:v>338</c:v>
                </c:pt>
                <c:pt idx="14">
                  <c:v>#N/A</c:v>
                </c:pt>
              </c:numCache>
            </c:numRef>
          </c:val>
          <c:smooth val="0"/>
          <c:extLst>
            <c:ext xmlns:c16="http://schemas.microsoft.com/office/drawing/2014/chart" uri="{C3380CC4-5D6E-409C-BE32-E72D297353CC}">
              <c16:uniqueId val="{00000008-F5F0-4CE2-B8A7-5298A1DEE854}"/>
            </c:ext>
          </c:extLst>
        </c:ser>
        <c:dLbls>
          <c:showLegendKey val="0"/>
          <c:showVal val="0"/>
          <c:showCatName val="0"/>
          <c:showSerName val="0"/>
          <c:showPercent val="0"/>
          <c:showBubbleSize val="0"/>
        </c:dLbls>
        <c:marker val="1"/>
        <c:smooth val="0"/>
        <c:axId val="660233104"/>
        <c:axId val="660232712"/>
      </c:lineChart>
      <c:catAx>
        <c:axId val="66023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0232712"/>
        <c:crosses val="autoZero"/>
        <c:auto val="1"/>
        <c:lblAlgn val="ctr"/>
        <c:lblOffset val="100"/>
        <c:tickLblSkip val="1"/>
        <c:tickMarkSkip val="1"/>
        <c:noMultiLvlLbl val="0"/>
      </c:catAx>
      <c:valAx>
        <c:axId val="660232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23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7475</c:v>
                </c:pt>
                <c:pt idx="5">
                  <c:v>7520</c:v>
                </c:pt>
                <c:pt idx="8">
                  <c:v>7506</c:v>
                </c:pt>
                <c:pt idx="11">
                  <c:v>7650</c:v>
                </c:pt>
                <c:pt idx="14">
                  <c:v>7532</c:v>
                </c:pt>
              </c:numCache>
            </c:numRef>
          </c:val>
          <c:extLst>
            <c:ext xmlns:c16="http://schemas.microsoft.com/office/drawing/2014/chart" uri="{C3380CC4-5D6E-409C-BE32-E72D297353CC}">
              <c16:uniqueId val="{00000000-D2F7-4AAE-9297-5A88F0AD85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2F7-4AAE-9297-5A88F0AD85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2591</c:v>
                </c:pt>
                <c:pt idx="5">
                  <c:v>3108</c:v>
                </c:pt>
                <c:pt idx="8">
                  <c:v>3649</c:v>
                </c:pt>
                <c:pt idx="11">
                  <c:v>4102</c:v>
                </c:pt>
                <c:pt idx="14">
                  <c:v>4349</c:v>
                </c:pt>
              </c:numCache>
            </c:numRef>
          </c:val>
          <c:extLst>
            <c:ext xmlns:c16="http://schemas.microsoft.com/office/drawing/2014/chart" uri="{C3380CC4-5D6E-409C-BE32-E72D297353CC}">
              <c16:uniqueId val="{00000002-D2F7-4AAE-9297-5A88F0AD85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F7-4AAE-9297-5A88F0AD85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F7-4AAE-9297-5A88F0AD85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F7-4AAE-9297-5A88F0AD85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1066</c:v>
                </c:pt>
                <c:pt idx="3">
                  <c:v>1052</c:v>
                </c:pt>
                <c:pt idx="6">
                  <c:v>1071</c:v>
                </c:pt>
                <c:pt idx="9">
                  <c:v>1081</c:v>
                </c:pt>
                <c:pt idx="12">
                  <c:v>1067</c:v>
                </c:pt>
              </c:numCache>
            </c:numRef>
          </c:val>
          <c:extLst>
            <c:ext xmlns:c16="http://schemas.microsoft.com/office/drawing/2014/chart" uri="{C3380CC4-5D6E-409C-BE32-E72D297353CC}">
              <c16:uniqueId val="{00000006-D2F7-4AAE-9297-5A88F0AD85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359</c:v>
                </c:pt>
                <c:pt idx="3">
                  <c:v>318</c:v>
                </c:pt>
                <c:pt idx="6">
                  <c:v>267</c:v>
                </c:pt>
                <c:pt idx="9">
                  <c:v>217</c:v>
                </c:pt>
                <c:pt idx="12">
                  <c:v>194</c:v>
                </c:pt>
              </c:numCache>
            </c:numRef>
          </c:val>
          <c:extLst>
            <c:ext xmlns:c16="http://schemas.microsoft.com/office/drawing/2014/chart" uri="{C3380CC4-5D6E-409C-BE32-E72D297353CC}">
              <c16:uniqueId val="{00000007-D2F7-4AAE-9297-5A88F0AD85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5856</c:v>
                </c:pt>
                <c:pt idx="3">
                  <c:v>5455</c:v>
                </c:pt>
                <c:pt idx="6">
                  <c:v>5130</c:v>
                </c:pt>
                <c:pt idx="9">
                  <c:v>4979</c:v>
                </c:pt>
                <c:pt idx="12">
                  <c:v>4788</c:v>
                </c:pt>
              </c:numCache>
            </c:numRef>
          </c:val>
          <c:extLst>
            <c:ext xmlns:c16="http://schemas.microsoft.com/office/drawing/2014/chart" uri="{C3380CC4-5D6E-409C-BE32-E72D297353CC}">
              <c16:uniqueId val="{00000008-D2F7-4AAE-9297-5A88F0AD85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109</c:v>
                </c:pt>
                <c:pt idx="3">
                  <c:v>100</c:v>
                </c:pt>
                <c:pt idx="6">
                  <c:v>51</c:v>
                </c:pt>
                <c:pt idx="9">
                  <c:v>43</c:v>
                </c:pt>
                <c:pt idx="12">
                  <c:v>34</c:v>
                </c:pt>
              </c:numCache>
            </c:numRef>
          </c:val>
          <c:extLst>
            <c:ext xmlns:c16="http://schemas.microsoft.com/office/drawing/2014/chart" uri="{C3380CC4-5D6E-409C-BE32-E72D297353CC}">
              <c16:uniqueId val="{00000009-D2F7-4AAE-9297-5A88F0AD85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4575</c:v>
                </c:pt>
                <c:pt idx="3">
                  <c:v>4609</c:v>
                </c:pt>
                <c:pt idx="6">
                  <c:v>4789</c:v>
                </c:pt>
                <c:pt idx="9">
                  <c:v>5254</c:v>
                </c:pt>
                <c:pt idx="12">
                  <c:v>5195</c:v>
                </c:pt>
              </c:numCache>
            </c:numRef>
          </c:val>
          <c:extLst>
            <c:ext xmlns:c16="http://schemas.microsoft.com/office/drawing/2014/chart" uri="{C3380CC4-5D6E-409C-BE32-E72D297353CC}">
              <c16:uniqueId val="{0000000A-D2F7-4AAE-9297-5A88F0AD8514}"/>
            </c:ext>
          </c:extLst>
        </c:ser>
        <c:dLbls>
          <c:showLegendKey val="0"/>
          <c:showVal val="0"/>
          <c:showCatName val="0"/>
          <c:showSerName val="0"/>
          <c:showPercent val="0"/>
          <c:showBubbleSize val="0"/>
        </c:dLbls>
        <c:gapWidth val="100"/>
        <c:overlap val="100"/>
        <c:axId val="660232320"/>
        <c:axId val="660231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1898</c:v>
                </c:pt>
                <c:pt idx="2">
                  <c:v>#N/A</c:v>
                </c:pt>
                <c:pt idx="3">
                  <c:v>#N/A</c:v>
                </c:pt>
                <c:pt idx="4">
                  <c:v>905</c:v>
                </c:pt>
                <c:pt idx="5">
                  <c:v>#N/A</c:v>
                </c:pt>
                <c:pt idx="6">
                  <c:v>#N/A</c:v>
                </c:pt>
                <c:pt idx="7">
                  <c:v>153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2F7-4AAE-9297-5A88F0AD8514}"/>
            </c:ext>
          </c:extLst>
        </c:ser>
        <c:dLbls>
          <c:showLegendKey val="0"/>
          <c:showVal val="0"/>
          <c:showCatName val="0"/>
          <c:showSerName val="0"/>
          <c:showPercent val="0"/>
          <c:showBubbleSize val="0"/>
        </c:dLbls>
        <c:marker val="1"/>
        <c:smooth val="0"/>
        <c:axId val="660232320"/>
        <c:axId val="660231536"/>
      </c:lineChart>
      <c:catAx>
        <c:axId val="66023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0231536"/>
        <c:crosses val="autoZero"/>
        <c:auto val="1"/>
        <c:lblAlgn val="ctr"/>
        <c:lblOffset val="100"/>
        <c:tickLblSkip val="1"/>
        <c:tickMarkSkip val="1"/>
        <c:noMultiLvlLbl val="0"/>
      </c:catAx>
      <c:valAx>
        <c:axId val="66023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23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1665</c:v>
                </c:pt>
                <c:pt idx="1">
                  <c:v>1711</c:v>
                </c:pt>
                <c:pt idx="2">
                  <c:v>1711</c:v>
                </c:pt>
              </c:numCache>
            </c:numRef>
          </c:val>
          <c:extLst>
            <c:ext xmlns:c16="http://schemas.microsoft.com/office/drawing/2014/chart" uri="{C3380CC4-5D6E-409C-BE32-E72D297353CC}">
              <c16:uniqueId val="{00000000-B3E7-4E89-8E58-04D357CD60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533</c:v>
                </c:pt>
                <c:pt idx="1">
                  <c:v>524</c:v>
                </c:pt>
                <c:pt idx="2">
                  <c:v>514</c:v>
                </c:pt>
              </c:numCache>
            </c:numRef>
          </c:val>
          <c:extLst>
            <c:ext xmlns:c16="http://schemas.microsoft.com/office/drawing/2014/chart" uri="{C3380CC4-5D6E-409C-BE32-E72D297353CC}">
              <c16:uniqueId val="{00000001-B3E7-4E89-8E58-04D357CD60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1191</c:v>
                </c:pt>
                <c:pt idx="1">
                  <c:v>1513</c:v>
                </c:pt>
                <c:pt idx="2">
                  <c:v>1754</c:v>
                </c:pt>
              </c:numCache>
            </c:numRef>
          </c:val>
          <c:extLst>
            <c:ext xmlns:c16="http://schemas.microsoft.com/office/drawing/2014/chart" uri="{C3380CC4-5D6E-409C-BE32-E72D297353CC}">
              <c16:uniqueId val="{00000002-B3E7-4E89-8E58-04D357CD601B}"/>
            </c:ext>
          </c:extLst>
        </c:ser>
        <c:dLbls>
          <c:showLegendKey val="0"/>
          <c:showVal val="0"/>
          <c:showCatName val="0"/>
          <c:showSerName val="0"/>
          <c:showPercent val="0"/>
          <c:showBubbleSize val="0"/>
        </c:dLbls>
        <c:gapWidth val="120"/>
        <c:overlap val="100"/>
        <c:axId val="660231144"/>
        <c:axId val="660229968"/>
      </c:barChart>
      <c:catAx>
        <c:axId val="660231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60229968"/>
        <c:crosses val="autoZero"/>
        <c:auto val="1"/>
        <c:lblAlgn val="ctr"/>
        <c:lblOffset val="100"/>
        <c:tickLblSkip val="1"/>
        <c:tickMarkSkip val="1"/>
        <c:noMultiLvlLbl val="0"/>
      </c:catAx>
      <c:valAx>
        <c:axId val="6602299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60231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{BF1E7B67-95D8-4067-981B-BF93D10F3F4B}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1F3-49E2-806B-1FDC830A55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{FD42B809-3A79-4119-AB47-B75760A4082B}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F3-49E2-806B-1FDC830A55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{40DAF47C-A2FC-420D-8FA2-4869C50B22E6}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F3-49E2-806B-1FDC830A55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{6F9AA0A6-4066-49C6-8A5E-CCB3EBB5E537}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F3-49E2-806B-1FDC830A55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{D3336818-BA13-4440-978E-8240C11B8B2A}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F3-49E2-806B-1FDC830A554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{353168F9-6B55-4644-BEB5-93E05404C38B}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1F3-49E2-806B-1FDC830A5544}"/>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{883CA2B6-8879-4304-8500-3EAED9430E36}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1F3-49E2-806B-1FDC830A554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{B853974C-F6D6-46CC-BB39-9454F70C0D7C}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1F3-49E2-806B-1FDC830A554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{B1158086-CB32-4AC2-BC9D-130FB829B6C3}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1F3-49E2-806B-1FDC830A55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62.6</c:v>
                </c:pt>
                <c:pt idx="24">
                  <c:v>63.5</c:v>
                </c:pt>
                <c:pt idx="32">
                  <c:v>65.099999999999994</c:v>
                </c:pt>
              </c:numCache>
            </c:numRef>
          </c:xVal>
          <c:yVal>
            <c:numRef>
              <c:f>公会計指標分析・財政指標組合せ分析表!$BP$51:$DC$51</c:f>
              <c:numCache>
                <c:formatCode>#,##0.0;"▲ "#,##0.0</c:formatCode>
                <c:ptCount val="40"/>
                <c:pt idx="16">
                  <c:v>3.9</c:v>
                </c:pt>
              </c:numCache>
            </c:numRef>
          </c:yVal>
          <c:smooth val="0"/>
          <c:extLst>
            <c:ext xmlns:c16="http://schemas.microsoft.com/office/drawing/2014/chart" uri="{C3380CC4-5D6E-409C-BE32-E72D297353CC}">
              <c16:uniqueId val="{00000009-31F3-49E2-806B-1FDC830A55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{4765DE18-DD4B-40B1-9D0A-95D3355AC434}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1F3-49E2-806B-1FDC830A55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{A32BC557-6E70-495F-8E97-A3EC5E74C2AE}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F3-49E2-806B-1FDC830A55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{6E8FE9F3-21CF-456B-9730-D601124661FF}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F3-49E2-806B-1FDC830A55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{C64C6B8E-E4CA-4FBC-9815-01E0AA74808E}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F3-49E2-806B-1FDC830A55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{F3651BA8-E8F6-4CC4-900F-93B80BA27EF3}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F3-49E2-806B-1FDC830A554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{FFCB758C-B802-475C-916D-C20E5E4105A1}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1F3-49E2-806B-1FDC830A554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{CF65ECA3-C02D-4848-A6AA-570D900BE020}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1F3-49E2-806B-1FDC830A554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{A8565FCF-161A-48BC-AA69-65327599C372}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1F3-49E2-806B-1FDC830A554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{E889F750-99A9-4A25-9E0E-0376D7859A3A}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1F3-49E2-806B-1FDC830A55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61.9</c:v>
                </c:pt>
                <c:pt idx="24">
                  <c:v>62.6</c:v>
                </c:pt>
                <c:pt idx="32">
                  <c:v>62.9</c:v>
                </c:pt>
              </c:numCache>
            </c:numRef>
          </c:xVal>
          <c:yVal>
            <c:numRef>
              <c:f>公会計指標分析・財政指標組合せ分析表!$BP$55:$DC$55</c:f>
              <c:numCache>
                <c:formatCode>#,##0.0;"▲ "#,##0.0</c:formatCode>
                <c:ptCount val="40"/>
                <c:pt idx="16">
                  <c:v>44.9</c:v>
                </c:pt>
                <c:pt idx="24">
                  <c:v>44.9</c:v>
                </c:pt>
                <c:pt idx="32">
                  <c:v>40.799999999999997</c:v>
                </c:pt>
              </c:numCache>
            </c:numRef>
          </c:yVal>
          <c:smooth val="0"/>
          <c:extLst>
            <c:ext xmlns:c16="http://schemas.microsoft.com/office/drawing/2014/chart" uri="{C3380CC4-5D6E-409C-BE32-E72D297353CC}">
              <c16:uniqueId val="{00000013-31F3-49E2-806B-1FDC830A5544}"/>
            </c:ext>
          </c:extLst>
        </c:ser>
        <c:dLbls>
          <c:showLegendKey val="0"/>
          <c:showVal val="1"/>
          <c:showCatName val="0"/>
          <c:showSerName val="0"/>
          <c:showPercent val="0"/>
          <c:showBubbleSize val="0"/>
        </c:dLbls>
        <c:axId val="660228792"/>
        <c:axId val="660228400"/>
      </c:scatterChart>
      <c:valAx>
        <c:axId val="660228792"/>
        <c:scaling>
          <c:orientation val="minMax"/>
          <c:max val="63"/>
          <c:min val="61.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0228400"/>
        <c:crosses val="autoZero"/>
        <c:crossBetween val="midCat"/>
      </c:valAx>
      <c:valAx>
        <c:axId val="660228400"/>
        <c:scaling>
          <c:orientation val="minMax"/>
          <c:max val="5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0228792"/>
        <c:crosses val="autoZero"/>
        <c:crossBetween val="midCat"/>
        <c:majorUnit val="6.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{4B9A886A-889E-44A1-BB7F-1187842C6FAB}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353-4AD9-B9A2-D9FF25183A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{351CB5A7-C439-4EE6-9B61-7F9474231D33}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53-4AD9-B9A2-D9FF25183A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{1F56B52B-BEA2-40E7-B9B8-FDE49F9D57A5}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53-4AD9-B9A2-D9FF25183A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{C729B9A9-69E0-4538-B630-7AC71BF0B863}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53-4AD9-B9A2-D9FF25183A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{CE71A09C-9833-4BDC-975B-6935FD2AD69F}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53-4AD9-B9A2-D9FF25183A9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{F1276370-E6B5-4499-A08C-8FB7B287332C}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353-4AD9-B9A2-D9FF25183A9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{D893B745-9B72-4BD6-976B-A91FD311FF8B}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353-4AD9-B9A2-D9FF25183A9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{9EA2DD93-EB49-4560-B434-D054F21948F0}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353-4AD9-B9A2-D9FF25183A9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{E14E72FC-9955-4E73-902E-104721347CFB}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353-4AD9-B9A2-D9FF25183A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8.6999999999999993</c:v>
                </c:pt>
                <c:pt idx="16">
                  <c:v>7.3</c:v>
                </c:pt>
                <c:pt idx="24">
                  <c:v>7.1</c:v>
                </c:pt>
                <c:pt idx="32">
                  <c:v>7.5</c:v>
                </c:pt>
              </c:numCache>
            </c:numRef>
          </c:xVal>
          <c:yVal>
            <c:numRef>
              <c:f>公会計指標分析・財政指標組合せ分析表!$BP$73:$DC$73</c:f>
              <c:numCache>
                <c:formatCode>#,##0.0;"▲ "#,##0.0</c:formatCode>
                <c:ptCount val="40"/>
                <c:pt idx="0">
                  <c:v>49.3</c:v>
                </c:pt>
                <c:pt idx="8">
                  <c:v>23.9</c:v>
                </c:pt>
                <c:pt idx="16">
                  <c:v>3.9</c:v>
                </c:pt>
              </c:numCache>
            </c:numRef>
          </c:yVal>
          <c:smooth val="0"/>
          <c:extLst>
            <c:ext xmlns:c16="http://schemas.microsoft.com/office/drawing/2014/chart" uri="{C3380CC4-5D6E-409C-BE32-E72D297353CC}">
              <c16:uniqueId val="{00000009-7353-4AD9-B9A2-D9FF25183A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{D445FCA5-CDF5-42E9-AE65-ADB4273A4285}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353-4AD9-B9A2-D9FF25183A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{577E6E60-A987-46EA-BBC4-EBA2DB944E43}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53-4AD9-B9A2-D9FF25183A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{383588B9-065D-48EB-86C9-44806EF2D62A}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53-4AD9-B9A2-D9FF25183A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{42BB0C03-5D73-4B7B-9AF1-14C988949D42}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53-4AD9-B9A2-D9FF25183A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{1655B2F0-846C-4144-A792-B3E00AE7AB5D}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53-4AD9-B9A2-D9FF25183A9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{750B9203-74E8-4AE3-B628-A38FAA25D474}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353-4AD9-B9A2-D9FF25183A9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{541B820D-094F-457E-8C9F-4C0754FCE99F}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353-4AD9-B9A2-D9FF25183A9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{CEF28726-DA37-4EFD-9E2E-C42CB60E7E93}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353-4AD9-B9A2-D9FF25183A9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{7057D3F5-205A-4E8A-9513-8D7C5072FE35}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353-4AD9-B9A2-D9FF25183A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8.5</c:v>
                </c:pt>
                <c:pt idx="24">
                  <c:v>9.1</c:v>
                </c:pt>
                <c:pt idx="32">
                  <c:v>8.9</c:v>
                </c:pt>
              </c:numCache>
            </c:numRef>
          </c:xVal>
          <c:yVal>
            <c:numRef>
              <c:f>公会計指標分析・財政指標組合せ分析表!$BP$77:$DC$77</c:f>
              <c:numCache>
                <c:formatCode>#,##0.0;"▲ "#,##0.0</c:formatCode>
                <c:ptCount val="40"/>
                <c:pt idx="0">
                  <c:v>54.6</c:v>
                </c:pt>
                <c:pt idx="8">
                  <c:v>48.7</c:v>
                </c:pt>
                <c:pt idx="16">
                  <c:v>44.9</c:v>
                </c:pt>
                <c:pt idx="24">
                  <c:v>44.9</c:v>
                </c:pt>
                <c:pt idx="32">
                  <c:v>40.799999999999997</c:v>
                </c:pt>
              </c:numCache>
            </c:numRef>
          </c:yVal>
          <c:smooth val="0"/>
          <c:extLst>
            <c:ext xmlns:c16="http://schemas.microsoft.com/office/drawing/2014/chart" uri="{C3380CC4-5D6E-409C-BE32-E72D297353CC}">
              <c16:uniqueId val="{00000013-7353-4AD9-B9A2-D9FF25183A9C}"/>
            </c:ext>
          </c:extLst>
        </c:ser>
        <c:dLbls>
          <c:showLegendKey val="0"/>
          <c:showVal val="1"/>
          <c:showCatName val="0"/>
          <c:showSerName val="0"/>
          <c:showPercent val="0"/>
          <c:showBubbleSize val="0"/>
        </c:dLbls>
        <c:axId val="660227616"/>
        <c:axId val="660227224"/>
      </c:scatterChart>
      <c:valAx>
        <c:axId val="660227616"/>
        <c:scaling>
          <c:orientation val="minMax"/>
          <c:max val="11.6"/>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0227224"/>
        <c:crosses val="autoZero"/>
        <c:crossBetween val="midCat"/>
      </c:valAx>
      <c:valAx>
        <c:axId val="660227224"/>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022761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類似団体と比較して低い水準となっており、近年は横ばいとなっている。地方債の発行の際は、原則として交付税算入される地方債を選択しており、算入公債費等は同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今後も、計画的な事業執行に努め、交付税算入される有利な地方債を選択するなど、適切な地方債の借り入れに努める。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近年は一般会計における地方債が増加傾向にあるものの、下水道特別会計における地方債の減により、将来負担額は平成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年度に微増したものの減少傾向にある。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庁舎整備基金の積み立て増に伴い、基金残高が過去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年間で最大となっている。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今後も地方債の適正な選択、余剰金等の積立により、将来負担比率の改善を図っていく。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岐阜県御嵩町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基金残高は、基金全体としては増加傾向にある。これは、新庁舎の建設に向けた特定目的基金（庁舎整備基金）の増加によるものである。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新庁舎建設事業に着手（平成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年開庁予定）するまで、基金を積み増ししていく。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庁舎整備基金：新庁舎の建設又は大規模な改修に必要な事業に充てるため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福祉向上基金：社会福祉事業の実施に必要な経費に充てるため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庁舎整備基金：現在、新庁舎の建設に向けて整備を進めており、毎年定期的に基金を積み立てているため。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福祉向上基金：児童館の建設に備え、基金の積み立てを行ったため。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庁舎整備基金：新庁舎建設事業に着手するまで、基金を積み増ししていく。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福祉向上基金：必要な福祉事業に充当するほか、児童館の建設に向けて基金を積み増ししていく。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財政調整基金としては、ほぼ横ばいで推移しており、突発的な支出に備えている。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今後、新庁舎の建設等に伴い必要な範囲で財政調整基金を取り崩し、健全な財政運営に努める。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減債基金としては、公債費の増加に対応するため、毎年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万円の取り崩しを行っているため減少した。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億円になるまで取り崩しを優先し、庁舎事業の建設の動向を踏まえ基金の取り扱いの方向性を検討していく。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18,448
18,001
56.69
6,994,215
6,811,018
149,629
4,537,546
5,194,874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有形固定資産減価償却率は、</a:t>
          </a:r>
          <a:r>
            <a:rPr kumimoji="1" lang="ja-JP" altLang="ja-JP" sz="900">
              <a:solidFill>
                <a:schemeClr val="dk1"/>
              </a:solidFill>
              <a:effectLst/>
              <a:latin typeface="+mn-lt"/>
              <a:ea typeface="+mn-ea"/>
              <a:cs typeface="+mn-cs"/>
            </a:rPr>
            <a:t>役場本庁舎をはじめ、</a:t>
          </a:r>
          <a:r>
            <a:rPr kumimoji="1" lang="ja-JP" altLang="en-US" sz="900">
              <a:solidFill>
                <a:schemeClr val="dk1"/>
              </a:solidFill>
              <a:effectLst/>
              <a:latin typeface="+mn-lt"/>
              <a:ea typeface="+mn-ea"/>
              <a:cs typeface="+mn-cs"/>
            </a:rPr>
            <a:t>保育園、町営住宅な</a:t>
          </a:r>
          <a:r>
            <a:rPr kumimoji="1" lang="ja-JP" altLang="ja-JP" sz="900">
              <a:solidFill>
                <a:schemeClr val="dk1"/>
              </a:solidFill>
              <a:effectLst/>
              <a:latin typeface="+mn-lt"/>
              <a:ea typeface="+mn-ea"/>
              <a:cs typeface="+mn-cs"/>
            </a:rPr>
            <a:t>ど</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建設から</a:t>
          </a:r>
          <a:r>
            <a:rPr kumimoji="1" lang="en-US" altLang="ja-JP" sz="900">
              <a:solidFill>
                <a:schemeClr val="dk1"/>
              </a:solidFill>
              <a:effectLst/>
              <a:latin typeface="+mn-lt"/>
              <a:ea typeface="+mn-ea"/>
              <a:cs typeface="+mn-cs"/>
            </a:rPr>
            <a:t>40</a:t>
          </a:r>
          <a:r>
            <a:rPr kumimoji="1" lang="ja-JP" altLang="ja-JP" sz="900">
              <a:solidFill>
                <a:schemeClr val="dk1"/>
              </a:solidFill>
              <a:effectLst/>
              <a:latin typeface="+mn-lt"/>
              <a:ea typeface="+mn-ea"/>
              <a:cs typeface="+mn-cs"/>
            </a:rPr>
            <a:t>年余りを経過する施設があること</a:t>
          </a:r>
          <a:r>
            <a:rPr kumimoji="1" lang="ja-JP" altLang="en-US" sz="900">
              <a:solidFill>
                <a:schemeClr val="dk1"/>
              </a:solidFill>
              <a:effectLst/>
              <a:latin typeface="+mn-lt"/>
              <a:ea typeface="+mn-ea"/>
              <a:cs typeface="+mn-cs"/>
            </a:rPr>
            <a:t>など</a:t>
          </a:r>
          <a:r>
            <a:rPr kumimoji="1" lang="ja-JP" altLang="ja-JP" sz="900">
              <a:solidFill>
                <a:schemeClr val="dk1"/>
              </a:solidFill>
              <a:effectLst/>
              <a:latin typeface="+mn-lt"/>
              <a:ea typeface="+mn-ea"/>
              <a:cs typeface="+mn-cs"/>
            </a:rPr>
            <a:t>から、類似団体と比較して</a:t>
          </a:r>
          <a:r>
            <a:rPr kumimoji="1" lang="en-US" altLang="ja-JP" sz="900">
              <a:solidFill>
                <a:schemeClr val="dk1"/>
              </a:solidFill>
              <a:effectLst/>
              <a:latin typeface="+mn-lt"/>
              <a:ea typeface="+mn-ea"/>
              <a:cs typeface="+mn-cs"/>
            </a:rPr>
            <a:t>2.2</a:t>
          </a:r>
          <a:r>
            <a:rPr kumimoji="1" lang="ja-JP" altLang="ja-JP" sz="900">
              <a:solidFill>
                <a:schemeClr val="dk1"/>
              </a:solidFill>
              <a:effectLst/>
              <a:latin typeface="+mn-lt"/>
              <a:ea typeface="+mn-ea"/>
              <a:cs typeface="+mn-cs"/>
            </a:rPr>
            <a:t>ポイント高くなっている。</a:t>
          </a:r>
          <a:endParaRPr lang="ja-JP" altLang="ja-JP" sz="900">
            <a:effectLst/>
          </a:endParaRPr>
        </a:p>
        <a:p>
          <a:r>
            <a:rPr kumimoji="1" lang="ja-JP" altLang="en-US" sz="900">
              <a:solidFill>
                <a:schemeClr val="dk1"/>
              </a:solidFill>
              <a:effectLst/>
              <a:latin typeface="+mn-lt"/>
              <a:ea typeface="+mn-ea"/>
              <a:cs typeface="+mn-cs"/>
            </a:rPr>
            <a:t>施設の老朽化に対処するため、耐震性に懸念がある役場本庁舎や一部の保育園を移転新築するほか、令和元年度から着手する個別施設計画を策定する過程で、施設の老朽化状況の調査を行い、老朽化した施設</a:t>
          </a:r>
          <a:r>
            <a:rPr kumimoji="1" lang="ja-JP" altLang="ja-JP" sz="900">
              <a:solidFill>
                <a:schemeClr val="dk1"/>
              </a:solidFill>
              <a:effectLst/>
              <a:latin typeface="+mn-lt"/>
              <a:ea typeface="+mn-ea"/>
              <a:cs typeface="+mn-cs"/>
            </a:rPr>
            <a:t>の</a:t>
          </a:r>
          <a:r>
            <a:rPr kumimoji="1" lang="ja-JP" altLang="en-US" sz="900">
              <a:solidFill>
                <a:schemeClr val="dk1"/>
              </a:solidFill>
              <a:effectLst/>
              <a:latin typeface="+mn-lt"/>
              <a:ea typeface="+mn-ea"/>
              <a:cs typeface="+mn-cs"/>
            </a:rPr>
            <a:t>今後の維持管理等のあり方について検討を行っていく。</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6" name="テキスト ボックス 55"/>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8" name="テキスト ボックス 57"/>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0" name="テキスト ボックス 59"/>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2" name="テキスト ボックス 61"/>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35</xdr:row>
      <xdr:rowOff>11557</xdr:rowOff>
    </xdr:to>
    <xdr:cxnSp macro="">
      <xdr:nvCxnSpPr>
        <xdr:cNvPr id="66" name="直線コネクタ 65"/>
        <xdr:cNvCxnSpPr/>
      </xdr:nvCxnSpPr>
      <xdr:spPr>
        <a:xfrm flipV="1">
          <a:off x="4760595" y="5527294"/>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7"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8" name="直線コネクタ 67"/>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9"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0" name="直線コネクタ 69"/>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135780</xdr:rowOff>
    </xdr:from>
    <xdr:ext cx="405111" cy="259045"/>
    <xdr:sp macro="" textlink="">
      <xdr:nvSpPr>
        <xdr:cNvPr id="71" name="有形固定資産減価償却率平均値テキスト"/>
        <xdr:cNvSpPr txBox="1"/>
      </xdr:nvSpPr>
      <xdr:spPr>
        <a:xfrm>
          <a:off x="4813300" y="6050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72" name="フローチャート: 判断 71"/>
        <xdr:cNvSpPr/>
      </xdr:nvSpPr>
      <xdr:spPr>
        <a:xfrm>
          <a:off x="4711700" y="607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170307</xdr:rowOff>
    </xdr:from>
    <xdr:to>
      <xdr:col>19</xdr:col>
      <xdr:colOff>187325</xdr:colOff>
      <xdr:row>31</xdr:row>
      <xdr:rowOff>100457</xdr:rowOff>
    </xdr:to>
    <xdr:sp macro="" textlink="">
      <xdr:nvSpPr>
        <xdr:cNvPr id="73" name="フローチャート: 判断 72"/>
        <xdr:cNvSpPr/>
      </xdr:nvSpPr>
      <xdr:spPr>
        <a:xfrm>
          <a:off x="4000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29083</xdr:rowOff>
    </xdr:from>
    <xdr:to>
      <xdr:col>15</xdr:col>
      <xdr:colOff>187325</xdr:colOff>
      <xdr:row>31</xdr:row>
      <xdr:rowOff>130683</xdr:rowOff>
    </xdr:to>
    <xdr:sp macro="" textlink="">
      <xdr:nvSpPr>
        <xdr:cNvPr id="74" name="フローチャート: 判断 73"/>
        <xdr:cNvSpPr/>
      </xdr:nvSpPr>
      <xdr:spPr>
        <a:xfrm>
          <a:off x="3238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62357</xdr:rowOff>
    </xdr:from>
    <xdr:to>
      <xdr:col>23</xdr:col>
      <xdr:colOff>136525</xdr:colOff>
      <xdr:row>30</xdr:row>
      <xdr:rowOff>163957</xdr:rowOff>
    </xdr:to>
    <xdr:sp macro="" textlink="">
      <xdr:nvSpPr>
        <xdr:cNvPr id="80" name="楕円 79"/>
        <xdr:cNvSpPr/>
      </xdr:nvSpPr>
      <xdr:spPr>
        <a:xfrm>
          <a:off x="4711700" y="59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85234</xdr:rowOff>
    </xdr:from>
    <xdr:ext cx="405111" cy="259045"/>
    <xdr:sp macro="" textlink="">
      <xdr:nvSpPr>
        <xdr:cNvPr id="81" name="有形固定資産減価償却率該当値テキスト"/>
        <xdr:cNvSpPr txBox="1"/>
      </xdr:nvSpPr>
      <xdr:spPr>
        <a:xfrm>
          <a:off x="4813300"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2" name="楕円 81"/>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113157</xdr:rowOff>
    </xdr:from>
    <xdr:to>
      <xdr:col>23</xdr:col>
      <xdr:colOff>85725</xdr:colOff>
      <xdr:row>31</xdr:row>
      <xdr:rowOff>10795</xdr:rowOff>
    </xdr:to>
    <xdr:cxnSp macro="">
      <xdr:nvCxnSpPr>
        <xdr:cNvPr id="83" name="直線コネクタ 82"/>
        <xdr:cNvCxnSpPr/>
      </xdr:nvCxnSpPr>
      <xdr:spPr>
        <a:xfrm flipV="1">
          <a:off x="4051300" y="6028182"/>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84" name="楕円 83"/>
        <xdr:cNvSpPr/>
      </xdr:nvSpPr>
      <xdr:spPr>
        <a:xfrm>
          <a:off x="3238500" y="60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49657</xdr:rowOff>
    </xdr:to>
    <xdr:cxnSp macro="">
      <xdr:nvCxnSpPr>
        <xdr:cNvPr id="85" name="直線コネクタ 84"/>
        <xdr:cNvCxnSpPr/>
      </xdr:nvCxnSpPr>
      <xdr:spPr>
        <a:xfrm flipV="1">
          <a:off x="3289300" y="609727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91584</xdr:rowOff>
    </xdr:from>
    <xdr:ext cx="405111" cy="259045"/>
    <xdr:sp macro="" textlink="">
      <xdr:nvSpPr>
        <xdr:cNvPr id="86" name="n_1aveValue有形固定資産減価償却率"/>
        <xdr:cNvSpPr txBox="1"/>
      </xdr:nvSpPr>
      <xdr:spPr>
        <a:xfrm>
          <a:off x="3836044"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121810</xdr:rowOff>
    </xdr:from>
    <xdr:ext cx="405111" cy="259045"/>
    <xdr:sp macro="" textlink="">
      <xdr:nvSpPr>
        <xdr:cNvPr id="87" name="n_2aveValue有形固定資産減価償却率"/>
        <xdr:cNvSpPr txBox="1"/>
      </xdr:nvSpPr>
      <xdr:spPr>
        <a:xfrm>
          <a:off x="3086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78122</xdr:rowOff>
    </xdr:from>
    <xdr:ext cx="405111" cy="259045"/>
    <xdr:sp macro="" textlink="">
      <xdr:nvSpPr>
        <xdr:cNvPr id="88" name="n_1main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116984</xdr:rowOff>
    </xdr:from>
    <xdr:ext cx="405111" cy="259045"/>
    <xdr:sp macro="" textlink="">
      <xdr:nvSpPr>
        <xdr:cNvPr id="89" name="n_2mainValue有形固定資産減価償却率"/>
        <xdr:cNvSpPr txBox="1"/>
      </xdr:nvSpPr>
      <xdr:spPr>
        <a:xfrm>
          <a:off x="3086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債務償還可能年数は、類似団体平均を下回っているが、主な要因としては、役場本庁舎の移転新築に備えて基金を積み増ししていることにより、この指標で捕捉する債務の値が低くなっていることによるものであ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役場本庁舎の建設事業が本格化する年度には、事業に充てる地方債の増加と基金の活用により、債務償還可能年数が増加することが見込まれるため、通常事業における地方債の利用を慎重に行っていく。</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1" name="テキスト ボックス 110"/>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3" name="テキスト ボックス 112"/>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119" name="直線コネクタ 118"/>
        <xdr:cNvCxnSpPr/>
      </xdr:nvCxnSpPr>
      <xdr:spPr>
        <a:xfrm flipV="1">
          <a:off x="14793595" y="5528733"/>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120" name="債務償還可能年数最小値テキスト"/>
        <xdr:cNvSpPr txBox="1"/>
      </xdr:nvSpPr>
      <xdr:spPr>
        <a:xfrm>
          <a:off x="14846300" y="6720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1" name="直線コネクタ 120"/>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122" name="債務償還可能年数最大値テキスト"/>
        <xdr:cNvSpPr txBox="1"/>
      </xdr:nvSpPr>
      <xdr:spPr>
        <a:xfrm>
          <a:off x="14846300" y="5303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3" name="直線コネクタ 122"/>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4"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5" name="フローチャート: 判断 124"/>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93133</xdr:rowOff>
    </xdr:from>
    <xdr:to>
      <xdr:col>76</xdr:col>
      <xdr:colOff>73025</xdr:colOff>
      <xdr:row>32</xdr:row>
      <xdr:rowOff>23283</xdr:rowOff>
    </xdr:to>
    <xdr:sp macro="" textlink="">
      <xdr:nvSpPr>
        <xdr:cNvPr id="131" name="楕円 130"/>
        <xdr:cNvSpPr/>
      </xdr:nvSpPr>
      <xdr:spPr>
        <a:xfrm>
          <a:off x="147447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71560</xdr:rowOff>
    </xdr:from>
    <xdr:ext cx="340478" cy="259045"/>
    <xdr:sp macro="" textlink="">
      <xdr:nvSpPr>
        <xdr:cNvPr id="132" name="債務償還可能年数該当値テキスト"/>
        <xdr:cNvSpPr txBox="1"/>
      </xdr:nvSpPr>
      <xdr:spPr>
        <a:xfrm>
          <a:off x="14846300" y="6158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18,448
18,001
56.69
6,994,215
6,811,018
149,629
4,537,546
5,194,874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106680</xdr:rowOff>
    </xdr:from>
    <xdr:to>
      <xdr:col>24</xdr:col>
      <xdr:colOff>62865</xdr:colOff>
      <xdr:row>42</xdr:row>
      <xdr:rowOff>76200</xdr:rowOff>
    </xdr:to>
    <xdr:cxnSp macro="">
      <xdr:nvCxnSpPr>
        <xdr:cNvPr id="56" name="直線コネクタ 55"/>
        <xdr:cNvCxnSpPr/>
      </xdr:nvCxnSpPr>
      <xdr:spPr>
        <a:xfrm flipV="1">
          <a:off x="4634865" y="57645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7" name="【道路】&#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58" name="直線コネクタ 57"/>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53357</xdr:rowOff>
    </xdr:from>
    <xdr:ext cx="405111" cy="259045"/>
    <xdr:sp macro="" textlink="">
      <xdr:nvSpPr>
        <xdr:cNvPr id="59" name="【道路】&#10;有形固定資産減価償却率最大値テキスト"/>
        <xdr:cNvSpPr txBox="1"/>
      </xdr:nvSpPr>
      <xdr:spPr>
        <a:xfrm>
          <a:off x="4673600" y="55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106680</xdr:rowOff>
    </xdr:from>
    <xdr:to>
      <xdr:col>24</xdr:col>
      <xdr:colOff>152400</xdr:colOff>
      <xdr:row>33</xdr:row>
      <xdr:rowOff>106680</xdr:rowOff>
    </xdr:to>
    <xdr:cxnSp macro="">
      <xdr:nvCxnSpPr>
        <xdr:cNvPr id="60" name="直線コネクタ 59"/>
        <xdr:cNvCxnSpPr/>
      </xdr:nvCxnSpPr>
      <xdr:spPr>
        <a:xfrm>
          <a:off x="4546600" y="576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57167</xdr:rowOff>
    </xdr:from>
    <xdr:ext cx="405111" cy="259045"/>
    <xdr:sp macro="" textlink="">
      <xdr:nvSpPr>
        <xdr:cNvPr id="61" name="【道路】&#10;有形固定資産減価償却率平均値テキスト"/>
        <xdr:cNvSpPr txBox="1"/>
      </xdr:nvSpPr>
      <xdr:spPr>
        <a:xfrm>
          <a:off x="4673600" y="6229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62" name="フローチャート: 判断 61"/>
        <xdr:cNvSpPr/>
      </xdr:nvSpPr>
      <xdr:spPr>
        <a:xfrm>
          <a:off x="45847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3" name="フローチャート: 判断 62"/>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109220</xdr:rowOff>
    </xdr:from>
    <xdr:to>
      <xdr:col>15</xdr:col>
      <xdr:colOff>101600</xdr:colOff>
      <xdr:row>37</xdr:row>
      <xdr:rowOff>39370</xdr:rowOff>
    </xdr:to>
    <xdr:sp macro="" textlink="">
      <xdr:nvSpPr>
        <xdr:cNvPr id="64" name="フローチャート: 判断 63"/>
        <xdr:cNvSpPr/>
      </xdr:nvSpPr>
      <xdr:spPr>
        <a:xfrm>
          <a:off x="28575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67310</xdr:rowOff>
    </xdr:from>
    <xdr:to>
      <xdr:col>24</xdr:col>
      <xdr:colOff>114300</xdr:colOff>
      <xdr:row>36</xdr:row>
      <xdr:rowOff>168910</xdr:rowOff>
    </xdr:to>
    <xdr:sp macro="" textlink="">
      <xdr:nvSpPr>
        <xdr:cNvPr id="70" name="楕円 69"/>
        <xdr:cNvSpPr/>
      </xdr:nvSpPr>
      <xdr:spPr>
        <a:xfrm>
          <a:off x="45847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90187</xdr:rowOff>
    </xdr:from>
    <xdr:ext cx="405111" cy="259045"/>
    <xdr:sp macro="" textlink="">
      <xdr:nvSpPr>
        <xdr:cNvPr id="71" name="【道路】&#10;有形固定資産減価償却率該当値テキスト"/>
        <xdr:cNvSpPr txBox="1"/>
      </xdr:nvSpPr>
      <xdr:spPr>
        <a:xfrm>
          <a:off x="4673600"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2" name="楕円 71"/>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118110</xdr:rowOff>
    </xdr:from>
    <xdr:to>
      <xdr:col>24</xdr:col>
      <xdr:colOff>63500</xdr:colOff>
      <xdr:row>37</xdr:row>
      <xdr:rowOff>7620</xdr:rowOff>
    </xdr:to>
    <xdr:cxnSp macro="">
      <xdr:nvCxnSpPr>
        <xdr:cNvPr id="73" name="直線コネクタ 72"/>
        <xdr:cNvCxnSpPr/>
      </xdr:nvCxnSpPr>
      <xdr:spPr>
        <a:xfrm flipV="1">
          <a:off x="3797300" y="629031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21590</xdr:rowOff>
    </xdr:from>
    <xdr:to>
      <xdr:col>15</xdr:col>
      <xdr:colOff>101600</xdr:colOff>
      <xdr:row>37</xdr:row>
      <xdr:rowOff>123190</xdr:rowOff>
    </xdr:to>
    <xdr:sp macro="" textlink="">
      <xdr:nvSpPr>
        <xdr:cNvPr id="74" name="楕円 73"/>
        <xdr:cNvSpPr/>
      </xdr:nvSpPr>
      <xdr:spPr>
        <a:xfrm>
          <a:off x="2857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177800</xdr:colOff>
      <xdr:row>37</xdr:row>
      <xdr:rowOff>72390</xdr:rowOff>
    </xdr:to>
    <xdr:cxnSp macro="">
      <xdr:nvCxnSpPr>
        <xdr:cNvPr id="75" name="直線コネクタ 74"/>
        <xdr:cNvCxnSpPr/>
      </xdr:nvCxnSpPr>
      <xdr:spPr>
        <a:xfrm flipV="1">
          <a:off x="2908300" y="63512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76" name="n_1aveValue【道路】&#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55897</xdr:rowOff>
    </xdr:from>
    <xdr:ext cx="405111" cy="259045"/>
    <xdr:sp macro="" textlink="">
      <xdr:nvSpPr>
        <xdr:cNvPr id="77" name="n_2aveValue【道路】&#10;有形固定資産減価償却率"/>
        <xdr:cNvSpPr txBox="1"/>
      </xdr:nvSpPr>
      <xdr:spPr>
        <a:xfrm>
          <a:off x="2705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49547</xdr:rowOff>
    </xdr:from>
    <xdr:ext cx="405111" cy="259045"/>
    <xdr:sp macro="" textlink="">
      <xdr:nvSpPr>
        <xdr:cNvPr id="78" name="n_1mainValue【道路】&#10;有形固定資産減価償却率"/>
        <xdr:cNvSpPr txBox="1"/>
      </xdr:nvSpPr>
      <xdr:spPr>
        <a:xfrm>
          <a:off x="3582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114317</xdr:rowOff>
    </xdr:from>
    <xdr:ext cx="405111" cy="259045"/>
    <xdr:sp macro="" textlink="">
      <xdr:nvSpPr>
        <xdr:cNvPr id="79" name="n_2mainValue【道路】&#10;有形固定資産減価償却率"/>
        <xdr:cNvSpPr txBox="1"/>
      </xdr:nvSpPr>
      <xdr:spPr>
        <a:xfrm>
          <a:off x="2705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13858</xdr:rowOff>
    </xdr:from>
    <xdr:to>
      <xdr:col>54</xdr:col>
      <xdr:colOff>189865</xdr:colOff>
      <xdr:row>41</xdr:row>
      <xdr:rowOff>82731</xdr:rowOff>
    </xdr:to>
    <xdr:cxnSp macro="">
      <xdr:nvCxnSpPr>
        <xdr:cNvPr id="105" name="直線コネクタ 104"/>
        <xdr:cNvCxnSpPr/>
      </xdr:nvCxnSpPr>
      <xdr:spPr>
        <a:xfrm flipV="1">
          <a:off x="10476865" y="5843158"/>
          <a:ext cx="0" cy="126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86558</xdr:rowOff>
    </xdr:from>
    <xdr:ext cx="469744" cy="259045"/>
    <xdr:sp macro="" textlink="">
      <xdr:nvSpPr>
        <xdr:cNvPr id="106" name="【道路】&#10;一人当たり延長最小値テキスト"/>
        <xdr:cNvSpPr txBox="1"/>
      </xdr:nvSpPr>
      <xdr:spPr>
        <a:xfrm>
          <a:off x="10515600" y="711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82731</xdr:rowOff>
    </xdr:from>
    <xdr:to>
      <xdr:col>55</xdr:col>
      <xdr:colOff>88900</xdr:colOff>
      <xdr:row>41</xdr:row>
      <xdr:rowOff>82731</xdr:rowOff>
    </xdr:to>
    <xdr:cxnSp macro="">
      <xdr:nvCxnSpPr>
        <xdr:cNvPr id="107" name="直線コネクタ 106"/>
        <xdr:cNvCxnSpPr/>
      </xdr:nvCxnSpPr>
      <xdr:spPr>
        <a:xfrm>
          <a:off x="10388600" y="71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131985</xdr:rowOff>
    </xdr:from>
    <xdr:ext cx="534377" cy="259045"/>
    <xdr:sp macro="" textlink="">
      <xdr:nvSpPr>
        <xdr:cNvPr id="108" name="【道路】&#10;一人当たり延長最大値テキスト"/>
        <xdr:cNvSpPr txBox="1"/>
      </xdr:nvSpPr>
      <xdr:spPr>
        <a:xfrm>
          <a:off x="10515600" y="56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13858</xdr:rowOff>
    </xdr:from>
    <xdr:to>
      <xdr:col>55</xdr:col>
      <xdr:colOff>88900</xdr:colOff>
      <xdr:row>34</xdr:row>
      <xdr:rowOff>13858</xdr:rowOff>
    </xdr:to>
    <xdr:cxnSp macro="">
      <xdr:nvCxnSpPr>
        <xdr:cNvPr id="109" name="直線コネクタ 108"/>
        <xdr:cNvCxnSpPr/>
      </xdr:nvCxnSpPr>
      <xdr:spPr>
        <a:xfrm>
          <a:off x="10388600" y="58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44191</xdr:rowOff>
    </xdr:from>
    <xdr:ext cx="534377" cy="259045"/>
    <xdr:sp macro="" textlink="">
      <xdr:nvSpPr>
        <xdr:cNvPr id="110" name="【道路】&#10;一人当たり延長平均値テキスト"/>
        <xdr:cNvSpPr txBox="1"/>
      </xdr:nvSpPr>
      <xdr:spPr>
        <a:xfrm>
          <a:off x="10515600" y="6387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65764</xdr:rowOff>
    </xdr:from>
    <xdr:to>
      <xdr:col>55</xdr:col>
      <xdr:colOff>50800</xdr:colOff>
      <xdr:row>37</xdr:row>
      <xdr:rowOff>167364</xdr:rowOff>
    </xdr:to>
    <xdr:sp macro="" textlink="">
      <xdr:nvSpPr>
        <xdr:cNvPr id="111" name="フローチャート: 判断 110"/>
        <xdr:cNvSpPr/>
      </xdr:nvSpPr>
      <xdr:spPr>
        <a:xfrm>
          <a:off x="10426700" y="64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99956</xdr:rowOff>
    </xdr:from>
    <xdr:to>
      <xdr:col>50</xdr:col>
      <xdr:colOff>165100</xdr:colOff>
      <xdr:row>38</xdr:row>
      <xdr:rowOff>30107</xdr:rowOff>
    </xdr:to>
    <xdr:sp macro="" textlink="">
      <xdr:nvSpPr>
        <xdr:cNvPr id="112" name="フローチャート: 判断 111"/>
        <xdr:cNvSpPr/>
      </xdr:nvSpPr>
      <xdr:spPr>
        <a:xfrm>
          <a:off x="9588500" y="64436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121576</xdr:rowOff>
    </xdr:from>
    <xdr:to>
      <xdr:col>46</xdr:col>
      <xdr:colOff>38100</xdr:colOff>
      <xdr:row>39</xdr:row>
      <xdr:rowOff>51726</xdr:rowOff>
    </xdr:to>
    <xdr:sp macro="" textlink="">
      <xdr:nvSpPr>
        <xdr:cNvPr id="113" name="フローチャート: 判断 112"/>
        <xdr:cNvSpPr/>
      </xdr:nvSpPr>
      <xdr:spPr>
        <a:xfrm>
          <a:off x="8699500" y="663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33956</xdr:rowOff>
    </xdr:from>
    <xdr:to>
      <xdr:col>55</xdr:col>
      <xdr:colOff>50800</xdr:colOff>
      <xdr:row>36</xdr:row>
      <xdr:rowOff>135556</xdr:rowOff>
    </xdr:to>
    <xdr:sp macro="" textlink="">
      <xdr:nvSpPr>
        <xdr:cNvPr id="119" name="楕円 118"/>
        <xdr:cNvSpPr/>
      </xdr:nvSpPr>
      <xdr:spPr>
        <a:xfrm>
          <a:off x="10426700" y="620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56833</xdr:rowOff>
    </xdr:from>
    <xdr:ext cx="534377" cy="259045"/>
    <xdr:sp macro="" textlink="">
      <xdr:nvSpPr>
        <xdr:cNvPr id="120" name="【道路】&#10;一人当たり延長該当値テキスト"/>
        <xdr:cNvSpPr txBox="1"/>
      </xdr:nvSpPr>
      <xdr:spPr>
        <a:xfrm>
          <a:off x="10515600" y="605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45353</xdr:rowOff>
    </xdr:from>
    <xdr:to>
      <xdr:col>50</xdr:col>
      <xdr:colOff>165100</xdr:colOff>
      <xdr:row>36</xdr:row>
      <xdr:rowOff>146953</xdr:rowOff>
    </xdr:to>
    <xdr:sp macro="" textlink="">
      <xdr:nvSpPr>
        <xdr:cNvPr id="121" name="楕円 120"/>
        <xdr:cNvSpPr/>
      </xdr:nvSpPr>
      <xdr:spPr>
        <a:xfrm>
          <a:off x="9588500" y="62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84756</xdr:rowOff>
    </xdr:from>
    <xdr:to>
      <xdr:col>55</xdr:col>
      <xdr:colOff>0</xdr:colOff>
      <xdr:row>36</xdr:row>
      <xdr:rowOff>96153</xdr:rowOff>
    </xdr:to>
    <xdr:cxnSp macro="">
      <xdr:nvCxnSpPr>
        <xdr:cNvPr id="122" name="直線コネクタ 121"/>
        <xdr:cNvCxnSpPr/>
      </xdr:nvCxnSpPr>
      <xdr:spPr>
        <a:xfrm flipV="1">
          <a:off x="9639300" y="6256956"/>
          <a:ext cx="8382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54171</xdr:rowOff>
    </xdr:from>
    <xdr:to>
      <xdr:col>46</xdr:col>
      <xdr:colOff>38100</xdr:colOff>
      <xdr:row>36</xdr:row>
      <xdr:rowOff>155771</xdr:rowOff>
    </xdr:to>
    <xdr:sp macro="" textlink="">
      <xdr:nvSpPr>
        <xdr:cNvPr id="123" name="楕円 122"/>
        <xdr:cNvSpPr/>
      </xdr:nvSpPr>
      <xdr:spPr>
        <a:xfrm>
          <a:off x="8699500" y="62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96153</xdr:rowOff>
    </xdr:from>
    <xdr:to>
      <xdr:col>50</xdr:col>
      <xdr:colOff>114300</xdr:colOff>
      <xdr:row>36</xdr:row>
      <xdr:rowOff>104971</xdr:rowOff>
    </xdr:to>
    <xdr:cxnSp macro="">
      <xdr:nvCxnSpPr>
        <xdr:cNvPr id="124" name="直線コネクタ 123"/>
        <xdr:cNvCxnSpPr/>
      </xdr:nvCxnSpPr>
      <xdr:spPr>
        <a:xfrm flipV="1">
          <a:off x="8750300" y="6268353"/>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21233</xdr:rowOff>
    </xdr:from>
    <xdr:ext cx="534377" cy="259045"/>
    <xdr:sp macro="" textlink="">
      <xdr:nvSpPr>
        <xdr:cNvPr id="125" name="n_1aveValue【道路】&#10;一人当たり延長"/>
        <xdr:cNvSpPr txBox="1"/>
      </xdr:nvSpPr>
      <xdr:spPr>
        <a:xfrm>
          <a:off x="9359411" y="653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42853</xdr:rowOff>
    </xdr:from>
    <xdr:ext cx="534377" cy="259045"/>
    <xdr:sp macro="" textlink="">
      <xdr:nvSpPr>
        <xdr:cNvPr id="126" name="n_2aveValue【道路】&#10;一人当たり延長"/>
        <xdr:cNvSpPr txBox="1"/>
      </xdr:nvSpPr>
      <xdr:spPr>
        <a:xfrm>
          <a:off x="8483111" y="672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163480</xdr:rowOff>
    </xdr:from>
    <xdr:ext cx="534377" cy="259045"/>
    <xdr:sp macro="" textlink="">
      <xdr:nvSpPr>
        <xdr:cNvPr id="127" name="n_1mainValue【道路】&#10;一人当たり延長"/>
        <xdr:cNvSpPr txBox="1"/>
      </xdr:nvSpPr>
      <xdr:spPr>
        <a:xfrm>
          <a:off x="9359411" y="59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848</xdr:rowOff>
    </xdr:from>
    <xdr:ext cx="534377" cy="259045"/>
    <xdr:sp macro="" textlink="">
      <xdr:nvSpPr>
        <xdr:cNvPr id="128" name="n_2mainValue【道路】&#10;一人当たり延長"/>
        <xdr:cNvSpPr txBox="1"/>
      </xdr:nvSpPr>
      <xdr:spPr>
        <a:xfrm>
          <a:off x="8483111" y="600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120015</xdr:rowOff>
    </xdr:from>
    <xdr:to>
      <xdr:col>24</xdr:col>
      <xdr:colOff>62865</xdr:colOff>
      <xdr:row>64</xdr:row>
      <xdr:rowOff>74295</xdr:rowOff>
    </xdr:to>
    <xdr:cxnSp macro="">
      <xdr:nvCxnSpPr>
        <xdr:cNvPr id="152" name="直線コネクタ 151"/>
        <xdr:cNvCxnSpPr/>
      </xdr:nvCxnSpPr>
      <xdr:spPr>
        <a:xfrm flipV="1">
          <a:off x="4634865" y="97212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340478" cy="259045"/>
    <xdr:sp macro="" textlink="">
      <xdr:nvSpPr>
        <xdr:cNvPr id="153" name="【橋りょう・トンネル】&#10;有形固定資産減価償却率最小値テキスト"/>
        <xdr:cNvSpPr txBox="1"/>
      </xdr:nvSpPr>
      <xdr:spPr>
        <a:xfrm>
          <a:off x="4673600" y="11050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4" name="直線コネクタ 153"/>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66692</xdr:rowOff>
    </xdr:from>
    <xdr:ext cx="405111" cy="259045"/>
    <xdr:sp macro="" textlink="">
      <xdr:nvSpPr>
        <xdr:cNvPr id="155" name="【橋りょう・トンネル】&#10;有形固定資産減価償却率最大値テキスト"/>
        <xdr:cNvSpPr txBox="1"/>
      </xdr:nvSpPr>
      <xdr:spPr>
        <a:xfrm>
          <a:off x="467360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120015</xdr:rowOff>
    </xdr:from>
    <xdr:to>
      <xdr:col>24</xdr:col>
      <xdr:colOff>152400</xdr:colOff>
      <xdr:row>56</xdr:row>
      <xdr:rowOff>120015</xdr:rowOff>
    </xdr:to>
    <xdr:cxnSp macro="">
      <xdr:nvCxnSpPr>
        <xdr:cNvPr id="156" name="直線コネクタ 155"/>
        <xdr:cNvCxnSpPr/>
      </xdr:nvCxnSpPr>
      <xdr:spPr>
        <a:xfrm>
          <a:off x="4546600" y="972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149242</xdr:rowOff>
    </xdr:from>
    <xdr:ext cx="405111" cy="259045"/>
    <xdr:sp macro="" textlink="">
      <xdr:nvSpPr>
        <xdr:cNvPr id="157" name="【橋りょう・トンネル】&#10;有形固定資産減価償却率平均値テキスト"/>
        <xdr:cNvSpPr txBox="1"/>
      </xdr:nvSpPr>
      <xdr:spPr>
        <a:xfrm>
          <a:off x="4673600" y="9750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58" name="フローチャート: 判断 157"/>
        <xdr:cNvSpPr/>
      </xdr:nvSpPr>
      <xdr:spPr>
        <a:xfrm>
          <a:off x="45847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9" name="フローチャート: 判断 158"/>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99695</xdr:rowOff>
    </xdr:from>
    <xdr:to>
      <xdr:col>15</xdr:col>
      <xdr:colOff>101600</xdr:colOff>
      <xdr:row>58</xdr:row>
      <xdr:rowOff>29845</xdr:rowOff>
    </xdr:to>
    <xdr:sp macro="" textlink="">
      <xdr:nvSpPr>
        <xdr:cNvPr id="160" name="フローチャート: 判断 159"/>
        <xdr:cNvSpPr/>
      </xdr:nvSpPr>
      <xdr:spPr>
        <a:xfrm>
          <a:off x="2857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151130</xdr:rowOff>
    </xdr:from>
    <xdr:to>
      <xdr:col>24</xdr:col>
      <xdr:colOff>114300</xdr:colOff>
      <xdr:row>59</xdr:row>
      <xdr:rowOff>81280</xdr:rowOff>
    </xdr:to>
    <xdr:sp macro="" textlink="">
      <xdr:nvSpPr>
        <xdr:cNvPr id="166" name="楕円 165"/>
        <xdr:cNvSpPr/>
      </xdr:nvSpPr>
      <xdr:spPr>
        <a:xfrm>
          <a:off x="4584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129557</xdr:rowOff>
    </xdr:from>
    <xdr:ext cx="405111" cy="259045"/>
    <xdr:sp macro="" textlink="">
      <xdr:nvSpPr>
        <xdr:cNvPr id="167" name="【橋りょう・トンネル】&#10;有形固定資産減価償却率該当値テキスト"/>
        <xdr:cNvSpPr txBox="1"/>
      </xdr:nvSpPr>
      <xdr:spPr>
        <a:xfrm>
          <a:off x="4673600"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158750</xdr:rowOff>
    </xdr:from>
    <xdr:to>
      <xdr:col>20</xdr:col>
      <xdr:colOff>38100</xdr:colOff>
      <xdr:row>59</xdr:row>
      <xdr:rowOff>88900</xdr:rowOff>
    </xdr:to>
    <xdr:sp macro="" textlink="">
      <xdr:nvSpPr>
        <xdr:cNvPr id="168" name="楕円 167"/>
        <xdr:cNvSpPr/>
      </xdr:nvSpPr>
      <xdr:spPr>
        <a:xfrm>
          <a:off x="3746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30480</xdr:rowOff>
    </xdr:from>
    <xdr:to>
      <xdr:col>24</xdr:col>
      <xdr:colOff>63500</xdr:colOff>
      <xdr:row>59</xdr:row>
      <xdr:rowOff>38100</xdr:rowOff>
    </xdr:to>
    <xdr:cxnSp macro="">
      <xdr:nvCxnSpPr>
        <xdr:cNvPr id="169" name="直線コネクタ 168"/>
        <xdr:cNvCxnSpPr/>
      </xdr:nvCxnSpPr>
      <xdr:spPr>
        <a:xfrm flipV="1">
          <a:off x="3797300" y="101460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xdr:rowOff>
    </xdr:from>
    <xdr:to>
      <xdr:col>15</xdr:col>
      <xdr:colOff>101600</xdr:colOff>
      <xdr:row>59</xdr:row>
      <xdr:rowOff>111760</xdr:rowOff>
    </xdr:to>
    <xdr:sp macro="" textlink="">
      <xdr:nvSpPr>
        <xdr:cNvPr id="170" name="楕円 169"/>
        <xdr:cNvSpPr/>
      </xdr:nvSpPr>
      <xdr:spPr>
        <a:xfrm>
          <a:off x="2857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38100</xdr:rowOff>
    </xdr:from>
    <xdr:to>
      <xdr:col>19</xdr:col>
      <xdr:colOff>177800</xdr:colOff>
      <xdr:row>59</xdr:row>
      <xdr:rowOff>60960</xdr:rowOff>
    </xdr:to>
    <xdr:cxnSp macro="">
      <xdr:nvCxnSpPr>
        <xdr:cNvPr id="171" name="直線コネクタ 170"/>
        <xdr:cNvCxnSpPr/>
      </xdr:nvCxnSpPr>
      <xdr:spPr>
        <a:xfrm flipV="1">
          <a:off x="2908300" y="101536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72"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46372</xdr:rowOff>
    </xdr:from>
    <xdr:ext cx="405111" cy="259045"/>
    <xdr:sp macro="" textlink="">
      <xdr:nvSpPr>
        <xdr:cNvPr id="173" name="n_2aveValue【橋りょう・トンネル】&#10;有形固定資産減価償却率"/>
        <xdr:cNvSpPr txBox="1"/>
      </xdr:nvSpPr>
      <xdr:spPr>
        <a:xfrm>
          <a:off x="2705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80027</xdr:rowOff>
    </xdr:from>
    <xdr:ext cx="405111" cy="259045"/>
    <xdr:sp macro="" textlink="">
      <xdr:nvSpPr>
        <xdr:cNvPr id="174" name="n_1mainValue【橋りょう・トンネル】&#10;有形固定資産減価償却率"/>
        <xdr:cNvSpPr txBox="1"/>
      </xdr:nvSpPr>
      <xdr:spPr>
        <a:xfrm>
          <a:off x="35820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102887</xdr:rowOff>
    </xdr:from>
    <xdr:ext cx="405111" cy="259045"/>
    <xdr:sp macro="" textlink="">
      <xdr:nvSpPr>
        <xdr:cNvPr id="175" name="n_2mainValue【橋りょう・トンネル】&#10;有形固定資産減価償却率"/>
        <xdr:cNvSpPr txBox="1"/>
      </xdr:nvSpPr>
      <xdr:spPr>
        <a:xfrm>
          <a:off x="2705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7" name="テキスト ボックス 18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9" name="テキスト ボックス 18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1" name="テキスト ボックス 19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3" name="テキスト ボックス 19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5" name="テキスト ボックス 19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165157</xdr:rowOff>
    </xdr:from>
    <xdr:to>
      <xdr:col>54</xdr:col>
      <xdr:colOff>189865</xdr:colOff>
      <xdr:row>63</xdr:row>
      <xdr:rowOff>167201</xdr:rowOff>
    </xdr:to>
    <xdr:cxnSp macro="">
      <xdr:nvCxnSpPr>
        <xdr:cNvPr id="197" name="直線コネクタ 196"/>
        <xdr:cNvCxnSpPr/>
      </xdr:nvCxnSpPr>
      <xdr:spPr>
        <a:xfrm flipV="1">
          <a:off x="10476865" y="9594907"/>
          <a:ext cx="0" cy="137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171028</xdr:rowOff>
    </xdr:from>
    <xdr:ext cx="469744" cy="259045"/>
    <xdr:sp macro="" textlink="">
      <xdr:nvSpPr>
        <xdr:cNvPr id="198" name="【橋りょう・トンネル】&#10;一人当たり有形固定資産（償却資産）額最小値テキスト"/>
        <xdr:cNvSpPr txBox="1"/>
      </xdr:nvSpPr>
      <xdr:spPr>
        <a:xfrm>
          <a:off x="10515600" y="1097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167201</xdr:rowOff>
    </xdr:from>
    <xdr:to>
      <xdr:col>55</xdr:col>
      <xdr:colOff>88900</xdr:colOff>
      <xdr:row>63</xdr:row>
      <xdr:rowOff>167201</xdr:rowOff>
    </xdr:to>
    <xdr:cxnSp macro="">
      <xdr:nvCxnSpPr>
        <xdr:cNvPr id="199" name="直線コネクタ 198"/>
        <xdr:cNvCxnSpPr/>
      </xdr:nvCxnSpPr>
      <xdr:spPr>
        <a:xfrm>
          <a:off x="10388600" y="1096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111834</xdr:rowOff>
    </xdr:from>
    <xdr:ext cx="599010" cy="259045"/>
    <xdr:sp macro="" textlink="">
      <xdr:nvSpPr>
        <xdr:cNvPr id="200" name="【橋りょう・トンネル】&#10;一人当たり有形固定資産（償却資産）額最大値テキスト"/>
        <xdr:cNvSpPr txBox="1"/>
      </xdr:nvSpPr>
      <xdr:spPr>
        <a:xfrm>
          <a:off x="10515600" y="937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165157</xdr:rowOff>
    </xdr:from>
    <xdr:to>
      <xdr:col>55</xdr:col>
      <xdr:colOff>88900</xdr:colOff>
      <xdr:row>55</xdr:row>
      <xdr:rowOff>165157</xdr:rowOff>
    </xdr:to>
    <xdr:cxnSp macro="">
      <xdr:nvCxnSpPr>
        <xdr:cNvPr id="201" name="直線コネクタ 200"/>
        <xdr:cNvCxnSpPr/>
      </xdr:nvCxnSpPr>
      <xdr:spPr>
        <a:xfrm>
          <a:off x="10388600" y="959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167494</xdr:rowOff>
    </xdr:from>
    <xdr:ext cx="599010" cy="259045"/>
    <xdr:sp macro="" textlink="">
      <xdr:nvSpPr>
        <xdr:cNvPr id="202" name="【橋りょう・トンネル】&#10;一人当たり有形固定資産（償却資産）額平均値テキスト"/>
        <xdr:cNvSpPr txBox="1"/>
      </xdr:nvSpPr>
      <xdr:spPr>
        <a:xfrm>
          <a:off x="10515600" y="10283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144617</xdr:rowOff>
    </xdr:from>
    <xdr:to>
      <xdr:col>55</xdr:col>
      <xdr:colOff>50800</xdr:colOff>
      <xdr:row>61</xdr:row>
      <xdr:rowOff>74767</xdr:rowOff>
    </xdr:to>
    <xdr:sp macro="" textlink="">
      <xdr:nvSpPr>
        <xdr:cNvPr id="203" name="フローチャート: 判断 202"/>
        <xdr:cNvSpPr/>
      </xdr:nvSpPr>
      <xdr:spPr>
        <a:xfrm>
          <a:off x="10426700" y="1043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159507</xdr:rowOff>
    </xdr:from>
    <xdr:to>
      <xdr:col>50</xdr:col>
      <xdr:colOff>165100</xdr:colOff>
      <xdr:row>60</xdr:row>
      <xdr:rowOff>89657</xdr:rowOff>
    </xdr:to>
    <xdr:sp macro="" textlink="">
      <xdr:nvSpPr>
        <xdr:cNvPr id="204" name="フローチャート: 判断 203"/>
        <xdr:cNvSpPr/>
      </xdr:nvSpPr>
      <xdr:spPr>
        <a:xfrm>
          <a:off x="9588500" y="102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131676</xdr:rowOff>
    </xdr:from>
    <xdr:to>
      <xdr:col>46</xdr:col>
      <xdr:colOff>38100</xdr:colOff>
      <xdr:row>61</xdr:row>
      <xdr:rowOff>61826</xdr:rowOff>
    </xdr:to>
    <xdr:sp macro="" textlink="">
      <xdr:nvSpPr>
        <xdr:cNvPr id="205" name="フローチャート: 判断 204"/>
        <xdr:cNvSpPr/>
      </xdr:nvSpPr>
      <xdr:spPr>
        <a:xfrm>
          <a:off x="8699500" y="1041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87157</xdr:rowOff>
    </xdr:from>
    <xdr:to>
      <xdr:col>55</xdr:col>
      <xdr:colOff>50800</xdr:colOff>
      <xdr:row>62</xdr:row>
      <xdr:rowOff>17307</xdr:rowOff>
    </xdr:to>
    <xdr:sp macro="" textlink="">
      <xdr:nvSpPr>
        <xdr:cNvPr id="211" name="楕円 210"/>
        <xdr:cNvSpPr/>
      </xdr:nvSpPr>
      <xdr:spPr>
        <a:xfrm>
          <a:off x="10426700" y="105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65584</xdr:rowOff>
    </xdr:from>
    <xdr:ext cx="599010" cy="259045"/>
    <xdr:sp macro="" textlink="">
      <xdr:nvSpPr>
        <xdr:cNvPr id="212" name="【橋りょう・トンネル】&#10;一人当たり有形固定資産（償却資産）額該当値テキスト"/>
        <xdr:cNvSpPr txBox="1"/>
      </xdr:nvSpPr>
      <xdr:spPr>
        <a:xfrm>
          <a:off x="10515600" y="105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100195</xdr:rowOff>
    </xdr:from>
    <xdr:to>
      <xdr:col>50</xdr:col>
      <xdr:colOff>165100</xdr:colOff>
      <xdr:row>62</xdr:row>
      <xdr:rowOff>30345</xdr:rowOff>
    </xdr:to>
    <xdr:sp macro="" textlink="">
      <xdr:nvSpPr>
        <xdr:cNvPr id="213" name="楕円 212"/>
        <xdr:cNvSpPr/>
      </xdr:nvSpPr>
      <xdr:spPr>
        <a:xfrm>
          <a:off x="9588500" y="10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137957</xdr:rowOff>
    </xdr:from>
    <xdr:to>
      <xdr:col>55</xdr:col>
      <xdr:colOff>0</xdr:colOff>
      <xdr:row>61</xdr:row>
      <xdr:rowOff>150995</xdr:rowOff>
    </xdr:to>
    <xdr:cxnSp macro="">
      <xdr:nvCxnSpPr>
        <xdr:cNvPr id="214" name="直線コネクタ 213"/>
        <xdr:cNvCxnSpPr/>
      </xdr:nvCxnSpPr>
      <xdr:spPr>
        <a:xfrm flipV="1">
          <a:off x="9639300" y="10596407"/>
          <a:ext cx="8382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107066</xdr:rowOff>
    </xdr:from>
    <xdr:to>
      <xdr:col>46</xdr:col>
      <xdr:colOff>38100</xdr:colOff>
      <xdr:row>62</xdr:row>
      <xdr:rowOff>37216</xdr:rowOff>
    </xdr:to>
    <xdr:sp macro="" textlink="">
      <xdr:nvSpPr>
        <xdr:cNvPr id="215" name="楕円 214"/>
        <xdr:cNvSpPr/>
      </xdr:nvSpPr>
      <xdr:spPr>
        <a:xfrm>
          <a:off x="8699500" y="1056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150995</xdr:rowOff>
    </xdr:from>
    <xdr:to>
      <xdr:col>50</xdr:col>
      <xdr:colOff>114300</xdr:colOff>
      <xdr:row>61</xdr:row>
      <xdr:rowOff>157866</xdr:rowOff>
    </xdr:to>
    <xdr:cxnSp macro="">
      <xdr:nvCxnSpPr>
        <xdr:cNvPr id="216" name="直線コネクタ 215"/>
        <xdr:cNvCxnSpPr/>
      </xdr:nvCxnSpPr>
      <xdr:spPr>
        <a:xfrm flipV="1">
          <a:off x="8750300" y="10609445"/>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106184</xdr:rowOff>
    </xdr:from>
    <xdr:ext cx="599010" cy="259045"/>
    <xdr:sp macro="" textlink="">
      <xdr:nvSpPr>
        <xdr:cNvPr id="217" name="n_1aveValue【橋りょう・トンネル】&#10;一人当たり有形固定資産（償却資産）額"/>
        <xdr:cNvSpPr txBox="1"/>
      </xdr:nvSpPr>
      <xdr:spPr>
        <a:xfrm>
          <a:off x="9327095" y="100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78353</xdr:rowOff>
    </xdr:from>
    <xdr:ext cx="599010" cy="259045"/>
    <xdr:sp macro="" textlink="">
      <xdr:nvSpPr>
        <xdr:cNvPr id="218" name="n_2aveValue【橋りょう・トンネル】&#10;一人当たり有形固定資産（償却資産）額"/>
        <xdr:cNvSpPr txBox="1"/>
      </xdr:nvSpPr>
      <xdr:spPr>
        <a:xfrm>
          <a:off x="8450795" y="1019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21472</xdr:rowOff>
    </xdr:from>
    <xdr:ext cx="599010" cy="259045"/>
    <xdr:sp macro="" textlink="">
      <xdr:nvSpPr>
        <xdr:cNvPr id="219" name="n_1mainValue【橋りょう・トンネル】&#10;一人当たり有形固定資産（償却資産）額"/>
        <xdr:cNvSpPr txBox="1"/>
      </xdr:nvSpPr>
      <xdr:spPr>
        <a:xfrm>
          <a:off x="9327095" y="1065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28343</xdr:rowOff>
    </xdr:from>
    <xdr:ext cx="599010" cy="259045"/>
    <xdr:sp macro="" textlink="">
      <xdr:nvSpPr>
        <xdr:cNvPr id="220" name="n_2mainValue【橋りょう・トンネル】&#10;一人当たり有形固定資産（償却資産）額"/>
        <xdr:cNvSpPr txBox="1"/>
      </xdr:nvSpPr>
      <xdr:spPr>
        <a:xfrm>
          <a:off x="8450795" y="1065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121376</xdr:rowOff>
    </xdr:to>
    <xdr:cxnSp macro="">
      <xdr:nvCxnSpPr>
        <xdr:cNvPr id="246" name="直線コネクタ 245"/>
        <xdr:cNvCxnSpPr/>
      </xdr:nvCxnSpPr>
      <xdr:spPr>
        <a:xfrm flipV="1">
          <a:off x="4634865" y="13280571"/>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125203</xdr:rowOff>
    </xdr:from>
    <xdr:ext cx="405111" cy="259045"/>
    <xdr:sp macro="" textlink="">
      <xdr:nvSpPr>
        <xdr:cNvPr id="247" name="【公営住宅】&#10;有形固定資産減価償却率最小値テキスト"/>
        <xdr:cNvSpPr txBox="1"/>
      </xdr:nvSpPr>
      <xdr:spPr>
        <a:xfrm>
          <a:off x="4673600" y="1469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121376</xdr:rowOff>
    </xdr:from>
    <xdr:to>
      <xdr:col>24</xdr:col>
      <xdr:colOff>152400</xdr:colOff>
      <xdr:row>85</xdr:row>
      <xdr:rowOff>121376</xdr:rowOff>
    </xdr:to>
    <xdr:cxnSp macro="">
      <xdr:nvCxnSpPr>
        <xdr:cNvPr id="248" name="直線コネクタ 247"/>
        <xdr:cNvCxnSpPr/>
      </xdr:nvCxnSpPr>
      <xdr:spPr>
        <a:xfrm>
          <a:off x="4546600" y="146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0" name="直線コネクタ 24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145341</xdr:rowOff>
    </xdr:from>
    <xdr:ext cx="405111" cy="259045"/>
    <xdr:sp macro="" textlink="">
      <xdr:nvSpPr>
        <xdr:cNvPr id="251" name="【公営住宅】&#10;有形固定資産減価償却率平均値テキスト"/>
        <xdr:cNvSpPr txBox="1"/>
      </xdr:nvSpPr>
      <xdr:spPr>
        <a:xfrm>
          <a:off x="4673600" y="1403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252" name="フローチャート: 判断 251"/>
        <xdr:cNvSpPr/>
      </xdr:nvSpPr>
      <xdr:spPr>
        <a:xfrm>
          <a:off x="45847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64044</xdr:rowOff>
    </xdr:from>
    <xdr:to>
      <xdr:col>20</xdr:col>
      <xdr:colOff>38100</xdr:colOff>
      <xdr:row>81</xdr:row>
      <xdr:rowOff>165644</xdr:rowOff>
    </xdr:to>
    <xdr:sp macro="" textlink="">
      <xdr:nvSpPr>
        <xdr:cNvPr id="253" name="フローチャート: 判断 252"/>
        <xdr:cNvSpPr/>
      </xdr:nvSpPr>
      <xdr:spPr>
        <a:xfrm>
          <a:off x="3746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130992</xdr:rowOff>
    </xdr:from>
    <xdr:to>
      <xdr:col>15</xdr:col>
      <xdr:colOff>101600</xdr:colOff>
      <xdr:row>81</xdr:row>
      <xdr:rowOff>61142</xdr:rowOff>
    </xdr:to>
    <xdr:sp macro="" textlink="">
      <xdr:nvSpPr>
        <xdr:cNvPr id="254" name="フローチャート: 判断 253"/>
        <xdr:cNvSpPr/>
      </xdr:nvSpPr>
      <xdr:spPr>
        <a:xfrm>
          <a:off x="2857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90170</xdr:rowOff>
    </xdr:from>
    <xdr:to>
      <xdr:col>24</xdr:col>
      <xdr:colOff>114300</xdr:colOff>
      <xdr:row>78</xdr:row>
      <xdr:rowOff>20320</xdr:rowOff>
    </xdr:to>
    <xdr:sp macro="" textlink="">
      <xdr:nvSpPr>
        <xdr:cNvPr id="260" name="楕円 259"/>
        <xdr:cNvSpPr/>
      </xdr:nvSpPr>
      <xdr:spPr>
        <a:xfrm>
          <a:off x="45847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5097</xdr:rowOff>
    </xdr:from>
    <xdr:ext cx="405111" cy="259045"/>
    <xdr:sp macro="" textlink="">
      <xdr:nvSpPr>
        <xdr:cNvPr id="261" name="【公営住宅】&#10;有形固定資産減価償却率該当値テキスト"/>
        <xdr:cNvSpPr txBox="1"/>
      </xdr:nvSpPr>
      <xdr:spPr>
        <a:xfrm>
          <a:off x="4673600" y="1320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108131</xdr:rowOff>
    </xdr:from>
    <xdr:to>
      <xdr:col>20</xdr:col>
      <xdr:colOff>38100</xdr:colOff>
      <xdr:row>78</xdr:row>
      <xdr:rowOff>38281</xdr:rowOff>
    </xdr:to>
    <xdr:sp macro="" textlink="">
      <xdr:nvSpPr>
        <xdr:cNvPr id="262" name="楕円 261"/>
        <xdr:cNvSpPr/>
      </xdr:nvSpPr>
      <xdr:spPr>
        <a:xfrm>
          <a:off x="3746500" y="1330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140970</xdr:rowOff>
    </xdr:from>
    <xdr:to>
      <xdr:col>24</xdr:col>
      <xdr:colOff>63500</xdr:colOff>
      <xdr:row>77</xdr:row>
      <xdr:rowOff>158931</xdr:rowOff>
    </xdr:to>
    <xdr:cxnSp macro="">
      <xdr:nvCxnSpPr>
        <xdr:cNvPr id="263" name="直線コネクタ 262"/>
        <xdr:cNvCxnSpPr/>
      </xdr:nvCxnSpPr>
      <xdr:spPr>
        <a:xfrm flipV="1">
          <a:off x="3797300" y="1334262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130992</xdr:rowOff>
    </xdr:from>
    <xdr:to>
      <xdr:col>15</xdr:col>
      <xdr:colOff>101600</xdr:colOff>
      <xdr:row>78</xdr:row>
      <xdr:rowOff>61142</xdr:rowOff>
    </xdr:to>
    <xdr:sp macro="" textlink="">
      <xdr:nvSpPr>
        <xdr:cNvPr id="264" name="楕円 263"/>
        <xdr:cNvSpPr/>
      </xdr:nvSpPr>
      <xdr:spPr>
        <a:xfrm>
          <a:off x="2857500" y="133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158931</xdr:rowOff>
    </xdr:from>
    <xdr:to>
      <xdr:col>19</xdr:col>
      <xdr:colOff>177800</xdr:colOff>
      <xdr:row>78</xdr:row>
      <xdr:rowOff>10342</xdr:rowOff>
    </xdr:to>
    <xdr:cxnSp macro="">
      <xdr:nvCxnSpPr>
        <xdr:cNvPr id="265" name="直線コネクタ 264"/>
        <xdr:cNvCxnSpPr/>
      </xdr:nvCxnSpPr>
      <xdr:spPr>
        <a:xfrm flipV="1">
          <a:off x="2908300" y="1336058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156771</xdr:rowOff>
    </xdr:from>
    <xdr:ext cx="405111" cy="259045"/>
    <xdr:sp macro="" textlink="">
      <xdr:nvSpPr>
        <xdr:cNvPr id="266" name="n_1aveValue【公営住宅】&#10;有形固定資産減価償却率"/>
        <xdr:cNvSpPr txBox="1"/>
      </xdr:nvSpPr>
      <xdr:spPr>
        <a:xfrm>
          <a:off x="35820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52269</xdr:rowOff>
    </xdr:from>
    <xdr:ext cx="405111" cy="259045"/>
    <xdr:sp macro="" textlink="">
      <xdr:nvSpPr>
        <xdr:cNvPr id="267" name="n_2aveValue【公営住宅】&#10;有形固定資産減価償却率"/>
        <xdr:cNvSpPr txBox="1"/>
      </xdr:nvSpPr>
      <xdr:spPr>
        <a:xfrm>
          <a:off x="2705744"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54808</xdr:rowOff>
    </xdr:from>
    <xdr:ext cx="405111" cy="259045"/>
    <xdr:sp macro="" textlink="">
      <xdr:nvSpPr>
        <xdr:cNvPr id="268" name="n_1mainValue【公営住宅】&#10;有形固定資産減価償却率"/>
        <xdr:cNvSpPr txBox="1"/>
      </xdr:nvSpPr>
      <xdr:spPr>
        <a:xfrm>
          <a:off x="3582044" y="1308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77669</xdr:rowOff>
    </xdr:from>
    <xdr:ext cx="405111" cy="259045"/>
    <xdr:sp macro="" textlink="">
      <xdr:nvSpPr>
        <xdr:cNvPr id="269" name="n_2mainValue【公営住宅】&#10;有形固定資産減価償却率"/>
        <xdr:cNvSpPr txBox="1"/>
      </xdr:nvSpPr>
      <xdr:spPr>
        <a:xfrm>
          <a:off x="2705744" y="1310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44196</xdr:rowOff>
    </xdr:from>
    <xdr:to>
      <xdr:col>54</xdr:col>
      <xdr:colOff>189865</xdr:colOff>
      <xdr:row>86</xdr:row>
      <xdr:rowOff>23622</xdr:rowOff>
    </xdr:to>
    <xdr:cxnSp macro="">
      <xdr:nvCxnSpPr>
        <xdr:cNvPr id="293" name="直線コネクタ 292"/>
        <xdr:cNvCxnSpPr/>
      </xdr:nvCxnSpPr>
      <xdr:spPr>
        <a:xfrm flipV="1">
          <a:off x="10476865" y="1358874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27449</xdr:rowOff>
    </xdr:from>
    <xdr:ext cx="469744" cy="259045"/>
    <xdr:sp macro="" textlink="">
      <xdr:nvSpPr>
        <xdr:cNvPr id="294" name="【公営住宅】&#10;一人当たり面積最小値テキスト"/>
        <xdr:cNvSpPr txBox="1"/>
      </xdr:nvSpPr>
      <xdr:spPr>
        <a:xfrm>
          <a:off x="10515600"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23622</xdr:rowOff>
    </xdr:from>
    <xdr:to>
      <xdr:col>55</xdr:col>
      <xdr:colOff>88900</xdr:colOff>
      <xdr:row>86</xdr:row>
      <xdr:rowOff>23622</xdr:rowOff>
    </xdr:to>
    <xdr:cxnSp macro="">
      <xdr:nvCxnSpPr>
        <xdr:cNvPr id="295" name="直線コネクタ 294"/>
        <xdr:cNvCxnSpPr/>
      </xdr:nvCxnSpPr>
      <xdr:spPr>
        <a:xfrm>
          <a:off x="10388600" y="1476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162323</xdr:rowOff>
    </xdr:from>
    <xdr:ext cx="469744" cy="259045"/>
    <xdr:sp macro="" textlink="">
      <xdr:nvSpPr>
        <xdr:cNvPr id="296" name="【公営住宅】&#10;一人当たり面積最大値テキスト"/>
        <xdr:cNvSpPr txBox="1"/>
      </xdr:nvSpPr>
      <xdr:spPr>
        <a:xfrm>
          <a:off x="10515600" y="133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44196</xdr:rowOff>
    </xdr:from>
    <xdr:to>
      <xdr:col>55</xdr:col>
      <xdr:colOff>88900</xdr:colOff>
      <xdr:row>79</xdr:row>
      <xdr:rowOff>44196</xdr:rowOff>
    </xdr:to>
    <xdr:cxnSp macro="">
      <xdr:nvCxnSpPr>
        <xdr:cNvPr id="297" name="直線コネクタ 296"/>
        <xdr:cNvCxnSpPr/>
      </xdr:nvCxnSpPr>
      <xdr:spPr>
        <a:xfrm>
          <a:off x="10388600" y="1358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80281</xdr:rowOff>
    </xdr:from>
    <xdr:ext cx="469744" cy="259045"/>
    <xdr:sp macro="" textlink="">
      <xdr:nvSpPr>
        <xdr:cNvPr id="298" name="【公営住宅】&#10;一人当たり面積平均値テキスト"/>
        <xdr:cNvSpPr txBox="1"/>
      </xdr:nvSpPr>
      <xdr:spPr>
        <a:xfrm>
          <a:off x="10515600" y="14139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57404</xdr:rowOff>
    </xdr:from>
    <xdr:to>
      <xdr:col>55</xdr:col>
      <xdr:colOff>50800</xdr:colOff>
      <xdr:row>83</xdr:row>
      <xdr:rowOff>159004</xdr:rowOff>
    </xdr:to>
    <xdr:sp macro="" textlink="">
      <xdr:nvSpPr>
        <xdr:cNvPr id="299" name="フローチャート: 判断 298"/>
        <xdr:cNvSpPr/>
      </xdr:nvSpPr>
      <xdr:spPr>
        <a:xfrm>
          <a:off x="10426700" y="1428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102363</xdr:rowOff>
    </xdr:from>
    <xdr:to>
      <xdr:col>50</xdr:col>
      <xdr:colOff>165100</xdr:colOff>
      <xdr:row>84</xdr:row>
      <xdr:rowOff>32513</xdr:rowOff>
    </xdr:to>
    <xdr:sp macro="" textlink="">
      <xdr:nvSpPr>
        <xdr:cNvPr id="300" name="フローチャート: 判断 299"/>
        <xdr:cNvSpPr/>
      </xdr:nvSpPr>
      <xdr:spPr>
        <a:xfrm>
          <a:off x="9588500" y="1433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76454</xdr:rowOff>
    </xdr:from>
    <xdr:to>
      <xdr:col>46</xdr:col>
      <xdr:colOff>38100</xdr:colOff>
      <xdr:row>84</xdr:row>
      <xdr:rowOff>6604</xdr:rowOff>
    </xdr:to>
    <xdr:sp macro="" textlink="">
      <xdr:nvSpPr>
        <xdr:cNvPr id="301" name="フローチャート: 判断 300"/>
        <xdr:cNvSpPr/>
      </xdr:nvSpPr>
      <xdr:spPr>
        <a:xfrm>
          <a:off x="8699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54356</xdr:rowOff>
    </xdr:from>
    <xdr:to>
      <xdr:col>55</xdr:col>
      <xdr:colOff>50800</xdr:colOff>
      <xdr:row>84</xdr:row>
      <xdr:rowOff>155956</xdr:rowOff>
    </xdr:to>
    <xdr:sp macro="" textlink="">
      <xdr:nvSpPr>
        <xdr:cNvPr id="307" name="楕円 306"/>
        <xdr:cNvSpPr/>
      </xdr:nvSpPr>
      <xdr:spPr>
        <a:xfrm>
          <a:off x="10426700" y="1445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32783</xdr:rowOff>
    </xdr:from>
    <xdr:ext cx="469744" cy="259045"/>
    <xdr:sp macro="" textlink="">
      <xdr:nvSpPr>
        <xdr:cNvPr id="308" name="【公営住宅】&#10;一人当たり面積該当値テキスト"/>
        <xdr:cNvSpPr txBox="1"/>
      </xdr:nvSpPr>
      <xdr:spPr>
        <a:xfrm>
          <a:off x="10515600" y="1443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58165</xdr:rowOff>
    </xdr:from>
    <xdr:to>
      <xdr:col>50</xdr:col>
      <xdr:colOff>165100</xdr:colOff>
      <xdr:row>84</xdr:row>
      <xdr:rowOff>159765</xdr:rowOff>
    </xdr:to>
    <xdr:sp macro="" textlink="">
      <xdr:nvSpPr>
        <xdr:cNvPr id="309" name="楕円 308"/>
        <xdr:cNvSpPr/>
      </xdr:nvSpPr>
      <xdr:spPr>
        <a:xfrm>
          <a:off x="95885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105156</xdr:rowOff>
    </xdr:from>
    <xdr:to>
      <xdr:col>55</xdr:col>
      <xdr:colOff>0</xdr:colOff>
      <xdr:row>84</xdr:row>
      <xdr:rowOff>108965</xdr:rowOff>
    </xdr:to>
    <xdr:cxnSp macro="">
      <xdr:nvCxnSpPr>
        <xdr:cNvPr id="310" name="直線コネクタ 309"/>
        <xdr:cNvCxnSpPr/>
      </xdr:nvCxnSpPr>
      <xdr:spPr>
        <a:xfrm flipV="1">
          <a:off x="9639300" y="1450695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60452</xdr:rowOff>
    </xdr:from>
    <xdr:to>
      <xdr:col>46</xdr:col>
      <xdr:colOff>38100</xdr:colOff>
      <xdr:row>84</xdr:row>
      <xdr:rowOff>162052</xdr:rowOff>
    </xdr:to>
    <xdr:sp macro="" textlink="">
      <xdr:nvSpPr>
        <xdr:cNvPr id="311" name="楕円 310"/>
        <xdr:cNvSpPr/>
      </xdr:nvSpPr>
      <xdr:spPr>
        <a:xfrm>
          <a:off x="8699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108965</xdr:rowOff>
    </xdr:from>
    <xdr:to>
      <xdr:col>50</xdr:col>
      <xdr:colOff>114300</xdr:colOff>
      <xdr:row>84</xdr:row>
      <xdr:rowOff>111252</xdr:rowOff>
    </xdr:to>
    <xdr:cxnSp macro="">
      <xdr:nvCxnSpPr>
        <xdr:cNvPr id="312" name="直線コネクタ 311"/>
        <xdr:cNvCxnSpPr/>
      </xdr:nvCxnSpPr>
      <xdr:spPr>
        <a:xfrm flipV="1">
          <a:off x="8750300" y="145107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49040</xdr:rowOff>
    </xdr:from>
    <xdr:ext cx="469744" cy="259045"/>
    <xdr:sp macro="" textlink="">
      <xdr:nvSpPr>
        <xdr:cNvPr id="313" name="n_1aveValue【公営住宅】&#10;一人当たり面積"/>
        <xdr:cNvSpPr txBox="1"/>
      </xdr:nvSpPr>
      <xdr:spPr>
        <a:xfrm>
          <a:off x="9391727" y="14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23131</xdr:rowOff>
    </xdr:from>
    <xdr:ext cx="469744" cy="259045"/>
    <xdr:sp macro="" textlink="">
      <xdr:nvSpPr>
        <xdr:cNvPr id="314" name="n_2aveValue【公営住宅】&#10;一人当たり面積"/>
        <xdr:cNvSpPr txBox="1"/>
      </xdr:nvSpPr>
      <xdr:spPr>
        <a:xfrm>
          <a:off x="8515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150892</xdr:rowOff>
    </xdr:from>
    <xdr:ext cx="469744" cy="259045"/>
    <xdr:sp macro="" textlink="">
      <xdr:nvSpPr>
        <xdr:cNvPr id="315" name="n_1mainValue【公営住宅】&#10;一人当たり面積"/>
        <xdr:cNvSpPr txBox="1"/>
      </xdr:nvSpPr>
      <xdr:spPr>
        <a:xfrm>
          <a:off x="9391727"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153179</xdr:rowOff>
    </xdr:from>
    <xdr:ext cx="469744" cy="259045"/>
    <xdr:sp macro="" textlink="">
      <xdr:nvSpPr>
        <xdr:cNvPr id="316" name="n_2mainValue【公営住宅】&#10;一人当たり面積"/>
        <xdr:cNvSpPr txBox="1"/>
      </xdr:nvSpPr>
      <xdr:spPr>
        <a:xfrm>
          <a:off x="8515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8" name="正方形/長方形 31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19" name="正方形/長方形 31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0" name="正方形/長方形 31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1" name="正方形/長方形 32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4" name="正方形/長方形 32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5" name="正方形/長方形 32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6" name="正方形/長方形 32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7" name="正方形/長方形 32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0" name="直線コネクタ 33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1" name="テキスト ボックス 34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2" name="直線コネクタ 34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3" name="テキスト ボックス 34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4" name="直線コネクタ 34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5" name="テキスト ボックス 34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6" name="直線コネクタ 34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7" name="テキスト ボックス 34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8" name="直線コネクタ 34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9" name="テキスト ボックス 34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66675</xdr:rowOff>
    </xdr:to>
    <xdr:cxnSp macro="">
      <xdr:nvCxnSpPr>
        <xdr:cNvPr id="353" name="直線コネクタ 352"/>
        <xdr:cNvCxnSpPr/>
      </xdr:nvCxnSpPr>
      <xdr:spPr>
        <a:xfrm flipV="1">
          <a:off x="16318864" y="57150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54"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55" name="直線コネクタ 354"/>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7" name="直線コネクタ 35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58"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59" name="フローチャート: 判断 358"/>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114935</xdr:rowOff>
    </xdr:from>
    <xdr:to>
      <xdr:col>81</xdr:col>
      <xdr:colOff>101600</xdr:colOff>
      <xdr:row>38</xdr:row>
      <xdr:rowOff>45085</xdr:rowOff>
    </xdr:to>
    <xdr:sp macro="" textlink="">
      <xdr:nvSpPr>
        <xdr:cNvPr id="360" name="フローチャート: 判断 359"/>
        <xdr:cNvSpPr/>
      </xdr:nvSpPr>
      <xdr:spPr>
        <a:xfrm>
          <a:off x="15430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61" name="フローチャート: 判断 360"/>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48260</xdr:rowOff>
    </xdr:from>
    <xdr:to>
      <xdr:col>85</xdr:col>
      <xdr:colOff>177800</xdr:colOff>
      <xdr:row>34</xdr:row>
      <xdr:rowOff>149860</xdr:rowOff>
    </xdr:to>
    <xdr:sp macro="" textlink="">
      <xdr:nvSpPr>
        <xdr:cNvPr id="367" name="楕円 366"/>
        <xdr:cNvSpPr/>
      </xdr:nvSpPr>
      <xdr:spPr>
        <a:xfrm>
          <a:off x="16268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71137</xdr:rowOff>
    </xdr:from>
    <xdr:ext cx="405111" cy="259045"/>
    <xdr:sp macro="" textlink="">
      <xdr:nvSpPr>
        <xdr:cNvPr id="368" name="【認定こども園・幼稚園・保育所】&#10;有形固定資産減価償却率該当値テキスト"/>
        <xdr:cNvSpPr txBox="1"/>
      </xdr:nvSpPr>
      <xdr:spPr>
        <a:xfrm>
          <a:off x="16357600"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78740</xdr:rowOff>
    </xdr:from>
    <xdr:to>
      <xdr:col>81</xdr:col>
      <xdr:colOff>101600</xdr:colOff>
      <xdr:row>35</xdr:row>
      <xdr:rowOff>8890</xdr:rowOff>
    </xdr:to>
    <xdr:sp macro="" textlink="">
      <xdr:nvSpPr>
        <xdr:cNvPr id="369" name="楕円 368"/>
        <xdr:cNvSpPr/>
      </xdr:nvSpPr>
      <xdr:spPr>
        <a:xfrm>
          <a:off x="15430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99060</xdr:rowOff>
    </xdr:from>
    <xdr:to>
      <xdr:col>85</xdr:col>
      <xdr:colOff>127000</xdr:colOff>
      <xdr:row>34</xdr:row>
      <xdr:rowOff>129540</xdr:rowOff>
    </xdr:to>
    <xdr:cxnSp macro="">
      <xdr:nvCxnSpPr>
        <xdr:cNvPr id="370" name="直線コネクタ 369"/>
        <xdr:cNvCxnSpPr/>
      </xdr:nvCxnSpPr>
      <xdr:spPr>
        <a:xfrm flipV="1">
          <a:off x="15481300" y="5928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120650</xdr:rowOff>
    </xdr:from>
    <xdr:to>
      <xdr:col>76</xdr:col>
      <xdr:colOff>165100</xdr:colOff>
      <xdr:row>35</xdr:row>
      <xdr:rowOff>50800</xdr:rowOff>
    </xdr:to>
    <xdr:sp macro="" textlink="">
      <xdr:nvSpPr>
        <xdr:cNvPr id="371" name="楕円 370"/>
        <xdr:cNvSpPr/>
      </xdr:nvSpPr>
      <xdr:spPr>
        <a:xfrm>
          <a:off x="14541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129540</xdr:rowOff>
    </xdr:from>
    <xdr:to>
      <xdr:col>81</xdr:col>
      <xdr:colOff>50800</xdr:colOff>
      <xdr:row>35</xdr:row>
      <xdr:rowOff>0</xdr:rowOff>
    </xdr:to>
    <xdr:cxnSp macro="">
      <xdr:nvCxnSpPr>
        <xdr:cNvPr id="372" name="直線コネクタ 371"/>
        <xdr:cNvCxnSpPr/>
      </xdr:nvCxnSpPr>
      <xdr:spPr>
        <a:xfrm flipV="1">
          <a:off x="14592300" y="5958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36212</xdr:rowOff>
    </xdr:from>
    <xdr:ext cx="405111" cy="259045"/>
    <xdr:sp macro="" textlink="">
      <xdr:nvSpPr>
        <xdr:cNvPr id="373" name="n_1aveValue【認定こども園・幼稚園・保育所】&#10;有形固定資産減価償却率"/>
        <xdr:cNvSpPr txBox="1"/>
      </xdr:nvSpPr>
      <xdr:spPr>
        <a:xfrm>
          <a:off x="15266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374"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25417</xdr:rowOff>
    </xdr:from>
    <xdr:ext cx="405111" cy="259045"/>
    <xdr:sp macro="" textlink="">
      <xdr:nvSpPr>
        <xdr:cNvPr id="375" name="n_1mainValue【認定こども園・幼稚園・保育所】&#10;有形固定資産減価償却率"/>
        <xdr:cNvSpPr txBox="1"/>
      </xdr:nvSpPr>
      <xdr:spPr>
        <a:xfrm>
          <a:off x="152660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67327</xdr:rowOff>
    </xdr:from>
    <xdr:ext cx="405111" cy="259045"/>
    <xdr:sp macro="" textlink="">
      <xdr:nvSpPr>
        <xdr:cNvPr id="376" name="n_2mainValue【認定こども園・幼稚園・保育所】&#10;有形固定資産減価償却率"/>
        <xdr:cNvSpPr txBox="1"/>
      </xdr:nvSpPr>
      <xdr:spPr>
        <a:xfrm>
          <a:off x="143897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7" name="直線コネクタ 3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8" name="テキスト ボックス 38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9" name="直線コネクタ 3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0" name="テキスト ボックス 38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1" name="直線コネクタ 3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2" name="テキスト ボックス 39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3" name="直線コネクタ 3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4" name="テキスト ボックス 39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5" name="直線コネクタ 3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6" name="テキスト ボックス 39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7" name="直線コネクタ 3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8" name="テキスト ボックス 39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84365</xdr:rowOff>
    </xdr:to>
    <xdr:cxnSp macro="">
      <xdr:nvCxnSpPr>
        <xdr:cNvPr id="402" name="直線コネクタ 401"/>
        <xdr:cNvCxnSpPr/>
      </xdr:nvCxnSpPr>
      <xdr:spPr>
        <a:xfrm flipV="1">
          <a:off x="22160864" y="5657306"/>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03"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04" name="直線コネクタ 403"/>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05" name="【認定こども園・幼稚園・保育所】&#10;一人当たり面積最大値テキスト"/>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06" name="直線コネクタ 405"/>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40113</xdr:rowOff>
    </xdr:from>
    <xdr:ext cx="469744" cy="259045"/>
    <xdr:sp macro="" textlink="">
      <xdr:nvSpPr>
        <xdr:cNvPr id="407" name="【認定こども園・幼稚園・保育所】&#10;一人当たり面積平均値テキスト"/>
        <xdr:cNvSpPr txBox="1"/>
      </xdr:nvSpPr>
      <xdr:spPr>
        <a:xfrm>
          <a:off x="22199600" y="621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17236</xdr:rowOff>
    </xdr:from>
    <xdr:to>
      <xdr:col>116</xdr:col>
      <xdr:colOff>114300</xdr:colOff>
      <xdr:row>37</xdr:row>
      <xdr:rowOff>118836</xdr:rowOff>
    </xdr:to>
    <xdr:sp macro="" textlink="">
      <xdr:nvSpPr>
        <xdr:cNvPr id="408" name="フローチャート: 判断 407"/>
        <xdr:cNvSpPr/>
      </xdr:nvSpPr>
      <xdr:spPr>
        <a:xfrm>
          <a:off x="22110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160927</xdr:rowOff>
    </xdr:from>
    <xdr:to>
      <xdr:col>112</xdr:col>
      <xdr:colOff>38100</xdr:colOff>
      <xdr:row>38</xdr:row>
      <xdr:rowOff>91077</xdr:rowOff>
    </xdr:to>
    <xdr:sp macro="" textlink="">
      <xdr:nvSpPr>
        <xdr:cNvPr id="409" name="フローチャート: 判断 408"/>
        <xdr:cNvSpPr/>
      </xdr:nvSpPr>
      <xdr:spPr>
        <a:xfrm>
          <a:off x="2127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10" name="フローチャート: 判断 409"/>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9072</xdr:rowOff>
    </xdr:from>
    <xdr:to>
      <xdr:col>116</xdr:col>
      <xdr:colOff>114300</xdr:colOff>
      <xdr:row>40</xdr:row>
      <xdr:rowOff>110672</xdr:rowOff>
    </xdr:to>
    <xdr:sp macro="" textlink="">
      <xdr:nvSpPr>
        <xdr:cNvPr id="416" name="楕円 415"/>
        <xdr:cNvSpPr/>
      </xdr:nvSpPr>
      <xdr:spPr>
        <a:xfrm>
          <a:off x="221107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158949</xdr:rowOff>
    </xdr:from>
    <xdr:ext cx="469744" cy="259045"/>
    <xdr:sp macro="" textlink="">
      <xdr:nvSpPr>
        <xdr:cNvPr id="417" name="【認定こども園・幼稚園・保育所】&#10;一人当たり面積該当値テキスト"/>
        <xdr:cNvSpPr txBox="1"/>
      </xdr:nvSpPr>
      <xdr:spPr>
        <a:xfrm>
          <a:off x="22199600"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12337</xdr:rowOff>
    </xdr:from>
    <xdr:to>
      <xdr:col>112</xdr:col>
      <xdr:colOff>38100</xdr:colOff>
      <xdr:row>40</xdr:row>
      <xdr:rowOff>113937</xdr:rowOff>
    </xdr:to>
    <xdr:sp macro="" textlink="">
      <xdr:nvSpPr>
        <xdr:cNvPr id="418" name="楕円 417"/>
        <xdr:cNvSpPr/>
      </xdr:nvSpPr>
      <xdr:spPr>
        <a:xfrm>
          <a:off x="21272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59872</xdr:rowOff>
    </xdr:from>
    <xdr:to>
      <xdr:col>116</xdr:col>
      <xdr:colOff>63500</xdr:colOff>
      <xdr:row>40</xdr:row>
      <xdr:rowOff>63137</xdr:rowOff>
    </xdr:to>
    <xdr:cxnSp macro="">
      <xdr:nvCxnSpPr>
        <xdr:cNvPr id="419" name="直線コネクタ 418"/>
        <xdr:cNvCxnSpPr/>
      </xdr:nvCxnSpPr>
      <xdr:spPr>
        <a:xfrm flipV="1">
          <a:off x="21323300" y="691787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15603</xdr:rowOff>
    </xdr:from>
    <xdr:to>
      <xdr:col>107</xdr:col>
      <xdr:colOff>101600</xdr:colOff>
      <xdr:row>40</xdr:row>
      <xdr:rowOff>117203</xdr:rowOff>
    </xdr:to>
    <xdr:sp macro="" textlink="">
      <xdr:nvSpPr>
        <xdr:cNvPr id="420" name="楕円 419"/>
        <xdr:cNvSpPr/>
      </xdr:nvSpPr>
      <xdr:spPr>
        <a:xfrm>
          <a:off x="20383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63137</xdr:rowOff>
    </xdr:from>
    <xdr:to>
      <xdr:col>111</xdr:col>
      <xdr:colOff>177800</xdr:colOff>
      <xdr:row>40</xdr:row>
      <xdr:rowOff>66403</xdr:rowOff>
    </xdr:to>
    <xdr:cxnSp macro="">
      <xdr:nvCxnSpPr>
        <xdr:cNvPr id="421" name="直線コネクタ 420"/>
        <xdr:cNvCxnSpPr/>
      </xdr:nvCxnSpPr>
      <xdr:spPr>
        <a:xfrm flipV="1">
          <a:off x="20434300" y="69211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107604</xdr:rowOff>
    </xdr:from>
    <xdr:ext cx="469744" cy="259045"/>
    <xdr:sp macro="" textlink="">
      <xdr:nvSpPr>
        <xdr:cNvPr id="422" name="n_1aveValue【認定こども園・幼稚園・保育所】&#10;一人当たり面積"/>
        <xdr:cNvSpPr txBox="1"/>
      </xdr:nvSpPr>
      <xdr:spPr>
        <a:xfrm>
          <a:off x="210757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23"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105064</xdr:rowOff>
    </xdr:from>
    <xdr:ext cx="469744" cy="259045"/>
    <xdr:sp macro="" textlink="">
      <xdr:nvSpPr>
        <xdr:cNvPr id="424" name="n_1mainValue【認定こども園・幼稚園・保育所】&#10;一人当たり面積"/>
        <xdr:cNvSpPr txBox="1"/>
      </xdr:nvSpPr>
      <xdr:spPr>
        <a:xfrm>
          <a:off x="21075727" y="696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108330</xdr:rowOff>
    </xdr:from>
    <xdr:ext cx="469744" cy="259045"/>
    <xdr:sp macro="" textlink="">
      <xdr:nvSpPr>
        <xdr:cNvPr id="425" name="n_2mainValue【認定こども園・幼稚園・保育所】&#10;一人当たり面積"/>
        <xdr:cNvSpPr txBox="1"/>
      </xdr:nvSpPr>
      <xdr:spPr>
        <a:xfrm>
          <a:off x="20199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7" name="直線コネクタ 4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8" name="テキスト ボックス 43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9" name="直線コネクタ 4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0" name="テキスト ボックス 4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1" name="直線コネクタ 4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2" name="テキスト ボックス 4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3" name="直線コネクタ 4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4" name="テキスト ボックス 4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5" name="直線コネクタ 4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6" name="テキスト ボックス 4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7" name="直線コネクタ 4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8" name="テキスト ボックス 44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48985</xdr:rowOff>
    </xdr:to>
    <xdr:cxnSp macro="">
      <xdr:nvCxnSpPr>
        <xdr:cNvPr id="452" name="直線コネクタ 451"/>
        <xdr:cNvCxnSpPr/>
      </xdr:nvCxnSpPr>
      <xdr:spPr>
        <a:xfrm flipV="1">
          <a:off x="16318864" y="9689374"/>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52812</xdr:rowOff>
    </xdr:from>
    <xdr:ext cx="405111" cy="259045"/>
    <xdr:sp macro="" textlink="">
      <xdr:nvSpPr>
        <xdr:cNvPr id="453" name="【学校施設】&#10;有形固定資産減価償却率最小値テキスト"/>
        <xdr:cNvSpPr txBox="1"/>
      </xdr:nvSpPr>
      <xdr:spPr>
        <a:xfrm>
          <a:off x="16357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48985</xdr:rowOff>
    </xdr:from>
    <xdr:to>
      <xdr:col>86</xdr:col>
      <xdr:colOff>25400</xdr:colOff>
      <xdr:row>64</xdr:row>
      <xdr:rowOff>48985</xdr:rowOff>
    </xdr:to>
    <xdr:cxnSp macro="">
      <xdr:nvCxnSpPr>
        <xdr:cNvPr id="454" name="直線コネクタ 453"/>
        <xdr:cNvCxnSpPr/>
      </xdr:nvCxnSpPr>
      <xdr:spPr>
        <a:xfrm>
          <a:off x="16230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55" name="【学校施設】&#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56" name="直線コネクタ 455"/>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164392</xdr:rowOff>
    </xdr:from>
    <xdr:ext cx="405111" cy="259045"/>
    <xdr:sp macro="" textlink="">
      <xdr:nvSpPr>
        <xdr:cNvPr id="457" name="【学校施設】&#10;有形固定資産減価償却率平均値テキスト"/>
        <xdr:cNvSpPr txBox="1"/>
      </xdr:nvSpPr>
      <xdr:spPr>
        <a:xfrm>
          <a:off x="16357600" y="1027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458" name="フローチャート: 判断 457"/>
        <xdr:cNvSpPr/>
      </xdr:nvSpPr>
      <xdr:spPr>
        <a:xfrm>
          <a:off x="16268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168003</xdr:rowOff>
    </xdr:from>
    <xdr:to>
      <xdr:col>81</xdr:col>
      <xdr:colOff>101600</xdr:colOff>
      <xdr:row>61</xdr:row>
      <xdr:rowOff>98153</xdr:rowOff>
    </xdr:to>
    <xdr:sp macro="" textlink="">
      <xdr:nvSpPr>
        <xdr:cNvPr id="459" name="フローチャート: 判断 458"/>
        <xdr:cNvSpPr/>
      </xdr:nvSpPr>
      <xdr:spPr>
        <a:xfrm>
          <a:off x="15430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21046</xdr:rowOff>
    </xdr:from>
    <xdr:to>
      <xdr:col>76</xdr:col>
      <xdr:colOff>165100</xdr:colOff>
      <xdr:row>60</xdr:row>
      <xdr:rowOff>122646</xdr:rowOff>
    </xdr:to>
    <xdr:sp macro="" textlink="">
      <xdr:nvSpPr>
        <xdr:cNvPr id="460" name="フローチャート: 判断 459"/>
        <xdr:cNvSpPr/>
      </xdr:nvSpPr>
      <xdr:spPr>
        <a:xfrm>
          <a:off x="14541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21046</xdr:rowOff>
    </xdr:from>
    <xdr:to>
      <xdr:col>85</xdr:col>
      <xdr:colOff>177800</xdr:colOff>
      <xdr:row>58</xdr:row>
      <xdr:rowOff>122646</xdr:rowOff>
    </xdr:to>
    <xdr:sp macro="" textlink="">
      <xdr:nvSpPr>
        <xdr:cNvPr id="466" name="楕円 465"/>
        <xdr:cNvSpPr/>
      </xdr:nvSpPr>
      <xdr:spPr>
        <a:xfrm>
          <a:off x="162687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43923</xdr:rowOff>
    </xdr:from>
    <xdr:ext cx="405111" cy="259045"/>
    <xdr:sp macro="" textlink="">
      <xdr:nvSpPr>
        <xdr:cNvPr id="467" name="【学校施設】&#10;有形固定資産減価償却率該当値テキスト"/>
        <xdr:cNvSpPr txBox="1"/>
      </xdr:nvSpPr>
      <xdr:spPr>
        <a:xfrm>
          <a:off x="16357600" y="981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83094</xdr:rowOff>
    </xdr:from>
    <xdr:to>
      <xdr:col>81</xdr:col>
      <xdr:colOff>101600</xdr:colOff>
      <xdr:row>59</xdr:row>
      <xdr:rowOff>13244</xdr:rowOff>
    </xdr:to>
    <xdr:sp macro="" textlink="">
      <xdr:nvSpPr>
        <xdr:cNvPr id="468" name="楕円 467"/>
        <xdr:cNvSpPr/>
      </xdr:nvSpPr>
      <xdr:spPr>
        <a:xfrm>
          <a:off x="15430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71846</xdr:rowOff>
    </xdr:from>
    <xdr:to>
      <xdr:col>85</xdr:col>
      <xdr:colOff>127000</xdr:colOff>
      <xdr:row>58</xdr:row>
      <xdr:rowOff>133894</xdr:rowOff>
    </xdr:to>
    <xdr:cxnSp macro="">
      <xdr:nvCxnSpPr>
        <xdr:cNvPr id="469" name="直線コネクタ 468"/>
        <xdr:cNvCxnSpPr/>
      </xdr:nvCxnSpPr>
      <xdr:spPr>
        <a:xfrm flipV="1">
          <a:off x="15481300" y="1001594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148409</xdr:rowOff>
    </xdr:from>
    <xdr:to>
      <xdr:col>76</xdr:col>
      <xdr:colOff>165100</xdr:colOff>
      <xdr:row>59</xdr:row>
      <xdr:rowOff>78559</xdr:rowOff>
    </xdr:to>
    <xdr:sp macro="" textlink="">
      <xdr:nvSpPr>
        <xdr:cNvPr id="470" name="楕円 469"/>
        <xdr:cNvSpPr/>
      </xdr:nvSpPr>
      <xdr:spPr>
        <a:xfrm>
          <a:off x="14541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133894</xdr:rowOff>
    </xdr:from>
    <xdr:to>
      <xdr:col>81</xdr:col>
      <xdr:colOff>50800</xdr:colOff>
      <xdr:row>59</xdr:row>
      <xdr:rowOff>27759</xdr:rowOff>
    </xdr:to>
    <xdr:cxnSp macro="">
      <xdr:nvCxnSpPr>
        <xdr:cNvPr id="471" name="直線コネクタ 470"/>
        <xdr:cNvCxnSpPr/>
      </xdr:nvCxnSpPr>
      <xdr:spPr>
        <a:xfrm flipV="1">
          <a:off x="14592300" y="1007799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89280</xdr:rowOff>
    </xdr:from>
    <xdr:ext cx="405111" cy="259045"/>
    <xdr:sp macro="" textlink="">
      <xdr:nvSpPr>
        <xdr:cNvPr id="472" name="n_1aveValue【学校施設】&#10;有形固定資産減価償却率"/>
        <xdr:cNvSpPr txBox="1"/>
      </xdr:nvSpPr>
      <xdr:spPr>
        <a:xfrm>
          <a:off x="15266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113773</xdr:rowOff>
    </xdr:from>
    <xdr:ext cx="405111" cy="259045"/>
    <xdr:sp macro="" textlink="">
      <xdr:nvSpPr>
        <xdr:cNvPr id="473" name="n_2aveValue【学校施設】&#10;有形固定資産減価償却率"/>
        <xdr:cNvSpPr txBox="1"/>
      </xdr:nvSpPr>
      <xdr:spPr>
        <a:xfrm>
          <a:off x="14389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29771</xdr:rowOff>
    </xdr:from>
    <xdr:ext cx="405111" cy="259045"/>
    <xdr:sp macro="" textlink="">
      <xdr:nvSpPr>
        <xdr:cNvPr id="474" name="n_1main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95086</xdr:rowOff>
    </xdr:from>
    <xdr:ext cx="405111" cy="259045"/>
    <xdr:sp macro="" textlink="">
      <xdr:nvSpPr>
        <xdr:cNvPr id="475" name="n_2mainValue【学校施設】&#10;有形固定資産減価償却率"/>
        <xdr:cNvSpPr txBox="1"/>
      </xdr:nvSpPr>
      <xdr:spPr>
        <a:xfrm>
          <a:off x="14389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7" name="直線コネクタ 48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8" name="テキスト ボックス 48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9" name="直線コネクタ 48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0" name="テキスト ボックス 48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1" name="直線コネクタ 49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2" name="テキスト ボックス 49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3" name="直線コネクタ 49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4" name="テキスト ボックス 49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5" name="直線コネクタ 49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6" name="テキスト ボックス 49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7" name="直線コネクタ 49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8" name="テキスト ボックス 49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0" name="テキスト ボックス 4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49530</xdr:rowOff>
    </xdr:from>
    <xdr:to>
      <xdr:col>116</xdr:col>
      <xdr:colOff>62864</xdr:colOff>
      <xdr:row>63</xdr:row>
      <xdr:rowOff>94162</xdr:rowOff>
    </xdr:to>
    <xdr:cxnSp macro="">
      <xdr:nvCxnSpPr>
        <xdr:cNvPr id="502" name="直線コネクタ 501"/>
        <xdr:cNvCxnSpPr/>
      </xdr:nvCxnSpPr>
      <xdr:spPr>
        <a:xfrm flipV="1">
          <a:off x="22160864" y="9479280"/>
          <a:ext cx="0" cy="1416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97989</xdr:rowOff>
    </xdr:from>
    <xdr:ext cx="469744" cy="259045"/>
    <xdr:sp macro="" textlink="">
      <xdr:nvSpPr>
        <xdr:cNvPr id="503" name="【学校施設】&#10;一人当たり面積最小値テキスト"/>
        <xdr:cNvSpPr txBox="1"/>
      </xdr:nvSpPr>
      <xdr:spPr>
        <a:xfrm>
          <a:off x="22199600" y="1089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94162</xdr:rowOff>
    </xdr:from>
    <xdr:to>
      <xdr:col>116</xdr:col>
      <xdr:colOff>152400</xdr:colOff>
      <xdr:row>63</xdr:row>
      <xdr:rowOff>94162</xdr:rowOff>
    </xdr:to>
    <xdr:cxnSp macro="">
      <xdr:nvCxnSpPr>
        <xdr:cNvPr id="504" name="直線コネクタ 503"/>
        <xdr:cNvCxnSpPr/>
      </xdr:nvCxnSpPr>
      <xdr:spPr>
        <a:xfrm>
          <a:off x="22072600" y="1089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167657</xdr:rowOff>
    </xdr:from>
    <xdr:ext cx="469744" cy="259045"/>
    <xdr:sp macro="" textlink="">
      <xdr:nvSpPr>
        <xdr:cNvPr id="505" name="【学校施設】&#10;一人当たり面積最大値テキスト"/>
        <xdr:cNvSpPr txBox="1"/>
      </xdr:nvSpPr>
      <xdr:spPr>
        <a:xfrm>
          <a:off x="221996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49530</xdr:rowOff>
    </xdr:from>
    <xdr:to>
      <xdr:col>116</xdr:col>
      <xdr:colOff>152400</xdr:colOff>
      <xdr:row>55</xdr:row>
      <xdr:rowOff>49530</xdr:rowOff>
    </xdr:to>
    <xdr:cxnSp macro="">
      <xdr:nvCxnSpPr>
        <xdr:cNvPr id="506" name="直線コネクタ 505"/>
        <xdr:cNvCxnSpPr/>
      </xdr:nvCxnSpPr>
      <xdr:spPr>
        <a:xfrm>
          <a:off x="22072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67871</xdr:rowOff>
    </xdr:from>
    <xdr:ext cx="469744" cy="259045"/>
    <xdr:sp macro="" textlink="">
      <xdr:nvSpPr>
        <xdr:cNvPr id="507" name="【学校施設】&#10;一人当たり面積平均値テキスト"/>
        <xdr:cNvSpPr txBox="1"/>
      </xdr:nvSpPr>
      <xdr:spPr>
        <a:xfrm>
          <a:off x="22199600" y="1018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44994</xdr:rowOff>
    </xdr:from>
    <xdr:to>
      <xdr:col>116</xdr:col>
      <xdr:colOff>114300</xdr:colOff>
      <xdr:row>60</xdr:row>
      <xdr:rowOff>146594</xdr:rowOff>
    </xdr:to>
    <xdr:sp macro="" textlink="">
      <xdr:nvSpPr>
        <xdr:cNvPr id="508" name="フローチャート: 判断 507"/>
        <xdr:cNvSpPr/>
      </xdr:nvSpPr>
      <xdr:spPr>
        <a:xfrm>
          <a:off x="22110700" y="103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28666</xdr:rowOff>
    </xdr:from>
    <xdr:to>
      <xdr:col>112</xdr:col>
      <xdr:colOff>38100</xdr:colOff>
      <xdr:row>60</xdr:row>
      <xdr:rowOff>130266</xdr:rowOff>
    </xdr:to>
    <xdr:sp macro="" textlink="">
      <xdr:nvSpPr>
        <xdr:cNvPr id="509" name="フローチャート: 判断 508"/>
        <xdr:cNvSpPr/>
      </xdr:nvSpPr>
      <xdr:spPr>
        <a:xfrm>
          <a:off x="21272500" y="10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152763</xdr:rowOff>
    </xdr:from>
    <xdr:to>
      <xdr:col>107</xdr:col>
      <xdr:colOff>101600</xdr:colOff>
      <xdr:row>61</xdr:row>
      <xdr:rowOff>82913</xdr:rowOff>
    </xdr:to>
    <xdr:sp macro="" textlink="">
      <xdr:nvSpPr>
        <xdr:cNvPr id="510" name="フローチャート: 判断 509"/>
        <xdr:cNvSpPr/>
      </xdr:nvSpPr>
      <xdr:spPr>
        <a:xfrm>
          <a:off x="20383500" y="1043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8527</xdr:rowOff>
    </xdr:from>
    <xdr:to>
      <xdr:col>116</xdr:col>
      <xdr:colOff>114300</xdr:colOff>
      <xdr:row>63</xdr:row>
      <xdr:rowOff>110127</xdr:rowOff>
    </xdr:to>
    <xdr:sp macro="" textlink="">
      <xdr:nvSpPr>
        <xdr:cNvPr id="516" name="楕円 515"/>
        <xdr:cNvSpPr/>
      </xdr:nvSpPr>
      <xdr:spPr>
        <a:xfrm>
          <a:off x="22110700" y="1080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94904</xdr:rowOff>
    </xdr:from>
    <xdr:ext cx="469744" cy="259045"/>
    <xdr:sp macro="" textlink="">
      <xdr:nvSpPr>
        <xdr:cNvPr id="517" name="【学校施設】&#10;一人当たり面積該当値テキスト"/>
        <xdr:cNvSpPr txBox="1"/>
      </xdr:nvSpPr>
      <xdr:spPr>
        <a:xfrm>
          <a:off x="22199600" y="107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23767</xdr:rowOff>
    </xdr:from>
    <xdr:to>
      <xdr:col>112</xdr:col>
      <xdr:colOff>38100</xdr:colOff>
      <xdr:row>63</xdr:row>
      <xdr:rowOff>125367</xdr:rowOff>
    </xdr:to>
    <xdr:sp macro="" textlink="">
      <xdr:nvSpPr>
        <xdr:cNvPr id="518" name="楕円 517"/>
        <xdr:cNvSpPr/>
      </xdr:nvSpPr>
      <xdr:spPr>
        <a:xfrm>
          <a:off x="21272500" y="108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59327</xdr:rowOff>
    </xdr:from>
    <xdr:to>
      <xdr:col>116</xdr:col>
      <xdr:colOff>63500</xdr:colOff>
      <xdr:row>63</xdr:row>
      <xdr:rowOff>74567</xdr:rowOff>
    </xdr:to>
    <xdr:cxnSp macro="">
      <xdr:nvCxnSpPr>
        <xdr:cNvPr id="519" name="直線コネクタ 518"/>
        <xdr:cNvCxnSpPr/>
      </xdr:nvCxnSpPr>
      <xdr:spPr>
        <a:xfrm flipV="1">
          <a:off x="21323300" y="10860677"/>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31387</xdr:rowOff>
    </xdr:from>
    <xdr:to>
      <xdr:col>107</xdr:col>
      <xdr:colOff>101600</xdr:colOff>
      <xdr:row>63</xdr:row>
      <xdr:rowOff>132987</xdr:rowOff>
    </xdr:to>
    <xdr:sp macro="" textlink="">
      <xdr:nvSpPr>
        <xdr:cNvPr id="520" name="楕円 519"/>
        <xdr:cNvSpPr/>
      </xdr:nvSpPr>
      <xdr:spPr>
        <a:xfrm>
          <a:off x="20383500" y="1083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74567</xdr:rowOff>
    </xdr:from>
    <xdr:to>
      <xdr:col>111</xdr:col>
      <xdr:colOff>177800</xdr:colOff>
      <xdr:row>63</xdr:row>
      <xdr:rowOff>82187</xdr:rowOff>
    </xdr:to>
    <xdr:cxnSp macro="">
      <xdr:nvCxnSpPr>
        <xdr:cNvPr id="521" name="直線コネクタ 520"/>
        <xdr:cNvCxnSpPr/>
      </xdr:nvCxnSpPr>
      <xdr:spPr>
        <a:xfrm flipV="1">
          <a:off x="20434300" y="1087591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146793</xdr:rowOff>
    </xdr:from>
    <xdr:ext cx="469744" cy="259045"/>
    <xdr:sp macro="" textlink="">
      <xdr:nvSpPr>
        <xdr:cNvPr id="522" name="n_1aveValue【学校施設】&#10;一人当たり面積"/>
        <xdr:cNvSpPr txBox="1"/>
      </xdr:nvSpPr>
      <xdr:spPr>
        <a:xfrm>
          <a:off x="21075727" y="1009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99440</xdr:rowOff>
    </xdr:from>
    <xdr:ext cx="469744" cy="259045"/>
    <xdr:sp macro="" textlink="">
      <xdr:nvSpPr>
        <xdr:cNvPr id="523" name="n_2aveValue【学校施設】&#10;一人当たり面積"/>
        <xdr:cNvSpPr txBox="1"/>
      </xdr:nvSpPr>
      <xdr:spPr>
        <a:xfrm>
          <a:off x="20199427" y="102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116494</xdr:rowOff>
    </xdr:from>
    <xdr:ext cx="469744" cy="259045"/>
    <xdr:sp macro="" textlink="">
      <xdr:nvSpPr>
        <xdr:cNvPr id="524" name="n_1mainValue【学校施設】&#10;一人当たり面積"/>
        <xdr:cNvSpPr txBox="1"/>
      </xdr:nvSpPr>
      <xdr:spPr>
        <a:xfrm>
          <a:off x="21075727" y="109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124114</xdr:rowOff>
    </xdr:from>
    <xdr:ext cx="469744" cy="259045"/>
    <xdr:sp macro="" textlink="">
      <xdr:nvSpPr>
        <xdr:cNvPr id="525" name="n_2mainValue【学校施設】&#10;一人当たり面積"/>
        <xdr:cNvSpPr txBox="1"/>
      </xdr:nvSpPr>
      <xdr:spPr>
        <a:xfrm>
          <a:off x="20199427" y="109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85</xdr:row>
      <xdr:rowOff>42999</xdr:rowOff>
    </xdr:to>
    <xdr:cxnSp macro="">
      <xdr:nvCxnSpPr>
        <xdr:cNvPr id="551" name="直線コネクタ 550"/>
        <xdr:cNvCxnSpPr/>
      </xdr:nvCxnSpPr>
      <xdr:spPr>
        <a:xfrm flipV="1">
          <a:off x="16318864" y="13393238"/>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46826</xdr:rowOff>
    </xdr:from>
    <xdr:ext cx="405111" cy="259045"/>
    <xdr:sp macro="" textlink="">
      <xdr:nvSpPr>
        <xdr:cNvPr id="552" name="【児童館】&#10;有形固定資産減価償却率最小値テキスト"/>
        <xdr:cNvSpPr txBox="1"/>
      </xdr:nvSpPr>
      <xdr:spPr>
        <a:xfrm>
          <a:off x="16357600" y="1462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42999</xdr:rowOff>
    </xdr:from>
    <xdr:to>
      <xdr:col>86</xdr:col>
      <xdr:colOff>25400</xdr:colOff>
      <xdr:row>85</xdr:row>
      <xdr:rowOff>42999</xdr:rowOff>
    </xdr:to>
    <xdr:cxnSp macro="">
      <xdr:nvCxnSpPr>
        <xdr:cNvPr id="553" name="直線コネクタ 552"/>
        <xdr:cNvCxnSpPr/>
      </xdr:nvCxnSpPr>
      <xdr:spPr>
        <a:xfrm>
          <a:off x="16230600" y="146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405111" cy="259045"/>
    <xdr:sp macro="" textlink="">
      <xdr:nvSpPr>
        <xdr:cNvPr id="554" name="【児童館】&#10;有形固定資産減価償却率最大値テキスト"/>
        <xdr:cNvSpPr txBox="1"/>
      </xdr:nvSpPr>
      <xdr:spPr>
        <a:xfrm>
          <a:off x="16357600" y="13168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555" name="直線コネクタ 554"/>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556" name="【児童館】&#10;有形固定資産減価償却率平均値テキスト"/>
        <xdr:cNvSpPr txBox="1"/>
      </xdr:nvSpPr>
      <xdr:spPr>
        <a:xfrm>
          <a:off x="16357600" y="1376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557" name="フローチャート: 判断 556"/>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65677</xdr:rowOff>
    </xdr:from>
    <xdr:to>
      <xdr:col>81</xdr:col>
      <xdr:colOff>101600</xdr:colOff>
      <xdr:row>81</xdr:row>
      <xdr:rowOff>167277</xdr:rowOff>
    </xdr:to>
    <xdr:sp macro="" textlink="">
      <xdr:nvSpPr>
        <xdr:cNvPr id="558" name="フローチャート: 判断 557"/>
        <xdr:cNvSpPr/>
      </xdr:nvSpPr>
      <xdr:spPr>
        <a:xfrm>
          <a:off x="15430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559" name="フローチャート: 判断 558"/>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163649</xdr:rowOff>
    </xdr:from>
    <xdr:to>
      <xdr:col>85</xdr:col>
      <xdr:colOff>177800</xdr:colOff>
      <xdr:row>85</xdr:row>
      <xdr:rowOff>93799</xdr:rowOff>
    </xdr:to>
    <xdr:sp macro="" textlink="">
      <xdr:nvSpPr>
        <xdr:cNvPr id="565" name="楕円 564"/>
        <xdr:cNvSpPr/>
      </xdr:nvSpPr>
      <xdr:spPr>
        <a:xfrm>
          <a:off x="162687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78576</xdr:rowOff>
    </xdr:from>
    <xdr:ext cx="405111" cy="259045"/>
    <xdr:sp macro="" textlink="">
      <xdr:nvSpPr>
        <xdr:cNvPr id="566" name="【児童館】&#10;有形固定資産減価償却率該当値テキスト"/>
        <xdr:cNvSpPr txBox="1"/>
      </xdr:nvSpPr>
      <xdr:spPr>
        <a:xfrm>
          <a:off x="16357600" y="1448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64044</xdr:rowOff>
    </xdr:from>
    <xdr:to>
      <xdr:col>81</xdr:col>
      <xdr:colOff>101600</xdr:colOff>
      <xdr:row>85</xdr:row>
      <xdr:rowOff>165644</xdr:rowOff>
    </xdr:to>
    <xdr:sp macro="" textlink="">
      <xdr:nvSpPr>
        <xdr:cNvPr id="567" name="楕円 566"/>
        <xdr:cNvSpPr/>
      </xdr:nvSpPr>
      <xdr:spPr>
        <a:xfrm>
          <a:off x="15430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42999</xdr:rowOff>
    </xdr:from>
    <xdr:to>
      <xdr:col>85</xdr:col>
      <xdr:colOff>127000</xdr:colOff>
      <xdr:row>85</xdr:row>
      <xdr:rowOff>114844</xdr:rowOff>
    </xdr:to>
    <xdr:cxnSp macro="">
      <xdr:nvCxnSpPr>
        <xdr:cNvPr id="568" name="直線コネクタ 567"/>
        <xdr:cNvCxnSpPr/>
      </xdr:nvCxnSpPr>
      <xdr:spPr>
        <a:xfrm flipV="1">
          <a:off x="15481300" y="14616249"/>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135889</xdr:rowOff>
    </xdr:from>
    <xdr:to>
      <xdr:col>76</xdr:col>
      <xdr:colOff>165100</xdr:colOff>
      <xdr:row>86</xdr:row>
      <xdr:rowOff>66039</xdr:rowOff>
    </xdr:to>
    <xdr:sp macro="" textlink="">
      <xdr:nvSpPr>
        <xdr:cNvPr id="569" name="楕円 568"/>
        <xdr:cNvSpPr/>
      </xdr:nvSpPr>
      <xdr:spPr>
        <a:xfrm>
          <a:off x="14541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114844</xdr:rowOff>
    </xdr:from>
    <xdr:to>
      <xdr:col>81</xdr:col>
      <xdr:colOff>50800</xdr:colOff>
      <xdr:row>86</xdr:row>
      <xdr:rowOff>15239</xdr:rowOff>
    </xdr:to>
    <xdr:cxnSp macro="">
      <xdr:nvCxnSpPr>
        <xdr:cNvPr id="570" name="直線コネクタ 569"/>
        <xdr:cNvCxnSpPr/>
      </xdr:nvCxnSpPr>
      <xdr:spPr>
        <a:xfrm flipV="1">
          <a:off x="14592300" y="14688094"/>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12354</xdr:rowOff>
    </xdr:from>
    <xdr:ext cx="405111" cy="259045"/>
    <xdr:sp macro="" textlink="">
      <xdr:nvSpPr>
        <xdr:cNvPr id="571" name="n_1aveValue【児童館】&#10;有形固定資産減価償却率"/>
        <xdr:cNvSpPr txBox="1"/>
      </xdr:nvSpPr>
      <xdr:spPr>
        <a:xfrm>
          <a:off x="152660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572" name="n_2aveValue【児童館】&#10;有形固定資産減価償却率"/>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156771</xdr:rowOff>
    </xdr:from>
    <xdr:ext cx="405111" cy="259045"/>
    <xdr:sp macro="" textlink="">
      <xdr:nvSpPr>
        <xdr:cNvPr id="573" name="n_1mainValue【児童館】&#10;有形固定資産減価償却率"/>
        <xdr:cNvSpPr txBox="1"/>
      </xdr:nvSpPr>
      <xdr:spPr>
        <a:xfrm>
          <a:off x="152660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57166</xdr:rowOff>
    </xdr:from>
    <xdr:ext cx="340478" cy="259045"/>
    <xdr:sp macro="" textlink="">
      <xdr:nvSpPr>
        <xdr:cNvPr id="574" name="n_2mainValue【児童館】&#10;有形固定資産減価償却率"/>
        <xdr:cNvSpPr txBox="1"/>
      </xdr:nvSpPr>
      <xdr:spPr>
        <a:xfrm>
          <a:off x="14422061" y="148018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5" name="直線コネクタ 5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6" name="テキスト ボックス 5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7" name="直線コネクタ 5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8" name="テキスト ボックス 5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9" name="直線コネクタ 5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0" name="テキスト ボックス 5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1" name="直線コネクタ 5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2" name="テキスト ボックス 5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3" name="直線コネクタ 5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4" name="テキスト ボックス 5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5" name="直線コネクタ 5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6" name="テキスト ボックス 5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86</xdr:row>
      <xdr:rowOff>38100</xdr:rowOff>
    </xdr:to>
    <xdr:cxnSp macro="">
      <xdr:nvCxnSpPr>
        <xdr:cNvPr id="600" name="直線コネクタ 599"/>
        <xdr:cNvCxnSpPr/>
      </xdr:nvCxnSpPr>
      <xdr:spPr>
        <a:xfrm flipV="1">
          <a:off x="22160864" y="13302343"/>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01"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02" name="直線コネクタ 601"/>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603" name="【児童館】&#10;一人当たり面積最大値テキスト"/>
        <xdr:cNvSpPr txBox="1"/>
      </xdr:nvSpPr>
      <xdr:spPr>
        <a:xfrm>
          <a:off x="22199600" y="130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604" name="直線コネクタ 603"/>
        <xdr:cNvCxnSpPr/>
      </xdr:nvCxnSpPr>
      <xdr:spPr>
        <a:xfrm>
          <a:off x="22072600" y="1330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129920</xdr:rowOff>
    </xdr:from>
    <xdr:ext cx="469744" cy="259045"/>
    <xdr:sp macro="" textlink="">
      <xdr:nvSpPr>
        <xdr:cNvPr id="605" name="【児童館】&#10;一人当たり面積平均値テキスト"/>
        <xdr:cNvSpPr txBox="1"/>
      </xdr:nvSpPr>
      <xdr:spPr>
        <a:xfrm>
          <a:off x="22199600" y="14017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107043</xdr:rowOff>
    </xdr:from>
    <xdr:to>
      <xdr:col>116</xdr:col>
      <xdr:colOff>114300</xdr:colOff>
      <xdr:row>83</xdr:row>
      <xdr:rowOff>37193</xdr:rowOff>
    </xdr:to>
    <xdr:sp macro="" textlink="">
      <xdr:nvSpPr>
        <xdr:cNvPr id="606" name="フローチャート: 判断 605"/>
        <xdr:cNvSpPr/>
      </xdr:nvSpPr>
      <xdr:spPr>
        <a:xfrm>
          <a:off x="22110700" y="1416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607" name="フローチャート: 判断 606"/>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08" name="フローチャート: 判断 607"/>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112486</xdr:rowOff>
    </xdr:from>
    <xdr:to>
      <xdr:col>116</xdr:col>
      <xdr:colOff>114300</xdr:colOff>
      <xdr:row>85</xdr:row>
      <xdr:rowOff>42636</xdr:rowOff>
    </xdr:to>
    <xdr:sp macro="" textlink="">
      <xdr:nvSpPr>
        <xdr:cNvPr id="614" name="楕円 613"/>
        <xdr:cNvSpPr/>
      </xdr:nvSpPr>
      <xdr:spPr>
        <a:xfrm>
          <a:off x="22110700" y="145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90913</xdr:rowOff>
    </xdr:from>
    <xdr:ext cx="469744" cy="259045"/>
    <xdr:sp macro="" textlink="">
      <xdr:nvSpPr>
        <xdr:cNvPr id="615" name="【児童館】&#10;一人当たり面積該当値テキスト"/>
        <xdr:cNvSpPr txBox="1"/>
      </xdr:nvSpPr>
      <xdr:spPr>
        <a:xfrm>
          <a:off x="22199600"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112486</xdr:rowOff>
    </xdr:from>
    <xdr:to>
      <xdr:col>112</xdr:col>
      <xdr:colOff>38100</xdr:colOff>
      <xdr:row>85</xdr:row>
      <xdr:rowOff>42636</xdr:rowOff>
    </xdr:to>
    <xdr:sp macro="" textlink="">
      <xdr:nvSpPr>
        <xdr:cNvPr id="616" name="楕円 615"/>
        <xdr:cNvSpPr/>
      </xdr:nvSpPr>
      <xdr:spPr>
        <a:xfrm>
          <a:off x="21272500" y="145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163286</xdr:rowOff>
    </xdr:from>
    <xdr:to>
      <xdr:col>116</xdr:col>
      <xdr:colOff>63500</xdr:colOff>
      <xdr:row>84</xdr:row>
      <xdr:rowOff>163286</xdr:rowOff>
    </xdr:to>
    <xdr:cxnSp macro="">
      <xdr:nvCxnSpPr>
        <xdr:cNvPr id="617" name="直線コネクタ 616"/>
        <xdr:cNvCxnSpPr/>
      </xdr:nvCxnSpPr>
      <xdr:spPr>
        <a:xfrm>
          <a:off x="21323300" y="14565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112486</xdr:rowOff>
    </xdr:from>
    <xdr:to>
      <xdr:col>107</xdr:col>
      <xdr:colOff>101600</xdr:colOff>
      <xdr:row>85</xdr:row>
      <xdr:rowOff>42636</xdr:rowOff>
    </xdr:to>
    <xdr:sp macro="" textlink="">
      <xdr:nvSpPr>
        <xdr:cNvPr id="618" name="楕円 617"/>
        <xdr:cNvSpPr/>
      </xdr:nvSpPr>
      <xdr:spPr>
        <a:xfrm>
          <a:off x="20383500" y="145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163286</xdr:rowOff>
    </xdr:from>
    <xdr:to>
      <xdr:col>111</xdr:col>
      <xdr:colOff>177800</xdr:colOff>
      <xdr:row>84</xdr:row>
      <xdr:rowOff>163286</xdr:rowOff>
    </xdr:to>
    <xdr:cxnSp macro="">
      <xdr:nvCxnSpPr>
        <xdr:cNvPr id="619" name="直線コネクタ 618"/>
        <xdr:cNvCxnSpPr/>
      </xdr:nvCxnSpPr>
      <xdr:spPr>
        <a:xfrm>
          <a:off x="20434300" y="14565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620"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621"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33763</xdr:rowOff>
    </xdr:from>
    <xdr:ext cx="469744" cy="259045"/>
    <xdr:sp macro="" textlink="">
      <xdr:nvSpPr>
        <xdr:cNvPr id="622" name="n_1mainValue【児童館】&#10;一人当たり面積"/>
        <xdr:cNvSpPr txBox="1"/>
      </xdr:nvSpPr>
      <xdr:spPr>
        <a:xfrm>
          <a:off x="21075727" y="1460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33763</xdr:rowOff>
    </xdr:from>
    <xdr:ext cx="469744" cy="259045"/>
    <xdr:sp macro="" textlink="">
      <xdr:nvSpPr>
        <xdr:cNvPr id="623" name="n_2mainValue【児童館】&#10;一人当たり面積"/>
        <xdr:cNvSpPr txBox="1"/>
      </xdr:nvSpPr>
      <xdr:spPr>
        <a:xfrm>
          <a:off x="20199427" y="1460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4" name="テキスト ボックス 6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5" name="直線コネクタ 6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36" name="テキスト ボックス 63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7" name="直線コネクタ 6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8" name="テキスト ボックス 6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9" name="直線コネクタ 6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0" name="テキスト ボックス 6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1" name="直線コネクタ 6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2" name="テキスト ボックス 6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3" name="直線コネクタ 6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4" name="テキスト ボックス 6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5" name="直線コネクタ 6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6" name="テキスト ボックス 64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7" name="直線コネクタ 6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8" name="テキスト ボックス 6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50074</xdr:rowOff>
    </xdr:from>
    <xdr:to>
      <xdr:col>85</xdr:col>
      <xdr:colOff>126364</xdr:colOff>
      <xdr:row>108</xdr:row>
      <xdr:rowOff>37012</xdr:rowOff>
    </xdr:to>
    <xdr:cxnSp macro="">
      <xdr:nvCxnSpPr>
        <xdr:cNvPr id="650" name="直線コネクタ 649"/>
        <xdr:cNvCxnSpPr/>
      </xdr:nvCxnSpPr>
      <xdr:spPr>
        <a:xfrm flipV="1">
          <a:off x="16318864" y="17195074"/>
          <a:ext cx="0" cy="135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40839</xdr:rowOff>
    </xdr:from>
    <xdr:ext cx="405111" cy="259045"/>
    <xdr:sp macro="" textlink="">
      <xdr:nvSpPr>
        <xdr:cNvPr id="651" name="【公民館】&#10;有形固定資産減価償却率最小値テキスト"/>
        <xdr:cNvSpPr txBox="1"/>
      </xdr:nvSpPr>
      <xdr:spPr>
        <a:xfrm>
          <a:off x="16357600" y="1855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37012</xdr:rowOff>
    </xdr:from>
    <xdr:to>
      <xdr:col>86</xdr:col>
      <xdr:colOff>25400</xdr:colOff>
      <xdr:row>108</xdr:row>
      <xdr:rowOff>37012</xdr:rowOff>
    </xdr:to>
    <xdr:cxnSp macro="">
      <xdr:nvCxnSpPr>
        <xdr:cNvPr id="652" name="直線コネクタ 651"/>
        <xdr:cNvCxnSpPr/>
      </xdr:nvCxnSpPr>
      <xdr:spPr>
        <a:xfrm>
          <a:off x="16230600" y="1855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168201</xdr:rowOff>
    </xdr:from>
    <xdr:ext cx="405111" cy="259045"/>
    <xdr:sp macro="" textlink="">
      <xdr:nvSpPr>
        <xdr:cNvPr id="653" name="【公民館】&#10;有形固定資産減価償却率最大値テキスト"/>
        <xdr:cNvSpPr txBox="1"/>
      </xdr:nvSpPr>
      <xdr:spPr>
        <a:xfrm>
          <a:off x="16357600" y="1697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50074</xdr:rowOff>
    </xdr:from>
    <xdr:to>
      <xdr:col>86</xdr:col>
      <xdr:colOff>25400</xdr:colOff>
      <xdr:row>100</xdr:row>
      <xdr:rowOff>50074</xdr:rowOff>
    </xdr:to>
    <xdr:cxnSp macro="">
      <xdr:nvCxnSpPr>
        <xdr:cNvPr id="654" name="直線コネクタ 653"/>
        <xdr:cNvCxnSpPr/>
      </xdr:nvCxnSpPr>
      <xdr:spPr>
        <a:xfrm>
          <a:off x="16230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5459</xdr:rowOff>
    </xdr:from>
    <xdr:ext cx="405111" cy="259045"/>
    <xdr:sp macro="" textlink="">
      <xdr:nvSpPr>
        <xdr:cNvPr id="655" name="【公民館】&#10;有形固定資産減価償却率平均値テキスト"/>
        <xdr:cNvSpPr txBox="1"/>
      </xdr:nvSpPr>
      <xdr:spPr>
        <a:xfrm>
          <a:off x="16357600" y="18007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656" name="フローチャート: 判断 655"/>
        <xdr:cNvSpPr/>
      </xdr:nvSpPr>
      <xdr:spPr>
        <a:xfrm>
          <a:off x="162687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51526</xdr:rowOff>
    </xdr:from>
    <xdr:to>
      <xdr:col>81</xdr:col>
      <xdr:colOff>101600</xdr:colOff>
      <xdr:row>106</xdr:row>
      <xdr:rowOff>153126</xdr:rowOff>
    </xdr:to>
    <xdr:sp macro="" textlink="">
      <xdr:nvSpPr>
        <xdr:cNvPr id="657" name="フローチャート: 判断 656"/>
        <xdr:cNvSpPr/>
      </xdr:nvSpPr>
      <xdr:spPr>
        <a:xfrm>
          <a:off x="1543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658" name="フローチャート: 判断 657"/>
        <xdr:cNvSpPr/>
      </xdr:nvSpPr>
      <xdr:spPr>
        <a:xfrm>
          <a:off x="14541500" y="1815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9" name="テキスト ボックス 6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0" name="テキスト ボックス 6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1" name="テキスト ボックス 6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2" name="テキスト ボックス 6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3" name="テキスト ボックス 6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147864</xdr:rowOff>
    </xdr:from>
    <xdr:to>
      <xdr:col>85</xdr:col>
      <xdr:colOff>177800</xdr:colOff>
      <xdr:row>102</xdr:row>
      <xdr:rowOff>78014</xdr:rowOff>
    </xdr:to>
    <xdr:sp macro="" textlink="">
      <xdr:nvSpPr>
        <xdr:cNvPr id="664" name="楕円 663"/>
        <xdr:cNvSpPr/>
      </xdr:nvSpPr>
      <xdr:spPr>
        <a:xfrm>
          <a:off x="162687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170741</xdr:rowOff>
    </xdr:from>
    <xdr:ext cx="405111" cy="259045"/>
    <xdr:sp macro="" textlink="">
      <xdr:nvSpPr>
        <xdr:cNvPr id="665" name="【公民館】&#10;有形固定資産減価償却率該当値テキスト"/>
        <xdr:cNvSpPr txBox="1"/>
      </xdr:nvSpPr>
      <xdr:spPr>
        <a:xfrm>
          <a:off x="16357600" y="1731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51526</xdr:rowOff>
    </xdr:from>
    <xdr:to>
      <xdr:col>81</xdr:col>
      <xdr:colOff>101600</xdr:colOff>
      <xdr:row>102</xdr:row>
      <xdr:rowOff>153126</xdr:rowOff>
    </xdr:to>
    <xdr:sp macro="" textlink="">
      <xdr:nvSpPr>
        <xdr:cNvPr id="666" name="楕円 665"/>
        <xdr:cNvSpPr/>
      </xdr:nvSpPr>
      <xdr:spPr>
        <a:xfrm>
          <a:off x="15430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27214</xdr:rowOff>
    </xdr:from>
    <xdr:to>
      <xdr:col>85</xdr:col>
      <xdr:colOff>127000</xdr:colOff>
      <xdr:row>102</xdr:row>
      <xdr:rowOff>102326</xdr:rowOff>
    </xdr:to>
    <xdr:cxnSp macro="">
      <xdr:nvCxnSpPr>
        <xdr:cNvPr id="667" name="直線コネクタ 666"/>
        <xdr:cNvCxnSpPr/>
      </xdr:nvCxnSpPr>
      <xdr:spPr>
        <a:xfrm flipV="1">
          <a:off x="15481300" y="1751511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123371</xdr:rowOff>
    </xdr:from>
    <xdr:to>
      <xdr:col>76</xdr:col>
      <xdr:colOff>165100</xdr:colOff>
      <xdr:row>103</xdr:row>
      <xdr:rowOff>53521</xdr:rowOff>
    </xdr:to>
    <xdr:sp macro="" textlink="">
      <xdr:nvSpPr>
        <xdr:cNvPr id="668" name="楕円 667"/>
        <xdr:cNvSpPr/>
      </xdr:nvSpPr>
      <xdr:spPr>
        <a:xfrm>
          <a:off x="14541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102326</xdr:rowOff>
    </xdr:from>
    <xdr:to>
      <xdr:col>81</xdr:col>
      <xdr:colOff>50800</xdr:colOff>
      <xdr:row>103</xdr:row>
      <xdr:rowOff>2721</xdr:rowOff>
    </xdr:to>
    <xdr:cxnSp macro="">
      <xdr:nvCxnSpPr>
        <xdr:cNvPr id="669" name="直線コネクタ 668"/>
        <xdr:cNvCxnSpPr/>
      </xdr:nvCxnSpPr>
      <xdr:spPr>
        <a:xfrm flipV="1">
          <a:off x="14592300" y="1759022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144253</xdr:rowOff>
    </xdr:from>
    <xdr:ext cx="405111" cy="259045"/>
    <xdr:sp macro="" textlink="">
      <xdr:nvSpPr>
        <xdr:cNvPr id="670" name="n_1aveValue【公民館】&#10;有形固定資産減価償却率"/>
        <xdr:cNvSpPr txBox="1"/>
      </xdr:nvSpPr>
      <xdr:spPr>
        <a:xfrm>
          <a:off x="15266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78939</xdr:rowOff>
    </xdr:from>
    <xdr:ext cx="405111" cy="259045"/>
    <xdr:sp macro="" textlink="">
      <xdr:nvSpPr>
        <xdr:cNvPr id="671" name="n_2aveValue【公民館】&#10;有形固定資産減価償却率"/>
        <xdr:cNvSpPr txBox="1"/>
      </xdr:nvSpPr>
      <xdr:spPr>
        <a:xfrm>
          <a:off x="14389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169653</xdr:rowOff>
    </xdr:from>
    <xdr:ext cx="405111" cy="259045"/>
    <xdr:sp macro="" textlink="">
      <xdr:nvSpPr>
        <xdr:cNvPr id="672" name="n_1mainValue【公民館】&#10;有形固定資産減価償却率"/>
        <xdr:cNvSpPr txBox="1"/>
      </xdr:nvSpPr>
      <xdr:spPr>
        <a:xfrm>
          <a:off x="152660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70048</xdr:rowOff>
    </xdr:from>
    <xdr:ext cx="405111" cy="259045"/>
    <xdr:sp macro="" textlink="">
      <xdr:nvSpPr>
        <xdr:cNvPr id="673" name="n_2mainValue【公民館】&#10;有形固定資産減価償却率"/>
        <xdr:cNvSpPr txBox="1"/>
      </xdr:nvSpPr>
      <xdr:spPr>
        <a:xfrm>
          <a:off x="14389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4" name="正方形/長方形 6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5" name="正方形/長方形 6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6" name="正方形/長方形 6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7" name="正方形/長方形 6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8" name="正方形/長方形 6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9" name="正方形/長方形 6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0" name="正方形/長方形 6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1" name="正方形/長方形 6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2" name="テキスト ボックス 6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3" name="直線コネクタ 6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4" name="直線コネクタ 68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5" name="テキスト ボックス 68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6" name="直線コネクタ 68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7" name="テキスト ボックス 68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8" name="直線コネクタ 6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9" name="テキスト ボックス 6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0" name="直線コネクタ 68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1" name="テキスト ボックス 69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2" name="直線コネクタ 69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3" name="テキスト ボックス 69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90170</xdr:rowOff>
    </xdr:from>
    <xdr:to>
      <xdr:col>116</xdr:col>
      <xdr:colOff>62864</xdr:colOff>
      <xdr:row>108</xdr:row>
      <xdr:rowOff>68580</xdr:rowOff>
    </xdr:to>
    <xdr:cxnSp macro="">
      <xdr:nvCxnSpPr>
        <xdr:cNvPr id="697" name="直線コネクタ 696"/>
        <xdr:cNvCxnSpPr/>
      </xdr:nvCxnSpPr>
      <xdr:spPr>
        <a:xfrm flipV="1">
          <a:off x="22160864" y="17063720"/>
          <a:ext cx="0" cy="152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72407</xdr:rowOff>
    </xdr:from>
    <xdr:ext cx="469744" cy="259045"/>
    <xdr:sp macro="" textlink="">
      <xdr:nvSpPr>
        <xdr:cNvPr id="698" name="【公民館】&#10;一人当たり面積最小値テキスト"/>
        <xdr:cNvSpPr txBox="1"/>
      </xdr:nvSpPr>
      <xdr:spPr>
        <a:xfrm>
          <a:off x="22199600"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68580</xdr:rowOff>
    </xdr:from>
    <xdr:to>
      <xdr:col>116</xdr:col>
      <xdr:colOff>152400</xdr:colOff>
      <xdr:row>108</xdr:row>
      <xdr:rowOff>68580</xdr:rowOff>
    </xdr:to>
    <xdr:cxnSp macro="">
      <xdr:nvCxnSpPr>
        <xdr:cNvPr id="699" name="直線コネクタ 698"/>
        <xdr:cNvCxnSpPr/>
      </xdr:nvCxnSpPr>
      <xdr:spPr>
        <a:xfrm>
          <a:off x="22072600" y="1858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36847</xdr:rowOff>
    </xdr:from>
    <xdr:ext cx="469744" cy="259045"/>
    <xdr:sp macro="" textlink="">
      <xdr:nvSpPr>
        <xdr:cNvPr id="700" name="【公民館】&#10;一人当たり面積最大値テキスト"/>
        <xdr:cNvSpPr txBox="1"/>
      </xdr:nvSpPr>
      <xdr:spPr>
        <a:xfrm>
          <a:off x="22199600"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90170</xdr:rowOff>
    </xdr:from>
    <xdr:to>
      <xdr:col>116</xdr:col>
      <xdr:colOff>152400</xdr:colOff>
      <xdr:row>99</xdr:row>
      <xdr:rowOff>90170</xdr:rowOff>
    </xdr:to>
    <xdr:cxnSp macro="">
      <xdr:nvCxnSpPr>
        <xdr:cNvPr id="701" name="直線コネクタ 700"/>
        <xdr:cNvCxnSpPr/>
      </xdr:nvCxnSpPr>
      <xdr:spPr>
        <a:xfrm>
          <a:off x="22072600" y="170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33038</xdr:rowOff>
    </xdr:from>
    <xdr:ext cx="469744" cy="259045"/>
    <xdr:sp macro="" textlink="">
      <xdr:nvSpPr>
        <xdr:cNvPr id="702" name="【公民館】&#10;一人当たり面積平均値テキスト"/>
        <xdr:cNvSpPr txBox="1"/>
      </xdr:nvSpPr>
      <xdr:spPr>
        <a:xfrm>
          <a:off x="22199600" y="18035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703" name="フローチャート: 判断 702"/>
        <xdr:cNvSpPr/>
      </xdr:nvSpPr>
      <xdr:spPr>
        <a:xfrm>
          <a:off x="221107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04" name="フローチャート: 判断 703"/>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125730</xdr:rowOff>
    </xdr:from>
    <xdr:to>
      <xdr:col>107</xdr:col>
      <xdr:colOff>101600</xdr:colOff>
      <xdr:row>107</xdr:row>
      <xdr:rowOff>55880</xdr:rowOff>
    </xdr:to>
    <xdr:sp macro="" textlink="">
      <xdr:nvSpPr>
        <xdr:cNvPr id="705" name="フローチャート: 判断 704"/>
        <xdr:cNvSpPr/>
      </xdr:nvSpPr>
      <xdr:spPr>
        <a:xfrm>
          <a:off x="20383500" y="182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106680</xdr:rowOff>
    </xdr:from>
    <xdr:to>
      <xdr:col>116</xdr:col>
      <xdr:colOff>114300</xdr:colOff>
      <xdr:row>107</xdr:row>
      <xdr:rowOff>36830</xdr:rowOff>
    </xdr:to>
    <xdr:sp macro="" textlink="">
      <xdr:nvSpPr>
        <xdr:cNvPr id="711" name="楕円 710"/>
        <xdr:cNvSpPr/>
      </xdr:nvSpPr>
      <xdr:spPr>
        <a:xfrm>
          <a:off x="22110700" y="182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85107</xdr:rowOff>
    </xdr:from>
    <xdr:ext cx="469744" cy="259045"/>
    <xdr:sp macro="" textlink="">
      <xdr:nvSpPr>
        <xdr:cNvPr id="712" name="【公民館】&#10;一人当たり面積該当値テキスト"/>
        <xdr:cNvSpPr txBox="1"/>
      </xdr:nvSpPr>
      <xdr:spPr>
        <a:xfrm>
          <a:off x="22199600" y="182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109220</xdr:rowOff>
    </xdr:from>
    <xdr:to>
      <xdr:col>112</xdr:col>
      <xdr:colOff>38100</xdr:colOff>
      <xdr:row>107</xdr:row>
      <xdr:rowOff>39370</xdr:rowOff>
    </xdr:to>
    <xdr:sp macro="" textlink="">
      <xdr:nvSpPr>
        <xdr:cNvPr id="713" name="楕円 712"/>
        <xdr:cNvSpPr/>
      </xdr:nvSpPr>
      <xdr:spPr>
        <a:xfrm>
          <a:off x="21272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157480</xdr:rowOff>
    </xdr:from>
    <xdr:to>
      <xdr:col>116</xdr:col>
      <xdr:colOff>63500</xdr:colOff>
      <xdr:row>106</xdr:row>
      <xdr:rowOff>160020</xdr:rowOff>
    </xdr:to>
    <xdr:cxnSp macro="">
      <xdr:nvCxnSpPr>
        <xdr:cNvPr id="714" name="直線コネクタ 713"/>
        <xdr:cNvCxnSpPr/>
      </xdr:nvCxnSpPr>
      <xdr:spPr>
        <a:xfrm flipV="1">
          <a:off x="21323300" y="183311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111761</xdr:rowOff>
    </xdr:from>
    <xdr:to>
      <xdr:col>107</xdr:col>
      <xdr:colOff>101600</xdr:colOff>
      <xdr:row>107</xdr:row>
      <xdr:rowOff>41911</xdr:rowOff>
    </xdr:to>
    <xdr:sp macro="" textlink="">
      <xdr:nvSpPr>
        <xdr:cNvPr id="715" name="楕円 714"/>
        <xdr:cNvSpPr/>
      </xdr:nvSpPr>
      <xdr:spPr>
        <a:xfrm>
          <a:off x="20383500" y="182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160020</xdr:rowOff>
    </xdr:from>
    <xdr:to>
      <xdr:col>111</xdr:col>
      <xdr:colOff>177800</xdr:colOff>
      <xdr:row>106</xdr:row>
      <xdr:rowOff>162561</xdr:rowOff>
    </xdr:to>
    <xdr:cxnSp macro="">
      <xdr:nvCxnSpPr>
        <xdr:cNvPr id="716" name="直線コネクタ 715"/>
        <xdr:cNvCxnSpPr/>
      </xdr:nvCxnSpPr>
      <xdr:spPr>
        <a:xfrm flipV="1">
          <a:off x="20434300" y="183337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17"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47007</xdr:rowOff>
    </xdr:from>
    <xdr:ext cx="469744" cy="259045"/>
    <xdr:sp macro="" textlink="">
      <xdr:nvSpPr>
        <xdr:cNvPr id="718" name="n_2aveValue【公民館】&#10;一人当たり面積"/>
        <xdr:cNvSpPr txBox="1"/>
      </xdr:nvSpPr>
      <xdr:spPr>
        <a:xfrm>
          <a:off x="20199427" y="183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30497</xdr:rowOff>
    </xdr:from>
    <xdr:ext cx="469744" cy="259045"/>
    <xdr:sp macro="" textlink="">
      <xdr:nvSpPr>
        <xdr:cNvPr id="719" name="n_1mainValue【公民館】&#10;一人当たり面積"/>
        <xdr:cNvSpPr txBox="1"/>
      </xdr:nvSpPr>
      <xdr:spPr>
        <a:xfrm>
          <a:off x="21075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58438</xdr:rowOff>
    </xdr:from>
    <xdr:ext cx="469744" cy="259045"/>
    <xdr:sp macro="" textlink="">
      <xdr:nvSpPr>
        <xdr:cNvPr id="720" name="n_2mainValue【公民館】&#10;一人当たり面積"/>
        <xdr:cNvSpPr txBox="1"/>
      </xdr:nvSpPr>
      <xdr:spPr>
        <a:xfrm>
          <a:off x="20199427" y="1806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公営住宅においては、</a:t>
          </a:r>
          <a:r>
            <a:rPr kumimoji="1" lang="ja-JP" altLang="en-US"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年代に建設され、耐用年数が経過したものが多いため、特に老朽化が進んでいる。現在、</a:t>
          </a:r>
          <a:r>
            <a:rPr kumimoji="1" lang="ja-JP" altLang="ja-JP" sz="1100">
              <a:solidFill>
                <a:schemeClr val="dk1"/>
              </a:solidFill>
              <a:effectLst/>
              <a:latin typeface="+mn-lt"/>
              <a:ea typeface="+mn-ea"/>
              <a:cs typeface="+mn-cs"/>
            </a:rPr>
            <a:t>新設等の予定</a:t>
          </a:r>
          <a:r>
            <a:rPr kumimoji="1" lang="ja-JP" altLang="en-US" sz="1100">
              <a:solidFill>
                <a:schemeClr val="dk1"/>
              </a:solidFill>
              <a:effectLst/>
              <a:latin typeface="+mn-lt"/>
              <a:ea typeface="+mn-ea"/>
              <a:cs typeface="+mn-cs"/>
            </a:rPr>
            <a:t>はないため、居住者がない公営住宅については、</a:t>
          </a:r>
          <a:r>
            <a:rPr kumimoji="1" lang="ja-JP" altLang="ja-JP" sz="1100">
              <a:solidFill>
                <a:schemeClr val="dk1"/>
              </a:solidFill>
              <a:effectLst/>
              <a:latin typeface="+mn-lt"/>
              <a:ea typeface="+mn-ea"/>
              <a:cs typeface="+mn-cs"/>
            </a:rPr>
            <a:t>計画的な除却に努め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公立保育園においては、昭和</a:t>
          </a:r>
          <a:r>
            <a:rPr kumimoji="1" lang="en-US" altLang="ja-JP" sz="1100">
              <a:solidFill>
                <a:schemeClr val="dk1"/>
              </a:solidFill>
              <a:effectLst/>
              <a:latin typeface="+mn-lt"/>
              <a:ea typeface="+mn-ea"/>
              <a:cs typeface="+mn-cs"/>
            </a:rPr>
            <a:t>46</a:t>
          </a:r>
          <a:r>
            <a:rPr kumimoji="1" lang="ja-JP" altLang="en-US" sz="1100">
              <a:solidFill>
                <a:schemeClr val="dk1"/>
              </a:solidFill>
              <a:effectLst/>
              <a:latin typeface="+mn-lt"/>
              <a:ea typeface="+mn-ea"/>
              <a:cs typeface="+mn-cs"/>
            </a:rPr>
            <a:t>年に建設された中保育園が最も老朽化が進んでいるが、役場本庁舎の移転新築とあわせて民設民営方式で新設を行うことにより、老朽化対策に対応していく。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公民館においては、昭和</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年代に建設され老朽化が進んでいるが、平成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年度に建築士による建物の点検を行い、令和元年度に補修工事を実施している。今後も施設の適切な維持管理に努めていく。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学校施設においては、昭和</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年代に建設された小学校の老朽化が著しいが、令和元年度に建物の現状調査を行う予定である。その結果を踏まえ今後の整備方針を検討していく。</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18,448
18,001
56.69
6,994,215
6,811,018
149,629
4,537,546
5,194,874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37338</xdr:rowOff>
    </xdr:to>
    <xdr:cxnSp macro="">
      <xdr:nvCxnSpPr>
        <xdr:cNvPr id="54" name="直線コネクタ 53"/>
        <xdr:cNvCxnSpPr/>
      </xdr:nvCxnSpPr>
      <xdr:spPr>
        <a:xfrm flipV="1">
          <a:off x="4634865" y="574548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41165</xdr:rowOff>
    </xdr:from>
    <xdr:ext cx="405111" cy="259045"/>
    <xdr:sp macro="" textlink="">
      <xdr:nvSpPr>
        <xdr:cNvPr id="55" name="【図書館】&#10;有形固定資産減価償却率最小値テキスト"/>
        <xdr:cNvSpPr txBox="1"/>
      </xdr:nvSpPr>
      <xdr:spPr>
        <a:xfrm>
          <a:off x="4673600" y="70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37338</xdr:rowOff>
    </xdr:from>
    <xdr:to>
      <xdr:col>24</xdr:col>
      <xdr:colOff>152400</xdr:colOff>
      <xdr:row>41</xdr:row>
      <xdr:rowOff>37338</xdr:rowOff>
    </xdr:to>
    <xdr:cxnSp macro="">
      <xdr:nvCxnSpPr>
        <xdr:cNvPr id="56" name="直線コネクタ 55"/>
        <xdr:cNvCxnSpPr/>
      </xdr:nvCxnSpPr>
      <xdr:spPr>
        <a:xfrm>
          <a:off x="4546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7" name="【図書館】&#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58" name="直線コネクタ 57"/>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50563</xdr:rowOff>
    </xdr:from>
    <xdr:ext cx="405111" cy="259045"/>
    <xdr:sp macro="" textlink="">
      <xdr:nvSpPr>
        <xdr:cNvPr id="59" name="【図書館】&#10;有形固定資産減価償却率平均値テキスト"/>
        <xdr:cNvSpPr txBox="1"/>
      </xdr:nvSpPr>
      <xdr:spPr>
        <a:xfrm>
          <a:off x="4673600" y="6394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27686</xdr:rowOff>
    </xdr:from>
    <xdr:to>
      <xdr:col>24</xdr:col>
      <xdr:colOff>114300</xdr:colOff>
      <xdr:row>38</xdr:row>
      <xdr:rowOff>129286</xdr:rowOff>
    </xdr:to>
    <xdr:sp macro="" textlink="">
      <xdr:nvSpPr>
        <xdr:cNvPr id="60" name="フローチャート: 判断 59"/>
        <xdr:cNvSpPr/>
      </xdr:nvSpPr>
      <xdr:spPr>
        <a:xfrm>
          <a:off x="45847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8" name="楕円 67"/>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69" name="【図書館】&#10;有形固定資産減価償却率該当値テキスト"/>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0" name="楕円 69"/>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144780</xdr:rowOff>
    </xdr:to>
    <xdr:cxnSp macro="">
      <xdr:nvCxnSpPr>
        <xdr:cNvPr id="71" name="直線コネクタ 70"/>
        <xdr:cNvCxnSpPr/>
      </xdr:nvCxnSpPr>
      <xdr:spPr>
        <a:xfrm flipV="1">
          <a:off x="3797300" y="6614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2" name="楕円 71"/>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39</xdr:row>
      <xdr:rowOff>19050</xdr:rowOff>
    </xdr:to>
    <xdr:cxnSp macro="">
      <xdr:nvCxnSpPr>
        <xdr:cNvPr id="73" name="直線コネクタ 72"/>
        <xdr:cNvCxnSpPr/>
      </xdr:nvCxnSpPr>
      <xdr:spPr>
        <a:xfrm flipV="1">
          <a:off x="2908300" y="6659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4081</xdr:rowOff>
    </xdr:from>
    <xdr:ext cx="405111" cy="259045"/>
    <xdr:sp macro="" textlink="">
      <xdr:nvSpPr>
        <xdr:cNvPr id="74" name="n_1aveValue【図書館】&#10;有形固定資産減価償却率"/>
        <xdr:cNvSpPr txBox="1"/>
      </xdr:nvSpPr>
      <xdr:spPr>
        <a:xfrm>
          <a:off x="3582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42943</xdr:rowOff>
    </xdr:from>
    <xdr:ext cx="405111" cy="259045"/>
    <xdr:sp macro="" textlink="">
      <xdr:nvSpPr>
        <xdr:cNvPr id="75" name="n_2aveValue【図書館】&#10;有形固定資産減価償却率"/>
        <xdr:cNvSpPr txBox="1"/>
      </xdr:nvSpPr>
      <xdr:spPr>
        <a:xfrm>
          <a:off x="2705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15257</xdr:rowOff>
    </xdr:from>
    <xdr:ext cx="405111" cy="259045"/>
    <xdr:sp macro="" textlink="">
      <xdr:nvSpPr>
        <xdr:cNvPr id="76" name="n_1mainValue【図書館】&#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77" name="n_2mainValue【図書館】&#10;有形固定資産減価償却率"/>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89807</xdr:rowOff>
    </xdr:to>
    <xdr:cxnSp macro="">
      <xdr:nvCxnSpPr>
        <xdr:cNvPr id="103" name="直線コネクタ 102"/>
        <xdr:cNvCxnSpPr/>
      </xdr:nvCxnSpPr>
      <xdr:spPr>
        <a:xfrm flipV="1">
          <a:off x="10476865" y="56279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93634</xdr:rowOff>
    </xdr:from>
    <xdr:ext cx="469744" cy="259045"/>
    <xdr:sp macro="" textlink="">
      <xdr:nvSpPr>
        <xdr:cNvPr id="104" name="【図書館】&#10;一人当たり面積最小値テキスト"/>
        <xdr:cNvSpPr txBox="1"/>
      </xdr:nvSpPr>
      <xdr:spPr>
        <a:xfrm>
          <a:off x="10515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89807</xdr:rowOff>
    </xdr:from>
    <xdr:to>
      <xdr:col>55</xdr:col>
      <xdr:colOff>88900</xdr:colOff>
      <xdr:row>41</xdr:row>
      <xdr:rowOff>89807</xdr:rowOff>
    </xdr:to>
    <xdr:cxnSp macro="">
      <xdr:nvCxnSpPr>
        <xdr:cNvPr id="105" name="直線コネクタ 104"/>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6"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7" name="直線コネクタ 106"/>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104520</xdr:rowOff>
    </xdr:from>
    <xdr:ext cx="469744" cy="259045"/>
    <xdr:sp macro="" textlink="">
      <xdr:nvSpPr>
        <xdr:cNvPr id="108" name="【図書館】&#10;一人当たり面積平均値テキスト"/>
        <xdr:cNvSpPr txBox="1"/>
      </xdr:nvSpPr>
      <xdr:spPr>
        <a:xfrm>
          <a:off x="10515600" y="644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126093</xdr:rowOff>
    </xdr:from>
    <xdr:to>
      <xdr:col>55</xdr:col>
      <xdr:colOff>50800</xdr:colOff>
      <xdr:row>38</xdr:row>
      <xdr:rowOff>56243</xdr:rowOff>
    </xdr:to>
    <xdr:sp macro="" textlink="">
      <xdr:nvSpPr>
        <xdr:cNvPr id="109" name="フローチャート: 判断 108"/>
        <xdr:cNvSpPr/>
      </xdr:nvSpPr>
      <xdr:spPr>
        <a:xfrm>
          <a:off x="10426700" y="646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41728</xdr:rowOff>
    </xdr:from>
    <xdr:to>
      <xdr:col>50</xdr:col>
      <xdr:colOff>165100</xdr:colOff>
      <xdr:row>38</xdr:row>
      <xdr:rowOff>143328</xdr:rowOff>
    </xdr:to>
    <xdr:sp macro="" textlink="">
      <xdr:nvSpPr>
        <xdr:cNvPr id="110" name="フローチャート: 判断 109"/>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74385</xdr:rowOff>
    </xdr:from>
    <xdr:to>
      <xdr:col>46</xdr:col>
      <xdr:colOff>38100</xdr:colOff>
      <xdr:row>39</xdr:row>
      <xdr:rowOff>4535</xdr:rowOff>
    </xdr:to>
    <xdr:sp macro="" textlink="">
      <xdr:nvSpPr>
        <xdr:cNvPr id="111" name="フローチャート: 判断 110"/>
        <xdr:cNvSpPr/>
      </xdr:nvSpPr>
      <xdr:spPr>
        <a:xfrm>
          <a:off x="8699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90714</xdr:rowOff>
    </xdr:from>
    <xdr:to>
      <xdr:col>55</xdr:col>
      <xdr:colOff>50800</xdr:colOff>
      <xdr:row>33</xdr:row>
      <xdr:rowOff>20864</xdr:rowOff>
    </xdr:to>
    <xdr:sp macro="" textlink="">
      <xdr:nvSpPr>
        <xdr:cNvPr id="117" name="楕円 116"/>
        <xdr:cNvSpPr/>
      </xdr:nvSpPr>
      <xdr:spPr>
        <a:xfrm>
          <a:off x="10426700" y="55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43741</xdr:rowOff>
    </xdr:from>
    <xdr:ext cx="469744" cy="259045"/>
    <xdr:sp macro="" textlink="">
      <xdr:nvSpPr>
        <xdr:cNvPr id="118" name="【図書館】&#10;一人当たり面積該当値テキスト"/>
        <xdr:cNvSpPr txBox="1"/>
      </xdr:nvSpPr>
      <xdr:spPr>
        <a:xfrm>
          <a:off x="10515600" y="55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112486</xdr:rowOff>
    </xdr:from>
    <xdr:to>
      <xdr:col>50</xdr:col>
      <xdr:colOff>165100</xdr:colOff>
      <xdr:row>33</xdr:row>
      <xdr:rowOff>42636</xdr:rowOff>
    </xdr:to>
    <xdr:sp macro="" textlink="">
      <xdr:nvSpPr>
        <xdr:cNvPr id="119" name="楕円 118"/>
        <xdr:cNvSpPr/>
      </xdr:nvSpPr>
      <xdr:spPr>
        <a:xfrm>
          <a:off x="9588500" y="55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141514</xdr:rowOff>
    </xdr:from>
    <xdr:to>
      <xdr:col>55</xdr:col>
      <xdr:colOff>0</xdr:colOff>
      <xdr:row>32</xdr:row>
      <xdr:rowOff>163286</xdr:rowOff>
    </xdr:to>
    <xdr:cxnSp macro="">
      <xdr:nvCxnSpPr>
        <xdr:cNvPr id="120" name="直線コネクタ 119"/>
        <xdr:cNvCxnSpPr/>
      </xdr:nvCxnSpPr>
      <xdr:spPr>
        <a:xfrm flipV="1">
          <a:off x="9639300" y="56279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123372</xdr:rowOff>
    </xdr:from>
    <xdr:to>
      <xdr:col>46</xdr:col>
      <xdr:colOff>38100</xdr:colOff>
      <xdr:row>33</xdr:row>
      <xdr:rowOff>53522</xdr:rowOff>
    </xdr:to>
    <xdr:sp macro="" textlink="">
      <xdr:nvSpPr>
        <xdr:cNvPr id="121" name="楕円 120"/>
        <xdr:cNvSpPr/>
      </xdr:nvSpPr>
      <xdr:spPr>
        <a:xfrm>
          <a:off x="8699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163286</xdr:rowOff>
    </xdr:from>
    <xdr:to>
      <xdr:col>50</xdr:col>
      <xdr:colOff>114300</xdr:colOff>
      <xdr:row>33</xdr:row>
      <xdr:rowOff>2722</xdr:rowOff>
    </xdr:to>
    <xdr:cxnSp macro="">
      <xdr:nvCxnSpPr>
        <xdr:cNvPr id="122" name="直線コネクタ 121"/>
        <xdr:cNvCxnSpPr/>
      </xdr:nvCxnSpPr>
      <xdr:spPr>
        <a:xfrm flipV="1">
          <a:off x="8750300" y="56496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134455</xdr:rowOff>
    </xdr:from>
    <xdr:ext cx="469744" cy="259045"/>
    <xdr:sp macro="" textlink="">
      <xdr:nvSpPr>
        <xdr:cNvPr id="123" name="n_1aveValue【図書館】&#10;一人当たり面積"/>
        <xdr:cNvSpPr txBox="1"/>
      </xdr:nvSpPr>
      <xdr:spPr>
        <a:xfrm>
          <a:off x="9391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167112</xdr:rowOff>
    </xdr:from>
    <xdr:ext cx="469744" cy="259045"/>
    <xdr:sp macro="" textlink="">
      <xdr:nvSpPr>
        <xdr:cNvPr id="124" name="n_2aveValue【図書館】&#10;一人当たり面積"/>
        <xdr:cNvSpPr txBox="1"/>
      </xdr:nvSpPr>
      <xdr:spPr>
        <a:xfrm>
          <a:off x="8515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59163</xdr:rowOff>
    </xdr:from>
    <xdr:ext cx="469744" cy="259045"/>
    <xdr:sp macro="" textlink="">
      <xdr:nvSpPr>
        <xdr:cNvPr id="125" name="n_1mainValue【図書館】&#10;一人当たり面積"/>
        <xdr:cNvSpPr txBox="1"/>
      </xdr:nvSpPr>
      <xdr:spPr>
        <a:xfrm>
          <a:off x="9391727" y="53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70049</xdr:rowOff>
    </xdr:from>
    <xdr:ext cx="469744" cy="259045"/>
    <xdr:sp macro="" textlink="">
      <xdr:nvSpPr>
        <xdr:cNvPr id="126" name="n_2mainValue【図書館】&#10;一人当たり面積"/>
        <xdr:cNvSpPr txBox="1"/>
      </xdr:nvSpPr>
      <xdr:spPr>
        <a:xfrm>
          <a:off x="8515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5" name="テキスト ボックス 144"/>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75438</xdr:rowOff>
    </xdr:to>
    <xdr:cxnSp macro="">
      <xdr:nvCxnSpPr>
        <xdr:cNvPr id="149" name="直線コネクタ 148"/>
        <xdr:cNvCxnSpPr/>
      </xdr:nvCxnSpPr>
      <xdr:spPr>
        <a:xfrm flipV="1">
          <a:off x="4634865" y="9704070"/>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79265</xdr:rowOff>
    </xdr:from>
    <xdr:ext cx="405111" cy="259045"/>
    <xdr:sp macro="" textlink="">
      <xdr:nvSpPr>
        <xdr:cNvPr id="150" name="【体育館・プール】&#10;有形固定資産減価償却率最小値テキスト"/>
        <xdr:cNvSpPr txBox="1"/>
      </xdr:nvSpPr>
      <xdr:spPr>
        <a:xfrm>
          <a:off x="4673600" y="1105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75438</xdr:rowOff>
    </xdr:from>
    <xdr:to>
      <xdr:col>24</xdr:col>
      <xdr:colOff>152400</xdr:colOff>
      <xdr:row>64</xdr:row>
      <xdr:rowOff>75438</xdr:rowOff>
    </xdr:to>
    <xdr:cxnSp macro="">
      <xdr:nvCxnSpPr>
        <xdr:cNvPr id="151" name="直線コネクタ 150"/>
        <xdr:cNvCxnSpPr/>
      </xdr:nvCxnSpPr>
      <xdr:spPr>
        <a:xfrm>
          <a:off x="4546600" y="1104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52" name="【体育館・プール】&#10;有形固定資産減価償却率最大値テキスト"/>
        <xdr:cNvSpPr txBox="1"/>
      </xdr:nvSpPr>
      <xdr:spPr>
        <a:xfrm>
          <a:off x="4673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53" name="直線コネクタ 152"/>
        <xdr:cNvCxnSpPr/>
      </xdr:nvCxnSpPr>
      <xdr:spPr>
        <a:xfrm>
          <a:off x="4546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140225</xdr:rowOff>
    </xdr:from>
    <xdr:ext cx="405111" cy="259045"/>
    <xdr:sp macro="" textlink="">
      <xdr:nvSpPr>
        <xdr:cNvPr id="154" name="【体育館・プール】&#10;有形固定資産減価償却率平均値テキスト"/>
        <xdr:cNvSpPr txBox="1"/>
      </xdr:nvSpPr>
      <xdr:spPr>
        <a:xfrm>
          <a:off x="4673600" y="1025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161798</xdr:rowOff>
    </xdr:from>
    <xdr:to>
      <xdr:col>24</xdr:col>
      <xdr:colOff>114300</xdr:colOff>
      <xdr:row>60</xdr:row>
      <xdr:rowOff>91948</xdr:rowOff>
    </xdr:to>
    <xdr:sp macro="" textlink="">
      <xdr:nvSpPr>
        <xdr:cNvPr id="155" name="フローチャート: 判断 154"/>
        <xdr:cNvSpPr/>
      </xdr:nvSpPr>
      <xdr:spPr>
        <a:xfrm>
          <a:off x="45847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6" name="フローチャート: 判断 155"/>
        <xdr:cNvSpPr/>
      </xdr:nvSpPr>
      <xdr:spPr>
        <a:xfrm>
          <a:off x="3746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136652</xdr:rowOff>
    </xdr:from>
    <xdr:to>
      <xdr:col>15</xdr:col>
      <xdr:colOff>101600</xdr:colOff>
      <xdr:row>59</xdr:row>
      <xdr:rowOff>66802</xdr:rowOff>
    </xdr:to>
    <xdr:sp macro="" textlink="">
      <xdr:nvSpPr>
        <xdr:cNvPr id="157" name="フローチャート: 判断 156"/>
        <xdr:cNvSpPr/>
      </xdr:nvSpPr>
      <xdr:spPr>
        <a:xfrm>
          <a:off x="2857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36068</xdr:rowOff>
    </xdr:from>
    <xdr:to>
      <xdr:col>24</xdr:col>
      <xdr:colOff>114300</xdr:colOff>
      <xdr:row>57</xdr:row>
      <xdr:rowOff>137668</xdr:rowOff>
    </xdr:to>
    <xdr:sp macro="" textlink="">
      <xdr:nvSpPr>
        <xdr:cNvPr id="163" name="楕円 162"/>
        <xdr:cNvSpPr/>
      </xdr:nvSpPr>
      <xdr:spPr>
        <a:xfrm>
          <a:off x="4584700"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58945</xdr:rowOff>
    </xdr:from>
    <xdr:ext cx="405111" cy="259045"/>
    <xdr:sp macro="" textlink="">
      <xdr:nvSpPr>
        <xdr:cNvPr id="164" name="【体育館・プール】&#10;有形固定資産減価償却率該当値テキスト"/>
        <xdr:cNvSpPr txBox="1"/>
      </xdr:nvSpPr>
      <xdr:spPr>
        <a:xfrm>
          <a:off x="4673600" y="966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100076</xdr:rowOff>
    </xdr:from>
    <xdr:to>
      <xdr:col>20</xdr:col>
      <xdr:colOff>38100</xdr:colOff>
      <xdr:row>58</xdr:row>
      <xdr:rowOff>30226</xdr:rowOff>
    </xdr:to>
    <xdr:sp macro="" textlink="">
      <xdr:nvSpPr>
        <xdr:cNvPr id="165" name="楕円 164"/>
        <xdr:cNvSpPr/>
      </xdr:nvSpPr>
      <xdr:spPr>
        <a:xfrm>
          <a:off x="3746500" y="98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86868</xdr:rowOff>
    </xdr:from>
    <xdr:to>
      <xdr:col>24</xdr:col>
      <xdr:colOff>63500</xdr:colOff>
      <xdr:row>57</xdr:row>
      <xdr:rowOff>150876</xdr:rowOff>
    </xdr:to>
    <xdr:cxnSp macro="">
      <xdr:nvCxnSpPr>
        <xdr:cNvPr id="166" name="直線コネクタ 165"/>
        <xdr:cNvCxnSpPr/>
      </xdr:nvCxnSpPr>
      <xdr:spPr>
        <a:xfrm flipV="1">
          <a:off x="3797300" y="985951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161798</xdr:rowOff>
    </xdr:from>
    <xdr:to>
      <xdr:col>15</xdr:col>
      <xdr:colOff>101600</xdr:colOff>
      <xdr:row>58</xdr:row>
      <xdr:rowOff>91948</xdr:rowOff>
    </xdr:to>
    <xdr:sp macro="" textlink="">
      <xdr:nvSpPr>
        <xdr:cNvPr id="167" name="楕円 166"/>
        <xdr:cNvSpPr/>
      </xdr:nvSpPr>
      <xdr:spPr>
        <a:xfrm>
          <a:off x="28575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150876</xdr:rowOff>
    </xdr:from>
    <xdr:to>
      <xdr:col>19</xdr:col>
      <xdr:colOff>177800</xdr:colOff>
      <xdr:row>58</xdr:row>
      <xdr:rowOff>41148</xdr:rowOff>
    </xdr:to>
    <xdr:cxnSp macro="">
      <xdr:nvCxnSpPr>
        <xdr:cNvPr id="168" name="直線コネクタ 167"/>
        <xdr:cNvCxnSpPr/>
      </xdr:nvCxnSpPr>
      <xdr:spPr>
        <a:xfrm flipV="1">
          <a:off x="2908300" y="992352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57929</xdr:rowOff>
    </xdr:from>
    <xdr:ext cx="405111" cy="259045"/>
    <xdr:sp macro="" textlink="">
      <xdr:nvSpPr>
        <xdr:cNvPr id="169" name="n_1aveValue【体育館・プール】&#10;有形固定資産減価償却率"/>
        <xdr:cNvSpPr txBox="1"/>
      </xdr:nvSpPr>
      <xdr:spPr>
        <a:xfrm>
          <a:off x="35820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57929</xdr:rowOff>
    </xdr:from>
    <xdr:ext cx="405111" cy="259045"/>
    <xdr:sp macro="" textlink="">
      <xdr:nvSpPr>
        <xdr:cNvPr id="170" name="n_2aveValue【体育館・プール】&#10;有形固定資産減価償却率"/>
        <xdr:cNvSpPr txBox="1"/>
      </xdr:nvSpPr>
      <xdr:spPr>
        <a:xfrm>
          <a:off x="2705744"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46753</xdr:rowOff>
    </xdr:from>
    <xdr:ext cx="405111" cy="259045"/>
    <xdr:sp macro="" textlink="">
      <xdr:nvSpPr>
        <xdr:cNvPr id="171" name="n_1mainValue【体育館・プール】&#10;有形固定資産減価償却率"/>
        <xdr:cNvSpPr txBox="1"/>
      </xdr:nvSpPr>
      <xdr:spPr>
        <a:xfrm>
          <a:off x="3582044" y="964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108475</xdr:rowOff>
    </xdr:from>
    <xdr:ext cx="405111" cy="259045"/>
    <xdr:sp macro="" textlink="">
      <xdr:nvSpPr>
        <xdr:cNvPr id="172" name="n_2mainValue【体育館・プール】&#10;有形固定資産減価償却率"/>
        <xdr:cNvSpPr txBox="1"/>
      </xdr:nvSpPr>
      <xdr:spPr>
        <a:xfrm>
          <a:off x="2705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4" name="テキスト ボックス 18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6" name="テキスト ボックス 18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8" name="テキスト ボックス 18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0" name="テキスト ボックス 18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2" name="テキスト ボックス 19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4" name="テキスト ボックス 19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78377</xdr:rowOff>
    </xdr:from>
    <xdr:to>
      <xdr:col>54</xdr:col>
      <xdr:colOff>189865</xdr:colOff>
      <xdr:row>63</xdr:row>
      <xdr:rowOff>160020</xdr:rowOff>
    </xdr:to>
    <xdr:cxnSp macro="">
      <xdr:nvCxnSpPr>
        <xdr:cNvPr id="198" name="直線コネクタ 197"/>
        <xdr:cNvCxnSpPr/>
      </xdr:nvCxnSpPr>
      <xdr:spPr>
        <a:xfrm flipV="1">
          <a:off x="10476865" y="9679577"/>
          <a:ext cx="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163847</xdr:rowOff>
    </xdr:from>
    <xdr:ext cx="469744" cy="259045"/>
    <xdr:sp macro="" textlink="">
      <xdr:nvSpPr>
        <xdr:cNvPr id="199" name="【体育館・プール】&#10;一人当たり面積最小値テキスト"/>
        <xdr:cNvSpPr txBox="1"/>
      </xdr:nvSpPr>
      <xdr:spPr>
        <a:xfrm>
          <a:off x="10515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160020</xdr:rowOff>
    </xdr:from>
    <xdr:to>
      <xdr:col>55</xdr:col>
      <xdr:colOff>88900</xdr:colOff>
      <xdr:row>63</xdr:row>
      <xdr:rowOff>160020</xdr:rowOff>
    </xdr:to>
    <xdr:cxnSp macro="">
      <xdr:nvCxnSpPr>
        <xdr:cNvPr id="200" name="直線コネクタ 199"/>
        <xdr:cNvCxnSpPr/>
      </xdr:nvCxnSpPr>
      <xdr:spPr>
        <a:xfrm>
          <a:off x="10388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25054</xdr:rowOff>
    </xdr:from>
    <xdr:ext cx="469744" cy="259045"/>
    <xdr:sp macro="" textlink="">
      <xdr:nvSpPr>
        <xdr:cNvPr id="201" name="【体育館・プール】&#10;一人当たり面積最大値テキスト"/>
        <xdr:cNvSpPr txBox="1"/>
      </xdr:nvSpPr>
      <xdr:spPr>
        <a:xfrm>
          <a:off x="10515600" y="94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78377</xdr:rowOff>
    </xdr:from>
    <xdr:to>
      <xdr:col>55</xdr:col>
      <xdr:colOff>88900</xdr:colOff>
      <xdr:row>56</xdr:row>
      <xdr:rowOff>78377</xdr:rowOff>
    </xdr:to>
    <xdr:cxnSp macro="">
      <xdr:nvCxnSpPr>
        <xdr:cNvPr id="202" name="直線コネクタ 201"/>
        <xdr:cNvCxnSpPr/>
      </xdr:nvCxnSpPr>
      <xdr:spPr>
        <a:xfrm>
          <a:off x="10388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70049</xdr:rowOff>
    </xdr:from>
    <xdr:ext cx="469744" cy="259045"/>
    <xdr:sp macro="" textlink="">
      <xdr:nvSpPr>
        <xdr:cNvPr id="203" name="【体育館・プール】&#10;一人当たり面積平均値テキスト"/>
        <xdr:cNvSpPr txBox="1"/>
      </xdr:nvSpPr>
      <xdr:spPr>
        <a:xfrm>
          <a:off x="10515600" y="10357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47172</xdr:rowOff>
    </xdr:from>
    <xdr:to>
      <xdr:col>55</xdr:col>
      <xdr:colOff>50800</xdr:colOff>
      <xdr:row>61</xdr:row>
      <xdr:rowOff>148772</xdr:rowOff>
    </xdr:to>
    <xdr:sp macro="" textlink="">
      <xdr:nvSpPr>
        <xdr:cNvPr id="204" name="フローチャート: 判断 203"/>
        <xdr:cNvSpPr/>
      </xdr:nvSpPr>
      <xdr:spPr>
        <a:xfrm>
          <a:off x="104267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5" name="フローチャート: 判断 204"/>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127181</xdr:rowOff>
    </xdr:from>
    <xdr:to>
      <xdr:col>46</xdr:col>
      <xdr:colOff>38100</xdr:colOff>
      <xdr:row>61</xdr:row>
      <xdr:rowOff>57331</xdr:rowOff>
    </xdr:to>
    <xdr:sp macro="" textlink="">
      <xdr:nvSpPr>
        <xdr:cNvPr id="206" name="フローチャート: 判断 205"/>
        <xdr:cNvSpPr/>
      </xdr:nvSpPr>
      <xdr:spPr>
        <a:xfrm>
          <a:off x="869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25944</xdr:rowOff>
    </xdr:from>
    <xdr:to>
      <xdr:col>55</xdr:col>
      <xdr:colOff>50800</xdr:colOff>
      <xdr:row>63</xdr:row>
      <xdr:rowOff>127544</xdr:rowOff>
    </xdr:to>
    <xdr:sp macro="" textlink="">
      <xdr:nvSpPr>
        <xdr:cNvPr id="212" name="楕円 211"/>
        <xdr:cNvSpPr/>
      </xdr:nvSpPr>
      <xdr:spPr>
        <a:xfrm>
          <a:off x="104267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112321</xdr:rowOff>
    </xdr:from>
    <xdr:ext cx="469744" cy="259045"/>
    <xdr:sp macro="" textlink="">
      <xdr:nvSpPr>
        <xdr:cNvPr id="213" name="【体育館・プール】&#10;一人当たり面積該当値テキスト"/>
        <xdr:cNvSpPr txBox="1"/>
      </xdr:nvSpPr>
      <xdr:spPr>
        <a:xfrm>
          <a:off x="10515600" y="107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27577</xdr:rowOff>
    </xdr:from>
    <xdr:to>
      <xdr:col>50</xdr:col>
      <xdr:colOff>165100</xdr:colOff>
      <xdr:row>63</xdr:row>
      <xdr:rowOff>129177</xdr:rowOff>
    </xdr:to>
    <xdr:sp macro="" textlink="">
      <xdr:nvSpPr>
        <xdr:cNvPr id="214" name="楕円 213"/>
        <xdr:cNvSpPr/>
      </xdr:nvSpPr>
      <xdr:spPr>
        <a:xfrm>
          <a:off x="9588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76744</xdr:rowOff>
    </xdr:from>
    <xdr:to>
      <xdr:col>55</xdr:col>
      <xdr:colOff>0</xdr:colOff>
      <xdr:row>63</xdr:row>
      <xdr:rowOff>78377</xdr:rowOff>
    </xdr:to>
    <xdr:cxnSp macro="">
      <xdr:nvCxnSpPr>
        <xdr:cNvPr id="215" name="直線コネクタ 214"/>
        <xdr:cNvCxnSpPr/>
      </xdr:nvCxnSpPr>
      <xdr:spPr>
        <a:xfrm flipV="1">
          <a:off x="9639300" y="1087809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29210</xdr:rowOff>
    </xdr:from>
    <xdr:to>
      <xdr:col>46</xdr:col>
      <xdr:colOff>38100</xdr:colOff>
      <xdr:row>63</xdr:row>
      <xdr:rowOff>130810</xdr:rowOff>
    </xdr:to>
    <xdr:sp macro="" textlink="">
      <xdr:nvSpPr>
        <xdr:cNvPr id="216" name="楕円 215"/>
        <xdr:cNvSpPr/>
      </xdr:nvSpPr>
      <xdr:spPr>
        <a:xfrm>
          <a:off x="8699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78377</xdr:rowOff>
    </xdr:from>
    <xdr:to>
      <xdr:col>50</xdr:col>
      <xdr:colOff>114300</xdr:colOff>
      <xdr:row>63</xdr:row>
      <xdr:rowOff>80010</xdr:rowOff>
    </xdr:to>
    <xdr:cxnSp macro="">
      <xdr:nvCxnSpPr>
        <xdr:cNvPr id="217" name="直線コネクタ 216"/>
        <xdr:cNvCxnSpPr/>
      </xdr:nvCxnSpPr>
      <xdr:spPr>
        <a:xfrm flipV="1">
          <a:off x="8750300" y="1087972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33037</xdr:rowOff>
    </xdr:from>
    <xdr:ext cx="469744" cy="259045"/>
    <xdr:sp macro="" textlink="">
      <xdr:nvSpPr>
        <xdr:cNvPr id="218"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73858</xdr:rowOff>
    </xdr:from>
    <xdr:ext cx="469744" cy="259045"/>
    <xdr:sp macro="" textlink="">
      <xdr:nvSpPr>
        <xdr:cNvPr id="219" name="n_2aveValue【体育館・プール】&#10;一人当たり面積"/>
        <xdr:cNvSpPr txBox="1"/>
      </xdr:nvSpPr>
      <xdr:spPr>
        <a:xfrm>
          <a:off x="8515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120304</xdr:rowOff>
    </xdr:from>
    <xdr:ext cx="469744" cy="259045"/>
    <xdr:sp macro="" textlink="">
      <xdr:nvSpPr>
        <xdr:cNvPr id="220" name="n_1mainValue【体育館・プール】&#10;一人当たり面積"/>
        <xdr:cNvSpPr txBox="1"/>
      </xdr:nvSpPr>
      <xdr:spPr>
        <a:xfrm>
          <a:off x="93917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121937</xdr:rowOff>
    </xdr:from>
    <xdr:ext cx="469744" cy="259045"/>
    <xdr:sp macro="" textlink="">
      <xdr:nvSpPr>
        <xdr:cNvPr id="221" name="n_2mainValue【体育館・プール】&#10;一人当たり面積"/>
        <xdr:cNvSpPr txBox="1"/>
      </xdr:nvSpPr>
      <xdr:spPr>
        <a:xfrm>
          <a:off x="8515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0" name="テキスト ボックス 23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90678</xdr:rowOff>
    </xdr:from>
    <xdr:to>
      <xdr:col>24</xdr:col>
      <xdr:colOff>62865</xdr:colOff>
      <xdr:row>84</xdr:row>
      <xdr:rowOff>166115</xdr:rowOff>
    </xdr:to>
    <xdr:cxnSp macro="">
      <xdr:nvCxnSpPr>
        <xdr:cNvPr id="244" name="直線コネクタ 243"/>
        <xdr:cNvCxnSpPr/>
      </xdr:nvCxnSpPr>
      <xdr:spPr>
        <a:xfrm flipV="1">
          <a:off x="4634865" y="13292328"/>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245" name="【福祉施設】&#10;有形固定資産減価償却率最小値テキスト"/>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246" name="直線コネクタ 245"/>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37355</xdr:rowOff>
    </xdr:from>
    <xdr:ext cx="405111" cy="259045"/>
    <xdr:sp macro="" textlink="">
      <xdr:nvSpPr>
        <xdr:cNvPr id="247" name="【福祉施設】&#10;有形固定資産減価償却率最大値テキスト"/>
        <xdr:cNvSpPr txBox="1"/>
      </xdr:nvSpPr>
      <xdr:spPr>
        <a:xfrm>
          <a:off x="4673600" y="1306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90678</xdr:rowOff>
    </xdr:from>
    <xdr:to>
      <xdr:col>24</xdr:col>
      <xdr:colOff>152400</xdr:colOff>
      <xdr:row>77</xdr:row>
      <xdr:rowOff>90678</xdr:rowOff>
    </xdr:to>
    <xdr:cxnSp macro="">
      <xdr:nvCxnSpPr>
        <xdr:cNvPr id="248" name="直線コネクタ 247"/>
        <xdr:cNvCxnSpPr/>
      </xdr:nvCxnSpPr>
      <xdr:spPr>
        <a:xfrm>
          <a:off x="4546600" y="1329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75455</xdr:rowOff>
    </xdr:from>
    <xdr:ext cx="405111" cy="259045"/>
    <xdr:sp macro="" textlink="">
      <xdr:nvSpPr>
        <xdr:cNvPr id="249" name="【福祉施設】&#10;有形固定資産減価償却率平均値テキスト"/>
        <xdr:cNvSpPr txBox="1"/>
      </xdr:nvSpPr>
      <xdr:spPr>
        <a:xfrm>
          <a:off x="4673600" y="1413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97028</xdr:rowOff>
    </xdr:from>
    <xdr:to>
      <xdr:col>24</xdr:col>
      <xdr:colOff>114300</xdr:colOff>
      <xdr:row>83</xdr:row>
      <xdr:rowOff>27178</xdr:rowOff>
    </xdr:to>
    <xdr:sp macro="" textlink="">
      <xdr:nvSpPr>
        <xdr:cNvPr id="250" name="フローチャート: 判断 249"/>
        <xdr:cNvSpPr/>
      </xdr:nvSpPr>
      <xdr:spPr>
        <a:xfrm>
          <a:off x="45847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87885</xdr:rowOff>
    </xdr:from>
    <xdr:to>
      <xdr:col>20</xdr:col>
      <xdr:colOff>38100</xdr:colOff>
      <xdr:row>83</xdr:row>
      <xdr:rowOff>18035</xdr:rowOff>
    </xdr:to>
    <xdr:sp macro="" textlink="">
      <xdr:nvSpPr>
        <xdr:cNvPr id="251" name="フローチャート: 判断 250"/>
        <xdr:cNvSpPr/>
      </xdr:nvSpPr>
      <xdr:spPr>
        <a:xfrm>
          <a:off x="3746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85598</xdr:rowOff>
    </xdr:from>
    <xdr:to>
      <xdr:col>15</xdr:col>
      <xdr:colOff>101600</xdr:colOff>
      <xdr:row>84</xdr:row>
      <xdr:rowOff>15748</xdr:rowOff>
    </xdr:to>
    <xdr:sp macro="" textlink="">
      <xdr:nvSpPr>
        <xdr:cNvPr id="252" name="フローチャート: 判断 251"/>
        <xdr:cNvSpPr/>
      </xdr:nvSpPr>
      <xdr:spPr>
        <a:xfrm>
          <a:off x="2857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258" name="楕円 257"/>
        <xdr:cNvSpPr/>
      </xdr:nvSpPr>
      <xdr:spPr>
        <a:xfrm>
          <a:off x="45847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37609</xdr:rowOff>
    </xdr:from>
    <xdr:ext cx="405111" cy="259045"/>
    <xdr:sp macro="" textlink="">
      <xdr:nvSpPr>
        <xdr:cNvPr id="259" name="【福祉施設】&#10;有形固定資産減価償却率該当値テキスト"/>
        <xdr:cNvSpPr txBox="1"/>
      </xdr:nvSpPr>
      <xdr:spPr>
        <a:xfrm>
          <a:off x="4673600" y="1358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49022</xdr:rowOff>
    </xdr:from>
    <xdr:to>
      <xdr:col>20</xdr:col>
      <xdr:colOff>38100</xdr:colOff>
      <xdr:row>81</xdr:row>
      <xdr:rowOff>150622</xdr:rowOff>
    </xdr:to>
    <xdr:sp macro="" textlink="">
      <xdr:nvSpPr>
        <xdr:cNvPr id="260" name="楕円 259"/>
        <xdr:cNvSpPr/>
      </xdr:nvSpPr>
      <xdr:spPr>
        <a:xfrm>
          <a:off x="3746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65532</xdr:rowOff>
    </xdr:from>
    <xdr:to>
      <xdr:col>24</xdr:col>
      <xdr:colOff>63500</xdr:colOff>
      <xdr:row>81</xdr:row>
      <xdr:rowOff>99822</xdr:rowOff>
    </xdr:to>
    <xdr:cxnSp macro="">
      <xdr:nvCxnSpPr>
        <xdr:cNvPr id="261" name="直線コネクタ 260"/>
        <xdr:cNvCxnSpPr/>
      </xdr:nvCxnSpPr>
      <xdr:spPr>
        <a:xfrm flipV="1">
          <a:off x="3797300" y="13781532"/>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262" name="楕円 261"/>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99822</xdr:rowOff>
    </xdr:from>
    <xdr:to>
      <xdr:col>19</xdr:col>
      <xdr:colOff>177800</xdr:colOff>
      <xdr:row>82</xdr:row>
      <xdr:rowOff>129539</xdr:rowOff>
    </xdr:to>
    <xdr:cxnSp macro="">
      <xdr:nvCxnSpPr>
        <xdr:cNvPr id="263" name="直線コネクタ 262"/>
        <xdr:cNvCxnSpPr/>
      </xdr:nvCxnSpPr>
      <xdr:spPr>
        <a:xfrm flipV="1">
          <a:off x="2908300" y="13987272"/>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9162</xdr:rowOff>
    </xdr:from>
    <xdr:ext cx="405111" cy="259045"/>
    <xdr:sp macro="" textlink="">
      <xdr:nvSpPr>
        <xdr:cNvPr id="264" name="n_1aveValue【福祉施設】&#10;有形固定資産減価償却率"/>
        <xdr:cNvSpPr txBox="1"/>
      </xdr:nvSpPr>
      <xdr:spPr>
        <a:xfrm>
          <a:off x="35820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6875</xdr:rowOff>
    </xdr:from>
    <xdr:ext cx="405111" cy="259045"/>
    <xdr:sp macro="" textlink="">
      <xdr:nvSpPr>
        <xdr:cNvPr id="265" name="n_2aveValue【福祉施設】&#10;有形固定資産減価償却率"/>
        <xdr:cNvSpPr txBox="1"/>
      </xdr:nvSpPr>
      <xdr:spPr>
        <a:xfrm>
          <a:off x="2705744"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167149</xdr:rowOff>
    </xdr:from>
    <xdr:ext cx="405111" cy="259045"/>
    <xdr:sp macro="" textlink="">
      <xdr:nvSpPr>
        <xdr:cNvPr id="266" name="n_1mainValue【福祉施設】&#10;有形固定資産減価償却率"/>
        <xdr:cNvSpPr txBox="1"/>
      </xdr:nvSpPr>
      <xdr:spPr>
        <a:xfrm>
          <a:off x="3582044" y="1371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267" name="n_2mainValue【福祉施設】&#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9" name="テキスト ボックス 28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96882</xdr:rowOff>
    </xdr:from>
    <xdr:to>
      <xdr:col>54</xdr:col>
      <xdr:colOff>189865</xdr:colOff>
      <xdr:row>86</xdr:row>
      <xdr:rowOff>113212</xdr:rowOff>
    </xdr:to>
    <xdr:cxnSp macro="">
      <xdr:nvCxnSpPr>
        <xdr:cNvPr id="293" name="直線コネクタ 292"/>
        <xdr:cNvCxnSpPr/>
      </xdr:nvCxnSpPr>
      <xdr:spPr>
        <a:xfrm flipV="1">
          <a:off x="10476865" y="13469982"/>
          <a:ext cx="0" cy="138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94" name="【福祉施設】&#10;一人当たり面積最小値テキスト"/>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95" name="直線コネクタ 294"/>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43559</xdr:rowOff>
    </xdr:from>
    <xdr:ext cx="469744" cy="259045"/>
    <xdr:sp macro="" textlink="">
      <xdr:nvSpPr>
        <xdr:cNvPr id="296" name="【福祉施設】&#10;一人当たり面積最大値テキスト"/>
        <xdr:cNvSpPr txBox="1"/>
      </xdr:nvSpPr>
      <xdr:spPr>
        <a:xfrm>
          <a:off x="10515600" y="132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96882</xdr:rowOff>
    </xdr:from>
    <xdr:to>
      <xdr:col>55</xdr:col>
      <xdr:colOff>88900</xdr:colOff>
      <xdr:row>78</xdr:row>
      <xdr:rowOff>96882</xdr:rowOff>
    </xdr:to>
    <xdr:cxnSp macro="">
      <xdr:nvCxnSpPr>
        <xdr:cNvPr id="297" name="直線コネクタ 296"/>
        <xdr:cNvCxnSpPr/>
      </xdr:nvCxnSpPr>
      <xdr:spPr>
        <a:xfrm>
          <a:off x="10388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126109</xdr:rowOff>
    </xdr:from>
    <xdr:ext cx="469744" cy="259045"/>
    <xdr:sp macro="" textlink="">
      <xdr:nvSpPr>
        <xdr:cNvPr id="298" name="【福祉施設】&#10;一人当たり面積平均値テキスト"/>
        <xdr:cNvSpPr txBox="1"/>
      </xdr:nvSpPr>
      <xdr:spPr>
        <a:xfrm>
          <a:off x="10515600" y="14185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103232</xdr:rowOff>
    </xdr:from>
    <xdr:to>
      <xdr:col>55</xdr:col>
      <xdr:colOff>50800</xdr:colOff>
      <xdr:row>84</xdr:row>
      <xdr:rowOff>33382</xdr:rowOff>
    </xdr:to>
    <xdr:sp macro="" textlink="">
      <xdr:nvSpPr>
        <xdr:cNvPr id="299" name="フローチャート: 判断 298"/>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11793</xdr:rowOff>
    </xdr:from>
    <xdr:to>
      <xdr:col>50</xdr:col>
      <xdr:colOff>165100</xdr:colOff>
      <xdr:row>83</xdr:row>
      <xdr:rowOff>113393</xdr:rowOff>
    </xdr:to>
    <xdr:sp macro="" textlink="">
      <xdr:nvSpPr>
        <xdr:cNvPr id="300" name="フローチャート: 判断 299"/>
        <xdr:cNvSpPr/>
      </xdr:nvSpPr>
      <xdr:spPr>
        <a:xfrm>
          <a:off x="958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166914</xdr:rowOff>
    </xdr:from>
    <xdr:to>
      <xdr:col>46</xdr:col>
      <xdr:colOff>38100</xdr:colOff>
      <xdr:row>83</xdr:row>
      <xdr:rowOff>97064</xdr:rowOff>
    </xdr:to>
    <xdr:sp macro="" textlink="">
      <xdr:nvSpPr>
        <xdr:cNvPr id="301" name="フローチャート: 判断 300"/>
        <xdr:cNvSpPr/>
      </xdr:nvSpPr>
      <xdr:spPr>
        <a:xfrm>
          <a:off x="8699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307" name="楕円 306"/>
        <xdr:cNvSpPr/>
      </xdr:nvSpPr>
      <xdr:spPr>
        <a:xfrm>
          <a:off x="104267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24691</xdr:rowOff>
    </xdr:from>
    <xdr:ext cx="469744" cy="259045"/>
    <xdr:sp macro="" textlink="">
      <xdr:nvSpPr>
        <xdr:cNvPr id="308" name="【福祉施設】&#10;一人当たり面積該当値テキスト"/>
        <xdr:cNvSpPr txBox="1"/>
      </xdr:nvSpPr>
      <xdr:spPr>
        <a:xfrm>
          <a:off x="10515600" y="145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109764</xdr:rowOff>
    </xdr:from>
    <xdr:to>
      <xdr:col>50</xdr:col>
      <xdr:colOff>165100</xdr:colOff>
      <xdr:row>86</xdr:row>
      <xdr:rowOff>39914</xdr:rowOff>
    </xdr:to>
    <xdr:sp macro="" textlink="">
      <xdr:nvSpPr>
        <xdr:cNvPr id="309" name="楕円 308"/>
        <xdr:cNvSpPr/>
      </xdr:nvSpPr>
      <xdr:spPr>
        <a:xfrm>
          <a:off x="9588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160564</xdr:rowOff>
    </xdr:from>
    <xdr:to>
      <xdr:col>55</xdr:col>
      <xdr:colOff>0</xdr:colOff>
      <xdr:row>85</xdr:row>
      <xdr:rowOff>160564</xdr:rowOff>
    </xdr:to>
    <xdr:cxnSp macro="">
      <xdr:nvCxnSpPr>
        <xdr:cNvPr id="310" name="直線コネクタ 309"/>
        <xdr:cNvCxnSpPr/>
      </xdr:nvCxnSpPr>
      <xdr:spPr>
        <a:xfrm>
          <a:off x="9639300" y="14733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113030</xdr:rowOff>
    </xdr:from>
    <xdr:to>
      <xdr:col>46</xdr:col>
      <xdr:colOff>38100</xdr:colOff>
      <xdr:row>86</xdr:row>
      <xdr:rowOff>43180</xdr:rowOff>
    </xdr:to>
    <xdr:sp macro="" textlink="">
      <xdr:nvSpPr>
        <xdr:cNvPr id="311" name="楕円 310"/>
        <xdr:cNvSpPr/>
      </xdr:nvSpPr>
      <xdr:spPr>
        <a:xfrm>
          <a:off x="8699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160564</xdr:rowOff>
    </xdr:from>
    <xdr:to>
      <xdr:col>50</xdr:col>
      <xdr:colOff>114300</xdr:colOff>
      <xdr:row>85</xdr:row>
      <xdr:rowOff>163830</xdr:rowOff>
    </xdr:to>
    <xdr:cxnSp macro="">
      <xdr:nvCxnSpPr>
        <xdr:cNvPr id="312" name="直線コネクタ 311"/>
        <xdr:cNvCxnSpPr/>
      </xdr:nvCxnSpPr>
      <xdr:spPr>
        <a:xfrm flipV="1">
          <a:off x="8750300" y="1473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129920</xdr:rowOff>
    </xdr:from>
    <xdr:ext cx="469744" cy="259045"/>
    <xdr:sp macro="" textlink="">
      <xdr:nvSpPr>
        <xdr:cNvPr id="313" name="n_1aveValue【福祉施設】&#10;一人当たり面積"/>
        <xdr:cNvSpPr txBox="1"/>
      </xdr:nvSpPr>
      <xdr:spPr>
        <a:xfrm>
          <a:off x="9391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113591</xdr:rowOff>
    </xdr:from>
    <xdr:ext cx="469744" cy="259045"/>
    <xdr:sp macro="" textlink="">
      <xdr:nvSpPr>
        <xdr:cNvPr id="314" name="n_2aveValue【福祉施設】&#10;一人当たり面積"/>
        <xdr:cNvSpPr txBox="1"/>
      </xdr:nvSpPr>
      <xdr:spPr>
        <a:xfrm>
          <a:off x="85154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31041</xdr:rowOff>
    </xdr:from>
    <xdr:ext cx="469744" cy="259045"/>
    <xdr:sp macro="" textlink="">
      <xdr:nvSpPr>
        <xdr:cNvPr id="315" name="n_1mainValue【福祉施設】&#10;一人当たり面積"/>
        <xdr:cNvSpPr txBox="1"/>
      </xdr:nvSpPr>
      <xdr:spPr>
        <a:xfrm>
          <a:off x="9391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316" name="n_2mainValue【福祉施設】&#10;一人当たり面積"/>
        <xdr:cNvSpPr txBox="1"/>
      </xdr:nvSpPr>
      <xdr:spPr>
        <a:xfrm>
          <a:off x="8515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3" name="テキスト ボックス 34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4" name="直線コネクタ 34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5" name="テキスト ボックス 34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6" name="直線コネクタ 34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7" name="テキスト ボックス 34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8" name="直線コネクタ 34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9" name="テキスト ボックス 34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50" name="直線コネクタ 34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351" name="テキスト ボックス 350"/>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73914</xdr:rowOff>
    </xdr:from>
    <xdr:to>
      <xdr:col>85</xdr:col>
      <xdr:colOff>126364</xdr:colOff>
      <xdr:row>42</xdr:row>
      <xdr:rowOff>53340</xdr:rowOff>
    </xdr:to>
    <xdr:cxnSp macro="">
      <xdr:nvCxnSpPr>
        <xdr:cNvPr id="355" name="直線コネクタ 354"/>
        <xdr:cNvCxnSpPr/>
      </xdr:nvCxnSpPr>
      <xdr:spPr>
        <a:xfrm flipV="1">
          <a:off x="16318864" y="590321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56" name="【一般廃棄物処理施設】&#10;有形固定資産減価償却率最小値テキスト"/>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57" name="直線コネクタ 356"/>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20591</xdr:rowOff>
    </xdr:from>
    <xdr:ext cx="405111" cy="259045"/>
    <xdr:sp macro="" textlink="">
      <xdr:nvSpPr>
        <xdr:cNvPr id="358" name="【一般廃棄物処理施設】&#10;有形固定資産減価償却率最大値テキスト"/>
        <xdr:cNvSpPr txBox="1"/>
      </xdr:nvSpPr>
      <xdr:spPr>
        <a:xfrm>
          <a:off x="16357600" y="56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73914</xdr:rowOff>
    </xdr:from>
    <xdr:to>
      <xdr:col>86</xdr:col>
      <xdr:colOff>25400</xdr:colOff>
      <xdr:row>34</xdr:row>
      <xdr:rowOff>73914</xdr:rowOff>
    </xdr:to>
    <xdr:cxnSp macro="">
      <xdr:nvCxnSpPr>
        <xdr:cNvPr id="359" name="直線コネクタ 358"/>
        <xdr:cNvCxnSpPr/>
      </xdr:nvCxnSpPr>
      <xdr:spPr>
        <a:xfrm>
          <a:off x="16230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146575</xdr:rowOff>
    </xdr:from>
    <xdr:ext cx="405111" cy="259045"/>
    <xdr:sp macro="" textlink="">
      <xdr:nvSpPr>
        <xdr:cNvPr id="360" name="【一般廃棄物処理施設】&#10;有形固定資産減価償却率平均値テキスト"/>
        <xdr:cNvSpPr txBox="1"/>
      </xdr:nvSpPr>
      <xdr:spPr>
        <a:xfrm>
          <a:off x="16357600" y="6490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123698</xdr:rowOff>
    </xdr:from>
    <xdr:to>
      <xdr:col>85</xdr:col>
      <xdr:colOff>177800</xdr:colOff>
      <xdr:row>39</xdr:row>
      <xdr:rowOff>53848</xdr:rowOff>
    </xdr:to>
    <xdr:sp macro="" textlink="">
      <xdr:nvSpPr>
        <xdr:cNvPr id="361" name="フローチャート: 判断 360"/>
        <xdr:cNvSpPr/>
      </xdr:nvSpPr>
      <xdr:spPr>
        <a:xfrm>
          <a:off x="16268700" y="663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167132</xdr:rowOff>
    </xdr:from>
    <xdr:to>
      <xdr:col>81</xdr:col>
      <xdr:colOff>101600</xdr:colOff>
      <xdr:row>39</xdr:row>
      <xdr:rowOff>97282</xdr:rowOff>
    </xdr:to>
    <xdr:sp macro="" textlink="">
      <xdr:nvSpPr>
        <xdr:cNvPr id="362" name="フローチャート: 判断 361"/>
        <xdr:cNvSpPr/>
      </xdr:nvSpPr>
      <xdr:spPr>
        <a:xfrm>
          <a:off x="15430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63" name="フローチャート: 判断 362"/>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119126</xdr:rowOff>
    </xdr:from>
    <xdr:to>
      <xdr:col>85</xdr:col>
      <xdr:colOff>177800</xdr:colOff>
      <xdr:row>40</xdr:row>
      <xdr:rowOff>49276</xdr:rowOff>
    </xdr:to>
    <xdr:sp macro="" textlink="">
      <xdr:nvSpPr>
        <xdr:cNvPr id="369" name="楕円 368"/>
        <xdr:cNvSpPr/>
      </xdr:nvSpPr>
      <xdr:spPr>
        <a:xfrm>
          <a:off x="162687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97553</xdr:rowOff>
    </xdr:from>
    <xdr:ext cx="405111" cy="259045"/>
    <xdr:sp macro="" textlink="">
      <xdr:nvSpPr>
        <xdr:cNvPr id="370" name="【一般廃棄物処理施設】&#10;有形固定資産減価償却率該当値テキスト"/>
        <xdr:cNvSpPr txBox="1"/>
      </xdr:nvSpPr>
      <xdr:spPr>
        <a:xfrm>
          <a:off x="16357600" y="678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9398</xdr:rowOff>
    </xdr:from>
    <xdr:to>
      <xdr:col>81</xdr:col>
      <xdr:colOff>101600</xdr:colOff>
      <xdr:row>40</xdr:row>
      <xdr:rowOff>110998</xdr:rowOff>
    </xdr:to>
    <xdr:sp macro="" textlink="">
      <xdr:nvSpPr>
        <xdr:cNvPr id="371" name="楕円 370"/>
        <xdr:cNvSpPr/>
      </xdr:nvSpPr>
      <xdr:spPr>
        <a:xfrm>
          <a:off x="15430500" y="6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169926</xdr:rowOff>
    </xdr:from>
    <xdr:to>
      <xdr:col>85</xdr:col>
      <xdr:colOff>127000</xdr:colOff>
      <xdr:row>40</xdr:row>
      <xdr:rowOff>60198</xdr:rowOff>
    </xdr:to>
    <xdr:cxnSp macro="">
      <xdr:nvCxnSpPr>
        <xdr:cNvPr id="372" name="直線コネクタ 371"/>
        <xdr:cNvCxnSpPr/>
      </xdr:nvCxnSpPr>
      <xdr:spPr>
        <a:xfrm flipV="1">
          <a:off x="15481300" y="685647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113809</xdr:rowOff>
    </xdr:from>
    <xdr:ext cx="405111" cy="259045"/>
    <xdr:sp macro="" textlink="">
      <xdr:nvSpPr>
        <xdr:cNvPr id="373" name="n_1aveValue【一般廃棄物処理施設】&#10;有形固定資産減価償却率"/>
        <xdr:cNvSpPr txBox="1"/>
      </xdr:nvSpPr>
      <xdr:spPr>
        <a:xfrm>
          <a:off x="15266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374" name="n_2aveValue【一般廃棄物処理施設】&#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102125</xdr:rowOff>
    </xdr:from>
    <xdr:ext cx="405111" cy="259045"/>
    <xdr:sp macro="" textlink="">
      <xdr:nvSpPr>
        <xdr:cNvPr id="375" name="n_1mainValue【一般廃棄物処理施設】&#10;有形固定資産減価償却率"/>
        <xdr:cNvSpPr txBox="1"/>
      </xdr:nvSpPr>
      <xdr:spPr>
        <a:xfrm>
          <a:off x="15266044" y="696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6" name="直線コネクタ 38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7" name="テキスト ボックス 38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8" name="直線コネクタ 38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89" name="テキスト ボックス 38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0" name="直線コネクタ 38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1" name="テキスト ボックス 39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2" name="直線コネクタ 39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3" name="テキスト ボックス 39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4" name="直線コネクタ 39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95" name="テキスト ボックス 39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7" name="テキスト ボックス 3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65220</xdr:rowOff>
    </xdr:from>
    <xdr:to>
      <xdr:col>116</xdr:col>
      <xdr:colOff>62864</xdr:colOff>
      <xdr:row>42</xdr:row>
      <xdr:rowOff>28716</xdr:rowOff>
    </xdr:to>
    <xdr:cxnSp macro="">
      <xdr:nvCxnSpPr>
        <xdr:cNvPr id="399" name="直線コネクタ 398"/>
        <xdr:cNvCxnSpPr/>
      </xdr:nvCxnSpPr>
      <xdr:spPr>
        <a:xfrm flipV="1">
          <a:off x="22160864" y="5894520"/>
          <a:ext cx="0" cy="1335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32543</xdr:rowOff>
    </xdr:from>
    <xdr:ext cx="469744" cy="259045"/>
    <xdr:sp macro="" textlink="">
      <xdr:nvSpPr>
        <xdr:cNvPr id="400" name="【一般廃棄物処理施設】&#10;一人当たり有形固定資産（償却資産）額最小値テキスト"/>
        <xdr:cNvSpPr txBox="1"/>
      </xdr:nvSpPr>
      <xdr:spPr>
        <a:xfrm>
          <a:off x="22199600" y="723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28716</xdr:rowOff>
    </xdr:from>
    <xdr:to>
      <xdr:col>116</xdr:col>
      <xdr:colOff>152400</xdr:colOff>
      <xdr:row>42</xdr:row>
      <xdr:rowOff>28716</xdr:rowOff>
    </xdr:to>
    <xdr:cxnSp macro="">
      <xdr:nvCxnSpPr>
        <xdr:cNvPr id="401" name="直線コネクタ 400"/>
        <xdr:cNvCxnSpPr/>
      </xdr:nvCxnSpPr>
      <xdr:spPr>
        <a:xfrm>
          <a:off x="22072600" y="722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11897</xdr:rowOff>
    </xdr:from>
    <xdr:ext cx="599010" cy="259045"/>
    <xdr:sp macro="" textlink="">
      <xdr:nvSpPr>
        <xdr:cNvPr id="402" name="【一般廃棄物処理施設】&#10;一人当たり有形固定資産（償却資産）額最大値テキスト"/>
        <xdr:cNvSpPr txBox="1"/>
      </xdr:nvSpPr>
      <xdr:spPr>
        <a:xfrm>
          <a:off x="22199600" y="566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65220</xdr:rowOff>
    </xdr:from>
    <xdr:to>
      <xdr:col>116</xdr:col>
      <xdr:colOff>152400</xdr:colOff>
      <xdr:row>34</xdr:row>
      <xdr:rowOff>65220</xdr:rowOff>
    </xdr:to>
    <xdr:cxnSp macro="">
      <xdr:nvCxnSpPr>
        <xdr:cNvPr id="403" name="直線コネクタ 402"/>
        <xdr:cNvCxnSpPr/>
      </xdr:nvCxnSpPr>
      <xdr:spPr>
        <a:xfrm>
          <a:off x="22072600" y="58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107606</xdr:rowOff>
    </xdr:from>
    <xdr:ext cx="599010" cy="259045"/>
    <xdr:sp macro="" textlink="">
      <xdr:nvSpPr>
        <xdr:cNvPr id="404" name="【一般廃棄物処理施設】&#10;一人当たり有形固定資産（償却資産）額平均値テキスト"/>
        <xdr:cNvSpPr txBox="1"/>
      </xdr:nvSpPr>
      <xdr:spPr>
        <a:xfrm>
          <a:off x="22199600" y="662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84729</xdr:rowOff>
    </xdr:from>
    <xdr:to>
      <xdr:col>116</xdr:col>
      <xdr:colOff>114300</xdr:colOff>
      <xdr:row>40</xdr:row>
      <xdr:rowOff>14879</xdr:rowOff>
    </xdr:to>
    <xdr:sp macro="" textlink="">
      <xdr:nvSpPr>
        <xdr:cNvPr id="405" name="フローチャート: 判断 404"/>
        <xdr:cNvSpPr/>
      </xdr:nvSpPr>
      <xdr:spPr>
        <a:xfrm>
          <a:off x="22110700" y="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99112</xdr:rowOff>
    </xdr:from>
    <xdr:to>
      <xdr:col>112</xdr:col>
      <xdr:colOff>38100</xdr:colOff>
      <xdr:row>40</xdr:row>
      <xdr:rowOff>29262</xdr:rowOff>
    </xdr:to>
    <xdr:sp macro="" textlink="">
      <xdr:nvSpPr>
        <xdr:cNvPr id="406" name="フローチャート: 判断 405"/>
        <xdr:cNvSpPr/>
      </xdr:nvSpPr>
      <xdr:spPr>
        <a:xfrm>
          <a:off x="21272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15269</xdr:rowOff>
    </xdr:from>
    <xdr:to>
      <xdr:col>107</xdr:col>
      <xdr:colOff>101600</xdr:colOff>
      <xdr:row>40</xdr:row>
      <xdr:rowOff>116869</xdr:rowOff>
    </xdr:to>
    <xdr:sp macro="" textlink="">
      <xdr:nvSpPr>
        <xdr:cNvPr id="407" name="フローチャート: 判断 406"/>
        <xdr:cNvSpPr/>
      </xdr:nvSpPr>
      <xdr:spPr>
        <a:xfrm>
          <a:off x="20383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67649</xdr:rowOff>
    </xdr:from>
    <xdr:to>
      <xdr:col>116</xdr:col>
      <xdr:colOff>114300</xdr:colOff>
      <xdr:row>41</xdr:row>
      <xdr:rowOff>169249</xdr:rowOff>
    </xdr:to>
    <xdr:sp macro="" textlink="">
      <xdr:nvSpPr>
        <xdr:cNvPr id="413" name="楕円 412"/>
        <xdr:cNvSpPr/>
      </xdr:nvSpPr>
      <xdr:spPr>
        <a:xfrm>
          <a:off x="22110700" y="70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154026</xdr:rowOff>
    </xdr:from>
    <xdr:ext cx="534377" cy="259045"/>
    <xdr:sp macro="" textlink="">
      <xdr:nvSpPr>
        <xdr:cNvPr id="414" name="【一般廃棄物処理施設】&#10;一人当たり有形固定資産（償却資産）額該当値テキスト"/>
        <xdr:cNvSpPr txBox="1"/>
      </xdr:nvSpPr>
      <xdr:spPr>
        <a:xfrm>
          <a:off x="22199600" y="701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65580</xdr:rowOff>
    </xdr:from>
    <xdr:to>
      <xdr:col>112</xdr:col>
      <xdr:colOff>38100</xdr:colOff>
      <xdr:row>41</xdr:row>
      <xdr:rowOff>167180</xdr:rowOff>
    </xdr:to>
    <xdr:sp macro="" textlink="">
      <xdr:nvSpPr>
        <xdr:cNvPr id="415" name="楕円 414"/>
        <xdr:cNvSpPr/>
      </xdr:nvSpPr>
      <xdr:spPr>
        <a:xfrm>
          <a:off x="21272500" y="709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116380</xdr:rowOff>
    </xdr:from>
    <xdr:to>
      <xdr:col>116</xdr:col>
      <xdr:colOff>63500</xdr:colOff>
      <xdr:row>41</xdr:row>
      <xdr:rowOff>118449</xdr:rowOff>
    </xdr:to>
    <xdr:cxnSp macro="">
      <xdr:nvCxnSpPr>
        <xdr:cNvPr id="416" name="直線コネクタ 415"/>
        <xdr:cNvCxnSpPr/>
      </xdr:nvCxnSpPr>
      <xdr:spPr>
        <a:xfrm>
          <a:off x="21323300" y="7145830"/>
          <a:ext cx="8382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45789</xdr:rowOff>
    </xdr:from>
    <xdr:ext cx="599010" cy="259045"/>
    <xdr:sp macro="" textlink="">
      <xdr:nvSpPr>
        <xdr:cNvPr id="417" name="n_1aveValue【一般廃棄物処理施設】&#10;一人当たり有形固定資産（償却資産）額"/>
        <xdr:cNvSpPr txBox="1"/>
      </xdr:nvSpPr>
      <xdr:spPr>
        <a:xfrm>
          <a:off x="210110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133396</xdr:rowOff>
    </xdr:from>
    <xdr:ext cx="534377" cy="259045"/>
    <xdr:sp macro="" textlink="">
      <xdr:nvSpPr>
        <xdr:cNvPr id="418" name="n_2aveValue【一般廃棄物処理施設】&#10;一人当たり有形固定資産（償却資産）額"/>
        <xdr:cNvSpPr txBox="1"/>
      </xdr:nvSpPr>
      <xdr:spPr>
        <a:xfrm>
          <a:off x="20167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158307</xdr:rowOff>
    </xdr:from>
    <xdr:ext cx="534377" cy="259045"/>
    <xdr:sp macro="" textlink="">
      <xdr:nvSpPr>
        <xdr:cNvPr id="419" name="n_1mainValue【一般廃棄物処理施設】&#10;一人当たり有形固定資産（償却資産）額"/>
        <xdr:cNvSpPr txBox="1"/>
      </xdr:nvSpPr>
      <xdr:spPr>
        <a:xfrm>
          <a:off x="21043411" y="718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0" name="テキスト ボックス 4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1" name="直線コネクタ 43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2" name="テキスト ボックス 43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3" name="直線コネクタ 43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4" name="テキスト ボックス 43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5" name="直線コネクタ 43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6" name="テキスト ボックス 43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7" name="直線コネクタ 43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8" name="テキスト ボックス 43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0" name="テキスト ボックス 43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164592</xdr:rowOff>
    </xdr:from>
    <xdr:to>
      <xdr:col>85</xdr:col>
      <xdr:colOff>126364</xdr:colOff>
      <xdr:row>64</xdr:row>
      <xdr:rowOff>105156</xdr:rowOff>
    </xdr:to>
    <xdr:cxnSp macro="">
      <xdr:nvCxnSpPr>
        <xdr:cNvPr id="442" name="直線コネクタ 441"/>
        <xdr:cNvCxnSpPr/>
      </xdr:nvCxnSpPr>
      <xdr:spPr>
        <a:xfrm flipV="1">
          <a:off x="16318864" y="9765792"/>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108983</xdr:rowOff>
    </xdr:from>
    <xdr:ext cx="405111" cy="259045"/>
    <xdr:sp macro="" textlink="">
      <xdr:nvSpPr>
        <xdr:cNvPr id="443" name="【保健センター・保健所】&#10;有形固定資産減価償却率最小値テキスト"/>
        <xdr:cNvSpPr txBox="1"/>
      </xdr:nvSpPr>
      <xdr:spPr>
        <a:xfrm>
          <a:off x="16357600" y="110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105156</xdr:rowOff>
    </xdr:from>
    <xdr:to>
      <xdr:col>86</xdr:col>
      <xdr:colOff>25400</xdr:colOff>
      <xdr:row>64</xdr:row>
      <xdr:rowOff>105156</xdr:rowOff>
    </xdr:to>
    <xdr:cxnSp macro="">
      <xdr:nvCxnSpPr>
        <xdr:cNvPr id="444" name="直線コネクタ 443"/>
        <xdr:cNvCxnSpPr/>
      </xdr:nvCxnSpPr>
      <xdr:spPr>
        <a:xfrm>
          <a:off x="16230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111269</xdr:rowOff>
    </xdr:from>
    <xdr:ext cx="405111" cy="259045"/>
    <xdr:sp macro="" textlink="">
      <xdr:nvSpPr>
        <xdr:cNvPr id="445" name="【保健センター・保健所】&#10;有形固定資産減価償却率最大値テキスト"/>
        <xdr:cNvSpPr txBox="1"/>
      </xdr:nvSpPr>
      <xdr:spPr>
        <a:xfrm>
          <a:off x="16357600" y="954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164592</xdr:rowOff>
    </xdr:from>
    <xdr:to>
      <xdr:col>86</xdr:col>
      <xdr:colOff>25400</xdr:colOff>
      <xdr:row>56</xdr:row>
      <xdr:rowOff>164592</xdr:rowOff>
    </xdr:to>
    <xdr:cxnSp macro="">
      <xdr:nvCxnSpPr>
        <xdr:cNvPr id="446" name="直線コネクタ 445"/>
        <xdr:cNvCxnSpPr/>
      </xdr:nvCxnSpPr>
      <xdr:spPr>
        <a:xfrm>
          <a:off x="16230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14495</xdr:rowOff>
    </xdr:from>
    <xdr:ext cx="405111" cy="259045"/>
    <xdr:sp macro="" textlink="">
      <xdr:nvSpPr>
        <xdr:cNvPr id="447" name="【保健センター・保健所】&#10;有形固定資産減価償却率平均値テキスト"/>
        <xdr:cNvSpPr txBox="1"/>
      </xdr:nvSpPr>
      <xdr:spPr>
        <a:xfrm>
          <a:off x="16357600" y="10644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36068</xdr:rowOff>
    </xdr:from>
    <xdr:to>
      <xdr:col>85</xdr:col>
      <xdr:colOff>177800</xdr:colOff>
      <xdr:row>62</xdr:row>
      <xdr:rowOff>137668</xdr:rowOff>
    </xdr:to>
    <xdr:sp macro="" textlink="">
      <xdr:nvSpPr>
        <xdr:cNvPr id="448" name="フローチャート: 判断 447"/>
        <xdr:cNvSpPr/>
      </xdr:nvSpPr>
      <xdr:spPr>
        <a:xfrm>
          <a:off x="162687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109220</xdr:rowOff>
    </xdr:from>
    <xdr:to>
      <xdr:col>81</xdr:col>
      <xdr:colOff>101600</xdr:colOff>
      <xdr:row>63</xdr:row>
      <xdr:rowOff>39370</xdr:rowOff>
    </xdr:to>
    <xdr:sp macro="" textlink="">
      <xdr:nvSpPr>
        <xdr:cNvPr id="449" name="フローチャート: 判断 448"/>
        <xdr:cNvSpPr/>
      </xdr:nvSpPr>
      <xdr:spPr>
        <a:xfrm>
          <a:off x="15430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150368</xdr:rowOff>
    </xdr:from>
    <xdr:to>
      <xdr:col>76</xdr:col>
      <xdr:colOff>165100</xdr:colOff>
      <xdr:row>63</xdr:row>
      <xdr:rowOff>80518</xdr:rowOff>
    </xdr:to>
    <xdr:sp macro="" textlink="">
      <xdr:nvSpPr>
        <xdr:cNvPr id="450" name="フローチャート: 判断 449"/>
        <xdr:cNvSpPr/>
      </xdr:nvSpPr>
      <xdr:spPr>
        <a:xfrm>
          <a:off x="14541500" y="1078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456" name="楕円 455"/>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109237</xdr:rowOff>
    </xdr:from>
    <xdr:ext cx="405111" cy="259045"/>
    <xdr:sp macro="" textlink="">
      <xdr:nvSpPr>
        <xdr:cNvPr id="457" name="【保健センター・保健所】&#10;有形固定資産減価償却率該当値テキスト"/>
        <xdr:cNvSpPr txBox="1"/>
      </xdr:nvSpPr>
      <xdr:spPr>
        <a:xfrm>
          <a:off x="16357600"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458" name="楕円 457"/>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57150</xdr:rowOff>
    </xdr:to>
    <xdr:cxnSp macro="">
      <xdr:nvCxnSpPr>
        <xdr:cNvPr id="459" name="直線コネクタ 458"/>
        <xdr:cNvCxnSpPr/>
      </xdr:nvCxnSpPr>
      <xdr:spPr>
        <a:xfrm flipV="1">
          <a:off x="15481300" y="104241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460" name="楕円 459"/>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148590</xdr:rowOff>
    </xdr:to>
    <xdr:cxnSp macro="">
      <xdr:nvCxnSpPr>
        <xdr:cNvPr id="461" name="直線コネクタ 460"/>
        <xdr:cNvCxnSpPr/>
      </xdr:nvCxnSpPr>
      <xdr:spPr>
        <a:xfrm flipV="1">
          <a:off x="14592300" y="10515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30497</xdr:rowOff>
    </xdr:from>
    <xdr:ext cx="405111" cy="259045"/>
    <xdr:sp macro="" textlink="">
      <xdr:nvSpPr>
        <xdr:cNvPr id="462" name="n_1aveValue【保健センター・保健所】&#10;有形固定資産減価償却率"/>
        <xdr:cNvSpPr txBox="1"/>
      </xdr:nvSpPr>
      <xdr:spPr>
        <a:xfrm>
          <a:off x="15266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71645</xdr:rowOff>
    </xdr:from>
    <xdr:ext cx="405111" cy="259045"/>
    <xdr:sp macro="" textlink="">
      <xdr:nvSpPr>
        <xdr:cNvPr id="463" name="n_2aveValue【保健センター・保健所】&#10;有形固定資産減価償却率"/>
        <xdr:cNvSpPr txBox="1"/>
      </xdr:nvSpPr>
      <xdr:spPr>
        <a:xfrm>
          <a:off x="14389744" y="1087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124477</xdr:rowOff>
    </xdr:from>
    <xdr:ext cx="405111" cy="259045"/>
    <xdr:sp macro="" textlink="">
      <xdr:nvSpPr>
        <xdr:cNvPr id="464" name="n_1mainValue【保健センター・保健所】&#10;有形固定資産減価償却率"/>
        <xdr:cNvSpPr txBox="1"/>
      </xdr:nvSpPr>
      <xdr:spPr>
        <a:xfrm>
          <a:off x="15266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44467</xdr:rowOff>
    </xdr:from>
    <xdr:ext cx="405111" cy="259045"/>
    <xdr:sp macro="" textlink="">
      <xdr:nvSpPr>
        <xdr:cNvPr id="465" name="n_2mainValue【保健センター・保健所】&#10;有形固定資産減価償却率"/>
        <xdr:cNvSpPr txBox="1"/>
      </xdr:nvSpPr>
      <xdr:spPr>
        <a:xfrm>
          <a:off x="143897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41910</xdr:rowOff>
    </xdr:from>
    <xdr:to>
      <xdr:col>116</xdr:col>
      <xdr:colOff>62864</xdr:colOff>
      <xdr:row>63</xdr:row>
      <xdr:rowOff>114300</xdr:rowOff>
    </xdr:to>
    <xdr:cxnSp macro="">
      <xdr:nvCxnSpPr>
        <xdr:cNvPr id="489" name="直線コネクタ 488"/>
        <xdr:cNvCxnSpPr/>
      </xdr:nvCxnSpPr>
      <xdr:spPr>
        <a:xfrm flipV="1">
          <a:off x="22160864" y="964311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118127</xdr:rowOff>
    </xdr:from>
    <xdr:ext cx="469744" cy="259045"/>
    <xdr:sp macro="" textlink="">
      <xdr:nvSpPr>
        <xdr:cNvPr id="490" name="【保健センター・保健所】&#10;一人当たり面積最小値テキスト"/>
        <xdr:cNvSpPr txBox="1"/>
      </xdr:nvSpPr>
      <xdr:spPr>
        <a:xfrm>
          <a:off x="22199600"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114300</xdr:rowOff>
    </xdr:from>
    <xdr:to>
      <xdr:col>116</xdr:col>
      <xdr:colOff>152400</xdr:colOff>
      <xdr:row>63</xdr:row>
      <xdr:rowOff>114300</xdr:rowOff>
    </xdr:to>
    <xdr:cxnSp macro="">
      <xdr:nvCxnSpPr>
        <xdr:cNvPr id="491" name="直線コネクタ 490"/>
        <xdr:cNvCxnSpPr/>
      </xdr:nvCxnSpPr>
      <xdr:spPr>
        <a:xfrm>
          <a:off x="22072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160037</xdr:rowOff>
    </xdr:from>
    <xdr:ext cx="469744" cy="259045"/>
    <xdr:sp macro="" textlink="">
      <xdr:nvSpPr>
        <xdr:cNvPr id="492" name="【保健センター・保健所】&#10;一人当たり面積最大値テキスト"/>
        <xdr:cNvSpPr txBox="1"/>
      </xdr:nvSpPr>
      <xdr:spPr>
        <a:xfrm>
          <a:off x="22199600" y="94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41910</xdr:rowOff>
    </xdr:from>
    <xdr:to>
      <xdr:col>116</xdr:col>
      <xdr:colOff>152400</xdr:colOff>
      <xdr:row>56</xdr:row>
      <xdr:rowOff>41910</xdr:rowOff>
    </xdr:to>
    <xdr:cxnSp macro="">
      <xdr:nvCxnSpPr>
        <xdr:cNvPr id="493" name="直線コネクタ 492"/>
        <xdr:cNvCxnSpPr/>
      </xdr:nvCxnSpPr>
      <xdr:spPr>
        <a:xfrm>
          <a:off x="22072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494" name="【保健センター・保健所】&#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95" name="フローチャート: 判断 494"/>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496" name="フローチャート: 判断 495"/>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59690</xdr:rowOff>
    </xdr:from>
    <xdr:to>
      <xdr:col>107</xdr:col>
      <xdr:colOff>101600</xdr:colOff>
      <xdr:row>62</xdr:row>
      <xdr:rowOff>161290</xdr:rowOff>
    </xdr:to>
    <xdr:sp macro="" textlink="">
      <xdr:nvSpPr>
        <xdr:cNvPr id="497" name="フローチャート: 判断 496"/>
        <xdr:cNvSpPr/>
      </xdr:nvSpPr>
      <xdr:spPr>
        <a:xfrm>
          <a:off x="20383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503" name="楕円 502"/>
        <xdr:cNvSpPr/>
      </xdr:nvSpPr>
      <xdr:spPr>
        <a:xfrm>
          <a:off x="22110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158767</xdr:rowOff>
    </xdr:from>
    <xdr:ext cx="469744" cy="259045"/>
    <xdr:sp macro="" textlink="">
      <xdr:nvSpPr>
        <xdr:cNvPr id="504" name="【保健センター・保健所】&#10;一人当たり面積該当値テキスト"/>
        <xdr:cNvSpPr txBox="1"/>
      </xdr:nvSpPr>
      <xdr:spPr>
        <a:xfrm>
          <a:off x="22199600"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139700</xdr:rowOff>
    </xdr:from>
    <xdr:to>
      <xdr:col>112</xdr:col>
      <xdr:colOff>38100</xdr:colOff>
      <xdr:row>62</xdr:row>
      <xdr:rowOff>69850</xdr:rowOff>
    </xdr:to>
    <xdr:sp macro="" textlink="">
      <xdr:nvSpPr>
        <xdr:cNvPr id="505" name="楕円 504"/>
        <xdr:cNvSpPr/>
      </xdr:nvSpPr>
      <xdr:spPr>
        <a:xfrm>
          <a:off x="21272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xdr:rowOff>
    </xdr:from>
    <xdr:to>
      <xdr:col>116</xdr:col>
      <xdr:colOff>63500</xdr:colOff>
      <xdr:row>62</xdr:row>
      <xdr:rowOff>19050</xdr:rowOff>
    </xdr:to>
    <xdr:cxnSp macro="">
      <xdr:nvCxnSpPr>
        <xdr:cNvPr id="506" name="直線コネクタ 505"/>
        <xdr:cNvCxnSpPr/>
      </xdr:nvCxnSpPr>
      <xdr:spPr>
        <a:xfrm flipV="1">
          <a:off x="21323300" y="106451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507" name="楕円 506"/>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19050</xdr:rowOff>
    </xdr:from>
    <xdr:to>
      <xdr:col>111</xdr:col>
      <xdr:colOff>177800</xdr:colOff>
      <xdr:row>62</xdr:row>
      <xdr:rowOff>22860</xdr:rowOff>
    </xdr:to>
    <xdr:cxnSp macro="">
      <xdr:nvCxnSpPr>
        <xdr:cNvPr id="508" name="直線コネクタ 507"/>
        <xdr:cNvCxnSpPr/>
      </xdr:nvCxnSpPr>
      <xdr:spPr>
        <a:xfrm flipV="1">
          <a:off x="20434300" y="10648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137177</xdr:rowOff>
    </xdr:from>
    <xdr:ext cx="469744" cy="259045"/>
    <xdr:sp macro="" textlink="">
      <xdr:nvSpPr>
        <xdr:cNvPr id="509" name="n_1aveValue【保健センター・保健所】&#10;一人当たり面積"/>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152417</xdr:rowOff>
    </xdr:from>
    <xdr:ext cx="469744" cy="259045"/>
    <xdr:sp macro="" textlink="">
      <xdr:nvSpPr>
        <xdr:cNvPr id="510" name="n_2aveValue【保健センター・保健所】&#10;一人当たり面積"/>
        <xdr:cNvSpPr txBox="1"/>
      </xdr:nvSpPr>
      <xdr:spPr>
        <a:xfrm>
          <a:off x="20199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86377</xdr:rowOff>
    </xdr:from>
    <xdr:ext cx="469744" cy="259045"/>
    <xdr:sp macro="" textlink="">
      <xdr:nvSpPr>
        <xdr:cNvPr id="511" name="n_1mainValue【保健センター・保健所】&#10;一人当たり面積"/>
        <xdr:cNvSpPr txBox="1"/>
      </xdr:nvSpPr>
      <xdr:spPr>
        <a:xfrm>
          <a:off x="21075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512" name="n_2main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3" name="テキスト ボックス 52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4" name="直線コネクタ 5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5" name="テキスト ボックス 52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6" name="直線コネクタ 5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7" name="テキスト ボックス 5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8" name="直線コネクタ 5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9" name="テキスト ボックス 5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0" name="直線コネクタ 5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1" name="テキスト ボックス 5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2" name="直線コネクタ 5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3" name="テキスト ボックス 53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169545</xdr:rowOff>
    </xdr:from>
    <xdr:to>
      <xdr:col>85</xdr:col>
      <xdr:colOff>126364</xdr:colOff>
      <xdr:row>87</xdr:row>
      <xdr:rowOff>11430</xdr:rowOff>
    </xdr:to>
    <xdr:cxnSp macro="">
      <xdr:nvCxnSpPr>
        <xdr:cNvPr id="537" name="直線コネクタ 536"/>
        <xdr:cNvCxnSpPr/>
      </xdr:nvCxnSpPr>
      <xdr:spPr>
        <a:xfrm flipV="1">
          <a:off x="16318864" y="13371195"/>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15257</xdr:rowOff>
    </xdr:from>
    <xdr:ext cx="405111" cy="259045"/>
    <xdr:sp macro="" textlink="">
      <xdr:nvSpPr>
        <xdr:cNvPr id="538" name="【消防施設】&#10;有形固定資産減価償却率最小値テキスト"/>
        <xdr:cNvSpPr txBox="1"/>
      </xdr:nvSpPr>
      <xdr:spPr>
        <a:xfrm>
          <a:off x="16357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11430</xdr:rowOff>
    </xdr:from>
    <xdr:to>
      <xdr:col>86</xdr:col>
      <xdr:colOff>25400</xdr:colOff>
      <xdr:row>87</xdr:row>
      <xdr:rowOff>11430</xdr:rowOff>
    </xdr:to>
    <xdr:cxnSp macro="">
      <xdr:nvCxnSpPr>
        <xdr:cNvPr id="539" name="直線コネクタ 538"/>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116222</xdr:rowOff>
    </xdr:from>
    <xdr:ext cx="405111" cy="259045"/>
    <xdr:sp macro="" textlink="">
      <xdr:nvSpPr>
        <xdr:cNvPr id="540" name="【消防施設】&#10;有形固定資産減価償却率最大値テキスト"/>
        <xdr:cNvSpPr txBox="1"/>
      </xdr:nvSpPr>
      <xdr:spPr>
        <a:xfrm>
          <a:off x="16357600" y="1314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169545</xdr:rowOff>
    </xdr:from>
    <xdr:to>
      <xdr:col>86</xdr:col>
      <xdr:colOff>25400</xdr:colOff>
      <xdr:row>77</xdr:row>
      <xdr:rowOff>169545</xdr:rowOff>
    </xdr:to>
    <xdr:cxnSp macro="">
      <xdr:nvCxnSpPr>
        <xdr:cNvPr id="541" name="直線コネクタ 540"/>
        <xdr:cNvCxnSpPr/>
      </xdr:nvCxnSpPr>
      <xdr:spPr>
        <a:xfrm>
          <a:off x="16230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31132</xdr:rowOff>
    </xdr:from>
    <xdr:ext cx="405111" cy="259045"/>
    <xdr:sp macro="" textlink="">
      <xdr:nvSpPr>
        <xdr:cNvPr id="542" name="【消防施設】&#10;有形固定資産減価償却率平均値テキスト"/>
        <xdr:cNvSpPr txBox="1"/>
      </xdr:nvSpPr>
      <xdr:spPr>
        <a:xfrm>
          <a:off x="163576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xdr:rowOff>
    </xdr:from>
    <xdr:to>
      <xdr:col>85</xdr:col>
      <xdr:colOff>177800</xdr:colOff>
      <xdr:row>82</xdr:row>
      <xdr:rowOff>109855</xdr:rowOff>
    </xdr:to>
    <xdr:sp macro="" textlink="">
      <xdr:nvSpPr>
        <xdr:cNvPr id="543" name="フローチャート: 判断 542"/>
        <xdr:cNvSpPr/>
      </xdr:nvSpPr>
      <xdr:spPr>
        <a:xfrm>
          <a:off x="16268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544" name="フローチャート: 判断 543"/>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93980</xdr:rowOff>
    </xdr:from>
    <xdr:to>
      <xdr:col>76</xdr:col>
      <xdr:colOff>165100</xdr:colOff>
      <xdr:row>82</xdr:row>
      <xdr:rowOff>24130</xdr:rowOff>
    </xdr:to>
    <xdr:sp macro="" textlink="">
      <xdr:nvSpPr>
        <xdr:cNvPr id="545" name="フローチャート: 判断 544"/>
        <xdr:cNvSpPr/>
      </xdr:nvSpPr>
      <xdr:spPr>
        <a:xfrm>
          <a:off x="14541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80645</xdr:rowOff>
    </xdr:from>
    <xdr:to>
      <xdr:col>85</xdr:col>
      <xdr:colOff>177800</xdr:colOff>
      <xdr:row>86</xdr:row>
      <xdr:rowOff>10795</xdr:rowOff>
    </xdr:to>
    <xdr:sp macro="" textlink="">
      <xdr:nvSpPr>
        <xdr:cNvPr id="551" name="楕円 550"/>
        <xdr:cNvSpPr/>
      </xdr:nvSpPr>
      <xdr:spPr>
        <a:xfrm>
          <a:off x="162687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59072</xdr:rowOff>
    </xdr:from>
    <xdr:ext cx="405111" cy="259045"/>
    <xdr:sp macro="" textlink="">
      <xdr:nvSpPr>
        <xdr:cNvPr id="552" name="【消防施設】&#10;有形固定資産減価償却率該当値テキスト"/>
        <xdr:cNvSpPr txBox="1"/>
      </xdr:nvSpPr>
      <xdr:spPr>
        <a:xfrm>
          <a:off x="16357600"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120650</xdr:rowOff>
    </xdr:from>
    <xdr:to>
      <xdr:col>81</xdr:col>
      <xdr:colOff>101600</xdr:colOff>
      <xdr:row>86</xdr:row>
      <xdr:rowOff>50800</xdr:rowOff>
    </xdr:to>
    <xdr:sp macro="" textlink="">
      <xdr:nvSpPr>
        <xdr:cNvPr id="553" name="楕円 552"/>
        <xdr:cNvSpPr/>
      </xdr:nvSpPr>
      <xdr:spPr>
        <a:xfrm>
          <a:off x="15430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131445</xdr:rowOff>
    </xdr:from>
    <xdr:to>
      <xdr:col>85</xdr:col>
      <xdr:colOff>127000</xdr:colOff>
      <xdr:row>86</xdr:row>
      <xdr:rowOff>0</xdr:rowOff>
    </xdr:to>
    <xdr:cxnSp macro="">
      <xdr:nvCxnSpPr>
        <xdr:cNvPr id="554" name="直線コネクタ 553"/>
        <xdr:cNvCxnSpPr/>
      </xdr:nvCxnSpPr>
      <xdr:spPr>
        <a:xfrm flipV="1">
          <a:off x="15481300" y="147046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36830</xdr:rowOff>
    </xdr:from>
    <xdr:to>
      <xdr:col>76</xdr:col>
      <xdr:colOff>165100</xdr:colOff>
      <xdr:row>82</xdr:row>
      <xdr:rowOff>138430</xdr:rowOff>
    </xdr:to>
    <xdr:sp macro="" textlink="">
      <xdr:nvSpPr>
        <xdr:cNvPr id="555" name="楕円 554"/>
        <xdr:cNvSpPr/>
      </xdr:nvSpPr>
      <xdr:spPr>
        <a:xfrm>
          <a:off x="14541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87630</xdr:rowOff>
    </xdr:from>
    <xdr:to>
      <xdr:col>81</xdr:col>
      <xdr:colOff>50800</xdr:colOff>
      <xdr:row>86</xdr:row>
      <xdr:rowOff>0</xdr:rowOff>
    </xdr:to>
    <xdr:cxnSp macro="">
      <xdr:nvCxnSpPr>
        <xdr:cNvPr id="556" name="直線コネクタ 555"/>
        <xdr:cNvCxnSpPr/>
      </xdr:nvCxnSpPr>
      <xdr:spPr>
        <a:xfrm>
          <a:off x="14592300" y="14146530"/>
          <a:ext cx="889000" cy="59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67327</xdr:rowOff>
    </xdr:from>
    <xdr:ext cx="405111" cy="259045"/>
    <xdr:sp macro="" textlink="">
      <xdr:nvSpPr>
        <xdr:cNvPr id="557" name="n_1aveValue【消防施設】&#10;有形固定資産減価償却率"/>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40657</xdr:rowOff>
    </xdr:from>
    <xdr:ext cx="405111" cy="259045"/>
    <xdr:sp macro="" textlink="">
      <xdr:nvSpPr>
        <xdr:cNvPr id="558" name="n_2aveValue【消防施設】&#10;有形固定資産減価償却率"/>
        <xdr:cNvSpPr txBox="1"/>
      </xdr:nvSpPr>
      <xdr:spPr>
        <a:xfrm>
          <a:off x="14389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41927</xdr:rowOff>
    </xdr:from>
    <xdr:ext cx="405111" cy="259045"/>
    <xdr:sp macro="" textlink="">
      <xdr:nvSpPr>
        <xdr:cNvPr id="559" name="n_1mainValue【消防施設】&#10;有形固定資産減価償却率"/>
        <xdr:cNvSpPr txBox="1"/>
      </xdr:nvSpPr>
      <xdr:spPr>
        <a:xfrm>
          <a:off x="15266044"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129557</xdr:rowOff>
    </xdr:from>
    <xdr:ext cx="405111" cy="259045"/>
    <xdr:sp macro="" textlink="">
      <xdr:nvSpPr>
        <xdr:cNvPr id="560" name="n_2mainValue【消防施設】&#10;有形固定資産減価償却率"/>
        <xdr:cNvSpPr txBox="1"/>
      </xdr:nvSpPr>
      <xdr:spPr>
        <a:xfrm>
          <a:off x="14389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1" name="直線コネクタ 5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2" name="テキスト ボックス 5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3" name="直線コネクタ 5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4" name="テキスト ボックス 5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5" name="直線コネクタ 5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6" name="テキスト ボックス 5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7" name="直線コネクタ 5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8" name="テキスト ボックス 5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9" name="直線コネクタ 5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0" name="テキスト ボックス 5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64770</xdr:rowOff>
    </xdr:to>
    <xdr:cxnSp macro="">
      <xdr:nvCxnSpPr>
        <xdr:cNvPr id="584" name="直線コネクタ 583"/>
        <xdr:cNvCxnSpPr/>
      </xdr:nvCxnSpPr>
      <xdr:spPr>
        <a:xfrm flipV="1">
          <a:off x="22160864" y="13434061"/>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68597</xdr:rowOff>
    </xdr:from>
    <xdr:ext cx="469744" cy="259045"/>
    <xdr:sp macro="" textlink="">
      <xdr:nvSpPr>
        <xdr:cNvPr id="585" name="【消防施設】&#10;一人当たり面積最小値テキスト"/>
        <xdr:cNvSpPr txBox="1"/>
      </xdr:nvSpPr>
      <xdr:spPr>
        <a:xfrm>
          <a:off x="221996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64770</xdr:rowOff>
    </xdr:from>
    <xdr:to>
      <xdr:col>116</xdr:col>
      <xdr:colOff>152400</xdr:colOff>
      <xdr:row>85</xdr:row>
      <xdr:rowOff>64770</xdr:rowOff>
    </xdr:to>
    <xdr:cxnSp macro="">
      <xdr:nvCxnSpPr>
        <xdr:cNvPr id="586" name="直線コネクタ 585"/>
        <xdr:cNvCxnSpPr/>
      </xdr:nvCxnSpPr>
      <xdr:spPr>
        <a:xfrm>
          <a:off x="22072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587" name="【消防施設】&#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588" name="直線コネクタ 587"/>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83838</xdr:rowOff>
    </xdr:from>
    <xdr:ext cx="469744" cy="259045"/>
    <xdr:sp macro="" textlink="">
      <xdr:nvSpPr>
        <xdr:cNvPr id="589" name="【消防施設】&#10;一人当たり面積平均値テキスト"/>
        <xdr:cNvSpPr txBox="1"/>
      </xdr:nvSpPr>
      <xdr:spPr>
        <a:xfrm>
          <a:off x="22199600" y="13971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105411</xdr:rowOff>
    </xdr:from>
    <xdr:to>
      <xdr:col>116</xdr:col>
      <xdr:colOff>114300</xdr:colOff>
      <xdr:row>82</xdr:row>
      <xdr:rowOff>35561</xdr:rowOff>
    </xdr:to>
    <xdr:sp macro="" textlink="">
      <xdr:nvSpPr>
        <xdr:cNvPr id="590" name="フローチャート: 判断 589"/>
        <xdr:cNvSpPr/>
      </xdr:nvSpPr>
      <xdr:spPr>
        <a:xfrm>
          <a:off x="22110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48261</xdr:rowOff>
    </xdr:from>
    <xdr:to>
      <xdr:col>112</xdr:col>
      <xdr:colOff>38100</xdr:colOff>
      <xdr:row>80</xdr:row>
      <xdr:rowOff>149861</xdr:rowOff>
    </xdr:to>
    <xdr:sp macro="" textlink="">
      <xdr:nvSpPr>
        <xdr:cNvPr id="591" name="フローチャート: 判断 590"/>
        <xdr:cNvSpPr/>
      </xdr:nvSpPr>
      <xdr:spPr>
        <a:xfrm>
          <a:off x="21272500" y="1376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63500</xdr:rowOff>
    </xdr:from>
    <xdr:to>
      <xdr:col>107</xdr:col>
      <xdr:colOff>101600</xdr:colOff>
      <xdr:row>80</xdr:row>
      <xdr:rowOff>165100</xdr:rowOff>
    </xdr:to>
    <xdr:sp macro="" textlink="">
      <xdr:nvSpPr>
        <xdr:cNvPr id="592" name="フローチャート: 判断 591"/>
        <xdr:cNvSpPr/>
      </xdr:nvSpPr>
      <xdr:spPr>
        <a:xfrm>
          <a:off x="203835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162561</xdr:rowOff>
    </xdr:from>
    <xdr:to>
      <xdr:col>116</xdr:col>
      <xdr:colOff>114300</xdr:colOff>
      <xdr:row>81</xdr:row>
      <xdr:rowOff>92711</xdr:rowOff>
    </xdr:to>
    <xdr:sp macro="" textlink="">
      <xdr:nvSpPr>
        <xdr:cNvPr id="598" name="楕円 597"/>
        <xdr:cNvSpPr/>
      </xdr:nvSpPr>
      <xdr:spPr>
        <a:xfrm>
          <a:off x="221107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13988</xdr:rowOff>
    </xdr:from>
    <xdr:ext cx="469744" cy="259045"/>
    <xdr:sp macro="" textlink="">
      <xdr:nvSpPr>
        <xdr:cNvPr id="599" name="【消防施設】&#10;一人当たり面積該当値テキスト"/>
        <xdr:cNvSpPr txBox="1"/>
      </xdr:nvSpPr>
      <xdr:spPr>
        <a:xfrm>
          <a:off x="22199600"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124461</xdr:rowOff>
    </xdr:from>
    <xdr:to>
      <xdr:col>112</xdr:col>
      <xdr:colOff>38100</xdr:colOff>
      <xdr:row>81</xdr:row>
      <xdr:rowOff>54611</xdr:rowOff>
    </xdr:to>
    <xdr:sp macro="" textlink="">
      <xdr:nvSpPr>
        <xdr:cNvPr id="600" name="楕円 599"/>
        <xdr:cNvSpPr/>
      </xdr:nvSpPr>
      <xdr:spPr>
        <a:xfrm>
          <a:off x="21272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3811</xdr:rowOff>
    </xdr:from>
    <xdr:to>
      <xdr:col>116</xdr:col>
      <xdr:colOff>63500</xdr:colOff>
      <xdr:row>81</xdr:row>
      <xdr:rowOff>41911</xdr:rowOff>
    </xdr:to>
    <xdr:cxnSp macro="">
      <xdr:nvCxnSpPr>
        <xdr:cNvPr id="601" name="直線コネクタ 600"/>
        <xdr:cNvCxnSpPr/>
      </xdr:nvCxnSpPr>
      <xdr:spPr>
        <a:xfrm>
          <a:off x="21323300" y="138912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602" name="楕円 601"/>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3811</xdr:rowOff>
    </xdr:from>
    <xdr:to>
      <xdr:col>111</xdr:col>
      <xdr:colOff>177800</xdr:colOff>
      <xdr:row>83</xdr:row>
      <xdr:rowOff>49530</xdr:rowOff>
    </xdr:to>
    <xdr:cxnSp macro="">
      <xdr:nvCxnSpPr>
        <xdr:cNvPr id="603" name="直線コネクタ 602"/>
        <xdr:cNvCxnSpPr/>
      </xdr:nvCxnSpPr>
      <xdr:spPr>
        <a:xfrm flipV="1">
          <a:off x="20434300" y="13891261"/>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166388</xdr:rowOff>
    </xdr:from>
    <xdr:ext cx="469744" cy="259045"/>
    <xdr:sp macro="" textlink="">
      <xdr:nvSpPr>
        <xdr:cNvPr id="604" name="n_1aveValue【消防施設】&#10;一人当たり面積"/>
        <xdr:cNvSpPr txBox="1"/>
      </xdr:nvSpPr>
      <xdr:spPr>
        <a:xfrm>
          <a:off x="210757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605" name="n_2aveValue【消防施設】&#10;一人当たり面積"/>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45738</xdr:rowOff>
    </xdr:from>
    <xdr:ext cx="469744" cy="259045"/>
    <xdr:sp macro="" textlink="">
      <xdr:nvSpPr>
        <xdr:cNvPr id="606" name="n_1mainValue【消防施設】&#10;一人当たり面積"/>
        <xdr:cNvSpPr txBox="1"/>
      </xdr:nvSpPr>
      <xdr:spPr>
        <a:xfrm>
          <a:off x="21075727" y="1393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91457</xdr:rowOff>
    </xdr:from>
    <xdr:ext cx="469744" cy="259045"/>
    <xdr:sp macro="" textlink="">
      <xdr:nvSpPr>
        <xdr:cNvPr id="607" name="n_2mainValue【消防施設】&#10;一人当たり面積"/>
        <xdr:cNvSpPr txBox="1"/>
      </xdr:nvSpPr>
      <xdr:spPr>
        <a:xfrm>
          <a:off x="20199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9" name="テキスト ボックス 61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9" name="テキスト ボックス 62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109</xdr:row>
      <xdr:rowOff>2721</xdr:rowOff>
    </xdr:to>
    <xdr:cxnSp macro="">
      <xdr:nvCxnSpPr>
        <xdr:cNvPr id="633" name="直線コネクタ 632"/>
        <xdr:cNvCxnSpPr/>
      </xdr:nvCxnSpPr>
      <xdr:spPr>
        <a:xfrm flipV="1">
          <a:off x="16318864" y="17211402"/>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34"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35" name="直線コネクタ 634"/>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405111" cy="259045"/>
    <xdr:sp macro="" textlink="">
      <xdr:nvSpPr>
        <xdr:cNvPr id="636" name="【庁舎】&#10;有形固定資産減価償却率最大値テキスト"/>
        <xdr:cNvSpPr txBox="1"/>
      </xdr:nvSpPr>
      <xdr:spPr>
        <a:xfrm>
          <a:off x="16357600" y="16986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637" name="直線コネクタ 636"/>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38"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39" name="フローチャート: 判断 638"/>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31931</xdr:rowOff>
    </xdr:from>
    <xdr:to>
      <xdr:col>81</xdr:col>
      <xdr:colOff>101600</xdr:colOff>
      <xdr:row>103</xdr:row>
      <xdr:rowOff>133531</xdr:rowOff>
    </xdr:to>
    <xdr:sp macro="" textlink="">
      <xdr:nvSpPr>
        <xdr:cNvPr id="640" name="フローチャート: 判断 639"/>
        <xdr:cNvSpPr/>
      </xdr:nvSpPr>
      <xdr:spPr>
        <a:xfrm>
          <a:off x="15430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64588</xdr:rowOff>
    </xdr:from>
    <xdr:to>
      <xdr:col>76</xdr:col>
      <xdr:colOff>165100</xdr:colOff>
      <xdr:row>103</xdr:row>
      <xdr:rowOff>166188</xdr:rowOff>
    </xdr:to>
    <xdr:sp macro="" textlink="">
      <xdr:nvSpPr>
        <xdr:cNvPr id="641" name="フローチャート: 判断 640"/>
        <xdr:cNvSpPr/>
      </xdr:nvSpPr>
      <xdr:spPr>
        <a:xfrm>
          <a:off x="14541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85816</xdr:rowOff>
    </xdr:from>
    <xdr:to>
      <xdr:col>85</xdr:col>
      <xdr:colOff>177800</xdr:colOff>
      <xdr:row>101</xdr:row>
      <xdr:rowOff>15966</xdr:rowOff>
    </xdr:to>
    <xdr:sp macro="" textlink="">
      <xdr:nvSpPr>
        <xdr:cNvPr id="647" name="楕円 646"/>
        <xdr:cNvSpPr/>
      </xdr:nvSpPr>
      <xdr:spPr>
        <a:xfrm>
          <a:off x="16268700" y="172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743</xdr:rowOff>
    </xdr:from>
    <xdr:ext cx="405111" cy="259045"/>
    <xdr:sp macro="" textlink="">
      <xdr:nvSpPr>
        <xdr:cNvPr id="648" name="【庁舎】&#10;有形固定資産減価償却率該当値テキスト"/>
        <xdr:cNvSpPr txBox="1"/>
      </xdr:nvSpPr>
      <xdr:spPr>
        <a:xfrm>
          <a:off x="16357600" y="17145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97245</xdr:rowOff>
    </xdr:from>
    <xdr:to>
      <xdr:col>81</xdr:col>
      <xdr:colOff>101600</xdr:colOff>
      <xdr:row>101</xdr:row>
      <xdr:rowOff>27395</xdr:rowOff>
    </xdr:to>
    <xdr:sp macro="" textlink="">
      <xdr:nvSpPr>
        <xdr:cNvPr id="649" name="楕円 648"/>
        <xdr:cNvSpPr/>
      </xdr:nvSpPr>
      <xdr:spPr>
        <a:xfrm>
          <a:off x="154305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136616</xdr:rowOff>
    </xdr:from>
    <xdr:to>
      <xdr:col>85</xdr:col>
      <xdr:colOff>127000</xdr:colOff>
      <xdr:row>100</xdr:row>
      <xdr:rowOff>148045</xdr:rowOff>
    </xdr:to>
    <xdr:cxnSp macro="">
      <xdr:nvCxnSpPr>
        <xdr:cNvPr id="650" name="直線コネクタ 649"/>
        <xdr:cNvCxnSpPr/>
      </xdr:nvCxnSpPr>
      <xdr:spPr>
        <a:xfrm flipV="1">
          <a:off x="15481300" y="17281616"/>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138068</xdr:rowOff>
    </xdr:from>
    <xdr:to>
      <xdr:col>76</xdr:col>
      <xdr:colOff>165100</xdr:colOff>
      <xdr:row>101</xdr:row>
      <xdr:rowOff>68218</xdr:rowOff>
    </xdr:to>
    <xdr:sp macro="" textlink="">
      <xdr:nvSpPr>
        <xdr:cNvPr id="651" name="楕円 650"/>
        <xdr:cNvSpPr/>
      </xdr:nvSpPr>
      <xdr:spPr>
        <a:xfrm>
          <a:off x="145415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148045</xdr:rowOff>
    </xdr:from>
    <xdr:to>
      <xdr:col>81</xdr:col>
      <xdr:colOff>50800</xdr:colOff>
      <xdr:row>101</xdr:row>
      <xdr:rowOff>17418</xdr:rowOff>
    </xdr:to>
    <xdr:cxnSp macro="">
      <xdr:nvCxnSpPr>
        <xdr:cNvPr id="652" name="直線コネクタ 651"/>
        <xdr:cNvCxnSpPr/>
      </xdr:nvCxnSpPr>
      <xdr:spPr>
        <a:xfrm flipV="1">
          <a:off x="14592300" y="17293045"/>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124658</xdr:rowOff>
    </xdr:from>
    <xdr:ext cx="405111" cy="259045"/>
    <xdr:sp macro="" textlink="">
      <xdr:nvSpPr>
        <xdr:cNvPr id="653" name="n_1aveValue【庁舎】&#10;有形固定資産減価償却率"/>
        <xdr:cNvSpPr txBox="1"/>
      </xdr:nvSpPr>
      <xdr:spPr>
        <a:xfrm>
          <a:off x="152660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157315</xdr:rowOff>
    </xdr:from>
    <xdr:ext cx="405111" cy="259045"/>
    <xdr:sp macro="" textlink="">
      <xdr:nvSpPr>
        <xdr:cNvPr id="654" name="n_2aveValue【庁舎】&#10;有形固定資産減価償却率"/>
        <xdr:cNvSpPr txBox="1"/>
      </xdr:nvSpPr>
      <xdr:spPr>
        <a:xfrm>
          <a:off x="1438974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43922</xdr:rowOff>
    </xdr:from>
    <xdr:ext cx="405111" cy="259045"/>
    <xdr:sp macro="" textlink="">
      <xdr:nvSpPr>
        <xdr:cNvPr id="655" name="n_1mainValue【庁舎】&#10;有形固定資産減価償却率"/>
        <xdr:cNvSpPr txBox="1"/>
      </xdr:nvSpPr>
      <xdr:spPr>
        <a:xfrm>
          <a:off x="15266044" y="170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84745</xdr:rowOff>
    </xdr:from>
    <xdr:ext cx="405111" cy="259045"/>
    <xdr:sp macro="" textlink="">
      <xdr:nvSpPr>
        <xdr:cNvPr id="656" name="n_2mainValue【庁舎】&#10;有形固定資産減価償却率"/>
        <xdr:cNvSpPr txBox="1"/>
      </xdr:nvSpPr>
      <xdr:spPr>
        <a:xfrm>
          <a:off x="14389744" y="1705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7" name="テキスト ボックス 66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68" name="直線コネクタ 6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9" name="テキスト ボックス 6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0" name="直線コネクタ 6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1" name="テキスト ボックス 6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2" name="直線コネクタ 6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3" name="テキスト ボックス 6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4" name="直線コネクタ 6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5" name="テキスト ボックス 6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6" name="直線コネクタ 6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7" name="テキスト ボックス 6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8" name="直線コネクタ 6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9" name="テキスト ボックス 6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109</xdr:row>
      <xdr:rowOff>100693</xdr:rowOff>
    </xdr:to>
    <xdr:cxnSp macro="">
      <xdr:nvCxnSpPr>
        <xdr:cNvPr id="683" name="直線コネクタ 682"/>
        <xdr:cNvCxnSpPr/>
      </xdr:nvCxnSpPr>
      <xdr:spPr>
        <a:xfrm flipV="1">
          <a:off x="22160864" y="171754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104520</xdr:rowOff>
    </xdr:from>
    <xdr:ext cx="469744" cy="259045"/>
    <xdr:sp macro="" textlink="">
      <xdr:nvSpPr>
        <xdr:cNvPr id="684" name="【庁舎】&#10;一人当たり面積最小値テキスト"/>
        <xdr:cNvSpPr txBox="1"/>
      </xdr:nvSpPr>
      <xdr:spPr>
        <a:xfrm>
          <a:off x="22199600" y="187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100693</xdr:rowOff>
    </xdr:from>
    <xdr:to>
      <xdr:col>116</xdr:col>
      <xdr:colOff>152400</xdr:colOff>
      <xdr:row>109</xdr:row>
      <xdr:rowOff>100693</xdr:rowOff>
    </xdr:to>
    <xdr:cxnSp macro="">
      <xdr:nvCxnSpPr>
        <xdr:cNvPr id="685" name="直線コネクタ 684"/>
        <xdr:cNvCxnSpPr/>
      </xdr:nvCxnSpPr>
      <xdr:spPr>
        <a:xfrm>
          <a:off x="22072600" y="187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686" name="【庁舎】&#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687" name="直線コネクタ 686"/>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64606</xdr:rowOff>
    </xdr:from>
    <xdr:ext cx="469744" cy="259045"/>
    <xdr:sp macro="" textlink="">
      <xdr:nvSpPr>
        <xdr:cNvPr id="688" name="【庁舎】&#10;一人当たり面積平均値テキスト"/>
        <xdr:cNvSpPr txBox="1"/>
      </xdr:nvSpPr>
      <xdr:spPr>
        <a:xfrm>
          <a:off x="22199600" y="1806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689" name="フローチャート: 判断 688"/>
        <xdr:cNvSpPr/>
      </xdr:nvSpPr>
      <xdr:spPr>
        <a:xfrm>
          <a:off x="221107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13970</xdr:rowOff>
    </xdr:from>
    <xdr:to>
      <xdr:col>112</xdr:col>
      <xdr:colOff>38100</xdr:colOff>
      <xdr:row>107</xdr:row>
      <xdr:rowOff>115570</xdr:rowOff>
    </xdr:to>
    <xdr:sp macro="" textlink="">
      <xdr:nvSpPr>
        <xdr:cNvPr id="690" name="フローチャート: 判断 689"/>
        <xdr:cNvSpPr/>
      </xdr:nvSpPr>
      <xdr:spPr>
        <a:xfrm>
          <a:off x="21272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91" name="フローチャート: 判断 690"/>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5806</xdr:rowOff>
    </xdr:from>
    <xdr:to>
      <xdr:col>116</xdr:col>
      <xdr:colOff>114300</xdr:colOff>
      <xdr:row>108</xdr:row>
      <xdr:rowOff>107406</xdr:rowOff>
    </xdr:to>
    <xdr:sp macro="" textlink="">
      <xdr:nvSpPr>
        <xdr:cNvPr id="697" name="楕円 696"/>
        <xdr:cNvSpPr/>
      </xdr:nvSpPr>
      <xdr:spPr>
        <a:xfrm>
          <a:off x="221107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155683</xdr:rowOff>
    </xdr:from>
    <xdr:ext cx="469744" cy="259045"/>
    <xdr:sp macro="" textlink="">
      <xdr:nvSpPr>
        <xdr:cNvPr id="698" name="【庁舎】&#10;一人当たり面積該当値テキスト"/>
        <xdr:cNvSpPr txBox="1"/>
      </xdr:nvSpPr>
      <xdr:spPr>
        <a:xfrm>
          <a:off x="22199600"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12337</xdr:rowOff>
    </xdr:from>
    <xdr:to>
      <xdr:col>112</xdr:col>
      <xdr:colOff>38100</xdr:colOff>
      <xdr:row>108</xdr:row>
      <xdr:rowOff>113937</xdr:rowOff>
    </xdr:to>
    <xdr:sp macro="" textlink="">
      <xdr:nvSpPr>
        <xdr:cNvPr id="699" name="楕円 698"/>
        <xdr:cNvSpPr/>
      </xdr:nvSpPr>
      <xdr:spPr>
        <a:xfrm>
          <a:off x="21272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56606</xdr:rowOff>
    </xdr:from>
    <xdr:to>
      <xdr:col>116</xdr:col>
      <xdr:colOff>63500</xdr:colOff>
      <xdr:row>108</xdr:row>
      <xdr:rowOff>63137</xdr:rowOff>
    </xdr:to>
    <xdr:cxnSp macro="">
      <xdr:nvCxnSpPr>
        <xdr:cNvPr id="700" name="直線コネクタ 699"/>
        <xdr:cNvCxnSpPr/>
      </xdr:nvCxnSpPr>
      <xdr:spPr>
        <a:xfrm flipV="1">
          <a:off x="21323300" y="185732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18869</xdr:rowOff>
    </xdr:from>
    <xdr:to>
      <xdr:col>107</xdr:col>
      <xdr:colOff>101600</xdr:colOff>
      <xdr:row>108</xdr:row>
      <xdr:rowOff>120469</xdr:rowOff>
    </xdr:to>
    <xdr:sp macro="" textlink="">
      <xdr:nvSpPr>
        <xdr:cNvPr id="701" name="楕円 700"/>
        <xdr:cNvSpPr/>
      </xdr:nvSpPr>
      <xdr:spPr>
        <a:xfrm>
          <a:off x="20383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63137</xdr:rowOff>
    </xdr:from>
    <xdr:to>
      <xdr:col>111</xdr:col>
      <xdr:colOff>177800</xdr:colOff>
      <xdr:row>108</xdr:row>
      <xdr:rowOff>69669</xdr:rowOff>
    </xdr:to>
    <xdr:cxnSp macro="">
      <xdr:nvCxnSpPr>
        <xdr:cNvPr id="702" name="直線コネクタ 701"/>
        <xdr:cNvCxnSpPr/>
      </xdr:nvCxnSpPr>
      <xdr:spPr>
        <a:xfrm flipV="1">
          <a:off x="20434300" y="185797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132097</xdr:rowOff>
    </xdr:from>
    <xdr:ext cx="469744" cy="259045"/>
    <xdr:sp macro="" textlink="">
      <xdr:nvSpPr>
        <xdr:cNvPr id="703" name="n_1aveValue【庁舎】&#10;一人当たり面積"/>
        <xdr:cNvSpPr txBox="1"/>
      </xdr:nvSpPr>
      <xdr:spPr>
        <a:xfrm>
          <a:off x="210757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04" name="n_2aveValue【庁舎】&#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105064</xdr:rowOff>
    </xdr:from>
    <xdr:ext cx="469744" cy="259045"/>
    <xdr:sp macro="" textlink="">
      <xdr:nvSpPr>
        <xdr:cNvPr id="705" name="n_1mainValue【庁舎】&#10;一人当たり面積"/>
        <xdr:cNvSpPr txBox="1"/>
      </xdr:nvSpPr>
      <xdr:spPr>
        <a:xfrm>
          <a:off x="210757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111596</xdr:rowOff>
    </xdr:from>
    <xdr:ext cx="469744" cy="259045"/>
    <xdr:sp macro="" textlink="">
      <xdr:nvSpPr>
        <xdr:cNvPr id="706" name="n_2mainValue【庁舎】&#10;一人当たり面積"/>
        <xdr:cNvSpPr txBox="1"/>
      </xdr:nvSpPr>
      <xdr:spPr>
        <a:xfrm>
          <a:off x="201994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体育館・プールについては、Ｂ＆Ｇ海洋センターが昭和</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年に建設され、プールの耐用年数が経過していることから類似団体より減価償却率が高い。現在のところ更新計画はないが、必要箇所の適切な修繕により老朽化に対応していく。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庁舎については、</a:t>
          </a:r>
          <a:r>
            <a:rPr kumimoji="1" lang="ja-JP" altLang="en-US" sz="1100">
              <a:solidFill>
                <a:schemeClr val="dk1"/>
              </a:solidFill>
              <a:effectLst/>
              <a:latin typeface="+mn-lt"/>
              <a:ea typeface="+mn-ea"/>
              <a:cs typeface="+mn-cs"/>
            </a:rPr>
            <a:t>役場本庁舎が昭和</a:t>
          </a:r>
          <a:r>
            <a:rPr kumimoji="1" lang="en-US" altLang="ja-JP" sz="1100">
              <a:solidFill>
                <a:schemeClr val="dk1"/>
              </a:solidFill>
              <a:effectLst/>
              <a:latin typeface="+mn-lt"/>
              <a:ea typeface="+mn-ea"/>
              <a:cs typeface="+mn-cs"/>
            </a:rPr>
            <a:t>54</a:t>
          </a:r>
          <a:r>
            <a:rPr kumimoji="1" lang="ja-JP" altLang="en-US" sz="1100">
              <a:solidFill>
                <a:schemeClr val="dk1"/>
              </a:solidFill>
              <a:effectLst/>
              <a:latin typeface="+mn-lt"/>
              <a:ea typeface="+mn-ea"/>
              <a:cs typeface="+mn-cs"/>
            </a:rPr>
            <a:t>年に建設されたため老朽化が進んでいる。現在、耐震基準を満たしていないことから、</a:t>
          </a:r>
          <a:r>
            <a:rPr kumimoji="1" lang="ja-JP" altLang="ja-JP" sz="1100">
              <a:solidFill>
                <a:schemeClr val="dk1"/>
              </a:solidFill>
              <a:effectLst/>
              <a:latin typeface="+mn-lt"/>
              <a:ea typeface="+mn-ea"/>
              <a:cs typeface="+mn-cs"/>
            </a:rPr>
            <a:t>新庁舎を建設することで施設の老朽化に対応</a:t>
          </a:r>
          <a:r>
            <a:rPr kumimoji="1" lang="ja-JP" altLang="en-US" sz="1100">
              <a:solidFill>
                <a:schemeClr val="dk1"/>
              </a:solidFill>
              <a:effectLst/>
              <a:latin typeface="+mn-lt"/>
              <a:ea typeface="+mn-ea"/>
              <a:cs typeface="+mn-cs"/>
            </a:rPr>
            <a:t>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18,448
18,001
56.69
6,994,215
6,811,018
149,629
4,537,546
5,194,874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財政力指数は前年度と同水準を維持し、財政基盤は比較的安定している。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ポイント上回っており、今後も適切な財政運営や町税等の収納率の向上により、歳入の確保、財政基盤の強化に努める。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58965</xdr:rowOff>
    </xdr:to>
    <xdr:cxnSp macro="">
      <xdr:nvCxnSpPr>
        <xdr:cNvPr id="71" name="直線コネクタ 70"/>
        <xdr:cNvCxnSpPr/>
      </xdr:nvCxnSpPr>
      <xdr:spPr>
        <a:xfrm>
          <a:off x="4114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2"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58965</xdr:rowOff>
    </xdr:to>
    <xdr:cxnSp macro="">
      <xdr:nvCxnSpPr>
        <xdr:cNvPr id="74" name="直線コネクタ 73"/>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6" name="テキスト ボックス 75"/>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7" name="直線コネクタ 76"/>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58965</xdr:rowOff>
    </xdr:to>
    <xdr:cxnSp macro="">
      <xdr:nvCxnSpPr>
        <xdr:cNvPr id="80" name="直線コネクタ 79"/>
        <xdr:cNvCxnSpPr/>
      </xdr:nvCxnSpPr>
      <xdr:spPr>
        <a:xfrm>
          <a:off x="1447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112485</xdr:rowOff>
    </xdr:from>
    <xdr:to>
      <xdr:col>11</xdr:col>
      <xdr:colOff>82550</xdr:colOff>
      <xdr:row>43</xdr:row>
      <xdr:rowOff>42635</xdr:rowOff>
    </xdr:to>
    <xdr:sp macro="" textlink="">
      <xdr:nvSpPr>
        <xdr:cNvPr id="81" name="フローチャート: 判断 80"/>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82" name="テキスト ボックス 81"/>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84" name="テキスト ボックス 83"/>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3" name="テキスト ボックス 92"/>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5" name="テキスト ボックス 94"/>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7" name="テキスト ボックス 96"/>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9" name="テキスト ボックス 98"/>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％を超えており、財政構造に弾力性があるとは言えない状況が推移している。福祉制度に係る扶助費の増加等により、今後も経常収支比率は高い水準を示すものと思われる。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義務的経費の精査と抑制を図り、事務事業の見直しを進めるなど、経常経費の削減を図っていく。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160274</xdr:rowOff>
    </xdr:from>
    <xdr:to>
      <xdr:col>23</xdr:col>
      <xdr:colOff>133350</xdr:colOff>
      <xdr:row>64</xdr:row>
      <xdr:rowOff>97282</xdr:rowOff>
    </xdr:to>
    <xdr:cxnSp macro="">
      <xdr:nvCxnSpPr>
        <xdr:cNvPr id="132" name="直線コネクタ 131"/>
        <xdr:cNvCxnSpPr/>
      </xdr:nvCxnSpPr>
      <xdr:spPr>
        <a:xfrm>
          <a:off x="4114800" y="10790174"/>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62</xdr:row>
      <xdr:rowOff>160274</xdr:rowOff>
    </xdr:to>
    <xdr:cxnSp macro="">
      <xdr:nvCxnSpPr>
        <xdr:cNvPr id="135" name="直線コネクタ 134"/>
        <xdr:cNvCxnSpPr/>
      </xdr:nvCxnSpPr>
      <xdr:spPr>
        <a:xfrm>
          <a:off x="3225800" y="107756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37" name="テキスト ボックス 136"/>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63</xdr:row>
      <xdr:rowOff>90170</xdr:rowOff>
    </xdr:to>
    <xdr:cxnSp macro="">
      <xdr:nvCxnSpPr>
        <xdr:cNvPr id="138" name="直線コネクタ 137"/>
        <xdr:cNvCxnSpPr/>
      </xdr:nvCxnSpPr>
      <xdr:spPr>
        <a:xfrm flipV="1">
          <a:off x="2336800" y="107756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9" name="フローチャート: 判断 138"/>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40" name="テキスト ボックス 139"/>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104648</xdr:rowOff>
    </xdr:to>
    <xdr:cxnSp macro="">
      <xdr:nvCxnSpPr>
        <xdr:cNvPr id="141" name="直線コネクタ 140"/>
        <xdr:cNvCxnSpPr/>
      </xdr:nvCxnSpPr>
      <xdr:spPr>
        <a:xfrm flipV="1">
          <a:off x="1447800" y="108915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126238</xdr:rowOff>
    </xdr:from>
    <xdr:to>
      <xdr:col>11</xdr:col>
      <xdr:colOff>82550</xdr:colOff>
      <xdr:row>64</xdr:row>
      <xdr:rowOff>56388</xdr:rowOff>
    </xdr:to>
    <xdr:sp macro="" textlink="">
      <xdr:nvSpPr>
        <xdr:cNvPr id="142" name="フローチャート: 判断 141"/>
        <xdr:cNvSpPr/>
      </xdr:nvSpPr>
      <xdr:spPr>
        <a:xfrm>
          <a:off x="2286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41165</xdr:rowOff>
    </xdr:from>
    <xdr:ext cx="762000" cy="259045"/>
    <xdr:sp macro="" textlink="">
      <xdr:nvSpPr>
        <xdr:cNvPr id="143" name="テキスト ボックス 142"/>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4" name="フローチャート: 判断 143"/>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45" name="テキスト ボックス 144"/>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46482</xdr:rowOff>
    </xdr:from>
    <xdr:to>
      <xdr:col>23</xdr:col>
      <xdr:colOff>184150</xdr:colOff>
      <xdr:row>64</xdr:row>
      <xdr:rowOff>148082</xdr:rowOff>
    </xdr:to>
    <xdr:sp macro="" textlink="">
      <xdr:nvSpPr>
        <xdr:cNvPr id="151" name="楕円 150"/>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18559</xdr:rowOff>
    </xdr:from>
    <xdr:ext cx="762000" cy="259045"/>
    <xdr:sp macro="" textlink="">
      <xdr:nvSpPr>
        <xdr:cNvPr id="152" name="財政構造の弾力性該当値テキスト"/>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53" name="楕円 152"/>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49801</xdr:rowOff>
    </xdr:from>
    <xdr:ext cx="736600" cy="259045"/>
    <xdr:sp macro="" textlink="">
      <xdr:nvSpPr>
        <xdr:cNvPr id="154" name="テキスト ボックス 153"/>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5" name="楕円 154"/>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56" name="テキスト ボックス 155"/>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7" name="楕円 156"/>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58" name="テキスト ボックス 157"/>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9" name="楕円 158"/>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165625</xdr:rowOff>
    </xdr:from>
    <xdr:ext cx="762000" cy="259045"/>
    <xdr:sp macro="" textlink="">
      <xdr:nvSpPr>
        <xdr:cNvPr id="160" name="テキスト ボックス 159"/>
        <xdr:cNvSpPr txBox="1"/>
      </xdr:nvSpPr>
      <xdr:spPr>
        <a:xfrm>
          <a:off x="1066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[117,372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前年度と比べ、人件費は</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％の増加となったものの、物件費が</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％の減額となった。類似団体平均と比較して約</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千円低い水準となっている。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今後も、人件費等の適正化に努め、現在の水準を維持していく。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52946</xdr:rowOff>
    </xdr:from>
    <xdr:to>
      <xdr:col>23</xdr:col>
      <xdr:colOff>133350</xdr:colOff>
      <xdr:row>81</xdr:row>
      <xdr:rowOff>93315</xdr:rowOff>
    </xdr:to>
    <xdr:cxnSp macro="">
      <xdr:nvCxnSpPr>
        <xdr:cNvPr id="195" name="直線コネクタ 194"/>
        <xdr:cNvCxnSpPr/>
      </xdr:nvCxnSpPr>
      <xdr:spPr>
        <a:xfrm flipV="1">
          <a:off x="4114800" y="13940396"/>
          <a:ext cx="838200" cy="4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166966</xdr:rowOff>
    </xdr:from>
    <xdr:ext cx="762000" cy="259045"/>
    <xdr:sp macro="" textlink="">
      <xdr:nvSpPr>
        <xdr:cNvPr id="196" name="人件費・物件費等の状況平均値テキスト"/>
        <xdr:cNvSpPr txBox="1"/>
      </xdr:nvSpPr>
      <xdr:spPr>
        <a:xfrm>
          <a:off x="5041900" y="14225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45393</xdr:rowOff>
    </xdr:from>
    <xdr:to>
      <xdr:col>19</xdr:col>
      <xdr:colOff>133350</xdr:colOff>
      <xdr:row>81</xdr:row>
      <xdr:rowOff>93315</xdr:rowOff>
    </xdr:to>
    <xdr:cxnSp macro="">
      <xdr:nvCxnSpPr>
        <xdr:cNvPr id="198" name="直線コネクタ 197"/>
        <xdr:cNvCxnSpPr/>
      </xdr:nvCxnSpPr>
      <xdr:spPr>
        <a:xfrm>
          <a:off x="3225800" y="13932843"/>
          <a:ext cx="889000" cy="4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99223</xdr:rowOff>
    </xdr:from>
    <xdr:ext cx="736600" cy="259045"/>
    <xdr:sp macro="" textlink="">
      <xdr:nvSpPr>
        <xdr:cNvPr id="200" name="テキスト ボックス 199"/>
        <xdr:cNvSpPr txBox="1"/>
      </xdr:nvSpPr>
      <xdr:spPr>
        <a:xfrm>
          <a:off x="3733800" y="1432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162429</xdr:rowOff>
    </xdr:from>
    <xdr:to>
      <xdr:col>15</xdr:col>
      <xdr:colOff>82550</xdr:colOff>
      <xdr:row>81</xdr:row>
      <xdr:rowOff>45393</xdr:rowOff>
    </xdr:to>
    <xdr:cxnSp macro="">
      <xdr:nvCxnSpPr>
        <xdr:cNvPr id="201" name="直線コネクタ 200"/>
        <xdr:cNvCxnSpPr/>
      </xdr:nvCxnSpPr>
      <xdr:spPr>
        <a:xfrm>
          <a:off x="2336800" y="13878429"/>
          <a:ext cx="889000" cy="5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97501</xdr:rowOff>
    </xdr:from>
    <xdr:to>
      <xdr:col>15</xdr:col>
      <xdr:colOff>133350</xdr:colOff>
      <xdr:row>83</xdr:row>
      <xdr:rowOff>27651</xdr:rowOff>
    </xdr:to>
    <xdr:sp macro="" textlink="">
      <xdr:nvSpPr>
        <xdr:cNvPr id="202" name="フローチャート: 判断 201"/>
        <xdr:cNvSpPr/>
      </xdr:nvSpPr>
      <xdr:spPr>
        <a:xfrm>
          <a:off x="3175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12428</xdr:rowOff>
    </xdr:from>
    <xdr:ext cx="762000" cy="259045"/>
    <xdr:sp macro="" textlink="">
      <xdr:nvSpPr>
        <xdr:cNvPr id="203" name="テキスト ボックス 202"/>
        <xdr:cNvSpPr txBox="1"/>
      </xdr:nvSpPr>
      <xdr:spPr>
        <a:xfrm>
          <a:off x="2844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146954</xdr:rowOff>
    </xdr:from>
    <xdr:to>
      <xdr:col>11</xdr:col>
      <xdr:colOff>31750</xdr:colOff>
      <xdr:row>80</xdr:row>
      <xdr:rowOff>162429</xdr:rowOff>
    </xdr:to>
    <xdr:cxnSp macro="">
      <xdr:nvCxnSpPr>
        <xdr:cNvPr id="204" name="直線コネクタ 203"/>
        <xdr:cNvCxnSpPr/>
      </xdr:nvCxnSpPr>
      <xdr:spPr>
        <a:xfrm>
          <a:off x="1447800" y="13862954"/>
          <a:ext cx="8890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68095</xdr:rowOff>
    </xdr:from>
    <xdr:to>
      <xdr:col>11</xdr:col>
      <xdr:colOff>82550</xdr:colOff>
      <xdr:row>82</xdr:row>
      <xdr:rowOff>169695</xdr:rowOff>
    </xdr:to>
    <xdr:sp macro="" textlink="">
      <xdr:nvSpPr>
        <xdr:cNvPr id="205" name="フローチャート: 判断 204"/>
        <xdr:cNvSpPr/>
      </xdr:nvSpPr>
      <xdr:spPr>
        <a:xfrm>
          <a:off x="2286000" y="141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154472</xdr:rowOff>
    </xdr:from>
    <xdr:ext cx="762000" cy="259045"/>
    <xdr:sp macro="" textlink="">
      <xdr:nvSpPr>
        <xdr:cNvPr id="206" name="テキスト ボックス 205"/>
        <xdr:cNvSpPr txBox="1"/>
      </xdr:nvSpPr>
      <xdr:spPr>
        <a:xfrm>
          <a:off x="1955800" y="142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151478</xdr:rowOff>
    </xdr:from>
    <xdr:to>
      <xdr:col>7</xdr:col>
      <xdr:colOff>31750</xdr:colOff>
      <xdr:row>82</xdr:row>
      <xdr:rowOff>81628</xdr:rowOff>
    </xdr:to>
    <xdr:sp macro="" textlink="">
      <xdr:nvSpPr>
        <xdr:cNvPr id="207" name="フローチャート: 判断 206"/>
        <xdr:cNvSpPr/>
      </xdr:nvSpPr>
      <xdr:spPr>
        <a:xfrm>
          <a:off x="1397000" y="1403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66405</xdr:rowOff>
    </xdr:from>
    <xdr:ext cx="762000" cy="259045"/>
    <xdr:sp macro="" textlink="">
      <xdr:nvSpPr>
        <xdr:cNvPr id="208" name="テキスト ボックス 207"/>
        <xdr:cNvSpPr txBox="1"/>
      </xdr:nvSpPr>
      <xdr:spPr>
        <a:xfrm>
          <a:off x="1066800" y="1412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xdr:rowOff>
    </xdr:from>
    <xdr:to>
      <xdr:col>23</xdr:col>
      <xdr:colOff>184150</xdr:colOff>
      <xdr:row>81</xdr:row>
      <xdr:rowOff>103746</xdr:rowOff>
    </xdr:to>
    <xdr:sp macro="" textlink="">
      <xdr:nvSpPr>
        <xdr:cNvPr id="214" name="楕円 213"/>
        <xdr:cNvSpPr/>
      </xdr:nvSpPr>
      <xdr:spPr>
        <a:xfrm>
          <a:off x="4902200" y="1388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94873</xdr:rowOff>
    </xdr:from>
    <xdr:ext cx="762000" cy="259045"/>
    <xdr:sp macro="" textlink="">
      <xdr:nvSpPr>
        <xdr:cNvPr id="215" name="人件費・物件費等の状況該当値テキスト"/>
        <xdr:cNvSpPr txBox="1"/>
      </xdr:nvSpPr>
      <xdr:spPr>
        <a:xfrm>
          <a:off x="5041900" y="1381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42515</xdr:rowOff>
    </xdr:from>
    <xdr:to>
      <xdr:col>19</xdr:col>
      <xdr:colOff>184150</xdr:colOff>
      <xdr:row>81</xdr:row>
      <xdr:rowOff>144115</xdr:rowOff>
    </xdr:to>
    <xdr:sp macro="" textlink="">
      <xdr:nvSpPr>
        <xdr:cNvPr id="216" name="楕円 215"/>
        <xdr:cNvSpPr/>
      </xdr:nvSpPr>
      <xdr:spPr>
        <a:xfrm>
          <a:off x="4064000" y="139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154292</xdr:rowOff>
    </xdr:from>
    <xdr:ext cx="736600" cy="259045"/>
    <xdr:sp macro="" textlink="">
      <xdr:nvSpPr>
        <xdr:cNvPr id="217" name="テキスト ボックス 216"/>
        <xdr:cNvSpPr txBox="1"/>
      </xdr:nvSpPr>
      <xdr:spPr>
        <a:xfrm>
          <a:off x="3733800" y="13698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166043</xdr:rowOff>
    </xdr:from>
    <xdr:to>
      <xdr:col>15</xdr:col>
      <xdr:colOff>133350</xdr:colOff>
      <xdr:row>81</xdr:row>
      <xdr:rowOff>96193</xdr:rowOff>
    </xdr:to>
    <xdr:sp macro="" textlink="">
      <xdr:nvSpPr>
        <xdr:cNvPr id="218" name="楕円 217"/>
        <xdr:cNvSpPr/>
      </xdr:nvSpPr>
      <xdr:spPr>
        <a:xfrm>
          <a:off x="3175000" y="138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106370</xdr:rowOff>
    </xdr:from>
    <xdr:ext cx="762000" cy="259045"/>
    <xdr:sp macro="" textlink="">
      <xdr:nvSpPr>
        <xdr:cNvPr id="219" name="テキスト ボックス 218"/>
        <xdr:cNvSpPr txBox="1"/>
      </xdr:nvSpPr>
      <xdr:spPr>
        <a:xfrm>
          <a:off x="2844800" y="1365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111629</xdr:rowOff>
    </xdr:from>
    <xdr:to>
      <xdr:col>11</xdr:col>
      <xdr:colOff>82550</xdr:colOff>
      <xdr:row>81</xdr:row>
      <xdr:rowOff>41779</xdr:rowOff>
    </xdr:to>
    <xdr:sp macro="" textlink="">
      <xdr:nvSpPr>
        <xdr:cNvPr id="220" name="楕円 219"/>
        <xdr:cNvSpPr/>
      </xdr:nvSpPr>
      <xdr:spPr>
        <a:xfrm>
          <a:off x="2286000" y="138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51956</xdr:rowOff>
    </xdr:from>
    <xdr:ext cx="762000" cy="259045"/>
    <xdr:sp macro="" textlink="">
      <xdr:nvSpPr>
        <xdr:cNvPr id="221" name="テキスト ボックス 220"/>
        <xdr:cNvSpPr txBox="1"/>
      </xdr:nvSpPr>
      <xdr:spPr>
        <a:xfrm>
          <a:off x="1955800" y="1359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96154</xdr:rowOff>
    </xdr:from>
    <xdr:to>
      <xdr:col>7</xdr:col>
      <xdr:colOff>31750</xdr:colOff>
      <xdr:row>81</xdr:row>
      <xdr:rowOff>26304</xdr:rowOff>
    </xdr:to>
    <xdr:sp macro="" textlink="">
      <xdr:nvSpPr>
        <xdr:cNvPr id="222" name="楕円 221"/>
        <xdr:cNvSpPr/>
      </xdr:nvSpPr>
      <xdr:spPr>
        <a:xfrm>
          <a:off x="1397000" y="138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36481</xdr:rowOff>
    </xdr:from>
    <xdr:ext cx="762000" cy="259045"/>
    <xdr:sp macro="" textlink="">
      <xdr:nvSpPr>
        <xdr:cNvPr id="223" name="テキスト ボックス 222"/>
        <xdr:cNvSpPr txBox="1"/>
      </xdr:nvSpPr>
      <xdr:spPr>
        <a:xfrm>
          <a:off x="1066800" y="1358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年度以降、類似団体平均と概ね同程度の水準で維持しているものの、平成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年度は経験年数階層の変動により、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ポイント高い水準となった。人事院勧告等に基づき、今後も給与の適正化に努めていく。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2" name="直線コネクタ 251"/>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34572</xdr:rowOff>
    </xdr:to>
    <xdr:cxnSp macro="">
      <xdr:nvCxnSpPr>
        <xdr:cNvPr id="257" name="直線コネクタ 256"/>
        <xdr:cNvCxnSpPr/>
      </xdr:nvCxnSpPr>
      <xdr:spPr>
        <a:xfrm>
          <a:off x="16179800" y="1477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8"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86</xdr:row>
      <xdr:rowOff>34572</xdr:rowOff>
    </xdr:to>
    <xdr:cxnSp macro="">
      <xdr:nvCxnSpPr>
        <xdr:cNvPr id="260" name="直線コネクタ 259"/>
        <xdr:cNvCxnSpPr/>
      </xdr:nvCxnSpPr>
      <xdr:spPr>
        <a:xfrm>
          <a:off x="15290800" y="1464521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1" name="フローチャート: 判断 260"/>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2" name="テキスト ボックス 261"/>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71966</xdr:rowOff>
    </xdr:to>
    <xdr:cxnSp macro="">
      <xdr:nvCxnSpPr>
        <xdr:cNvPr id="263" name="直線コネクタ 262"/>
        <xdr:cNvCxnSpPr/>
      </xdr:nvCxnSpPr>
      <xdr:spPr>
        <a:xfrm>
          <a:off x="14401800" y="146318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58561</xdr:rowOff>
    </xdr:to>
    <xdr:cxnSp macro="">
      <xdr:nvCxnSpPr>
        <xdr:cNvPr id="266" name="直線コネクタ 265"/>
        <xdr:cNvCxnSpPr/>
      </xdr:nvCxnSpPr>
      <xdr:spPr>
        <a:xfrm>
          <a:off x="13512800" y="1460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67" name="フローチャート: 判断 266"/>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68" name="テキスト ボックス 267"/>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0" name="テキスト ボックス 269"/>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6" name="楕円 275"/>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77" name="給与水準   （国との比較）該当値テキスト"/>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78" name="楕円 277"/>
        <xdr:cNvSpPr/>
      </xdr:nvSpPr>
      <xdr:spPr>
        <a:xfrm>
          <a:off x="16129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79" name="テキスト ボックス 278"/>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0" name="楕円 279"/>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1" name="テキスト ボックス 280"/>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82" name="楕円 281"/>
        <xdr:cNvSpPr/>
      </xdr:nvSpPr>
      <xdr:spPr>
        <a:xfrm>
          <a:off x="14351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119538</xdr:rowOff>
    </xdr:from>
    <xdr:ext cx="762000" cy="259045"/>
    <xdr:sp macro="" textlink="">
      <xdr:nvSpPr>
        <xdr:cNvPr id="283" name="テキスト ボックス 282"/>
        <xdr:cNvSpPr txBox="1"/>
      </xdr:nvSpPr>
      <xdr:spPr>
        <a:xfrm>
          <a:off x="14020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5" name="テキスト ボックス 284"/>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年度時点で</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人とする目標値を掲げ、人員削減や事務の効率化に努めてきた。類似団体平均と比較して</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人少ない人員で行政サービスを提供しており、今後も適正な行政サービスを継続していく。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7" name="直線コネクタ 316"/>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8" name="定員管理の状況最小値テキスト"/>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9" name="直線コネクタ 318"/>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0"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50347</xdr:rowOff>
    </xdr:from>
    <xdr:to>
      <xdr:col>81</xdr:col>
      <xdr:colOff>44450</xdr:colOff>
      <xdr:row>59</xdr:row>
      <xdr:rowOff>64135</xdr:rowOff>
    </xdr:to>
    <xdr:cxnSp macro="">
      <xdr:nvCxnSpPr>
        <xdr:cNvPr id="322" name="直線コネクタ 321"/>
        <xdr:cNvCxnSpPr/>
      </xdr:nvCxnSpPr>
      <xdr:spPr>
        <a:xfrm>
          <a:off x="16179800" y="1016589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160400</xdr:rowOff>
    </xdr:from>
    <xdr:ext cx="762000" cy="259045"/>
    <xdr:sp macro="" textlink="">
      <xdr:nvSpPr>
        <xdr:cNvPr id="323" name="定員管理の状況平均値テキスト"/>
        <xdr:cNvSpPr txBox="1"/>
      </xdr:nvSpPr>
      <xdr:spPr>
        <a:xfrm>
          <a:off x="17106900" y="10447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4" name="フローチャート: 判断 323"/>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33110</xdr:rowOff>
    </xdr:from>
    <xdr:to>
      <xdr:col>77</xdr:col>
      <xdr:colOff>44450</xdr:colOff>
      <xdr:row>59</xdr:row>
      <xdr:rowOff>50347</xdr:rowOff>
    </xdr:to>
    <xdr:cxnSp macro="">
      <xdr:nvCxnSpPr>
        <xdr:cNvPr id="325" name="直線コネクタ 324"/>
        <xdr:cNvCxnSpPr/>
      </xdr:nvCxnSpPr>
      <xdr:spPr>
        <a:xfrm>
          <a:off x="15290800" y="10148660"/>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6" name="フローチャート: 判断 325"/>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80843</xdr:rowOff>
    </xdr:from>
    <xdr:ext cx="736600" cy="259045"/>
    <xdr:sp macro="" textlink="">
      <xdr:nvSpPr>
        <xdr:cNvPr id="327" name="テキスト ボックス 326"/>
        <xdr:cNvSpPr txBox="1"/>
      </xdr:nvSpPr>
      <xdr:spPr>
        <a:xfrm>
          <a:off x="15798800" y="10539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158024</xdr:rowOff>
    </xdr:from>
    <xdr:to>
      <xdr:col>72</xdr:col>
      <xdr:colOff>203200</xdr:colOff>
      <xdr:row>59</xdr:row>
      <xdr:rowOff>33110</xdr:rowOff>
    </xdr:to>
    <xdr:cxnSp macro="">
      <xdr:nvCxnSpPr>
        <xdr:cNvPr id="328" name="直線コネクタ 327"/>
        <xdr:cNvCxnSpPr/>
      </xdr:nvCxnSpPr>
      <xdr:spPr>
        <a:xfrm>
          <a:off x="14401800" y="10102124"/>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100421</xdr:rowOff>
    </xdr:from>
    <xdr:to>
      <xdr:col>73</xdr:col>
      <xdr:colOff>44450</xdr:colOff>
      <xdr:row>61</xdr:row>
      <xdr:rowOff>30571</xdr:rowOff>
    </xdr:to>
    <xdr:sp macro="" textlink="">
      <xdr:nvSpPr>
        <xdr:cNvPr id="329" name="フローチャート: 判断 328"/>
        <xdr:cNvSpPr/>
      </xdr:nvSpPr>
      <xdr:spPr>
        <a:xfrm>
          <a:off x="15240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15348</xdr:rowOff>
    </xdr:from>
    <xdr:ext cx="762000" cy="259045"/>
    <xdr:sp macro="" textlink="">
      <xdr:nvSpPr>
        <xdr:cNvPr id="330" name="テキスト ボックス 329"/>
        <xdr:cNvSpPr txBox="1"/>
      </xdr:nvSpPr>
      <xdr:spPr>
        <a:xfrm>
          <a:off x="14909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158024</xdr:rowOff>
    </xdr:from>
    <xdr:to>
      <xdr:col>68</xdr:col>
      <xdr:colOff>152400</xdr:colOff>
      <xdr:row>59</xdr:row>
      <xdr:rowOff>17599</xdr:rowOff>
    </xdr:to>
    <xdr:cxnSp macro="">
      <xdr:nvCxnSpPr>
        <xdr:cNvPr id="331" name="直線コネクタ 330"/>
        <xdr:cNvCxnSpPr/>
      </xdr:nvCxnSpPr>
      <xdr:spPr>
        <a:xfrm flipV="1">
          <a:off x="13512800" y="101021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74567</xdr:rowOff>
    </xdr:from>
    <xdr:to>
      <xdr:col>68</xdr:col>
      <xdr:colOff>203200</xdr:colOff>
      <xdr:row>61</xdr:row>
      <xdr:rowOff>4717</xdr:rowOff>
    </xdr:to>
    <xdr:sp macro="" textlink="">
      <xdr:nvSpPr>
        <xdr:cNvPr id="332" name="フローチャート: 判断 331"/>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160944</xdr:rowOff>
    </xdr:from>
    <xdr:ext cx="762000" cy="259045"/>
    <xdr:sp macro="" textlink="">
      <xdr:nvSpPr>
        <xdr:cNvPr id="333" name="テキスト ボックス 332"/>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13335</xdr:rowOff>
    </xdr:from>
    <xdr:to>
      <xdr:col>81</xdr:col>
      <xdr:colOff>95250</xdr:colOff>
      <xdr:row>59</xdr:row>
      <xdr:rowOff>114935</xdr:rowOff>
    </xdr:to>
    <xdr:sp macro="" textlink="">
      <xdr:nvSpPr>
        <xdr:cNvPr id="341" name="楕円 340"/>
        <xdr:cNvSpPr/>
      </xdr:nvSpPr>
      <xdr:spPr>
        <a:xfrm>
          <a:off x="169672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29862</xdr:rowOff>
    </xdr:from>
    <xdr:ext cx="762000" cy="259045"/>
    <xdr:sp macro="" textlink="">
      <xdr:nvSpPr>
        <xdr:cNvPr id="342" name="定員管理の状況該当値テキスト"/>
        <xdr:cNvSpPr txBox="1"/>
      </xdr:nvSpPr>
      <xdr:spPr>
        <a:xfrm>
          <a:off x="17106900" y="997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170997</xdr:rowOff>
    </xdr:from>
    <xdr:to>
      <xdr:col>77</xdr:col>
      <xdr:colOff>95250</xdr:colOff>
      <xdr:row>59</xdr:row>
      <xdr:rowOff>101147</xdr:rowOff>
    </xdr:to>
    <xdr:sp macro="" textlink="">
      <xdr:nvSpPr>
        <xdr:cNvPr id="343" name="楕円 342"/>
        <xdr:cNvSpPr/>
      </xdr:nvSpPr>
      <xdr:spPr>
        <a:xfrm>
          <a:off x="16129000" y="101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111324</xdr:rowOff>
    </xdr:from>
    <xdr:ext cx="736600" cy="259045"/>
    <xdr:sp macro="" textlink="">
      <xdr:nvSpPr>
        <xdr:cNvPr id="344" name="テキスト ボックス 343"/>
        <xdr:cNvSpPr txBox="1"/>
      </xdr:nvSpPr>
      <xdr:spPr>
        <a:xfrm>
          <a:off x="15798800" y="9883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153760</xdr:rowOff>
    </xdr:from>
    <xdr:to>
      <xdr:col>73</xdr:col>
      <xdr:colOff>44450</xdr:colOff>
      <xdr:row>59</xdr:row>
      <xdr:rowOff>83910</xdr:rowOff>
    </xdr:to>
    <xdr:sp macro="" textlink="">
      <xdr:nvSpPr>
        <xdr:cNvPr id="345" name="楕円 344"/>
        <xdr:cNvSpPr/>
      </xdr:nvSpPr>
      <xdr:spPr>
        <a:xfrm>
          <a:off x="15240000" y="10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94087</xdr:rowOff>
    </xdr:from>
    <xdr:ext cx="762000" cy="259045"/>
    <xdr:sp macro="" textlink="">
      <xdr:nvSpPr>
        <xdr:cNvPr id="346" name="テキスト ボックス 345"/>
        <xdr:cNvSpPr txBox="1"/>
      </xdr:nvSpPr>
      <xdr:spPr>
        <a:xfrm>
          <a:off x="14909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107224</xdr:rowOff>
    </xdr:from>
    <xdr:to>
      <xdr:col>68</xdr:col>
      <xdr:colOff>203200</xdr:colOff>
      <xdr:row>59</xdr:row>
      <xdr:rowOff>37374</xdr:rowOff>
    </xdr:to>
    <xdr:sp macro="" textlink="">
      <xdr:nvSpPr>
        <xdr:cNvPr id="347" name="楕円 346"/>
        <xdr:cNvSpPr/>
      </xdr:nvSpPr>
      <xdr:spPr>
        <a:xfrm>
          <a:off x="14351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47551</xdr:rowOff>
    </xdr:from>
    <xdr:ext cx="762000" cy="259045"/>
    <xdr:sp macro="" textlink="">
      <xdr:nvSpPr>
        <xdr:cNvPr id="348" name="テキスト ボックス 347"/>
        <xdr:cNvSpPr txBox="1"/>
      </xdr:nvSpPr>
      <xdr:spPr>
        <a:xfrm>
          <a:off x="14020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138249</xdr:rowOff>
    </xdr:from>
    <xdr:to>
      <xdr:col>64</xdr:col>
      <xdr:colOff>152400</xdr:colOff>
      <xdr:row>59</xdr:row>
      <xdr:rowOff>68399</xdr:rowOff>
    </xdr:to>
    <xdr:sp macro="" textlink="">
      <xdr:nvSpPr>
        <xdr:cNvPr id="349" name="楕円 348"/>
        <xdr:cNvSpPr/>
      </xdr:nvSpPr>
      <xdr:spPr>
        <a:xfrm>
          <a:off x="134620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78576</xdr:rowOff>
    </xdr:from>
    <xdr:ext cx="762000" cy="259045"/>
    <xdr:sp macro="" textlink="">
      <xdr:nvSpPr>
        <xdr:cNvPr id="350" name="テキスト ボックス 349"/>
        <xdr:cNvSpPr txBox="1"/>
      </xdr:nvSpPr>
      <xdr:spPr>
        <a:xfrm>
          <a:off x="13131800" y="985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防災コミュニティセンターの建設に伴う地方債の発行により、昨年度比で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ポイント高い数字となったものの、類似団体平均と比較して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今後も適切な地方債の発行を継続し、健全な財政運営に努める。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80518</xdr:rowOff>
    </xdr:to>
    <xdr:cxnSp macro="">
      <xdr:nvCxnSpPr>
        <xdr:cNvPr id="377" name="直線コネクタ 376"/>
        <xdr:cNvCxnSpPr/>
      </xdr:nvCxnSpPr>
      <xdr:spPr>
        <a:xfrm flipV="1">
          <a:off x="17018000" y="616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8"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9" name="直線コネクタ 378"/>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127000</xdr:rowOff>
    </xdr:to>
    <xdr:cxnSp macro="">
      <xdr:nvCxnSpPr>
        <xdr:cNvPr id="382" name="直線コネクタ 381"/>
        <xdr:cNvCxnSpPr/>
      </xdr:nvCxnSpPr>
      <xdr:spPr>
        <a:xfrm>
          <a:off x="16179800" y="694639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83"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4" name="フローチャート: 判断 383"/>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107696</xdr:rowOff>
    </xdr:to>
    <xdr:cxnSp macro="">
      <xdr:nvCxnSpPr>
        <xdr:cNvPr id="385" name="直線コネクタ 384"/>
        <xdr:cNvCxnSpPr/>
      </xdr:nvCxnSpPr>
      <xdr:spPr>
        <a:xfrm flipV="1">
          <a:off x="15290800" y="694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59182</xdr:rowOff>
    </xdr:from>
    <xdr:to>
      <xdr:col>77</xdr:col>
      <xdr:colOff>95250</xdr:colOff>
      <xdr:row>41</xdr:row>
      <xdr:rowOff>160782</xdr:rowOff>
    </xdr:to>
    <xdr:sp macro="" textlink="">
      <xdr:nvSpPr>
        <xdr:cNvPr id="386" name="フローチャート: 判断 385"/>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87" name="テキスト ボックス 386"/>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41</xdr:row>
      <xdr:rowOff>71374</xdr:rowOff>
    </xdr:to>
    <xdr:cxnSp macro="">
      <xdr:nvCxnSpPr>
        <xdr:cNvPr id="388" name="直線コネクタ 387"/>
        <xdr:cNvCxnSpPr/>
      </xdr:nvCxnSpPr>
      <xdr:spPr>
        <a:xfrm flipV="1">
          <a:off x="14401800" y="696569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9" name="フローチャート: 判断 388"/>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0" name="テキスト ボックス 389"/>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42</xdr:row>
      <xdr:rowOff>44704</xdr:rowOff>
    </xdr:to>
    <xdr:cxnSp macro="">
      <xdr:nvCxnSpPr>
        <xdr:cNvPr id="391" name="直線コネクタ 390"/>
        <xdr:cNvCxnSpPr/>
      </xdr:nvCxnSpPr>
      <xdr:spPr>
        <a:xfrm flipV="1">
          <a:off x="13512800" y="710082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13208</xdr:rowOff>
    </xdr:from>
    <xdr:to>
      <xdr:col>68</xdr:col>
      <xdr:colOff>203200</xdr:colOff>
      <xdr:row>42</xdr:row>
      <xdr:rowOff>114808</xdr:rowOff>
    </xdr:to>
    <xdr:sp macro="" textlink="">
      <xdr:nvSpPr>
        <xdr:cNvPr id="392" name="フローチャート: 判断 391"/>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393" name="テキスト ボックス 392"/>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394" name="フローチャート: 判断 393"/>
        <xdr:cNvSpPr/>
      </xdr:nvSpPr>
      <xdr:spPr>
        <a:xfrm>
          <a:off x="13462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395" name="テキスト ボックス 394"/>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1" name="楕円 400"/>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2"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403" name="楕円 402"/>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404" name="テキスト ボックス 403"/>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405" name="楕円 404"/>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406" name="テキスト ボックス 405"/>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7" name="楕円 406"/>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408" name="テキスト ボックス 407"/>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9" name="楕円 408"/>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105681</xdr:rowOff>
    </xdr:from>
    <xdr:ext cx="762000" cy="259045"/>
    <xdr:sp macro="" textlink="">
      <xdr:nvSpPr>
        <xdr:cNvPr id="410" name="テキスト ボックス 409"/>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将来負担比率は、庁舎整備基金の積み増しにより減少傾向にあり、昨年度から「－」となった。新庁舎建設事業の着手まで、この傾向が続く。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1" name="直線コネクタ 440"/>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2"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3" name="直線コネクタ 442"/>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129177</xdr:rowOff>
    </xdr:from>
    <xdr:to>
      <xdr:col>72</xdr:col>
      <xdr:colOff>203200</xdr:colOff>
      <xdr:row>15</xdr:row>
      <xdr:rowOff>16087</xdr:rowOff>
    </xdr:to>
    <xdr:cxnSp macro="">
      <xdr:nvCxnSpPr>
        <xdr:cNvPr id="446" name="直線コネクタ 445"/>
        <xdr:cNvCxnSpPr/>
      </xdr:nvCxnSpPr>
      <xdr:spPr>
        <a:xfrm flipV="1">
          <a:off x="14401800" y="2358027"/>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131553</xdr:rowOff>
    </xdr:from>
    <xdr:ext cx="762000" cy="259045"/>
    <xdr:sp macro="" textlink="">
      <xdr:nvSpPr>
        <xdr:cNvPr id="447" name="将来負担の状況平均値テキスト"/>
        <xdr:cNvSpPr txBox="1"/>
      </xdr:nvSpPr>
      <xdr:spPr>
        <a:xfrm>
          <a:off x="17106900" y="2703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48" name="フローチャート: 判断 447"/>
        <xdr:cNvSpPr/>
      </xdr:nvSpPr>
      <xdr:spPr>
        <a:xfrm>
          <a:off x="169672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16087</xdr:rowOff>
    </xdr:from>
    <xdr:to>
      <xdr:col>68</xdr:col>
      <xdr:colOff>152400</xdr:colOff>
      <xdr:row>16</xdr:row>
      <xdr:rowOff>136495</xdr:rowOff>
    </xdr:to>
    <xdr:cxnSp macro="">
      <xdr:nvCxnSpPr>
        <xdr:cNvPr id="449" name="直線コネクタ 448"/>
        <xdr:cNvCxnSpPr/>
      </xdr:nvCxnSpPr>
      <xdr:spPr>
        <a:xfrm flipV="1">
          <a:off x="13512800" y="2587837"/>
          <a:ext cx="889000" cy="29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35137</xdr:rowOff>
    </xdr:from>
    <xdr:to>
      <xdr:col>77</xdr:col>
      <xdr:colOff>95250</xdr:colOff>
      <xdr:row>16</xdr:row>
      <xdr:rowOff>136737</xdr:rowOff>
    </xdr:to>
    <xdr:sp macro="" textlink="">
      <xdr:nvSpPr>
        <xdr:cNvPr id="450" name="フローチャート: 判断 449"/>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146914</xdr:rowOff>
    </xdr:from>
    <xdr:ext cx="736600" cy="259045"/>
    <xdr:sp macro="" textlink="">
      <xdr:nvSpPr>
        <xdr:cNvPr id="451" name="テキスト ボックス 450"/>
        <xdr:cNvSpPr txBox="1"/>
      </xdr:nvSpPr>
      <xdr:spPr>
        <a:xfrm>
          <a:off x="15798800" y="254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35137</xdr:rowOff>
    </xdr:from>
    <xdr:to>
      <xdr:col>73</xdr:col>
      <xdr:colOff>44450</xdr:colOff>
      <xdr:row>16</xdr:row>
      <xdr:rowOff>136737</xdr:rowOff>
    </xdr:to>
    <xdr:sp macro="" textlink="">
      <xdr:nvSpPr>
        <xdr:cNvPr id="452" name="フローチャート: 判断 451"/>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121514</xdr:rowOff>
    </xdr:from>
    <xdr:ext cx="762000" cy="259045"/>
    <xdr:sp macro="" textlink="">
      <xdr:nvSpPr>
        <xdr:cNvPr id="453" name="テキスト ボックス 452"/>
        <xdr:cNvSpPr txBox="1"/>
      </xdr:nvSpPr>
      <xdr:spPr>
        <a:xfrm>
          <a:off x="14909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78800</xdr:rowOff>
    </xdr:from>
    <xdr:to>
      <xdr:col>68</xdr:col>
      <xdr:colOff>203200</xdr:colOff>
      <xdr:row>17</xdr:row>
      <xdr:rowOff>8950</xdr:rowOff>
    </xdr:to>
    <xdr:sp macro="" textlink="">
      <xdr:nvSpPr>
        <xdr:cNvPr id="454" name="フローチャート: 判断 453"/>
        <xdr:cNvSpPr/>
      </xdr:nvSpPr>
      <xdr:spPr>
        <a:xfrm>
          <a:off x="14351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165177</xdr:rowOff>
    </xdr:from>
    <xdr:ext cx="762000" cy="259045"/>
    <xdr:sp macro="" textlink="">
      <xdr:nvSpPr>
        <xdr:cNvPr id="455" name="テキスト ボックス 454"/>
        <xdr:cNvSpPr txBox="1"/>
      </xdr:nvSpPr>
      <xdr:spPr>
        <a:xfrm>
          <a:off x="14020800" y="29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146594</xdr:rowOff>
    </xdr:from>
    <xdr:to>
      <xdr:col>64</xdr:col>
      <xdr:colOff>152400</xdr:colOff>
      <xdr:row>17</xdr:row>
      <xdr:rowOff>76744</xdr:rowOff>
    </xdr:to>
    <xdr:sp macro="" textlink="">
      <xdr:nvSpPr>
        <xdr:cNvPr id="456" name="フローチャート: 判断 455"/>
        <xdr:cNvSpPr/>
      </xdr:nvSpPr>
      <xdr:spPr>
        <a:xfrm>
          <a:off x="13462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61521</xdr:rowOff>
    </xdr:from>
    <xdr:ext cx="762000" cy="259045"/>
    <xdr:sp macro="" textlink="">
      <xdr:nvSpPr>
        <xdr:cNvPr id="457" name="テキスト ボックス 456"/>
        <xdr:cNvSpPr txBox="1"/>
      </xdr:nvSpPr>
      <xdr:spPr>
        <a:xfrm>
          <a:off x="13131800" y="29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78377</xdr:rowOff>
    </xdr:from>
    <xdr:to>
      <xdr:col>73</xdr:col>
      <xdr:colOff>44450</xdr:colOff>
      <xdr:row>14</xdr:row>
      <xdr:rowOff>8527</xdr:rowOff>
    </xdr:to>
    <xdr:sp macro="" textlink="">
      <xdr:nvSpPr>
        <xdr:cNvPr id="463" name="楕円 462"/>
        <xdr:cNvSpPr/>
      </xdr:nvSpPr>
      <xdr:spPr>
        <a:xfrm>
          <a:off x="15240000" y="23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18704</xdr:rowOff>
    </xdr:from>
    <xdr:ext cx="762000" cy="259045"/>
    <xdr:sp macro="" textlink="">
      <xdr:nvSpPr>
        <xdr:cNvPr id="464" name="テキスト ボックス 463"/>
        <xdr:cNvSpPr txBox="1"/>
      </xdr:nvSpPr>
      <xdr:spPr>
        <a:xfrm>
          <a:off x="14909800" y="207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136737</xdr:rowOff>
    </xdr:from>
    <xdr:to>
      <xdr:col>68</xdr:col>
      <xdr:colOff>203200</xdr:colOff>
      <xdr:row>15</xdr:row>
      <xdr:rowOff>66887</xdr:rowOff>
    </xdr:to>
    <xdr:sp macro="" textlink="">
      <xdr:nvSpPr>
        <xdr:cNvPr id="465" name="楕円 464"/>
        <xdr:cNvSpPr/>
      </xdr:nvSpPr>
      <xdr:spPr>
        <a:xfrm>
          <a:off x="143510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77064</xdr:rowOff>
    </xdr:from>
    <xdr:ext cx="762000" cy="259045"/>
    <xdr:sp macro="" textlink="">
      <xdr:nvSpPr>
        <xdr:cNvPr id="466" name="テキスト ボックス 465"/>
        <xdr:cNvSpPr txBox="1"/>
      </xdr:nvSpPr>
      <xdr:spPr>
        <a:xfrm>
          <a:off x="14020800" y="230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85695</xdr:rowOff>
    </xdr:from>
    <xdr:to>
      <xdr:col>64</xdr:col>
      <xdr:colOff>152400</xdr:colOff>
      <xdr:row>17</xdr:row>
      <xdr:rowOff>15845</xdr:rowOff>
    </xdr:to>
    <xdr:sp macro="" textlink="">
      <xdr:nvSpPr>
        <xdr:cNvPr id="467" name="楕円 466"/>
        <xdr:cNvSpPr/>
      </xdr:nvSpPr>
      <xdr:spPr>
        <a:xfrm>
          <a:off x="134620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26022</xdr:rowOff>
    </xdr:from>
    <xdr:ext cx="762000" cy="259045"/>
    <xdr:sp macro="" textlink="">
      <xdr:nvSpPr>
        <xdr:cNvPr id="468" name="テキスト ボックス 467"/>
        <xdr:cNvSpPr txBox="1"/>
      </xdr:nvSpPr>
      <xdr:spPr>
        <a:xfrm>
          <a:off x="13131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18,448
18,001
56.69
6,994,215
6,811,018
149,629
4,537,546
5,194,874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カ年の定員適正化計画では、平成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年度当初で</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人とすることを掲げ、人員削減や事務の適正化に努めてきた。類似団体平均と比較して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ポイント低い水準となっており、今後も職員構成の適正化に努めていく。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xdr:cNvCxnSpPr/>
      </xdr:nvCxnSpPr>
      <xdr:spPr>
        <a:xfrm flipV="1">
          <a:off x="4826000" y="58267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153670</xdr:rowOff>
    </xdr:to>
    <xdr:cxnSp macro="">
      <xdr:nvCxnSpPr>
        <xdr:cNvPr id="66" name="直線コネクタ 65"/>
        <xdr:cNvCxnSpPr/>
      </xdr:nvCxnSpPr>
      <xdr:spPr>
        <a:xfrm>
          <a:off x="3987800" y="60934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92710</xdr:rowOff>
    </xdr:to>
    <xdr:cxnSp macro="">
      <xdr:nvCxnSpPr>
        <xdr:cNvPr id="69" name="直線コネクタ 68"/>
        <xdr:cNvCxnSpPr/>
      </xdr:nvCxnSpPr>
      <xdr:spPr>
        <a:xfrm>
          <a:off x="3098800" y="5994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71" name="テキスト ボックス 70"/>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36</xdr:row>
      <xdr:rowOff>88900</xdr:rowOff>
    </xdr:to>
    <xdr:cxnSp macro="">
      <xdr:nvCxnSpPr>
        <xdr:cNvPr id="72" name="直線コネクタ 71"/>
        <xdr:cNvCxnSpPr/>
      </xdr:nvCxnSpPr>
      <xdr:spPr>
        <a:xfrm flipV="1">
          <a:off x="2209800" y="5994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157480</xdr:rowOff>
    </xdr:to>
    <xdr:cxnSp macro="">
      <xdr:nvCxnSpPr>
        <xdr:cNvPr id="75" name="直線コネクタ 74"/>
        <xdr:cNvCxnSpPr/>
      </xdr:nvCxnSpPr>
      <xdr:spPr>
        <a:xfrm flipV="1">
          <a:off x="1320800" y="626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物件費については、近年増加傾向であったものの、地方創生加速化交付金事業の減等により昨年度比で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しかし、類似団体平均と比較して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ポイント高い水準となっており、コスト削減を図るなど適正な物件費の支出に努めていく。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50800</xdr:rowOff>
    </xdr:to>
    <xdr:cxnSp macro="">
      <xdr:nvCxnSpPr>
        <xdr:cNvPr id="127" name="直線コネクタ 126"/>
        <xdr:cNvCxnSpPr/>
      </xdr:nvCxnSpPr>
      <xdr:spPr>
        <a:xfrm flipV="1">
          <a:off x="15671800" y="3060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8" name="物件費平均値テキスト"/>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18</xdr:row>
      <xdr:rowOff>50800</xdr:rowOff>
    </xdr:to>
    <xdr:cxnSp macro="">
      <xdr:nvCxnSpPr>
        <xdr:cNvPr id="130" name="直線コネクタ 129"/>
        <xdr:cNvCxnSpPr/>
      </xdr:nvCxnSpPr>
      <xdr:spPr>
        <a:xfrm>
          <a:off x="14782800" y="2971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2" name="テキスト ボックス 131"/>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17</xdr:row>
      <xdr:rowOff>57150</xdr:rowOff>
    </xdr:to>
    <xdr:cxnSp macro="">
      <xdr:nvCxnSpPr>
        <xdr:cNvPr id="133" name="直線コネクタ 132"/>
        <xdr:cNvCxnSpPr/>
      </xdr:nvCxnSpPr>
      <xdr:spPr>
        <a:xfrm>
          <a:off x="13893800" y="2755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48277</xdr:rowOff>
    </xdr:from>
    <xdr:ext cx="762000" cy="259045"/>
    <xdr:sp macro="" textlink="">
      <xdr:nvSpPr>
        <xdr:cNvPr id="135" name="テキスト ボックス 134"/>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12700</xdr:rowOff>
    </xdr:to>
    <xdr:cxnSp macro="">
      <xdr:nvCxnSpPr>
        <xdr:cNvPr id="136" name="直線コネクタ 135"/>
        <xdr:cNvCxnSpPr/>
      </xdr:nvCxnSpPr>
      <xdr:spPr>
        <a:xfrm>
          <a:off x="13004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25400</xdr:rowOff>
    </xdr:from>
    <xdr:to>
      <xdr:col>69</xdr:col>
      <xdr:colOff>142875</xdr:colOff>
      <xdr:row>16</xdr:row>
      <xdr:rowOff>127000</xdr:rowOff>
    </xdr:to>
    <xdr:sp macro="" textlink="">
      <xdr:nvSpPr>
        <xdr:cNvPr id="137" name="フローチャート: 判断 136"/>
        <xdr:cNvSpPr/>
      </xdr:nvSpPr>
      <xdr:spPr>
        <a:xfrm>
          <a:off x="13843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8" name="テキスト ボックス 137"/>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39" name="フローチャート: 判断 138"/>
        <xdr:cNvSpPr/>
      </xdr:nvSpPr>
      <xdr:spPr>
        <a:xfrm>
          <a:off x="12954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9" name="テキスト ボックス 148"/>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6350</xdr:rowOff>
    </xdr:from>
    <xdr:to>
      <xdr:col>74</xdr:col>
      <xdr:colOff>31750</xdr:colOff>
      <xdr:row>17</xdr:row>
      <xdr:rowOff>107950</xdr:rowOff>
    </xdr:to>
    <xdr:sp macro="" textlink="">
      <xdr:nvSpPr>
        <xdr:cNvPr id="150" name="楕円 149"/>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92727</xdr:rowOff>
    </xdr:from>
    <xdr:ext cx="762000" cy="259045"/>
    <xdr:sp macro="" textlink="">
      <xdr:nvSpPr>
        <xdr:cNvPr id="151" name="テキスト ボックス 150"/>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高齢者の増加による高齢者福祉に要する費用や障がい者の自立支援給付費助成事業の利用増加、子育て支援の充実施策により、昨年度比で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ポイント、類似団体平均比で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ポイント高い水準となっている。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81" name="直線コネクタ 180"/>
        <xdr:cNvCxnSpPr/>
      </xdr:nvCxnSpPr>
      <xdr:spPr>
        <a:xfrm flipV="1">
          <a:off x="4826000" y="9042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64787</xdr:rowOff>
    </xdr:from>
    <xdr:ext cx="762000" cy="259045"/>
    <xdr:sp macro="" textlink="">
      <xdr:nvSpPr>
        <xdr:cNvPr id="182"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83" name="直線コネクタ 182"/>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115570</xdr:rowOff>
    </xdr:from>
    <xdr:to>
      <xdr:col>24</xdr:col>
      <xdr:colOff>25400</xdr:colOff>
      <xdr:row>59</xdr:row>
      <xdr:rowOff>138430</xdr:rowOff>
    </xdr:to>
    <xdr:cxnSp macro="">
      <xdr:nvCxnSpPr>
        <xdr:cNvPr id="186" name="直線コネクタ 185"/>
        <xdr:cNvCxnSpPr/>
      </xdr:nvCxnSpPr>
      <xdr:spPr>
        <a:xfrm>
          <a:off x="3987800" y="10231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127017</xdr:rowOff>
    </xdr:from>
    <xdr:ext cx="762000" cy="259045"/>
    <xdr:sp macro="" textlink="">
      <xdr:nvSpPr>
        <xdr:cNvPr id="187" name="扶助費平均値テキスト"/>
        <xdr:cNvSpPr txBox="1"/>
      </xdr:nvSpPr>
      <xdr:spPr>
        <a:xfrm>
          <a:off x="4914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88" name="フローチャート: 判断 187"/>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149860</xdr:rowOff>
    </xdr:from>
    <xdr:to>
      <xdr:col>19</xdr:col>
      <xdr:colOff>187325</xdr:colOff>
      <xdr:row>59</xdr:row>
      <xdr:rowOff>115570</xdr:rowOff>
    </xdr:to>
    <xdr:cxnSp macro="">
      <xdr:nvCxnSpPr>
        <xdr:cNvPr id="189" name="直線コネクタ 188"/>
        <xdr:cNvCxnSpPr/>
      </xdr:nvCxnSpPr>
      <xdr:spPr>
        <a:xfrm>
          <a:off x="3098800" y="10093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0" name="フローチャート: 判断 189"/>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1" name="テキスト ボックス 190"/>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104140</xdr:rowOff>
    </xdr:from>
    <xdr:to>
      <xdr:col>15</xdr:col>
      <xdr:colOff>98425</xdr:colOff>
      <xdr:row>58</xdr:row>
      <xdr:rowOff>149860</xdr:rowOff>
    </xdr:to>
    <xdr:cxnSp macro="">
      <xdr:nvCxnSpPr>
        <xdr:cNvPr id="192" name="直線コネクタ 191"/>
        <xdr:cNvCxnSpPr/>
      </xdr:nvCxnSpPr>
      <xdr:spPr>
        <a:xfrm>
          <a:off x="2209800" y="1004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104140</xdr:rowOff>
    </xdr:to>
    <xdr:cxnSp macro="">
      <xdr:nvCxnSpPr>
        <xdr:cNvPr id="195" name="直線コネクタ 194"/>
        <xdr:cNvCxnSpPr/>
      </xdr:nvCxnSpPr>
      <xdr:spPr>
        <a:xfrm>
          <a:off x="1320800" y="9956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7" name="テキスト ボックス 196"/>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198" name="フローチャート: 判断 197"/>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199" name="テキスト ボックス 198"/>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87630</xdr:rowOff>
    </xdr:from>
    <xdr:to>
      <xdr:col>24</xdr:col>
      <xdr:colOff>76200</xdr:colOff>
      <xdr:row>60</xdr:row>
      <xdr:rowOff>17780</xdr:rowOff>
    </xdr:to>
    <xdr:sp macro="" textlink="">
      <xdr:nvSpPr>
        <xdr:cNvPr id="205" name="楕円 204"/>
        <xdr:cNvSpPr/>
      </xdr:nvSpPr>
      <xdr:spPr>
        <a:xfrm>
          <a:off x="4775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59707</xdr:rowOff>
    </xdr:from>
    <xdr:ext cx="762000" cy="259045"/>
    <xdr:sp macro="" textlink="">
      <xdr:nvSpPr>
        <xdr:cNvPr id="206" name="扶助費該当値テキスト"/>
        <xdr:cNvSpPr txBox="1"/>
      </xdr:nvSpPr>
      <xdr:spPr>
        <a:xfrm>
          <a:off x="4914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64770</xdr:rowOff>
    </xdr:from>
    <xdr:to>
      <xdr:col>20</xdr:col>
      <xdr:colOff>38100</xdr:colOff>
      <xdr:row>59</xdr:row>
      <xdr:rowOff>166370</xdr:rowOff>
    </xdr:to>
    <xdr:sp macro="" textlink="">
      <xdr:nvSpPr>
        <xdr:cNvPr id="207" name="楕円 206"/>
        <xdr:cNvSpPr/>
      </xdr:nvSpPr>
      <xdr:spPr>
        <a:xfrm>
          <a:off x="3937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151147</xdr:rowOff>
    </xdr:from>
    <xdr:ext cx="736600" cy="259045"/>
    <xdr:sp macro="" textlink="">
      <xdr:nvSpPr>
        <xdr:cNvPr id="208" name="テキスト ボックス 207"/>
        <xdr:cNvSpPr txBox="1"/>
      </xdr:nvSpPr>
      <xdr:spPr>
        <a:xfrm>
          <a:off x="3606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99060</xdr:rowOff>
    </xdr:from>
    <xdr:to>
      <xdr:col>15</xdr:col>
      <xdr:colOff>149225</xdr:colOff>
      <xdr:row>59</xdr:row>
      <xdr:rowOff>29210</xdr:rowOff>
    </xdr:to>
    <xdr:sp macro="" textlink="">
      <xdr:nvSpPr>
        <xdr:cNvPr id="209" name="楕円 208"/>
        <xdr:cNvSpPr/>
      </xdr:nvSpPr>
      <xdr:spPr>
        <a:xfrm>
          <a:off x="3048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13987</xdr:rowOff>
    </xdr:from>
    <xdr:ext cx="762000" cy="259045"/>
    <xdr:sp macro="" textlink="">
      <xdr:nvSpPr>
        <xdr:cNvPr id="210" name="テキスト ボックス 209"/>
        <xdr:cNvSpPr txBox="1"/>
      </xdr:nvSpPr>
      <xdr:spPr>
        <a:xfrm>
          <a:off x="2717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53340</xdr:rowOff>
    </xdr:from>
    <xdr:to>
      <xdr:col>11</xdr:col>
      <xdr:colOff>60325</xdr:colOff>
      <xdr:row>58</xdr:row>
      <xdr:rowOff>154940</xdr:rowOff>
    </xdr:to>
    <xdr:sp macro="" textlink="">
      <xdr:nvSpPr>
        <xdr:cNvPr id="211" name="楕円 210"/>
        <xdr:cNvSpPr/>
      </xdr:nvSpPr>
      <xdr:spPr>
        <a:xfrm>
          <a:off x="2159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212" name="テキスト ボックス 211"/>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3" name="楕円 212"/>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4" name="テキスト ボックス 213"/>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に対する繰出金や、国民健康保険事業に係る繰出金により、その他に係る経常収支比率は、類似団体平均等を上回る水準となっている。各事業経営の健全化を進め、適切な支出となるよう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2" name="直線コネクタ 241"/>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43"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4" name="直線コネクタ 243"/>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73660</xdr:rowOff>
    </xdr:from>
    <xdr:to>
      <xdr:col>82</xdr:col>
      <xdr:colOff>107950</xdr:colOff>
      <xdr:row>60</xdr:row>
      <xdr:rowOff>127000</xdr:rowOff>
    </xdr:to>
    <xdr:cxnSp macro="">
      <xdr:nvCxnSpPr>
        <xdr:cNvPr id="247" name="直線コネクタ 246"/>
        <xdr:cNvCxnSpPr/>
      </xdr:nvCxnSpPr>
      <xdr:spPr>
        <a:xfrm>
          <a:off x="15671800" y="103606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58437</xdr:rowOff>
    </xdr:from>
    <xdr:ext cx="762000" cy="259045"/>
    <xdr:sp macro="" textlink="">
      <xdr:nvSpPr>
        <xdr:cNvPr id="248" name="その他平均値テキスト"/>
        <xdr:cNvSpPr txBox="1"/>
      </xdr:nvSpPr>
      <xdr:spPr>
        <a:xfrm>
          <a:off x="16598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49" name="フローチャート: 判断 248"/>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73660</xdr:rowOff>
    </xdr:to>
    <xdr:cxnSp macro="">
      <xdr:nvCxnSpPr>
        <xdr:cNvPr id="250" name="直線コネクタ 249"/>
        <xdr:cNvCxnSpPr/>
      </xdr:nvCxnSpPr>
      <xdr:spPr>
        <a:xfrm>
          <a:off x="14782800" y="10299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1" name="フローチャート: 判断 250"/>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5097</xdr:rowOff>
    </xdr:from>
    <xdr:ext cx="736600" cy="259045"/>
    <xdr:sp macro="" textlink="">
      <xdr:nvSpPr>
        <xdr:cNvPr id="252" name="テキスト ボックス 251"/>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153670</xdr:rowOff>
    </xdr:from>
    <xdr:to>
      <xdr:col>73</xdr:col>
      <xdr:colOff>180975</xdr:colOff>
      <xdr:row>60</xdr:row>
      <xdr:rowOff>12700</xdr:rowOff>
    </xdr:to>
    <xdr:cxnSp macro="">
      <xdr:nvCxnSpPr>
        <xdr:cNvPr id="253" name="直線コネクタ 252"/>
        <xdr:cNvCxnSpPr/>
      </xdr:nvCxnSpPr>
      <xdr:spPr>
        <a:xfrm>
          <a:off x="13893800" y="1026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4" name="フローチャート: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130810</xdr:rowOff>
    </xdr:from>
    <xdr:to>
      <xdr:col>69</xdr:col>
      <xdr:colOff>92075</xdr:colOff>
      <xdr:row>59</xdr:row>
      <xdr:rowOff>153670</xdr:rowOff>
    </xdr:to>
    <xdr:cxnSp macro="">
      <xdr:nvCxnSpPr>
        <xdr:cNvPr id="256" name="直線コネクタ 255"/>
        <xdr:cNvCxnSpPr/>
      </xdr:nvCxnSpPr>
      <xdr:spPr>
        <a:xfrm>
          <a:off x="13004800" y="1024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7" name="フローチャート: 判断 256"/>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58" name="テキスト ボックス 257"/>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66" name="楕円 265"/>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156227</xdr:rowOff>
    </xdr:from>
    <xdr:ext cx="762000" cy="259045"/>
    <xdr:sp macro="" textlink="">
      <xdr:nvSpPr>
        <xdr:cNvPr id="267" name="その他該当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22860</xdr:rowOff>
    </xdr:from>
    <xdr:to>
      <xdr:col>78</xdr:col>
      <xdr:colOff>120650</xdr:colOff>
      <xdr:row>60</xdr:row>
      <xdr:rowOff>124460</xdr:rowOff>
    </xdr:to>
    <xdr:sp macro="" textlink="">
      <xdr:nvSpPr>
        <xdr:cNvPr id="268" name="楕円 267"/>
        <xdr:cNvSpPr/>
      </xdr:nvSpPr>
      <xdr:spPr>
        <a:xfrm>
          <a:off x="1562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109237</xdr:rowOff>
    </xdr:from>
    <xdr:ext cx="736600" cy="259045"/>
    <xdr:sp macro="" textlink="">
      <xdr:nvSpPr>
        <xdr:cNvPr id="269" name="テキスト ボックス 268"/>
        <xdr:cNvSpPr txBox="1"/>
      </xdr:nvSpPr>
      <xdr:spPr>
        <a:xfrm>
          <a:off x="15290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0" name="楕円 269"/>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1" name="テキスト ボックス 270"/>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102870</xdr:rowOff>
    </xdr:from>
    <xdr:to>
      <xdr:col>69</xdr:col>
      <xdr:colOff>142875</xdr:colOff>
      <xdr:row>60</xdr:row>
      <xdr:rowOff>33020</xdr:rowOff>
    </xdr:to>
    <xdr:sp macro="" textlink="">
      <xdr:nvSpPr>
        <xdr:cNvPr id="272" name="楕円 271"/>
        <xdr:cNvSpPr/>
      </xdr:nvSpPr>
      <xdr:spPr>
        <a:xfrm>
          <a:off x="13843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17797</xdr:rowOff>
    </xdr:from>
    <xdr:ext cx="762000" cy="259045"/>
    <xdr:sp macro="" textlink="">
      <xdr:nvSpPr>
        <xdr:cNvPr id="273" name="テキスト ボックス 272"/>
        <xdr:cNvSpPr txBox="1"/>
      </xdr:nvSpPr>
      <xdr:spPr>
        <a:xfrm>
          <a:off x="13512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80010</xdr:rowOff>
    </xdr:from>
    <xdr:to>
      <xdr:col>65</xdr:col>
      <xdr:colOff>53975</xdr:colOff>
      <xdr:row>60</xdr:row>
      <xdr:rowOff>10160</xdr:rowOff>
    </xdr:to>
    <xdr:sp macro="" textlink="">
      <xdr:nvSpPr>
        <xdr:cNvPr id="274" name="楕円 273"/>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166387</xdr:rowOff>
    </xdr:from>
    <xdr:ext cx="762000" cy="259045"/>
    <xdr:sp macro="" textlink="">
      <xdr:nvSpPr>
        <xdr:cNvPr id="275" name="テキスト ボックス 274"/>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年度に一時的に低くなったものの、平成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年度に例年と同水準となった。補助費総額のおよそ</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を一部事務組合の負担金が占めているが、今後も適切な予算執行に努めるとともに、補助目的を達成したものや事業効果が見込めなくなったものなどを随時見直していく。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3" name="直線コネクタ 302"/>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4" name="補助費等最小値テキスト"/>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5" name="直線コネクタ 304"/>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6"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7" name="直線コネクタ 306"/>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73660</xdr:rowOff>
    </xdr:from>
    <xdr:to>
      <xdr:col>82</xdr:col>
      <xdr:colOff>107950</xdr:colOff>
      <xdr:row>36</xdr:row>
      <xdr:rowOff>12700</xdr:rowOff>
    </xdr:to>
    <xdr:cxnSp macro="">
      <xdr:nvCxnSpPr>
        <xdr:cNvPr id="308" name="直線コネクタ 307"/>
        <xdr:cNvCxnSpPr/>
      </xdr:nvCxnSpPr>
      <xdr:spPr>
        <a:xfrm>
          <a:off x="15671800" y="590296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09"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0" name="フローチャート: 判断 309"/>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73660</xdr:rowOff>
    </xdr:from>
    <xdr:to>
      <xdr:col>78</xdr:col>
      <xdr:colOff>69850</xdr:colOff>
      <xdr:row>36</xdr:row>
      <xdr:rowOff>50800</xdr:rowOff>
    </xdr:to>
    <xdr:cxnSp macro="">
      <xdr:nvCxnSpPr>
        <xdr:cNvPr id="311" name="直線コネクタ 310"/>
        <xdr:cNvCxnSpPr/>
      </xdr:nvCxnSpPr>
      <xdr:spPr>
        <a:xfrm flipV="1">
          <a:off x="14782800" y="59029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2" name="フローチャート: 判断 311"/>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13" name="テキスト ボックス 312"/>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36</xdr:row>
      <xdr:rowOff>50800</xdr:rowOff>
    </xdr:to>
    <xdr:cxnSp macro="">
      <xdr:nvCxnSpPr>
        <xdr:cNvPr id="314" name="直線コネクタ 313"/>
        <xdr:cNvCxnSpPr/>
      </xdr:nvCxnSpPr>
      <xdr:spPr>
        <a:xfrm>
          <a:off x="13893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6" name="テキスト ボックス 31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58420</xdr:rowOff>
    </xdr:to>
    <xdr:cxnSp macro="">
      <xdr:nvCxnSpPr>
        <xdr:cNvPr id="317" name="直線コネクタ 316"/>
        <xdr:cNvCxnSpPr/>
      </xdr:nvCxnSpPr>
      <xdr:spPr>
        <a:xfrm flipV="1">
          <a:off x="13004800" y="622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60960</xdr:rowOff>
    </xdr:from>
    <xdr:to>
      <xdr:col>69</xdr:col>
      <xdr:colOff>142875</xdr:colOff>
      <xdr:row>36</xdr:row>
      <xdr:rowOff>162560</xdr:rowOff>
    </xdr:to>
    <xdr:sp macro="" textlink="">
      <xdr:nvSpPr>
        <xdr:cNvPr id="318" name="フローチャート: 判断 317"/>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147337</xdr:rowOff>
    </xdr:from>
    <xdr:ext cx="762000" cy="259045"/>
    <xdr:sp macro="" textlink="">
      <xdr:nvSpPr>
        <xdr:cNvPr id="319" name="テキスト ボックス 318"/>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20" name="フローチャート: 判断 319"/>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147337</xdr:rowOff>
    </xdr:from>
    <xdr:ext cx="762000" cy="259045"/>
    <xdr:sp macro="" textlink="">
      <xdr:nvSpPr>
        <xdr:cNvPr id="321" name="テキスト ボックス 320"/>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7" name="楕円 326"/>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8"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22860</xdr:rowOff>
    </xdr:from>
    <xdr:to>
      <xdr:col>78</xdr:col>
      <xdr:colOff>120650</xdr:colOff>
      <xdr:row>34</xdr:row>
      <xdr:rowOff>124460</xdr:rowOff>
    </xdr:to>
    <xdr:sp macro="" textlink="">
      <xdr:nvSpPr>
        <xdr:cNvPr id="329" name="楕円 328"/>
        <xdr:cNvSpPr/>
      </xdr:nvSpPr>
      <xdr:spPr>
        <a:xfrm>
          <a:off x="15621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30" name="テキスト ボックス 329"/>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1" name="楕円 330"/>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111777</xdr:rowOff>
    </xdr:from>
    <xdr:ext cx="762000" cy="259045"/>
    <xdr:sp macro="" textlink="">
      <xdr:nvSpPr>
        <xdr:cNvPr id="332" name="テキスト ボックス 331"/>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33" name="楕円 332"/>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34" name="テキスト ボックス 333"/>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5" name="楕円 334"/>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6" name="テキスト ボックス 335"/>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近年は地方債の発行を慎重に行っていたが、平成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年から防災コミュニティセンターの建設に伴う地方債の発行により、昨年度比で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ポイント高い水準となった。類似団体平均と比較して</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ポイント低い水準となっており、今後も地方債の適正な発行に努める。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4" name="直線コネクタ 363"/>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5"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6" name="直線コネクタ 365"/>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134620</xdr:rowOff>
    </xdr:from>
    <xdr:to>
      <xdr:col>24</xdr:col>
      <xdr:colOff>25400</xdr:colOff>
      <xdr:row>75</xdr:row>
      <xdr:rowOff>46990</xdr:rowOff>
    </xdr:to>
    <xdr:cxnSp macro="">
      <xdr:nvCxnSpPr>
        <xdr:cNvPr id="369" name="直線コネクタ 368"/>
        <xdr:cNvCxnSpPr/>
      </xdr:nvCxnSpPr>
      <xdr:spPr>
        <a:xfrm>
          <a:off x="3987800" y="128219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90188</xdr:rowOff>
    </xdr:from>
    <xdr:ext cx="762000" cy="259045"/>
    <xdr:sp macro="" textlink="">
      <xdr:nvSpPr>
        <xdr:cNvPr id="370" name="公債費平均値テキスト"/>
        <xdr:cNvSpPr txBox="1"/>
      </xdr:nvSpPr>
      <xdr:spPr>
        <a:xfrm>
          <a:off x="4914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71" name="フローチャート: 判断 370"/>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96520</xdr:rowOff>
    </xdr:from>
    <xdr:to>
      <xdr:col>19</xdr:col>
      <xdr:colOff>187325</xdr:colOff>
      <xdr:row>74</xdr:row>
      <xdr:rowOff>134620</xdr:rowOff>
    </xdr:to>
    <xdr:cxnSp macro="">
      <xdr:nvCxnSpPr>
        <xdr:cNvPr id="372" name="直線コネクタ 371"/>
        <xdr:cNvCxnSpPr/>
      </xdr:nvCxnSpPr>
      <xdr:spPr>
        <a:xfrm>
          <a:off x="3098800" y="12783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3" name="フローチャート: 判断 372"/>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74" name="テキスト ボックス 373"/>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96520</xdr:rowOff>
    </xdr:from>
    <xdr:to>
      <xdr:col>15</xdr:col>
      <xdr:colOff>98425</xdr:colOff>
      <xdr:row>75</xdr:row>
      <xdr:rowOff>16510</xdr:rowOff>
    </xdr:to>
    <xdr:cxnSp macro="">
      <xdr:nvCxnSpPr>
        <xdr:cNvPr id="375" name="直線コネクタ 374"/>
        <xdr:cNvCxnSpPr/>
      </xdr:nvCxnSpPr>
      <xdr:spPr>
        <a:xfrm flipV="1">
          <a:off x="2209800" y="12783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6" name="フローチャート: 判断 375"/>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7" name="テキスト ボックス 376"/>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xdr:rowOff>
    </xdr:from>
    <xdr:to>
      <xdr:col>11</xdr:col>
      <xdr:colOff>9525</xdr:colOff>
      <xdr:row>75</xdr:row>
      <xdr:rowOff>62230</xdr:rowOff>
    </xdr:to>
    <xdr:cxnSp macro="">
      <xdr:nvCxnSpPr>
        <xdr:cNvPr id="378" name="直線コネクタ 377"/>
        <xdr:cNvCxnSpPr/>
      </xdr:nvCxnSpPr>
      <xdr:spPr>
        <a:xfrm flipV="1">
          <a:off x="1320800" y="12875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79" name="フローチャート: 判断 378"/>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0" name="テキスト ボックス 379"/>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81" name="フローチャート: 判断 380"/>
        <xdr:cNvSpPr/>
      </xdr:nvSpPr>
      <xdr:spPr>
        <a:xfrm>
          <a:off x="1270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382" name="テキスト ボックス 381"/>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88" name="楕円 387"/>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89"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83820</xdr:rowOff>
    </xdr:from>
    <xdr:to>
      <xdr:col>20</xdr:col>
      <xdr:colOff>38100</xdr:colOff>
      <xdr:row>75</xdr:row>
      <xdr:rowOff>13970</xdr:rowOff>
    </xdr:to>
    <xdr:sp macro="" textlink="">
      <xdr:nvSpPr>
        <xdr:cNvPr id="390" name="楕円 389"/>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24147</xdr:rowOff>
    </xdr:from>
    <xdr:ext cx="736600" cy="259045"/>
    <xdr:sp macro="" textlink="">
      <xdr:nvSpPr>
        <xdr:cNvPr id="391" name="テキスト ボックス 390"/>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45720</xdr:rowOff>
    </xdr:from>
    <xdr:to>
      <xdr:col>15</xdr:col>
      <xdr:colOff>149225</xdr:colOff>
      <xdr:row>74</xdr:row>
      <xdr:rowOff>147320</xdr:rowOff>
    </xdr:to>
    <xdr:sp macro="" textlink="">
      <xdr:nvSpPr>
        <xdr:cNvPr id="392" name="楕円 391"/>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157497</xdr:rowOff>
    </xdr:from>
    <xdr:ext cx="762000" cy="259045"/>
    <xdr:sp macro="" textlink="">
      <xdr:nvSpPr>
        <xdr:cNvPr id="393" name="テキスト ボックス 392"/>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137160</xdr:rowOff>
    </xdr:from>
    <xdr:to>
      <xdr:col>11</xdr:col>
      <xdr:colOff>60325</xdr:colOff>
      <xdr:row>75</xdr:row>
      <xdr:rowOff>67310</xdr:rowOff>
    </xdr:to>
    <xdr:sp macro="" textlink="">
      <xdr:nvSpPr>
        <xdr:cNvPr id="394" name="楕円 393"/>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95" name="テキスト ボックス 394"/>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6" name="楕円 395"/>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397" name="テキスト ボックス 396"/>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扶助費やその他の数値が、類似団体平均等を上回っているため、公債費以外に係る数字も高くなっている。今後も繰出金や扶助費等に係る事務の適正化を図り、改善に努めていく。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2" name="直線コネクタ 41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3" name="テキスト ボックス 41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21" name="直線コネクタ 420"/>
        <xdr:cNvCxnSpPr/>
      </xdr:nvCxnSpPr>
      <xdr:spPr>
        <a:xfrm flipV="1">
          <a:off x="16510000" y="125857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22"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23" name="直線コネクタ 422"/>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24"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5" name="直線コネクタ 424"/>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80</xdr:row>
      <xdr:rowOff>155575</xdr:rowOff>
    </xdr:to>
    <xdr:cxnSp macro="">
      <xdr:nvCxnSpPr>
        <xdr:cNvPr id="426" name="直線コネクタ 425"/>
        <xdr:cNvCxnSpPr/>
      </xdr:nvCxnSpPr>
      <xdr:spPr>
        <a:xfrm>
          <a:off x="15671800" y="13602970"/>
          <a:ext cx="8382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92727</xdr:rowOff>
    </xdr:from>
    <xdr:ext cx="762000" cy="259045"/>
    <xdr:sp macro="" textlink="">
      <xdr:nvSpPr>
        <xdr:cNvPr id="427"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28" name="フローチャート: 判断 427"/>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58420</xdr:rowOff>
    </xdr:from>
    <xdr:to>
      <xdr:col>78</xdr:col>
      <xdr:colOff>69850</xdr:colOff>
      <xdr:row>79</xdr:row>
      <xdr:rowOff>69850</xdr:rowOff>
    </xdr:to>
    <xdr:cxnSp macro="">
      <xdr:nvCxnSpPr>
        <xdr:cNvPr id="429" name="直線コネクタ 428"/>
        <xdr:cNvCxnSpPr/>
      </xdr:nvCxnSpPr>
      <xdr:spPr>
        <a:xfrm flipV="1">
          <a:off x="14782800" y="13602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30" name="フローチャート: 判断 429"/>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142257</xdr:rowOff>
    </xdr:from>
    <xdr:ext cx="736600" cy="259045"/>
    <xdr:sp macro="" textlink="">
      <xdr:nvSpPr>
        <xdr:cNvPr id="431" name="テキスト ボックス 430"/>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79</xdr:row>
      <xdr:rowOff>138430</xdr:rowOff>
    </xdr:to>
    <xdr:cxnSp macro="">
      <xdr:nvCxnSpPr>
        <xdr:cNvPr id="432" name="直線コネクタ 431"/>
        <xdr:cNvCxnSpPr/>
      </xdr:nvCxnSpPr>
      <xdr:spPr>
        <a:xfrm flipV="1">
          <a:off x="13893800" y="1361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150495</xdr:rowOff>
    </xdr:from>
    <xdr:to>
      <xdr:col>74</xdr:col>
      <xdr:colOff>31750</xdr:colOff>
      <xdr:row>77</xdr:row>
      <xdr:rowOff>80645</xdr:rowOff>
    </xdr:to>
    <xdr:sp macro="" textlink="">
      <xdr:nvSpPr>
        <xdr:cNvPr id="433" name="フローチャート: 判断 432"/>
        <xdr:cNvSpPr/>
      </xdr:nvSpPr>
      <xdr:spPr>
        <a:xfrm>
          <a:off x="14732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90822</xdr:rowOff>
    </xdr:from>
    <xdr:ext cx="762000" cy="259045"/>
    <xdr:sp macro="" textlink="">
      <xdr:nvSpPr>
        <xdr:cNvPr id="434" name="テキスト ボックス 433"/>
        <xdr:cNvSpPr txBox="1"/>
      </xdr:nvSpPr>
      <xdr:spPr>
        <a:xfrm>
          <a:off x="14401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121286</xdr:rowOff>
    </xdr:from>
    <xdr:to>
      <xdr:col>69</xdr:col>
      <xdr:colOff>92075</xdr:colOff>
      <xdr:row>79</xdr:row>
      <xdr:rowOff>138430</xdr:rowOff>
    </xdr:to>
    <xdr:cxnSp macro="">
      <xdr:nvCxnSpPr>
        <xdr:cNvPr id="435" name="直線コネクタ 434"/>
        <xdr:cNvCxnSpPr/>
      </xdr:nvCxnSpPr>
      <xdr:spPr>
        <a:xfrm>
          <a:off x="13004800" y="136658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104775</xdr:rowOff>
    </xdr:from>
    <xdr:to>
      <xdr:col>69</xdr:col>
      <xdr:colOff>142875</xdr:colOff>
      <xdr:row>78</xdr:row>
      <xdr:rowOff>34925</xdr:rowOff>
    </xdr:to>
    <xdr:sp macro="" textlink="">
      <xdr:nvSpPr>
        <xdr:cNvPr id="436" name="フローチャート: 判断 435"/>
        <xdr:cNvSpPr/>
      </xdr:nvSpPr>
      <xdr:spPr>
        <a:xfrm>
          <a:off x="13843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45102</xdr:rowOff>
    </xdr:from>
    <xdr:ext cx="762000" cy="259045"/>
    <xdr:sp macro="" textlink="">
      <xdr:nvSpPr>
        <xdr:cNvPr id="437" name="テキスト ボックス 436"/>
        <xdr:cNvSpPr txBox="1"/>
      </xdr:nvSpPr>
      <xdr:spPr>
        <a:xfrm>
          <a:off x="13512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38" name="フローチャート: 判断 437"/>
        <xdr:cNvSpPr/>
      </xdr:nvSpPr>
      <xdr:spPr>
        <a:xfrm>
          <a:off x="12954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142257</xdr:rowOff>
    </xdr:from>
    <xdr:ext cx="762000" cy="259045"/>
    <xdr:sp macro="" textlink="">
      <xdr:nvSpPr>
        <xdr:cNvPr id="439" name="テキスト ボックス 438"/>
        <xdr:cNvSpPr txBox="1"/>
      </xdr:nvSpPr>
      <xdr:spPr>
        <a:xfrm>
          <a:off x="12623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104775</xdr:rowOff>
    </xdr:from>
    <xdr:to>
      <xdr:col>82</xdr:col>
      <xdr:colOff>158750</xdr:colOff>
      <xdr:row>81</xdr:row>
      <xdr:rowOff>34925</xdr:rowOff>
    </xdr:to>
    <xdr:sp macro="" textlink="">
      <xdr:nvSpPr>
        <xdr:cNvPr id="445" name="楕円 444"/>
        <xdr:cNvSpPr/>
      </xdr:nvSpPr>
      <xdr:spPr>
        <a:xfrm>
          <a:off x="16459200" y="138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13352</xdr:rowOff>
    </xdr:from>
    <xdr:ext cx="762000" cy="259045"/>
    <xdr:sp macro="" textlink="">
      <xdr:nvSpPr>
        <xdr:cNvPr id="446" name="公債費以外該当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xdr:rowOff>
    </xdr:from>
    <xdr:to>
      <xdr:col>78</xdr:col>
      <xdr:colOff>120650</xdr:colOff>
      <xdr:row>79</xdr:row>
      <xdr:rowOff>109220</xdr:rowOff>
    </xdr:to>
    <xdr:sp macro="" textlink="">
      <xdr:nvSpPr>
        <xdr:cNvPr id="447" name="楕円 446"/>
        <xdr:cNvSpPr/>
      </xdr:nvSpPr>
      <xdr:spPr>
        <a:xfrm>
          <a:off x="15621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93997</xdr:rowOff>
    </xdr:from>
    <xdr:ext cx="736600" cy="259045"/>
    <xdr:sp macro="" textlink="">
      <xdr:nvSpPr>
        <xdr:cNvPr id="448" name="テキスト ボックス 447"/>
        <xdr:cNvSpPr txBox="1"/>
      </xdr:nvSpPr>
      <xdr:spPr>
        <a:xfrm>
          <a:off x="15290800" y="1363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49" name="楕円 448"/>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50" name="テキスト ボックス 449"/>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1" name="楕円 450"/>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2" name="テキスト ボックス 451"/>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70486</xdr:rowOff>
    </xdr:from>
    <xdr:to>
      <xdr:col>65</xdr:col>
      <xdr:colOff>53975</xdr:colOff>
      <xdr:row>80</xdr:row>
      <xdr:rowOff>636</xdr:rowOff>
    </xdr:to>
    <xdr:sp macro="" textlink="">
      <xdr:nvSpPr>
        <xdr:cNvPr id="453" name="楕円 452"/>
        <xdr:cNvSpPr/>
      </xdr:nvSpPr>
      <xdr:spPr>
        <a:xfrm>
          <a:off x="12954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156863</xdr:rowOff>
    </xdr:from>
    <xdr:ext cx="762000" cy="259045"/>
    <xdr:sp macro="" textlink="">
      <xdr:nvSpPr>
        <xdr:cNvPr id="454" name="テキスト ボックス 453"/>
        <xdr:cNvSpPr txBox="1"/>
      </xdr:nvSpPr>
      <xdr:spPr>
        <a:xfrm>
          <a:off x="12623800" y="137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135502</xdr:rowOff>
    </xdr:from>
    <xdr:to>
      <xdr:col>29</xdr:col>
      <xdr:colOff>127000</xdr:colOff>
      <xdr:row>18</xdr:row>
      <xdr:rowOff>138800</xdr:rowOff>
    </xdr:to>
    <xdr:cxnSp macro="">
      <xdr:nvCxnSpPr>
        <xdr:cNvPr id="52" name="直線コネクタ 51"/>
        <xdr:cNvCxnSpPr/>
      </xdr:nvCxnSpPr>
      <xdr:spPr bwMode="auto">
        <a:xfrm flipV="1">
          <a:off x="5003800" y="3269227"/>
          <a:ext cx="647700" cy="3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86615</xdr:rowOff>
    </xdr:from>
    <xdr:ext cx="762000" cy="259045"/>
    <xdr:sp macro="" textlink="">
      <xdr:nvSpPr>
        <xdr:cNvPr id="53" name="人口1人当たり決算額の推移平均値テキスト130"/>
        <xdr:cNvSpPr txBox="1"/>
      </xdr:nvSpPr>
      <xdr:spPr>
        <a:xfrm>
          <a:off x="5740400" y="270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138800</xdr:rowOff>
    </xdr:from>
    <xdr:to>
      <xdr:col>26</xdr:col>
      <xdr:colOff>50800</xdr:colOff>
      <xdr:row>18</xdr:row>
      <xdr:rowOff>168257</xdr:rowOff>
    </xdr:to>
    <xdr:cxnSp macro="">
      <xdr:nvCxnSpPr>
        <xdr:cNvPr id="55" name="直線コネクタ 54"/>
        <xdr:cNvCxnSpPr/>
      </xdr:nvCxnSpPr>
      <xdr:spPr bwMode="auto">
        <a:xfrm flipV="1">
          <a:off x="4305300" y="3272525"/>
          <a:ext cx="698500" cy="29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88547</xdr:rowOff>
    </xdr:from>
    <xdr:ext cx="736600" cy="259045"/>
    <xdr:sp macro="" textlink="">
      <xdr:nvSpPr>
        <xdr:cNvPr id="57" name="テキスト ボックス 56"/>
        <xdr:cNvSpPr txBox="1"/>
      </xdr:nvSpPr>
      <xdr:spPr>
        <a:xfrm>
          <a:off x="4622800" y="2707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168257</xdr:rowOff>
    </xdr:from>
    <xdr:to>
      <xdr:col>22</xdr:col>
      <xdr:colOff>114300</xdr:colOff>
      <xdr:row>18</xdr:row>
      <xdr:rowOff>168518</xdr:rowOff>
    </xdr:to>
    <xdr:cxnSp macro="">
      <xdr:nvCxnSpPr>
        <xdr:cNvPr id="58" name="直線コネクタ 57"/>
        <xdr:cNvCxnSpPr/>
      </xdr:nvCxnSpPr>
      <xdr:spPr bwMode="auto">
        <a:xfrm flipV="1">
          <a:off x="3606800" y="3301982"/>
          <a:ext cx="698500" cy="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132405</xdr:rowOff>
    </xdr:from>
    <xdr:ext cx="762000" cy="259045"/>
    <xdr:sp macro="" textlink="">
      <xdr:nvSpPr>
        <xdr:cNvPr id="60" name="テキスト ボックス 59"/>
        <xdr:cNvSpPr txBox="1"/>
      </xdr:nvSpPr>
      <xdr:spPr>
        <a:xfrm>
          <a:off x="39243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146622</xdr:rowOff>
    </xdr:from>
    <xdr:to>
      <xdr:col>18</xdr:col>
      <xdr:colOff>177800</xdr:colOff>
      <xdr:row>18</xdr:row>
      <xdr:rowOff>168518</xdr:rowOff>
    </xdr:to>
    <xdr:cxnSp macro="">
      <xdr:nvCxnSpPr>
        <xdr:cNvPr id="61" name="直線コネクタ 60"/>
        <xdr:cNvCxnSpPr/>
      </xdr:nvCxnSpPr>
      <xdr:spPr bwMode="auto">
        <a:xfrm>
          <a:off x="2908300" y="3280347"/>
          <a:ext cx="698500" cy="2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84702</xdr:rowOff>
    </xdr:from>
    <xdr:to>
      <xdr:col>29</xdr:col>
      <xdr:colOff>177800</xdr:colOff>
      <xdr:row>19</xdr:row>
      <xdr:rowOff>14852</xdr:rowOff>
    </xdr:to>
    <xdr:sp macro="" textlink="">
      <xdr:nvSpPr>
        <xdr:cNvPr id="71" name="楕円 70"/>
        <xdr:cNvSpPr/>
      </xdr:nvSpPr>
      <xdr:spPr bwMode="auto">
        <a:xfrm>
          <a:off x="5600700" y="3218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56779</xdr:rowOff>
    </xdr:from>
    <xdr:ext cx="762000" cy="259045"/>
    <xdr:sp macro="" textlink="">
      <xdr:nvSpPr>
        <xdr:cNvPr id="72" name="人口1人当たり決算額の推移該当値テキスト130"/>
        <xdr:cNvSpPr txBox="1"/>
      </xdr:nvSpPr>
      <xdr:spPr>
        <a:xfrm>
          <a:off x="5740400" y="319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88000</xdr:rowOff>
    </xdr:from>
    <xdr:to>
      <xdr:col>26</xdr:col>
      <xdr:colOff>101600</xdr:colOff>
      <xdr:row>19</xdr:row>
      <xdr:rowOff>18150</xdr:rowOff>
    </xdr:to>
    <xdr:sp macro="" textlink="">
      <xdr:nvSpPr>
        <xdr:cNvPr id="73" name="楕円 72"/>
        <xdr:cNvSpPr/>
      </xdr:nvSpPr>
      <xdr:spPr bwMode="auto">
        <a:xfrm>
          <a:off x="4953000" y="3221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2927</xdr:rowOff>
    </xdr:from>
    <xdr:ext cx="736600" cy="259045"/>
    <xdr:sp macro="" textlink="">
      <xdr:nvSpPr>
        <xdr:cNvPr id="74" name="テキスト ボックス 73"/>
        <xdr:cNvSpPr txBox="1"/>
      </xdr:nvSpPr>
      <xdr:spPr>
        <a:xfrm>
          <a:off x="4622800" y="330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117457</xdr:rowOff>
    </xdr:from>
    <xdr:to>
      <xdr:col>22</xdr:col>
      <xdr:colOff>165100</xdr:colOff>
      <xdr:row>19</xdr:row>
      <xdr:rowOff>47607</xdr:rowOff>
    </xdr:to>
    <xdr:sp macro="" textlink="">
      <xdr:nvSpPr>
        <xdr:cNvPr id="75" name="楕円 74"/>
        <xdr:cNvSpPr/>
      </xdr:nvSpPr>
      <xdr:spPr bwMode="auto">
        <a:xfrm>
          <a:off x="4254500" y="3251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32384</xdr:rowOff>
    </xdr:from>
    <xdr:ext cx="762000" cy="259045"/>
    <xdr:sp macro="" textlink="">
      <xdr:nvSpPr>
        <xdr:cNvPr id="76" name="テキスト ボックス 75"/>
        <xdr:cNvSpPr txBox="1"/>
      </xdr:nvSpPr>
      <xdr:spPr>
        <a:xfrm>
          <a:off x="3924300" y="333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117718</xdr:rowOff>
    </xdr:from>
    <xdr:to>
      <xdr:col>19</xdr:col>
      <xdr:colOff>38100</xdr:colOff>
      <xdr:row>19</xdr:row>
      <xdr:rowOff>47868</xdr:rowOff>
    </xdr:to>
    <xdr:sp macro="" textlink="">
      <xdr:nvSpPr>
        <xdr:cNvPr id="77" name="楕円 76"/>
        <xdr:cNvSpPr/>
      </xdr:nvSpPr>
      <xdr:spPr bwMode="auto">
        <a:xfrm>
          <a:off x="3556000" y="3251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32645</xdr:rowOff>
    </xdr:from>
    <xdr:ext cx="762000" cy="259045"/>
    <xdr:sp macro="" textlink="">
      <xdr:nvSpPr>
        <xdr:cNvPr id="78" name="テキスト ボックス 77"/>
        <xdr:cNvSpPr txBox="1"/>
      </xdr:nvSpPr>
      <xdr:spPr>
        <a:xfrm>
          <a:off x="3225800" y="333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95821</xdr:rowOff>
    </xdr:from>
    <xdr:to>
      <xdr:col>15</xdr:col>
      <xdr:colOff>101600</xdr:colOff>
      <xdr:row>19</xdr:row>
      <xdr:rowOff>25971</xdr:rowOff>
    </xdr:to>
    <xdr:sp macro="" textlink="">
      <xdr:nvSpPr>
        <xdr:cNvPr id="79" name="楕円 78"/>
        <xdr:cNvSpPr/>
      </xdr:nvSpPr>
      <xdr:spPr bwMode="auto">
        <a:xfrm>
          <a:off x="2857500" y="3229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10749</xdr:rowOff>
    </xdr:from>
    <xdr:ext cx="762000" cy="259045"/>
    <xdr:sp macro="" textlink="">
      <xdr:nvSpPr>
        <xdr:cNvPr id="80" name="テキスト ボックス 79"/>
        <xdr:cNvSpPr txBox="1"/>
      </xdr:nvSpPr>
      <xdr:spPr>
        <a:xfrm>
          <a:off x="2527300" y="331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75440</xdr:rowOff>
    </xdr:from>
    <xdr:ext cx="762000" cy="259045"/>
    <xdr:sp macro="" textlink="">
      <xdr:nvSpPr>
        <xdr:cNvPr id="108" name="人口1人当たり決算額の推移最小値テキスト445"/>
        <xdr:cNvSpPr txBox="1"/>
      </xdr:nvSpPr>
      <xdr:spPr>
        <a:xfrm>
          <a:off x="5740400" y="75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108529</xdr:rowOff>
    </xdr:from>
    <xdr:to>
      <xdr:col>29</xdr:col>
      <xdr:colOff>127000</xdr:colOff>
      <xdr:row>37</xdr:row>
      <xdr:rowOff>18941</xdr:rowOff>
    </xdr:to>
    <xdr:cxnSp macro="">
      <xdr:nvCxnSpPr>
        <xdr:cNvPr id="112" name="直線コネクタ 111"/>
        <xdr:cNvCxnSpPr/>
      </xdr:nvCxnSpPr>
      <xdr:spPr bwMode="auto">
        <a:xfrm flipV="1">
          <a:off x="5003800" y="7061779"/>
          <a:ext cx="647700" cy="81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111015</xdr:rowOff>
    </xdr:from>
    <xdr:ext cx="762000" cy="259045"/>
    <xdr:sp macro="" textlink="">
      <xdr:nvSpPr>
        <xdr:cNvPr id="113" name="人口1人当たり決算額の推移平均値テキスト445"/>
        <xdr:cNvSpPr txBox="1"/>
      </xdr:nvSpPr>
      <xdr:spPr>
        <a:xfrm>
          <a:off x="5740400" y="672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18941</xdr:rowOff>
    </xdr:from>
    <xdr:to>
      <xdr:col>26</xdr:col>
      <xdr:colOff>50800</xdr:colOff>
      <xdr:row>37</xdr:row>
      <xdr:rowOff>31262</xdr:rowOff>
    </xdr:to>
    <xdr:cxnSp macro="">
      <xdr:nvCxnSpPr>
        <xdr:cNvPr id="115" name="直線コネクタ 114"/>
        <xdr:cNvCxnSpPr/>
      </xdr:nvCxnSpPr>
      <xdr:spPr bwMode="auto">
        <a:xfrm flipV="1">
          <a:off x="4305300" y="7143641"/>
          <a:ext cx="698500" cy="12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42999</xdr:rowOff>
    </xdr:from>
    <xdr:ext cx="736600" cy="259045"/>
    <xdr:sp macro="" textlink="">
      <xdr:nvSpPr>
        <xdr:cNvPr id="117" name="テキスト ボックス 116"/>
        <xdr:cNvSpPr txBox="1"/>
      </xdr:nvSpPr>
      <xdr:spPr>
        <a:xfrm>
          <a:off x="4622800" y="66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11374</xdr:rowOff>
    </xdr:from>
    <xdr:to>
      <xdr:col>22</xdr:col>
      <xdr:colOff>114300</xdr:colOff>
      <xdr:row>37</xdr:row>
      <xdr:rowOff>31262</xdr:rowOff>
    </xdr:to>
    <xdr:cxnSp macro="">
      <xdr:nvCxnSpPr>
        <xdr:cNvPr id="118" name="直線コネクタ 117"/>
        <xdr:cNvCxnSpPr/>
      </xdr:nvCxnSpPr>
      <xdr:spPr bwMode="auto">
        <a:xfrm>
          <a:off x="3606800" y="7136074"/>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10454</xdr:rowOff>
    </xdr:from>
    <xdr:to>
      <xdr:col>22</xdr:col>
      <xdr:colOff>165100</xdr:colOff>
      <xdr:row>36</xdr:row>
      <xdr:rowOff>112054</xdr:rowOff>
    </xdr:to>
    <xdr:sp macro="" textlink="">
      <xdr:nvSpPr>
        <xdr:cNvPr id="119" name="フローチャート: 判断 118"/>
        <xdr:cNvSpPr/>
      </xdr:nvSpPr>
      <xdr:spPr bwMode="auto">
        <a:xfrm>
          <a:off x="4254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122231</xdr:rowOff>
    </xdr:from>
    <xdr:ext cx="762000" cy="259045"/>
    <xdr:sp macro="" textlink="">
      <xdr:nvSpPr>
        <xdr:cNvPr id="120" name="テキスト ボックス 119"/>
        <xdr:cNvSpPr txBox="1"/>
      </xdr:nvSpPr>
      <xdr:spPr>
        <a:xfrm>
          <a:off x="3924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171325</xdr:rowOff>
    </xdr:from>
    <xdr:to>
      <xdr:col>18</xdr:col>
      <xdr:colOff>177800</xdr:colOff>
      <xdr:row>37</xdr:row>
      <xdr:rowOff>11374</xdr:rowOff>
    </xdr:to>
    <xdr:cxnSp macro="">
      <xdr:nvCxnSpPr>
        <xdr:cNvPr id="121" name="直線コネクタ 120"/>
        <xdr:cNvCxnSpPr/>
      </xdr:nvCxnSpPr>
      <xdr:spPr bwMode="auto">
        <a:xfrm>
          <a:off x="2908300" y="7124575"/>
          <a:ext cx="698500" cy="11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300274</xdr:rowOff>
    </xdr:from>
    <xdr:to>
      <xdr:col>19</xdr:col>
      <xdr:colOff>38100</xdr:colOff>
      <xdr:row>36</xdr:row>
      <xdr:rowOff>58974</xdr:rowOff>
    </xdr:to>
    <xdr:sp macro="" textlink="">
      <xdr:nvSpPr>
        <xdr:cNvPr id="122" name="フローチャート: 判断 121"/>
        <xdr:cNvSpPr/>
      </xdr:nvSpPr>
      <xdr:spPr bwMode="auto">
        <a:xfrm>
          <a:off x="3556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69151</xdr:rowOff>
    </xdr:from>
    <xdr:ext cx="762000" cy="259045"/>
    <xdr:sp macro="" textlink="">
      <xdr:nvSpPr>
        <xdr:cNvPr id="123" name="テキスト ボックス 122"/>
        <xdr:cNvSpPr txBox="1"/>
      </xdr:nvSpPr>
      <xdr:spPr>
        <a:xfrm>
          <a:off x="3225800" y="667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239215</xdr:rowOff>
    </xdr:from>
    <xdr:to>
      <xdr:col>15</xdr:col>
      <xdr:colOff>101600</xdr:colOff>
      <xdr:row>35</xdr:row>
      <xdr:rowOff>340815</xdr:rowOff>
    </xdr:to>
    <xdr:sp macro="" textlink="">
      <xdr:nvSpPr>
        <xdr:cNvPr id="124" name="フローチャート: 判断 123"/>
        <xdr:cNvSpPr/>
      </xdr:nvSpPr>
      <xdr:spPr bwMode="auto">
        <a:xfrm>
          <a:off x="2857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8092</xdr:rowOff>
    </xdr:from>
    <xdr:ext cx="762000" cy="259045"/>
    <xdr:sp macro="" textlink="">
      <xdr:nvSpPr>
        <xdr:cNvPr id="125" name="テキスト ボックス 124"/>
        <xdr:cNvSpPr txBox="1"/>
      </xdr:nvSpPr>
      <xdr:spPr>
        <a:xfrm>
          <a:off x="2527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57729</xdr:rowOff>
    </xdr:from>
    <xdr:to>
      <xdr:col>29</xdr:col>
      <xdr:colOff>177800</xdr:colOff>
      <xdr:row>36</xdr:row>
      <xdr:rowOff>159329</xdr:rowOff>
    </xdr:to>
    <xdr:sp macro="" textlink="">
      <xdr:nvSpPr>
        <xdr:cNvPr id="131" name="楕円 130"/>
        <xdr:cNvSpPr/>
      </xdr:nvSpPr>
      <xdr:spPr bwMode="auto">
        <a:xfrm>
          <a:off x="5600700" y="7010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29806</xdr:rowOff>
    </xdr:from>
    <xdr:ext cx="762000" cy="259045"/>
    <xdr:sp macro="" textlink="">
      <xdr:nvSpPr>
        <xdr:cNvPr id="132" name="人口1人当たり決算額の推移該当値テキスト445"/>
        <xdr:cNvSpPr txBox="1"/>
      </xdr:nvSpPr>
      <xdr:spPr>
        <a:xfrm>
          <a:off x="5740400" y="698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139591</xdr:rowOff>
    </xdr:from>
    <xdr:to>
      <xdr:col>26</xdr:col>
      <xdr:colOff>101600</xdr:colOff>
      <xdr:row>37</xdr:row>
      <xdr:rowOff>69741</xdr:rowOff>
    </xdr:to>
    <xdr:sp macro="" textlink="">
      <xdr:nvSpPr>
        <xdr:cNvPr id="133" name="楕円 132"/>
        <xdr:cNvSpPr/>
      </xdr:nvSpPr>
      <xdr:spPr bwMode="auto">
        <a:xfrm>
          <a:off x="4953000" y="709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54518</xdr:rowOff>
    </xdr:from>
    <xdr:ext cx="736600" cy="259045"/>
    <xdr:sp macro="" textlink="">
      <xdr:nvSpPr>
        <xdr:cNvPr id="134" name="テキスト ボックス 133"/>
        <xdr:cNvSpPr txBox="1"/>
      </xdr:nvSpPr>
      <xdr:spPr>
        <a:xfrm>
          <a:off x="4622800" y="7179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151912</xdr:rowOff>
    </xdr:from>
    <xdr:to>
      <xdr:col>22</xdr:col>
      <xdr:colOff>165100</xdr:colOff>
      <xdr:row>37</xdr:row>
      <xdr:rowOff>82062</xdr:rowOff>
    </xdr:to>
    <xdr:sp macro="" textlink="">
      <xdr:nvSpPr>
        <xdr:cNvPr id="135" name="楕円 134"/>
        <xdr:cNvSpPr/>
      </xdr:nvSpPr>
      <xdr:spPr bwMode="auto">
        <a:xfrm>
          <a:off x="4254500" y="7105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66839</xdr:rowOff>
    </xdr:from>
    <xdr:ext cx="762000" cy="259045"/>
    <xdr:sp macro="" textlink="">
      <xdr:nvSpPr>
        <xdr:cNvPr id="136" name="テキスト ボックス 135"/>
        <xdr:cNvSpPr txBox="1"/>
      </xdr:nvSpPr>
      <xdr:spPr>
        <a:xfrm>
          <a:off x="3924300" y="719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132024</xdr:rowOff>
    </xdr:from>
    <xdr:to>
      <xdr:col>19</xdr:col>
      <xdr:colOff>38100</xdr:colOff>
      <xdr:row>37</xdr:row>
      <xdr:rowOff>62174</xdr:rowOff>
    </xdr:to>
    <xdr:sp macro="" textlink="">
      <xdr:nvSpPr>
        <xdr:cNvPr id="137" name="楕円 136"/>
        <xdr:cNvSpPr/>
      </xdr:nvSpPr>
      <xdr:spPr bwMode="auto">
        <a:xfrm>
          <a:off x="3556000" y="7085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46951</xdr:rowOff>
    </xdr:from>
    <xdr:ext cx="762000" cy="259045"/>
    <xdr:sp macro="" textlink="">
      <xdr:nvSpPr>
        <xdr:cNvPr id="138" name="テキスト ボックス 137"/>
        <xdr:cNvSpPr txBox="1"/>
      </xdr:nvSpPr>
      <xdr:spPr>
        <a:xfrm>
          <a:off x="3225800" y="717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120525</xdr:rowOff>
    </xdr:from>
    <xdr:to>
      <xdr:col>15</xdr:col>
      <xdr:colOff>101600</xdr:colOff>
      <xdr:row>37</xdr:row>
      <xdr:rowOff>50675</xdr:rowOff>
    </xdr:to>
    <xdr:sp macro="" textlink="">
      <xdr:nvSpPr>
        <xdr:cNvPr id="139" name="楕円 138"/>
        <xdr:cNvSpPr/>
      </xdr:nvSpPr>
      <xdr:spPr bwMode="auto">
        <a:xfrm>
          <a:off x="2857500" y="7073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35452</xdr:rowOff>
    </xdr:from>
    <xdr:ext cx="762000" cy="259045"/>
    <xdr:sp macro="" textlink="">
      <xdr:nvSpPr>
        <xdr:cNvPr id="140" name="テキスト ボックス 139"/>
        <xdr:cNvSpPr txBox="1"/>
      </xdr:nvSpPr>
      <xdr:spPr>
        <a:xfrm>
          <a:off x="2527300" y="7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18,448
18,001
56.69
6,994,215
6,811,018
149,629
4,537,546
5,194,874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113721</xdr:rowOff>
    </xdr:from>
    <xdr:to>
      <xdr:col>24</xdr:col>
      <xdr:colOff>63500</xdr:colOff>
      <xdr:row>37</xdr:row>
      <xdr:rowOff>153334</xdr:rowOff>
    </xdr:to>
    <xdr:cxnSp macro="">
      <xdr:nvCxnSpPr>
        <xdr:cNvPr id="63" name="直線コネクタ 62"/>
        <xdr:cNvCxnSpPr/>
      </xdr:nvCxnSpPr>
      <xdr:spPr>
        <a:xfrm flipV="1">
          <a:off x="3797300" y="6457371"/>
          <a:ext cx="8382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83284</xdr:rowOff>
    </xdr:from>
    <xdr:ext cx="534377" cy="259045"/>
    <xdr:sp macro="" textlink="">
      <xdr:nvSpPr>
        <xdr:cNvPr id="64" name="人件費平均値テキスト"/>
        <xdr:cNvSpPr txBox="1"/>
      </xdr:nvSpPr>
      <xdr:spPr>
        <a:xfrm>
          <a:off x="4686300" y="591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153334</xdr:rowOff>
    </xdr:from>
    <xdr:to>
      <xdr:col>19</xdr:col>
      <xdr:colOff>177800</xdr:colOff>
      <xdr:row>38</xdr:row>
      <xdr:rowOff>939</xdr:rowOff>
    </xdr:to>
    <xdr:cxnSp macro="">
      <xdr:nvCxnSpPr>
        <xdr:cNvPr id="66" name="直線コネクタ 65"/>
        <xdr:cNvCxnSpPr/>
      </xdr:nvCxnSpPr>
      <xdr:spPr>
        <a:xfrm flipV="1">
          <a:off x="2908300" y="6496984"/>
          <a:ext cx="8890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30205</xdr:rowOff>
    </xdr:from>
    <xdr:ext cx="534377" cy="259045"/>
    <xdr:sp macro="" textlink="">
      <xdr:nvSpPr>
        <xdr:cNvPr id="68" name="テキスト ボックス 67"/>
        <xdr:cNvSpPr txBox="1"/>
      </xdr:nvSpPr>
      <xdr:spPr>
        <a:xfrm>
          <a:off x="3530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77308</xdr:rowOff>
    </xdr:from>
    <xdr:to>
      <xdr:col>15</xdr:col>
      <xdr:colOff>50800</xdr:colOff>
      <xdr:row>38</xdr:row>
      <xdr:rowOff>939</xdr:rowOff>
    </xdr:to>
    <xdr:cxnSp macro="">
      <xdr:nvCxnSpPr>
        <xdr:cNvPr id="69" name="直線コネクタ 68"/>
        <xdr:cNvCxnSpPr/>
      </xdr:nvCxnSpPr>
      <xdr:spPr>
        <a:xfrm>
          <a:off x="2019300" y="6420958"/>
          <a:ext cx="889000" cy="9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125525</xdr:rowOff>
    </xdr:from>
    <xdr:to>
      <xdr:col>15</xdr:col>
      <xdr:colOff>101600</xdr:colOff>
      <xdr:row>36</xdr:row>
      <xdr:rowOff>55675</xdr:rowOff>
    </xdr:to>
    <xdr:sp macro="" textlink="">
      <xdr:nvSpPr>
        <xdr:cNvPr id="70" name="フローチャート: 判断 69"/>
        <xdr:cNvSpPr/>
      </xdr:nvSpPr>
      <xdr:spPr>
        <a:xfrm>
          <a:off x="2857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72202</xdr:rowOff>
    </xdr:from>
    <xdr:ext cx="534377" cy="259045"/>
    <xdr:sp macro="" textlink="">
      <xdr:nvSpPr>
        <xdr:cNvPr id="71" name="テキスト ボックス 70"/>
        <xdr:cNvSpPr txBox="1"/>
      </xdr:nvSpPr>
      <xdr:spPr>
        <a:xfrm>
          <a:off x="2641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36814</xdr:rowOff>
    </xdr:from>
    <xdr:to>
      <xdr:col>10</xdr:col>
      <xdr:colOff>114300</xdr:colOff>
      <xdr:row>37</xdr:row>
      <xdr:rowOff>77308</xdr:rowOff>
    </xdr:to>
    <xdr:cxnSp macro="">
      <xdr:nvCxnSpPr>
        <xdr:cNvPr id="72" name="直線コネクタ 71"/>
        <xdr:cNvCxnSpPr/>
      </xdr:nvCxnSpPr>
      <xdr:spPr>
        <a:xfrm>
          <a:off x="1130300" y="6380464"/>
          <a:ext cx="8890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116675</xdr:rowOff>
    </xdr:from>
    <xdr:to>
      <xdr:col>10</xdr:col>
      <xdr:colOff>165100</xdr:colOff>
      <xdr:row>36</xdr:row>
      <xdr:rowOff>46825</xdr:rowOff>
    </xdr:to>
    <xdr:sp macro="" textlink="">
      <xdr:nvSpPr>
        <xdr:cNvPr id="73" name="フローチャート: 判断 72"/>
        <xdr:cNvSpPr/>
      </xdr:nvSpPr>
      <xdr:spPr>
        <a:xfrm>
          <a:off x="1968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63352</xdr:rowOff>
    </xdr:from>
    <xdr:ext cx="534377" cy="259045"/>
    <xdr:sp macro="" textlink="">
      <xdr:nvSpPr>
        <xdr:cNvPr id="74" name="テキスト ボックス 73"/>
        <xdr:cNvSpPr txBox="1"/>
      </xdr:nvSpPr>
      <xdr:spPr>
        <a:xfrm>
          <a:off x="1752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129999</xdr:rowOff>
    </xdr:from>
    <xdr:to>
      <xdr:col>6</xdr:col>
      <xdr:colOff>38100</xdr:colOff>
      <xdr:row>36</xdr:row>
      <xdr:rowOff>60149</xdr:rowOff>
    </xdr:to>
    <xdr:sp macro="" textlink="">
      <xdr:nvSpPr>
        <xdr:cNvPr id="75" name="フローチャート: 判断 74"/>
        <xdr:cNvSpPr/>
      </xdr:nvSpPr>
      <xdr:spPr>
        <a:xfrm>
          <a:off x="1079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76676</xdr:rowOff>
    </xdr:from>
    <xdr:ext cx="534377" cy="259045"/>
    <xdr:sp macro="" textlink="">
      <xdr:nvSpPr>
        <xdr:cNvPr id="76" name="テキスト ボックス 75"/>
        <xdr:cNvSpPr txBox="1"/>
      </xdr:nvSpPr>
      <xdr:spPr>
        <a:xfrm>
          <a:off x="863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62921</xdr:rowOff>
    </xdr:from>
    <xdr:to>
      <xdr:col>24</xdr:col>
      <xdr:colOff>114300</xdr:colOff>
      <xdr:row>37</xdr:row>
      <xdr:rowOff>164522</xdr:rowOff>
    </xdr:to>
    <xdr:sp macro="" textlink="">
      <xdr:nvSpPr>
        <xdr:cNvPr id="82" name="楕円 81"/>
        <xdr:cNvSpPr/>
      </xdr:nvSpPr>
      <xdr:spPr>
        <a:xfrm>
          <a:off x="4584700" y="64065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41348</xdr:rowOff>
    </xdr:from>
    <xdr:ext cx="534377" cy="259045"/>
    <xdr:sp macro="" textlink="">
      <xdr:nvSpPr>
        <xdr:cNvPr id="83" name="人件費該当値テキスト"/>
        <xdr:cNvSpPr txBox="1"/>
      </xdr:nvSpPr>
      <xdr:spPr>
        <a:xfrm>
          <a:off x="4686300" y="63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102534</xdr:rowOff>
    </xdr:from>
    <xdr:to>
      <xdr:col>20</xdr:col>
      <xdr:colOff>38100</xdr:colOff>
      <xdr:row>38</xdr:row>
      <xdr:rowOff>32685</xdr:rowOff>
    </xdr:to>
    <xdr:sp macro="" textlink="">
      <xdr:nvSpPr>
        <xdr:cNvPr id="84" name="楕円 83"/>
        <xdr:cNvSpPr/>
      </xdr:nvSpPr>
      <xdr:spPr>
        <a:xfrm>
          <a:off x="3746500" y="64461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23811</xdr:rowOff>
    </xdr:from>
    <xdr:ext cx="534377" cy="259045"/>
    <xdr:sp macro="" textlink="">
      <xdr:nvSpPr>
        <xdr:cNvPr id="85" name="テキスト ボックス 84"/>
        <xdr:cNvSpPr txBox="1"/>
      </xdr:nvSpPr>
      <xdr:spPr>
        <a:xfrm>
          <a:off x="3530111" y="65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121590</xdr:rowOff>
    </xdr:from>
    <xdr:to>
      <xdr:col>15</xdr:col>
      <xdr:colOff>101600</xdr:colOff>
      <xdr:row>38</xdr:row>
      <xdr:rowOff>51739</xdr:rowOff>
    </xdr:to>
    <xdr:sp macro="" textlink="">
      <xdr:nvSpPr>
        <xdr:cNvPr id="86" name="楕円 85"/>
        <xdr:cNvSpPr/>
      </xdr:nvSpPr>
      <xdr:spPr>
        <a:xfrm>
          <a:off x="2857500" y="6465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42866</xdr:rowOff>
    </xdr:from>
    <xdr:ext cx="534377" cy="259045"/>
    <xdr:sp macro="" textlink="">
      <xdr:nvSpPr>
        <xdr:cNvPr id="87" name="テキスト ボックス 86"/>
        <xdr:cNvSpPr txBox="1"/>
      </xdr:nvSpPr>
      <xdr:spPr>
        <a:xfrm>
          <a:off x="2641111" y="655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26508</xdr:rowOff>
    </xdr:from>
    <xdr:to>
      <xdr:col>10</xdr:col>
      <xdr:colOff>165100</xdr:colOff>
      <xdr:row>37</xdr:row>
      <xdr:rowOff>128108</xdr:rowOff>
    </xdr:to>
    <xdr:sp macro="" textlink="">
      <xdr:nvSpPr>
        <xdr:cNvPr id="88" name="楕円 87"/>
        <xdr:cNvSpPr/>
      </xdr:nvSpPr>
      <xdr:spPr>
        <a:xfrm>
          <a:off x="1968500" y="637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119235</xdr:rowOff>
    </xdr:from>
    <xdr:ext cx="534377" cy="259045"/>
    <xdr:sp macro="" textlink="">
      <xdr:nvSpPr>
        <xdr:cNvPr id="89" name="テキスト ボックス 88"/>
        <xdr:cNvSpPr txBox="1"/>
      </xdr:nvSpPr>
      <xdr:spPr>
        <a:xfrm>
          <a:off x="1752111" y="646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157464</xdr:rowOff>
    </xdr:from>
    <xdr:to>
      <xdr:col>6</xdr:col>
      <xdr:colOff>38100</xdr:colOff>
      <xdr:row>37</xdr:row>
      <xdr:rowOff>87614</xdr:rowOff>
    </xdr:to>
    <xdr:sp macro="" textlink="">
      <xdr:nvSpPr>
        <xdr:cNvPr id="90" name="楕円 89"/>
        <xdr:cNvSpPr/>
      </xdr:nvSpPr>
      <xdr:spPr>
        <a:xfrm>
          <a:off x="1079500" y="632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78741</xdr:rowOff>
    </xdr:from>
    <xdr:ext cx="534377" cy="259045"/>
    <xdr:sp macro="" textlink="">
      <xdr:nvSpPr>
        <xdr:cNvPr id="91" name="テキスト ボックス 90"/>
        <xdr:cNvSpPr txBox="1"/>
      </xdr:nvSpPr>
      <xdr:spPr>
        <a:xfrm>
          <a:off x="863111" y="642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76816</xdr:rowOff>
    </xdr:from>
    <xdr:to>
      <xdr:col>24</xdr:col>
      <xdr:colOff>62865</xdr:colOff>
      <xdr:row>58</xdr:row>
      <xdr:rowOff>111620</xdr:rowOff>
    </xdr:to>
    <xdr:cxnSp macro="">
      <xdr:nvCxnSpPr>
        <xdr:cNvPr id="116" name="直線コネクタ 115"/>
        <xdr:cNvCxnSpPr/>
      </xdr:nvCxnSpPr>
      <xdr:spPr>
        <a:xfrm flipV="1">
          <a:off x="4633595" y="8820766"/>
          <a:ext cx="1270" cy="1234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115447</xdr:rowOff>
    </xdr:from>
    <xdr:ext cx="534377" cy="259045"/>
    <xdr:sp macro="" textlink="">
      <xdr:nvSpPr>
        <xdr:cNvPr id="117" name="物件費最小値テキスト"/>
        <xdr:cNvSpPr txBox="1"/>
      </xdr:nvSpPr>
      <xdr:spPr>
        <a:xfrm>
          <a:off x="4686300" y="100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111620</xdr:rowOff>
    </xdr:from>
    <xdr:to>
      <xdr:col>24</xdr:col>
      <xdr:colOff>152400</xdr:colOff>
      <xdr:row>58</xdr:row>
      <xdr:rowOff>111620</xdr:rowOff>
    </xdr:to>
    <xdr:cxnSp macro="">
      <xdr:nvCxnSpPr>
        <xdr:cNvPr id="118" name="直線コネクタ 117"/>
        <xdr:cNvCxnSpPr/>
      </xdr:nvCxnSpPr>
      <xdr:spPr>
        <a:xfrm>
          <a:off x="4546600" y="1005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23493</xdr:rowOff>
    </xdr:from>
    <xdr:ext cx="599010" cy="259045"/>
    <xdr:sp macro="" textlink="">
      <xdr:nvSpPr>
        <xdr:cNvPr id="119" name="物件費最大値テキスト"/>
        <xdr:cNvSpPr txBox="1"/>
      </xdr:nvSpPr>
      <xdr:spPr>
        <a:xfrm>
          <a:off x="4686300" y="85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76816</xdr:rowOff>
    </xdr:from>
    <xdr:to>
      <xdr:col>24</xdr:col>
      <xdr:colOff>152400</xdr:colOff>
      <xdr:row>51</xdr:row>
      <xdr:rowOff>76816</xdr:rowOff>
    </xdr:to>
    <xdr:cxnSp macro="">
      <xdr:nvCxnSpPr>
        <xdr:cNvPr id="120" name="直線コネクタ 119"/>
        <xdr:cNvCxnSpPr/>
      </xdr:nvCxnSpPr>
      <xdr:spPr>
        <a:xfrm>
          <a:off x="4546600" y="882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133604</xdr:rowOff>
    </xdr:from>
    <xdr:to>
      <xdr:col>24</xdr:col>
      <xdr:colOff>63500</xdr:colOff>
      <xdr:row>57</xdr:row>
      <xdr:rowOff>64662</xdr:rowOff>
    </xdr:to>
    <xdr:cxnSp macro="">
      <xdr:nvCxnSpPr>
        <xdr:cNvPr id="121" name="直線コネクタ 120"/>
        <xdr:cNvCxnSpPr/>
      </xdr:nvCxnSpPr>
      <xdr:spPr>
        <a:xfrm>
          <a:off x="3797300" y="9734804"/>
          <a:ext cx="838200" cy="10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141743</xdr:rowOff>
    </xdr:from>
    <xdr:ext cx="534377" cy="259045"/>
    <xdr:sp macro="" textlink="">
      <xdr:nvSpPr>
        <xdr:cNvPr id="122" name="物件費平均値テキスト"/>
        <xdr:cNvSpPr txBox="1"/>
      </xdr:nvSpPr>
      <xdr:spPr>
        <a:xfrm>
          <a:off x="4686300" y="9228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118866</xdr:rowOff>
    </xdr:from>
    <xdr:to>
      <xdr:col>24</xdr:col>
      <xdr:colOff>114300</xdr:colOff>
      <xdr:row>55</xdr:row>
      <xdr:rowOff>49016</xdr:rowOff>
    </xdr:to>
    <xdr:sp macro="" textlink="">
      <xdr:nvSpPr>
        <xdr:cNvPr id="123" name="フローチャート: 判断 122"/>
        <xdr:cNvSpPr/>
      </xdr:nvSpPr>
      <xdr:spPr>
        <a:xfrm>
          <a:off x="4584700" y="937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133604</xdr:rowOff>
    </xdr:from>
    <xdr:to>
      <xdr:col>19</xdr:col>
      <xdr:colOff>177800</xdr:colOff>
      <xdr:row>57</xdr:row>
      <xdr:rowOff>60928</xdr:rowOff>
    </xdr:to>
    <xdr:cxnSp macro="">
      <xdr:nvCxnSpPr>
        <xdr:cNvPr id="124" name="直線コネクタ 123"/>
        <xdr:cNvCxnSpPr/>
      </xdr:nvCxnSpPr>
      <xdr:spPr>
        <a:xfrm flipV="1">
          <a:off x="2908300" y="9734804"/>
          <a:ext cx="889000" cy="9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79528</xdr:rowOff>
    </xdr:from>
    <xdr:to>
      <xdr:col>20</xdr:col>
      <xdr:colOff>38100</xdr:colOff>
      <xdr:row>55</xdr:row>
      <xdr:rowOff>9678</xdr:rowOff>
    </xdr:to>
    <xdr:sp macro="" textlink="">
      <xdr:nvSpPr>
        <xdr:cNvPr id="125" name="フローチャート: 判断 124"/>
        <xdr:cNvSpPr/>
      </xdr:nvSpPr>
      <xdr:spPr>
        <a:xfrm>
          <a:off x="3746500" y="933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26205</xdr:rowOff>
    </xdr:from>
    <xdr:ext cx="534377" cy="259045"/>
    <xdr:sp macro="" textlink="">
      <xdr:nvSpPr>
        <xdr:cNvPr id="126" name="テキスト ボックス 125"/>
        <xdr:cNvSpPr txBox="1"/>
      </xdr:nvSpPr>
      <xdr:spPr>
        <a:xfrm>
          <a:off x="3530111" y="91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60928</xdr:rowOff>
    </xdr:from>
    <xdr:to>
      <xdr:col>15</xdr:col>
      <xdr:colOff>50800</xdr:colOff>
      <xdr:row>58</xdr:row>
      <xdr:rowOff>67634</xdr:rowOff>
    </xdr:to>
    <xdr:cxnSp macro="">
      <xdr:nvCxnSpPr>
        <xdr:cNvPr id="127" name="直線コネクタ 126"/>
        <xdr:cNvCxnSpPr/>
      </xdr:nvCxnSpPr>
      <xdr:spPr>
        <a:xfrm flipV="1">
          <a:off x="2019300" y="9833578"/>
          <a:ext cx="889000" cy="17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6966</xdr:rowOff>
    </xdr:from>
    <xdr:to>
      <xdr:col>15</xdr:col>
      <xdr:colOff>101600</xdr:colOff>
      <xdr:row>55</xdr:row>
      <xdr:rowOff>108566</xdr:rowOff>
    </xdr:to>
    <xdr:sp macro="" textlink="">
      <xdr:nvSpPr>
        <xdr:cNvPr id="128" name="フローチャート: 判断 127"/>
        <xdr:cNvSpPr/>
      </xdr:nvSpPr>
      <xdr:spPr>
        <a:xfrm>
          <a:off x="2857500" y="943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125093</xdr:rowOff>
    </xdr:from>
    <xdr:ext cx="534377" cy="259045"/>
    <xdr:sp macro="" textlink="">
      <xdr:nvSpPr>
        <xdr:cNvPr id="129" name="テキスト ボックス 128"/>
        <xdr:cNvSpPr txBox="1"/>
      </xdr:nvSpPr>
      <xdr:spPr>
        <a:xfrm>
          <a:off x="2641111" y="92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67634</xdr:rowOff>
    </xdr:from>
    <xdr:to>
      <xdr:col>10</xdr:col>
      <xdr:colOff>114300</xdr:colOff>
      <xdr:row>58</xdr:row>
      <xdr:rowOff>103200</xdr:rowOff>
    </xdr:to>
    <xdr:cxnSp macro="">
      <xdr:nvCxnSpPr>
        <xdr:cNvPr id="130" name="直線コネクタ 129"/>
        <xdr:cNvCxnSpPr/>
      </xdr:nvCxnSpPr>
      <xdr:spPr>
        <a:xfrm flipV="1">
          <a:off x="1130300" y="10011734"/>
          <a:ext cx="889000" cy="3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94748</xdr:rowOff>
    </xdr:from>
    <xdr:to>
      <xdr:col>10</xdr:col>
      <xdr:colOff>165100</xdr:colOff>
      <xdr:row>56</xdr:row>
      <xdr:rowOff>24898</xdr:rowOff>
    </xdr:to>
    <xdr:sp macro="" textlink="">
      <xdr:nvSpPr>
        <xdr:cNvPr id="131" name="フローチャート: 判断 130"/>
        <xdr:cNvSpPr/>
      </xdr:nvSpPr>
      <xdr:spPr>
        <a:xfrm>
          <a:off x="1968500" y="95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41425</xdr:rowOff>
    </xdr:from>
    <xdr:ext cx="534377" cy="259045"/>
    <xdr:sp macro="" textlink="">
      <xdr:nvSpPr>
        <xdr:cNvPr id="132" name="テキスト ボックス 131"/>
        <xdr:cNvSpPr txBox="1"/>
      </xdr:nvSpPr>
      <xdr:spPr>
        <a:xfrm>
          <a:off x="1752111" y="92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81204</xdr:rowOff>
    </xdr:from>
    <xdr:to>
      <xdr:col>6</xdr:col>
      <xdr:colOff>38100</xdr:colOff>
      <xdr:row>57</xdr:row>
      <xdr:rowOff>11354</xdr:rowOff>
    </xdr:to>
    <xdr:sp macro="" textlink="">
      <xdr:nvSpPr>
        <xdr:cNvPr id="133" name="フローチャート: 判断 132"/>
        <xdr:cNvSpPr/>
      </xdr:nvSpPr>
      <xdr:spPr>
        <a:xfrm>
          <a:off x="1079500" y="968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27881</xdr:rowOff>
    </xdr:from>
    <xdr:ext cx="534377" cy="259045"/>
    <xdr:sp macro="" textlink="">
      <xdr:nvSpPr>
        <xdr:cNvPr id="134" name="テキスト ボックス 133"/>
        <xdr:cNvSpPr txBox="1"/>
      </xdr:nvSpPr>
      <xdr:spPr>
        <a:xfrm>
          <a:off x="863111" y="94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13862</xdr:rowOff>
    </xdr:from>
    <xdr:to>
      <xdr:col>24</xdr:col>
      <xdr:colOff>114300</xdr:colOff>
      <xdr:row>57</xdr:row>
      <xdr:rowOff>115462</xdr:rowOff>
    </xdr:to>
    <xdr:sp macro="" textlink="">
      <xdr:nvSpPr>
        <xdr:cNvPr id="140" name="楕円 139"/>
        <xdr:cNvSpPr/>
      </xdr:nvSpPr>
      <xdr:spPr>
        <a:xfrm>
          <a:off x="4584700" y="97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163739</xdr:rowOff>
    </xdr:from>
    <xdr:ext cx="534377" cy="259045"/>
    <xdr:sp macro="" textlink="">
      <xdr:nvSpPr>
        <xdr:cNvPr id="141" name="物件費該当値テキスト"/>
        <xdr:cNvSpPr txBox="1"/>
      </xdr:nvSpPr>
      <xdr:spPr>
        <a:xfrm>
          <a:off x="4686300" y="976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82804</xdr:rowOff>
    </xdr:from>
    <xdr:to>
      <xdr:col>20</xdr:col>
      <xdr:colOff>38100</xdr:colOff>
      <xdr:row>57</xdr:row>
      <xdr:rowOff>12954</xdr:rowOff>
    </xdr:to>
    <xdr:sp macro="" textlink="">
      <xdr:nvSpPr>
        <xdr:cNvPr id="142" name="楕円 141"/>
        <xdr:cNvSpPr/>
      </xdr:nvSpPr>
      <xdr:spPr>
        <a:xfrm>
          <a:off x="3746500" y="968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4081</xdr:rowOff>
    </xdr:from>
    <xdr:ext cx="534377" cy="259045"/>
    <xdr:sp macro="" textlink="">
      <xdr:nvSpPr>
        <xdr:cNvPr id="143" name="テキスト ボックス 142"/>
        <xdr:cNvSpPr txBox="1"/>
      </xdr:nvSpPr>
      <xdr:spPr>
        <a:xfrm>
          <a:off x="3530111" y="97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10128</xdr:rowOff>
    </xdr:from>
    <xdr:to>
      <xdr:col>15</xdr:col>
      <xdr:colOff>101600</xdr:colOff>
      <xdr:row>57</xdr:row>
      <xdr:rowOff>111728</xdr:rowOff>
    </xdr:to>
    <xdr:sp macro="" textlink="">
      <xdr:nvSpPr>
        <xdr:cNvPr id="144" name="楕円 143"/>
        <xdr:cNvSpPr/>
      </xdr:nvSpPr>
      <xdr:spPr>
        <a:xfrm>
          <a:off x="2857500" y="978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102855</xdr:rowOff>
    </xdr:from>
    <xdr:ext cx="534377" cy="259045"/>
    <xdr:sp macro="" textlink="">
      <xdr:nvSpPr>
        <xdr:cNvPr id="145" name="テキスト ボックス 144"/>
        <xdr:cNvSpPr txBox="1"/>
      </xdr:nvSpPr>
      <xdr:spPr>
        <a:xfrm>
          <a:off x="2641111" y="98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16834</xdr:rowOff>
    </xdr:from>
    <xdr:to>
      <xdr:col>10</xdr:col>
      <xdr:colOff>165100</xdr:colOff>
      <xdr:row>58</xdr:row>
      <xdr:rowOff>118434</xdr:rowOff>
    </xdr:to>
    <xdr:sp macro="" textlink="">
      <xdr:nvSpPr>
        <xdr:cNvPr id="146" name="楕円 145"/>
        <xdr:cNvSpPr/>
      </xdr:nvSpPr>
      <xdr:spPr>
        <a:xfrm>
          <a:off x="1968500" y="99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109561</xdr:rowOff>
    </xdr:from>
    <xdr:ext cx="534377" cy="259045"/>
    <xdr:sp macro="" textlink="">
      <xdr:nvSpPr>
        <xdr:cNvPr id="147" name="テキスト ボックス 146"/>
        <xdr:cNvSpPr txBox="1"/>
      </xdr:nvSpPr>
      <xdr:spPr>
        <a:xfrm>
          <a:off x="1752111" y="1005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52400</xdr:rowOff>
    </xdr:from>
    <xdr:to>
      <xdr:col>6</xdr:col>
      <xdr:colOff>38100</xdr:colOff>
      <xdr:row>58</xdr:row>
      <xdr:rowOff>154000</xdr:rowOff>
    </xdr:to>
    <xdr:sp macro="" textlink="">
      <xdr:nvSpPr>
        <xdr:cNvPr id="148" name="楕円 147"/>
        <xdr:cNvSpPr/>
      </xdr:nvSpPr>
      <xdr:spPr>
        <a:xfrm>
          <a:off x="1079500" y="99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145127</xdr:rowOff>
    </xdr:from>
    <xdr:ext cx="534377" cy="259045"/>
    <xdr:sp macro="" textlink="">
      <xdr:nvSpPr>
        <xdr:cNvPr id="149" name="テキスト ボックス 148"/>
        <xdr:cNvSpPr txBox="1"/>
      </xdr:nvSpPr>
      <xdr:spPr>
        <a:xfrm>
          <a:off x="863111" y="1008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3" name="直線コネクタ 172"/>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4" name="維持補修費最小値テキスト"/>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5" name="直線コネクタ 174"/>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6" name="維持補修費最大値テキスト"/>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7" name="直線コネクタ 176"/>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52299</xdr:rowOff>
    </xdr:from>
    <xdr:to>
      <xdr:col>24</xdr:col>
      <xdr:colOff>63500</xdr:colOff>
      <xdr:row>78</xdr:row>
      <xdr:rowOff>61976</xdr:rowOff>
    </xdr:to>
    <xdr:cxnSp macro="">
      <xdr:nvCxnSpPr>
        <xdr:cNvPr id="178" name="直線コネクタ 177"/>
        <xdr:cNvCxnSpPr/>
      </xdr:nvCxnSpPr>
      <xdr:spPr>
        <a:xfrm flipV="1">
          <a:off x="3797300" y="13425399"/>
          <a:ext cx="8382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35920</xdr:rowOff>
    </xdr:from>
    <xdr:ext cx="469744" cy="259045"/>
    <xdr:sp macro="" textlink="">
      <xdr:nvSpPr>
        <xdr:cNvPr id="179" name="維持補修費平均値テキスト"/>
        <xdr:cNvSpPr txBox="1"/>
      </xdr:nvSpPr>
      <xdr:spPr>
        <a:xfrm>
          <a:off x="4686300" y="13066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80" name="フローチャート: 判断 179"/>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61976</xdr:rowOff>
    </xdr:from>
    <xdr:to>
      <xdr:col>19</xdr:col>
      <xdr:colOff>177800</xdr:colOff>
      <xdr:row>78</xdr:row>
      <xdr:rowOff>65863</xdr:rowOff>
    </xdr:to>
    <xdr:cxnSp macro="">
      <xdr:nvCxnSpPr>
        <xdr:cNvPr id="181" name="直線コネクタ 180"/>
        <xdr:cNvCxnSpPr/>
      </xdr:nvCxnSpPr>
      <xdr:spPr>
        <a:xfrm flipV="1">
          <a:off x="2908300" y="13435076"/>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82" name="フローチャート: 判断 181"/>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165003</xdr:rowOff>
    </xdr:from>
    <xdr:ext cx="469744" cy="259045"/>
    <xdr:sp macro="" textlink="">
      <xdr:nvSpPr>
        <xdr:cNvPr id="183" name="テキスト ボックス 182"/>
        <xdr:cNvSpPr txBox="1"/>
      </xdr:nvSpPr>
      <xdr:spPr>
        <a:xfrm>
          <a:off x="3562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65863</xdr:rowOff>
    </xdr:from>
    <xdr:to>
      <xdr:col>15</xdr:col>
      <xdr:colOff>50800</xdr:colOff>
      <xdr:row>78</xdr:row>
      <xdr:rowOff>96189</xdr:rowOff>
    </xdr:to>
    <xdr:cxnSp macro="">
      <xdr:nvCxnSpPr>
        <xdr:cNvPr id="184" name="直線コネクタ 183"/>
        <xdr:cNvCxnSpPr/>
      </xdr:nvCxnSpPr>
      <xdr:spPr>
        <a:xfrm flipV="1">
          <a:off x="2019300" y="13438963"/>
          <a:ext cx="8890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5" name="フローチャート: 判断 184"/>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106024</xdr:rowOff>
    </xdr:from>
    <xdr:ext cx="469744" cy="259045"/>
    <xdr:sp macro="" textlink="">
      <xdr:nvSpPr>
        <xdr:cNvPr id="186" name="テキスト ボックス 185"/>
        <xdr:cNvSpPr txBox="1"/>
      </xdr:nvSpPr>
      <xdr:spPr>
        <a:xfrm>
          <a:off x="2673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92799</xdr:rowOff>
    </xdr:from>
    <xdr:to>
      <xdr:col>10</xdr:col>
      <xdr:colOff>114300</xdr:colOff>
      <xdr:row>78</xdr:row>
      <xdr:rowOff>96189</xdr:rowOff>
    </xdr:to>
    <xdr:cxnSp macro="">
      <xdr:nvCxnSpPr>
        <xdr:cNvPr id="187" name="直線コネクタ 186"/>
        <xdr:cNvCxnSpPr/>
      </xdr:nvCxnSpPr>
      <xdr:spPr>
        <a:xfrm>
          <a:off x="1130300" y="13465899"/>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8" name="フローチャート: 判断 187"/>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9" name="テキスト ボックス 188"/>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90" name="フローチャート: 判断 189"/>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91" name="テキスト ボックス 190"/>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1499</xdr:rowOff>
    </xdr:from>
    <xdr:to>
      <xdr:col>24</xdr:col>
      <xdr:colOff>114300</xdr:colOff>
      <xdr:row>78</xdr:row>
      <xdr:rowOff>103099</xdr:rowOff>
    </xdr:to>
    <xdr:sp macro="" textlink="">
      <xdr:nvSpPr>
        <xdr:cNvPr id="197" name="楕円 196"/>
        <xdr:cNvSpPr/>
      </xdr:nvSpPr>
      <xdr:spPr>
        <a:xfrm>
          <a:off x="4584700" y="133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87876</xdr:rowOff>
    </xdr:from>
    <xdr:ext cx="469744" cy="259045"/>
    <xdr:sp macro="" textlink="">
      <xdr:nvSpPr>
        <xdr:cNvPr id="198" name="維持補修費該当値テキスト"/>
        <xdr:cNvSpPr txBox="1"/>
      </xdr:nvSpPr>
      <xdr:spPr>
        <a:xfrm>
          <a:off x="4686300" y="1328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11176</xdr:rowOff>
    </xdr:from>
    <xdr:to>
      <xdr:col>20</xdr:col>
      <xdr:colOff>38100</xdr:colOff>
      <xdr:row>78</xdr:row>
      <xdr:rowOff>112776</xdr:rowOff>
    </xdr:to>
    <xdr:sp macro="" textlink="">
      <xdr:nvSpPr>
        <xdr:cNvPr id="199" name="楕円 198"/>
        <xdr:cNvSpPr/>
      </xdr:nvSpPr>
      <xdr:spPr>
        <a:xfrm>
          <a:off x="3746500" y="133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103903</xdr:rowOff>
    </xdr:from>
    <xdr:ext cx="469744" cy="259045"/>
    <xdr:sp macro="" textlink="">
      <xdr:nvSpPr>
        <xdr:cNvPr id="200" name="テキスト ボックス 199"/>
        <xdr:cNvSpPr txBox="1"/>
      </xdr:nvSpPr>
      <xdr:spPr>
        <a:xfrm>
          <a:off x="3562428" y="1347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15063</xdr:rowOff>
    </xdr:from>
    <xdr:to>
      <xdr:col>15</xdr:col>
      <xdr:colOff>101600</xdr:colOff>
      <xdr:row>78</xdr:row>
      <xdr:rowOff>116663</xdr:rowOff>
    </xdr:to>
    <xdr:sp macro="" textlink="">
      <xdr:nvSpPr>
        <xdr:cNvPr id="201" name="楕円 200"/>
        <xdr:cNvSpPr/>
      </xdr:nvSpPr>
      <xdr:spPr>
        <a:xfrm>
          <a:off x="2857500" y="133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107790</xdr:rowOff>
    </xdr:from>
    <xdr:ext cx="469744" cy="259045"/>
    <xdr:sp macro="" textlink="">
      <xdr:nvSpPr>
        <xdr:cNvPr id="202" name="テキスト ボックス 201"/>
        <xdr:cNvSpPr txBox="1"/>
      </xdr:nvSpPr>
      <xdr:spPr>
        <a:xfrm>
          <a:off x="2673428" y="1348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45389</xdr:rowOff>
    </xdr:from>
    <xdr:to>
      <xdr:col>10</xdr:col>
      <xdr:colOff>165100</xdr:colOff>
      <xdr:row>78</xdr:row>
      <xdr:rowOff>146989</xdr:rowOff>
    </xdr:to>
    <xdr:sp macro="" textlink="">
      <xdr:nvSpPr>
        <xdr:cNvPr id="203" name="楕円 202"/>
        <xdr:cNvSpPr/>
      </xdr:nvSpPr>
      <xdr:spPr>
        <a:xfrm>
          <a:off x="1968500" y="134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138116</xdr:rowOff>
    </xdr:from>
    <xdr:ext cx="469744" cy="259045"/>
    <xdr:sp macro="" textlink="">
      <xdr:nvSpPr>
        <xdr:cNvPr id="204" name="テキスト ボックス 203"/>
        <xdr:cNvSpPr txBox="1"/>
      </xdr:nvSpPr>
      <xdr:spPr>
        <a:xfrm>
          <a:off x="1784428" y="1351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41999</xdr:rowOff>
    </xdr:from>
    <xdr:to>
      <xdr:col>6</xdr:col>
      <xdr:colOff>38100</xdr:colOff>
      <xdr:row>78</xdr:row>
      <xdr:rowOff>143599</xdr:rowOff>
    </xdr:to>
    <xdr:sp macro="" textlink="">
      <xdr:nvSpPr>
        <xdr:cNvPr id="205" name="楕円 204"/>
        <xdr:cNvSpPr/>
      </xdr:nvSpPr>
      <xdr:spPr>
        <a:xfrm>
          <a:off x="1079500" y="134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134726</xdr:rowOff>
    </xdr:from>
    <xdr:ext cx="469744" cy="259045"/>
    <xdr:sp macro="" textlink="">
      <xdr:nvSpPr>
        <xdr:cNvPr id="206" name="テキスト ボックス 205"/>
        <xdr:cNvSpPr txBox="1"/>
      </xdr:nvSpPr>
      <xdr:spPr>
        <a:xfrm>
          <a:off x="895428" y="1350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29" name="直線コネクタ 228"/>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30" name="扶助費最小値テキスト"/>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31" name="直線コネクタ 230"/>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32" name="扶助費最大値テキスト"/>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3" name="直線コネクタ 232"/>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13146</xdr:rowOff>
    </xdr:from>
    <xdr:to>
      <xdr:col>24</xdr:col>
      <xdr:colOff>63500</xdr:colOff>
      <xdr:row>96</xdr:row>
      <xdr:rowOff>60925</xdr:rowOff>
    </xdr:to>
    <xdr:cxnSp macro="">
      <xdr:nvCxnSpPr>
        <xdr:cNvPr id="234" name="直線コネクタ 233"/>
        <xdr:cNvCxnSpPr/>
      </xdr:nvCxnSpPr>
      <xdr:spPr>
        <a:xfrm>
          <a:off x="3797300" y="16472346"/>
          <a:ext cx="838200" cy="4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11696</xdr:rowOff>
    </xdr:from>
    <xdr:ext cx="534377" cy="259045"/>
    <xdr:sp macro="" textlink="">
      <xdr:nvSpPr>
        <xdr:cNvPr id="235" name="扶助費平均値テキスト"/>
        <xdr:cNvSpPr txBox="1"/>
      </xdr:nvSpPr>
      <xdr:spPr>
        <a:xfrm>
          <a:off x="4686300" y="16299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6" name="フローチャート: 判断 235"/>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13146</xdr:rowOff>
    </xdr:from>
    <xdr:to>
      <xdr:col>19</xdr:col>
      <xdr:colOff>177800</xdr:colOff>
      <xdr:row>96</xdr:row>
      <xdr:rowOff>121343</xdr:rowOff>
    </xdr:to>
    <xdr:cxnSp macro="">
      <xdr:nvCxnSpPr>
        <xdr:cNvPr id="237" name="直線コネクタ 236"/>
        <xdr:cNvCxnSpPr/>
      </xdr:nvCxnSpPr>
      <xdr:spPr>
        <a:xfrm flipV="1">
          <a:off x="2908300" y="16472346"/>
          <a:ext cx="889000" cy="10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38" name="フローチャート: 判断 237"/>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74871</xdr:rowOff>
    </xdr:from>
    <xdr:ext cx="534377" cy="259045"/>
    <xdr:sp macro="" textlink="">
      <xdr:nvSpPr>
        <xdr:cNvPr id="239" name="テキスト ボックス 238"/>
        <xdr:cNvSpPr txBox="1"/>
      </xdr:nvSpPr>
      <xdr:spPr>
        <a:xfrm>
          <a:off x="3530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121343</xdr:rowOff>
    </xdr:from>
    <xdr:to>
      <xdr:col>15</xdr:col>
      <xdr:colOff>50800</xdr:colOff>
      <xdr:row>96</xdr:row>
      <xdr:rowOff>123927</xdr:rowOff>
    </xdr:to>
    <xdr:cxnSp macro="">
      <xdr:nvCxnSpPr>
        <xdr:cNvPr id="240" name="直線コネクタ 239"/>
        <xdr:cNvCxnSpPr/>
      </xdr:nvCxnSpPr>
      <xdr:spPr>
        <a:xfrm flipV="1">
          <a:off x="2019300" y="16580543"/>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62588</xdr:rowOff>
    </xdr:from>
    <xdr:to>
      <xdr:col>15</xdr:col>
      <xdr:colOff>101600</xdr:colOff>
      <xdr:row>96</xdr:row>
      <xdr:rowOff>164188</xdr:rowOff>
    </xdr:to>
    <xdr:sp macro="" textlink="">
      <xdr:nvSpPr>
        <xdr:cNvPr id="241" name="フローチャート: 判断 240"/>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9265</xdr:rowOff>
    </xdr:from>
    <xdr:ext cx="534377" cy="259045"/>
    <xdr:sp macro="" textlink="">
      <xdr:nvSpPr>
        <xdr:cNvPr id="242" name="テキスト ボックス 241"/>
        <xdr:cNvSpPr txBox="1"/>
      </xdr:nvSpPr>
      <xdr:spPr>
        <a:xfrm>
          <a:off x="2641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123927</xdr:rowOff>
    </xdr:from>
    <xdr:to>
      <xdr:col>10</xdr:col>
      <xdr:colOff>114300</xdr:colOff>
      <xdr:row>97</xdr:row>
      <xdr:rowOff>60308</xdr:rowOff>
    </xdr:to>
    <xdr:cxnSp macro="">
      <xdr:nvCxnSpPr>
        <xdr:cNvPr id="243" name="直線コネクタ 242"/>
        <xdr:cNvCxnSpPr/>
      </xdr:nvCxnSpPr>
      <xdr:spPr>
        <a:xfrm flipV="1">
          <a:off x="1130300" y="16583127"/>
          <a:ext cx="889000" cy="10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141432</xdr:rowOff>
    </xdr:from>
    <xdr:to>
      <xdr:col>10</xdr:col>
      <xdr:colOff>165100</xdr:colOff>
      <xdr:row>96</xdr:row>
      <xdr:rowOff>71582</xdr:rowOff>
    </xdr:to>
    <xdr:sp macro="" textlink="">
      <xdr:nvSpPr>
        <xdr:cNvPr id="244" name="フローチャート: 判断 243"/>
        <xdr:cNvSpPr/>
      </xdr:nvSpPr>
      <xdr:spPr>
        <a:xfrm>
          <a:off x="1968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88109</xdr:rowOff>
    </xdr:from>
    <xdr:ext cx="534377" cy="259045"/>
    <xdr:sp macro="" textlink="">
      <xdr:nvSpPr>
        <xdr:cNvPr id="245" name="テキスト ボックス 244"/>
        <xdr:cNvSpPr txBox="1"/>
      </xdr:nvSpPr>
      <xdr:spPr>
        <a:xfrm>
          <a:off x="1752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95438</xdr:rowOff>
    </xdr:from>
    <xdr:to>
      <xdr:col>6</xdr:col>
      <xdr:colOff>38100</xdr:colOff>
      <xdr:row>97</xdr:row>
      <xdr:rowOff>25588</xdr:rowOff>
    </xdr:to>
    <xdr:sp macro="" textlink="">
      <xdr:nvSpPr>
        <xdr:cNvPr id="246" name="フローチャート: 判断 245"/>
        <xdr:cNvSpPr/>
      </xdr:nvSpPr>
      <xdr:spPr>
        <a:xfrm>
          <a:off x="1079500" y="1655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42115</xdr:rowOff>
    </xdr:from>
    <xdr:ext cx="534377" cy="259045"/>
    <xdr:sp macro="" textlink="">
      <xdr:nvSpPr>
        <xdr:cNvPr id="247" name="テキスト ボックス 246"/>
        <xdr:cNvSpPr txBox="1"/>
      </xdr:nvSpPr>
      <xdr:spPr>
        <a:xfrm>
          <a:off x="863111" y="1632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10125</xdr:rowOff>
    </xdr:from>
    <xdr:to>
      <xdr:col>24</xdr:col>
      <xdr:colOff>114300</xdr:colOff>
      <xdr:row>96</xdr:row>
      <xdr:rowOff>111725</xdr:rowOff>
    </xdr:to>
    <xdr:sp macro="" textlink="">
      <xdr:nvSpPr>
        <xdr:cNvPr id="253" name="楕円 252"/>
        <xdr:cNvSpPr/>
      </xdr:nvSpPr>
      <xdr:spPr>
        <a:xfrm>
          <a:off x="4584700" y="1646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160002</xdr:rowOff>
    </xdr:from>
    <xdr:ext cx="534377" cy="259045"/>
    <xdr:sp macro="" textlink="">
      <xdr:nvSpPr>
        <xdr:cNvPr id="254" name="扶助費該当値テキスト"/>
        <xdr:cNvSpPr txBox="1"/>
      </xdr:nvSpPr>
      <xdr:spPr>
        <a:xfrm>
          <a:off x="4686300" y="1644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133796</xdr:rowOff>
    </xdr:from>
    <xdr:to>
      <xdr:col>20</xdr:col>
      <xdr:colOff>38100</xdr:colOff>
      <xdr:row>96</xdr:row>
      <xdr:rowOff>63946</xdr:rowOff>
    </xdr:to>
    <xdr:sp macro="" textlink="">
      <xdr:nvSpPr>
        <xdr:cNvPr id="255" name="楕円 254"/>
        <xdr:cNvSpPr/>
      </xdr:nvSpPr>
      <xdr:spPr>
        <a:xfrm>
          <a:off x="3746500" y="164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80473</xdr:rowOff>
    </xdr:from>
    <xdr:ext cx="534377" cy="259045"/>
    <xdr:sp macro="" textlink="">
      <xdr:nvSpPr>
        <xdr:cNvPr id="256" name="テキスト ボックス 255"/>
        <xdr:cNvSpPr txBox="1"/>
      </xdr:nvSpPr>
      <xdr:spPr>
        <a:xfrm>
          <a:off x="3530111" y="161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70543</xdr:rowOff>
    </xdr:from>
    <xdr:to>
      <xdr:col>15</xdr:col>
      <xdr:colOff>101600</xdr:colOff>
      <xdr:row>97</xdr:row>
      <xdr:rowOff>693</xdr:rowOff>
    </xdr:to>
    <xdr:sp macro="" textlink="">
      <xdr:nvSpPr>
        <xdr:cNvPr id="257" name="楕円 256"/>
        <xdr:cNvSpPr/>
      </xdr:nvSpPr>
      <xdr:spPr>
        <a:xfrm>
          <a:off x="2857500" y="165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163270</xdr:rowOff>
    </xdr:from>
    <xdr:ext cx="534377" cy="259045"/>
    <xdr:sp macro="" textlink="">
      <xdr:nvSpPr>
        <xdr:cNvPr id="258" name="テキスト ボックス 257"/>
        <xdr:cNvSpPr txBox="1"/>
      </xdr:nvSpPr>
      <xdr:spPr>
        <a:xfrm>
          <a:off x="2641111" y="166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73127</xdr:rowOff>
    </xdr:from>
    <xdr:to>
      <xdr:col>10</xdr:col>
      <xdr:colOff>165100</xdr:colOff>
      <xdr:row>97</xdr:row>
      <xdr:rowOff>3277</xdr:rowOff>
    </xdr:to>
    <xdr:sp macro="" textlink="">
      <xdr:nvSpPr>
        <xdr:cNvPr id="259" name="楕円 258"/>
        <xdr:cNvSpPr/>
      </xdr:nvSpPr>
      <xdr:spPr>
        <a:xfrm>
          <a:off x="1968500" y="165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165854</xdr:rowOff>
    </xdr:from>
    <xdr:ext cx="534377" cy="259045"/>
    <xdr:sp macro="" textlink="">
      <xdr:nvSpPr>
        <xdr:cNvPr id="260" name="テキスト ボックス 259"/>
        <xdr:cNvSpPr txBox="1"/>
      </xdr:nvSpPr>
      <xdr:spPr>
        <a:xfrm>
          <a:off x="1752111" y="1662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9508</xdr:rowOff>
    </xdr:from>
    <xdr:to>
      <xdr:col>6</xdr:col>
      <xdr:colOff>38100</xdr:colOff>
      <xdr:row>97</xdr:row>
      <xdr:rowOff>111108</xdr:rowOff>
    </xdr:to>
    <xdr:sp macro="" textlink="">
      <xdr:nvSpPr>
        <xdr:cNvPr id="261" name="楕円 260"/>
        <xdr:cNvSpPr/>
      </xdr:nvSpPr>
      <xdr:spPr>
        <a:xfrm>
          <a:off x="1079500" y="166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102235</xdr:rowOff>
    </xdr:from>
    <xdr:ext cx="534377" cy="259045"/>
    <xdr:sp macro="" textlink="">
      <xdr:nvSpPr>
        <xdr:cNvPr id="262" name="テキスト ボックス 261"/>
        <xdr:cNvSpPr txBox="1"/>
      </xdr:nvSpPr>
      <xdr:spPr>
        <a:xfrm>
          <a:off x="863111" y="1673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89" name="直線コネクタ 288"/>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0" name="補助費等最小値テキスト"/>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1" name="直線コネクタ 290"/>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2" name="補助費等最大値テキスト"/>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3" name="直線コネクタ 292"/>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104136</xdr:rowOff>
    </xdr:from>
    <xdr:to>
      <xdr:col>55</xdr:col>
      <xdr:colOff>0</xdr:colOff>
      <xdr:row>38</xdr:row>
      <xdr:rowOff>113182</xdr:rowOff>
    </xdr:to>
    <xdr:cxnSp macro="">
      <xdr:nvCxnSpPr>
        <xdr:cNvPr id="294" name="直線コネクタ 293"/>
        <xdr:cNvCxnSpPr/>
      </xdr:nvCxnSpPr>
      <xdr:spPr>
        <a:xfrm>
          <a:off x="9639300" y="6619236"/>
          <a:ext cx="8382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45407</xdr:rowOff>
    </xdr:from>
    <xdr:ext cx="534377" cy="259045"/>
    <xdr:sp macro="" textlink="">
      <xdr:nvSpPr>
        <xdr:cNvPr id="295" name="補助費等平均値テキスト"/>
        <xdr:cNvSpPr txBox="1"/>
      </xdr:nvSpPr>
      <xdr:spPr>
        <a:xfrm>
          <a:off x="10528300" y="604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6" name="フローチャート: 判断 295"/>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74680</xdr:rowOff>
    </xdr:from>
    <xdr:to>
      <xdr:col>50</xdr:col>
      <xdr:colOff>114300</xdr:colOff>
      <xdr:row>38</xdr:row>
      <xdr:rowOff>104136</xdr:rowOff>
    </xdr:to>
    <xdr:cxnSp macro="">
      <xdr:nvCxnSpPr>
        <xdr:cNvPr id="297" name="直線コネクタ 296"/>
        <xdr:cNvCxnSpPr/>
      </xdr:nvCxnSpPr>
      <xdr:spPr>
        <a:xfrm>
          <a:off x="8750300" y="6589780"/>
          <a:ext cx="889000" cy="2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298" name="フローチャート: 判断 297"/>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168698</xdr:rowOff>
    </xdr:from>
    <xdr:ext cx="534377" cy="259045"/>
    <xdr:sp macro="" textlink="">
      <xdr:nvSpPr>
        <xdr:cNvPr id="299" name="テキスト ボックス 298"/>
        <xdr:cNvSpPr txBox="1"/>
      </xdr:nvSpPr>
      <xdr:spPr>
        <a:xfrm>
          <a:off x="9372111" y="59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74680</xdr:rowOff>
    </xdr:from>
    <xdr:to>
      <xdr:col>45</xdr:col>
      <xdr:colOff>177800</xdr:colOff>
      <xdr:row>38</xdr:row>
      <xdr:rowOff>126430</xdr:rowOff>
    </xdr:to>
    <xdr:cxnSp macro="">
      <xdr:nvCxnSpPr>
        <xdr:cNvPr id="300" name="直線コネクタ 299"/>
        <xdr:cNvCxnSpPr/>
      </xdr:nvCxnSpPr>
      <xdr:spPr>
        <a:xfrm flipV="1">
          <a:off x="7861300" y="6589780"/>
          <a:ext cx="889000" cy="5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101016</xdr:rowOff>
    </xdr:from>
    <xdr:to>
      <xdr:col>46</xdr:col>
      <xdr:colOff>38100</xdr:colOff>
      <xdr:row>37</xdr:row>
      <xdr:rowOff>31166</xdr:rowOff>
    </xdr:to>
    <xdr:sp macro="" textlink="">
      <xdr:nvSpPr>
        <xdr:cNvPr id="301" name="フローチャート: 判断 300"/>
        <xdr:cNvSpPr/>
      </xdr:nvSpPr>
      <xdr:spPr>
        <a:xfrm>
          <a:off x="8699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47693</xdr:rowOff>
    </xdr:from>
    <xdr:ext cx="534377" cy="259045"/>
    <xdr:sp macro="" textlink="">
      <xdr:nvSpPr>
        <xdr:cNvPr id="302" name="テキスト ボックス 301"/>
        <xdr:cNvSpPr txBox="1"/>
      </xdr:nvSpPr>
      <xdr:spPr>
        <a:xfrm>
          <a:off x="8483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121532</xdr:rowOff>
    </xdr:from>
    <xdr:to>
      <xdr:col>41</xdr:col>
      <xdr:colOff>50800</xdr:colOff>
      <xdr:row>38</xdr:row>
      <xdr:rowOff>126430</xdr:rowOff>
    </xdr:to>
    <xdr:cxnSp macro="">
      <xdr:nvCxnSpPr>
        <xdr:cNvPr id="303" name="直線コネクタ 302"/>
        <xdr:cNvCxnSpPr/>
      </xdr:nvCxnSpPr>
      <xdr:spPr>
        <a:xfrm>
          <a:off x="6972300" y="663663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59759</xdr:rowOff>
    </xdr:from>
    <xdr:to>
      <xdr:col>41</xdr:col>
      <xdr:colOff>101600</xdr:colOff>
      <xdr:row>37</xdr:row>
      <xdr:rowOff>161359</xdr:rowOff>
    </xdr:to>
    <xdr:sp macro="" textlink="">
      <xdr:nvSpPr>
        <xdr:cNvPr id="304" name="フローチャート: 判断 303"/>
        <xdr:cNvSpPr/>
      </xdr:nvSpPr>
      <xdr:spPr>
        <a:xfrm>
          <a:off x="7810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6436</xdr:rowOff>
    </xdr:from>
    <xdr:ext cx="534377" cy="259045"/>
    <xdr:sp macro="" textlink="">
      <xdr:nvSpPr>
        <xdr:cNvPr id="305" name="テキスト ボックス 304"/>
        <xdr:cNvSpPr txBox="1"/>
      </xdr:nvSpPr>
      <xdr:spPr>
        <a:xfrm>
          <a:off x="7594111" y="61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65028</xdr:rowOff>
    </xdr:from>
    <xdr:to>
      <xdr:col>36</xdr:col>
      <xdr:colOff>165100</xdr:colOff>
      <xdr:row>37</xdr:row>
      <xdr:rowOff>166628</xdr:rowOff>
    </xdr:to>
    <xdr:sp macro="" textlink="">
      <xdr:nvSpPr>
        <xdr:cNvPr id="306" name="フローチャート: 判断 305"/>
        <xdr:cNvSpPr/>
      </xdr:nvSpPr>
      <xdr:spPr>
        <a:xfrm>
          <a:off x="6921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11705</xdr:rowOff>
    </xdr:from>
    <xdr:ext cx="534377" cy="259045"/>
    <xdr:sp macro="" textlink="">
      <xdr:nvSpPr>
        <xdr:cNvPr id="307" name="テキスト ボックス 306"/>
        <xdr:cNvSpPr txBox="1"/>
      </xdr:nvSpPr>
      <xdr:spPr>
        <a:xfrm>
          <a:off x="6705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62382</xdr:rowOff>
    </xdr:from>
    <xdr:to>
      <xdr:col>55</xdr:col>
      <xdr:colOff>50800</xdr:colOff>
      <xdr:row>38</xdr:row>
      <xdr:rowOff>163982</xdr:rowOff>
    </xdr:to>
    <xdr:sp macro="" textlink="">
      <xdr:nvSpPr>
        <xdr:cNvPr id="313" name="楕円 312"/>
        <xdr:cNvSpPr/>
      </xdr:nvSpPr>
      <xdr:spPr>
        <a:xfrm>
          <a:off x="104267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148759</xdr:rowOff>
    </xdr:from>
    <xdr:ext cx="534377" cy="259045"/>
    <xdr:sp macro="" textlink="">
      <xdr:nvSpPr>
        <xdr:cNvPr id="314" name="補助費等該当値テキスト"/>
        <xdr:cNvSpPr txBox="1"/>
      </xdr:nvSpPr>
      <xdr:spPr>
        <a:xfrm>
          <a:off x="10528300" y="649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53336</xdr:rowOff>
    </xdr:from>
    <xdr:to>
      <xdr:col>50</xdr:col>
      <xdr:colOff>165100</xdr:colOff>
      <xdr:row>38</xdr:row>
      <xdr:rowOff>154936</xdr:rowOff>
    </xdr:to>
    <xdr:sp macro="" textlink="">
      <xdr:nvSpPr>
        <xdr:cNvPr id="315" name="楕円 314"/>
        <xdr:cNvSpPr/>
      </xdr:nvSpPr>
      <xdr:spPr>
        <a:xfrm>
          <a:off x="9588500" y="656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146063</xdr:rowOff>
    </xdr:from>
    <xdr:ext cx="534377" cy="259045"/>
    <xdr:sp macro="" textlink="">
      <xdr:nvSpPr>
        <xdr:cNvPr id="316" name="テキスト ボックス 315"/>
        <xdr:cNvSpPr txBox="1"/>
      </xdr:nvSpPr>
      <xdr:spPr>
        <a:xfrm>
          <a:off x="9372111" y="666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23880</xdr:rowOff>
    </xdr:from>
    <xdr:to>
      <xdr:col>46</xdr:col>
      <xdr:colOff>38100</xdr:colOff>
      <xdr:row>38</xdr:row>
      <xdr:rowOff>125480</xdr:rowOff>
    </xdr:to>
    <xdr:sp macro="" textlink="">
      <xdr:nvSpPr>
        <xdr:cNvPr id="317" name="楕円 316"/>
        <xdr:cNvSpPr/>
      </xdr:nvSpPr>
      <xdr:spPr>
        <a:xfrm>
          <a:off x="8699500" y="65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116607</xdr:rowOff>
    </xdr:from>
    <xdr:ext cx="534377" cy="259045"/>
    <xdr:sp macro="" textlink="">
      <xdr:nvSpPr>
        <xdr:cNvPr id="318" name="テキスト ボックス 317"/>
        <xdr:cNvSpPr txBox="1"/>
      </xdr:nvSpPr>
      <xdr:spPr>
        <a:xfrm>
          <a:off x="8483111" y="663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75630</xdr:rowOff>
    </xdr:from>
    <xdr:to>
      <xdr:col>41</xdr:col>
      <xdr:colOff>101600</xdr:colOff>
      <xdr:row>39</xdr:row>
      <xdr:rowOff>5780</xdr:rowOff>
    </xdr:to>
    <xdr:sp macro="" textlink="">
      <xdr:nvSpPr>
        <xdr:cNvPr id="319" name="楕円 318"/>
        <xdr:cNvSpPr/>
      </xdr:nvSpPr>
      <xdr:spPr>
        <a:xfrm>
          <a:off x="7810500" y="659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168357</xdr:rowOff>
    </xdr:from>
    <xdr:ext cx="534377" cy="259045"/>
    <xdr:sp macro="" textlink="">
      <xdr:nvSpPr>
        <xdr:cNvPr id="320" name="テキスト ボックス 319"/>
        <xdr:cNvSpPr txBox="1"/>
      </xdr:nvSpPr>
      <xdr:spPr>
        <a:xfrm>
          <a:off x="7594111" y="668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70732</xdr:rowOff>
    </xdr:from>
    <xdr:to>
      <xdr:col>36</xdr:col>
      <xdr:colOff>165100</xdr:colOff>
      <xdr:row>39</xdr:row>
      <xdr:rowOff>882</xdr:rowOff>
    </xdr:to>
    <xdr:sp macro="" textlink="">
      <xdr:nvSpPr>
        <xdr:cNvPr id="321" name="楕円 320"/>
        <xdr:cNvSpPr/>
      </xdr:nvSpPr>
      <xdr:spPr>
        <a:xfrm>
          <a:off x="6921500" y="65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163459</xdr:rowOff>
    </xdr:from>
    <xdr:ext cx="534377" cy="259045"/>
    <xdr:sp macro="" textlink="">
      <xdr:nvSpPr>
        <xdr:cNvPr id="322" name="テキスト ボックス 321"/>
        <xdr:cNvSpPr txBox="1"/>
      </xdr:nvSpPr>
      <xdr:spPr>
        <a:xfrm>
          <a:off x="6705111" y="667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48" name="直線コネクタ 347"/>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49" name="普通建設事業費最小値テキスト"/>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0" name="直線コネクタ 349"/>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1" name="普通建設事業費最大値テキスト"/>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2" name="直線コネクタ 351"/>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55116</xdr:rowOff>
    </xdr:from>
    <xdr:to>
      <xdr:col>55</xdr:col>
      <xdr:colOff>0</xdr:colOff>
      <xdr:row>59</xdr:row>
      <xdr:rowOff>34021</xdr:rowOff>
    </xdr:to>
    <xdr:cxnSp macro="">
      <xdr:nvCxnSpPr>
        <xdr:cNvPr id="353" name="直線コネクタ 352"/>
        <xdr:cNvCxnSpPr/>
      </xdr:nvCxnSpPr>
      <xdr:spPr>
        <a:xfrm>
          <a:off x="9639300" y="9999216"/>
          <a:ext cx="838200" cy="15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80918</xdr:rowOff>
    </xdr:from>
    <xdr:ext cx="534377" cy="259045"/>
    <xdr:sp macro="" textlink="">
      <xdr:nvSpPr>
        <xdr:cNvPr id="354" name="普通建設事業費平均値テキスト"/>
        <xdr:cNvSpPr txBox="1"/>
      </xdr:nvSpPr>
      <xdr:spPr>
        <a:xfrm>
          <a:off x="10528300" y="985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5" name="フローチャート: 判断 354"/>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34191</xdr:rowOff>
    </xdr:from>
    <xdr:to>
      <xdr:col>50</xdr:col>
      <xdr:colOff>114300</xdr:colOff>
      <xdr:row>58</xdr:row>
      <xdr:rowOff>55116</xdr:rowOff>
    </xdr:to>
    <xdr:cxnSp macro="">
      <xdr:nvCxnSpPr>
        <xdr:cNvPr id="356" name="直線コネクタ 355"/>
        <xdr:cNvCxnSpPr/>
      </xdr:nvCxnSpPr>
      <xdr:spPr>
        <a:xfrm>
          <a:off x="8750300" y="9978291"/>
          <a:ext cx="889000" cy="2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7" name="フローチャート: 判断 356"/>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124276</xdr:rowOff>
    </xdr:from>
    <xdr:ext cx="599010" cy="259045"/>
    <xdr:sp macro="" textlink="">
      <xdr:nvSpPr>
        <xdr:cNvPr id="358" name="テキスト ボックス 357"/>
        <xdr:cNvSpPr txBox="1"/>
      </xdr:nvSpPr>
      <xdr:spPr>
        <a:xfrm>
          <a:off x="9339795" y="1006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34191</xdr:rowOff>
    </xdr:from>
    <xdr:to>
      <xdr:col>45</xdr:col>
      <xdr:colOff>177800</xdr:colOff>
      <xdr:row>58</xdr:row>
      <xdr:rowOff>145259</xdr:rowOff>
    </xdr:to>
    <xdr:cxnSp macro="">
      <xdr:nvCxnSpPr>
        <xdr:cNvPr id="359" name="直線コネクタ 358"/>
        <xdr:cNvCxnSpPr/>
      </xdr:nvCxnSpPr>
      <xdr:spPr>
        <a:xfrm flipV="1">
          <a:off x="7861300" y="9978291"/>
          <a:ext cx="889000" cy="1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92856</xdr:rowOff>
    </xdr:from>
    <xdr:to>
      <xdr:col>46</xdr:col>
      <xdr:colOff>38100</xdr:colOff>
      <xdr:row>59</xdr:row>
      <xdr:rowOff>23006</xdr:rowOff>
    </xdr:to>
    <xdr:sp macro="" textlink="">
      <xdr:nvSpPr>
        <xdr:cNvPr id="360" name="フローチャート: 判断 359"/>
        <xdr:cNvSpPr/>
      </xdr:nvSpPr>
      <xdr:spPr>
        <a:xfrm>
          <a:off x="8699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14133</xdr:rowOff>
    </xdr:from>
    <xdr:ext cx="534377" cy="259045"/>
    <xdr:sp macro="" textlink="">
      <xdr:nvSpPr>
        <xdr:cNvPr id="361" name="テキスト ボックス 360"/>
        <xdr:cNvSpPr txBox="1"/>
      </xdr:nvSpPr>
      <xdr:spPr>
        <a:xfrm>
          <a:off x="8483111" y="10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145259</xdr:rowOff>
    </xdr:from>
    <xdr:to>
      <xdr:col>41</xdr:col>
      <xdr:colOff>50800</xdr:colOff>
      <xdr:row>59</xdr:row>
      <xdr:rowOff>66818</xdr:rowOff>
    </xdr:to>
    <xdr:cxnSp macro="">
      <xdr:nvCxnSpPr>
        <xdr:cNvPr id="362" name="直線コネクタ 361"/>
        <xdr:cNvCxnSpPr/>
      </xdr:nvCxnSpPr>
      <xdr:spPr>
        <a:xfrm flipV="1">
          <a:off x="6972300" y="10089359"/>
          <a:ext cx="889000" cy="9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80401</xdr:rowOff>
    </xdr:from>
    <xdr:to>
      <xdr:col>41</xdr:col>
      <xdr:colOff>101600</xdr:colOff>
      <xdr:row>59</xdr:row>
      <xdr:rowOff>10551</xdr:rowOff>
    </xdr:to>
    <xdr:sp macro="" textlink="">
      <xdr:nvSpPr>
        <xdr:cNvPr id="363" name="フローチャート: 判断 362"/>
        <xdr:cNvSpPr/>
      </xdr:nvSpPr>
      <xdr:spPr>
        <a:xfrm>
          <a:off x="7810500" y="100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27078</xdr:rowOff>
    </xdr:from>
    <xdr:ext cx="534377" cy="259045"/>
    <xdr:sp macro="" textlink="">
      <xdr:nvSpPr>
        <xdr:cNvPr id="364" name="テキスト ボックス 363"/>
        <xdr:cNvSpPr txBox="1"/>
      </xdr:nvSpPr>
      <xdr:spPr>
        <a:xfrm>
          <a:off x="7594111" y="97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97972</xdr:rowOff>
    </xdr:from>
    <xdr:to>
      <xdr:col>36</xdr:col>
      <xdr:colOff>165100</xdr:colOff>
      <xdr:row>59</xdr:row>
      <xdr:rowOff>28122</xdr:rowOff>
    </xdr:to>
    <xdr:sp macro="" textlink="">
      <xdr:nvSpPr>
        <xdr:cNvPr id="365" name="フローチャート: 判断 364"/>
        <xdr:cNvSpPr/>
      </xdr:nvSpPr>
      <xdr:spPr>
        <a:xfrm>
          <a:off x="6921500" y="1004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44649</xdr:rowOff>
    </xdr:from>
    <xdr:ext cx="534377" cy="259045"/>
    <xdr:sp macro="" textlink="">
      <xdr:nvSpPr>
        <xdr:cNvPr id="366" name="テキスト ボックス 365"/>
        <xdr:cNvSpPr txBox="1"/>
      </xdr:nvSpPr>
      <xdr:spPr>
        <a:xfrm>
          <a:off x="6705111" y="981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154671</xdr:rowOff>
    </xdr:from>
    <xdr:to>
      <xdr:col>55</xdr:col>
      <xdr:colOff>50800</xdr:colOff>
      <xdr:row>59</xdr:row>
      <xdr:rowOff>84821</xdr:rowOff>
    </xdr:to>
    <xdr:sp macro="" textlink="">
      <xdr:nvSpPr>
        <xdr:cNvPr id="372" name="楕円 371"/>
        <xdr:cNvSpPr/>
      </xdr:nvSpPr>
      <xdr:spPr>
        <a:xfrm>
          <a:off x="10426700" y="1009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69598</xdr:rowOff>
    </xdr:from>
    <xdr:ext cx="534377" cy="259045"/>
    <xdr:sp macro="" textlink="">
      <xdr:nvSpPr>
        <xdr:cNvPr id="373" name="普通建設事業費該当値テキスト"/>
        <xdr:cNvSpPr txBox="1"/>
      </xdr:nvSpPr>
      <xdr:spPr>
        <a:xfrm>
          <a:off x="10528300" y="1001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4316</xdr:rowOff>
    </xdr:from>
    <xdr:to>
      <xdr:col>50</xdr:col>
      <xdr:colOff>165100</xdr:colOff>
      <xdr:row>58</xdr:row>
      <xdr:rowOff>105916</xdr:rowOff>
    </xdr:to>
    <xdr:sp macro="" textlink="">
      <xdr:nvSpPr>
        <xdr:cNvPr id="374" name="楕円 373"/>
        <xdr:cNvSpPr/>
      </xdr:nvSpPr>
      <xdr:spPr>
        <a:xfrm>
          <a:off x="9588500" y="994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122443</xdr:rowOff>
    </xdr:from>
    <xdr:ext cx="599010" cy="259045"/>
    <xdr:sp macro="" textlink="">
      <xdr:nvSpPr>
        <xdr:cNvPr id="375" name="テキスト ボックス 374"/>
        <xdr:cNvSpPr txBox="1"/>
      </xdr:nvSpPr>
      <xdr:spPr>
        <a:xfrm>
          <a:off x="9339795" y="97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154841</xdr:rowOff>
    </xdr:from>
    <xdr:to>
      <xdr:col>46</xdr:col>
      <xdr:colOff>38100</xdr:colOff>
      <xdr:row>58</xdr:row>
      <xdr:rowOff>84991</xdr:rowOff>
    </xdr:to>
    <xdr:sp macro="" textlink="">
      <xdr:nvSpPr>
        <xdr:cNvPr id="376" name="楕円 375"/>
        <xdr:cNvSpPr/>
      </xdr:nvSpPr>
      <xdr:spPr>
        <a:xfrm>
          <a:off x="8699500" y="992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101518</xdr:rowOff>
    </xdr:from>
    <xdr:ext cx="599010" cy="259045"/>
    <xdr:sp macro="" textlink="">
      <xdr:nvSpPr>
        <xdr:cNvPr id="377" name="テキスト ボックス 376"/>
        <xdr:cNvSpPr txBox="1"/>
      </xdr:nvSpPr>
      <xdr:spPr>
        <a:xfrm>
          <a:off x="8450795" y="970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94459</xdr:rowOff>
    </xdr:from>
    <xdr:to>
      <xdr:col>41</xdr:col>
      <xdr:colOff>101600</xdr:colOff>
      <xdr:row>59</xdr:row>
      <xdr:rowOff>24609</xdr:rowOff>
    </xdr:to>
    <xdr:sp macro="" textlink="">
      <xdr:nvSpPr>
        <xdr:cNvPr id="378" name="楕円 377"/>
        <xdr:cNvSpPr/>
      </xdr:nvSpPr>
      <xdr:spPr>
        <a:xfrm>
          <a:off x="7810500" y="100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15736</xdr:rowOff>
    </xdr:from>
    <xdr:ext cx="534377" cy="259045"/>
    <xdr:sp macro="" textlink="">
      <xdr:nvSpPr>
        <xdr:cNvPr id="379" name="テキスト ボックス 378"/>
        <xdr:cNvSpPr txBox="1"/>
      </xdr:nvSpPr>
      <xdr:spPr>
        <a:xfrm>
          <a:off x="7594111" y="1013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16018</xdr:rowOff>
    </xdr:from>
    <xdr:to>
      <xdr:col>36</xdr:col>
      <xdr:colOff>165100</xdr:colOff>
      <xdr:row>59</xdr:row>
      <xdr:rowOff>117618</xdr:rowOff>
    </xdr:to>
    <xdr:sp macro="" textlink="">
      <xdr:nvSpPr>
        <xdr:cNvPr id="380" name="楕円 379"/>
        <xdr:cNvSpPr/>
      </xdr:nvSpPr>
      <xdr:spPr>
        <a:xfrm>
          <a:off x="6921500" y="1013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108745</xdr:rowOff>
    </xdr:from>
    <xdr:ext cx="534377" cy="259045"/>
    <xdr:sp macro="" textlink="">
      <xdr:nvSpPr>
        <xdr:cNvPr id="381" name="テキスト ボックス 380"/>
        <xdr:cNvSpPr txBox="1"/>
      </xdr:nvSpPr>
      <xdr:spPr>
        <a:xfrm>
          <a:off x="6705111" y="1022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7" name="直線コネクタ 406"/>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0" name="普通建設事業費 （ うち新規整備　）最大値テキスト"/>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1" name="直線コネクタ 410"/>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83317</xdr:rowOff>
    </xdr:from>
    <xdr:to>
      <xdr:col>55</xdr:col>
      <xdr:colOff>0</xdr:colOff>
      <xdr:row>79</xdr:row>
      <xdr:rowOff>86823</xdr:rowOff>
    </xdr:to>
    <xdr:cxnSp macro="">
      <xdr:nvCxnSpPr>
        <xdr:cNvPr id="412" name="直線コネクタ 411"/>
        <xdr:cNvCxnSpPr/>
      </xdr:nvCxnSpPr>
      <xdr:spPr>
        <a:xfrm>
          <a:off x="9639300" y="13456417"/>
          <a:ext cx="838200" cy="17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160261</xdr:rowOff>
    </xdr:from>
    <xdr:ext cx="534377" cy="259045"/>
    <xdr:sp macro="" textlink="">
      <xdr:nvSpPr>
        <xdr:cNvPr id="413" name="普通建設事業費 （ うち新規整備　）平均値テキスト"/>
        <xdr:cNvSpPr txBox="1"/>
      </xdr:nvSpPr>
      <xdr:spPr>
        <a:xfrm>
          <a:off x="10528300" y="13361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4" name="フローチャート: 判断 413"/>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73546</xdr:rowOff>
    </xdr:from>
    <xdr:to>
      <xdr:col>50</xdr:col>
      <xdr:colOff>114300</xdr:colOff>
      <xdr:row>78</xdr:row>
      <xdr:rowOff>83317</xdr:rowOff>
    </xdr:to>
    <xdr:cxnSp macro="">
      <xdr:nvCxnSpPr>
        <xdr:cNvPr id="415" name="直線コネクタ 414"/>
        <xdr:cNvCxnSpPr/>
      </xdr:nvCxnSpPr>
      <xdr:spPr>
        <a:xfrm>
          <a:off x="8750300" y="13446646"/>
          <a:ext cx="889000" cy="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6" name="フローチャート: 判断 415"/>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41082</xdr:rowOff>
    </xdr:from>
    <xdr:ext cx="534377" cy="259045"/>
    <xdr:sp macro="" textlink="">
      <xdr:nvSpPr>
        <xdr:cNvPr id="417" name="テキスト ボックス 416"/>
        <xdr:cNvSpPr txBox="1"/>
      </xdr:nvSpPr>
      <xdr:spPr>
        <a:xfrm>
          <a:off x="9372111" y="135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73546</xdr:rowOff>
    </xdr:from>
    <xdr:to>
      <xdr:col>45</xdr:col>
      <xdr:colOff>177800</xdr:colOff>
      <xdr:row>79</xdr:row>
      <xdr:rowOff>481</xdr:rowOff>
    </xdr:to>
    <xdr:cxnSp macro="">
      <xdr:nvCxnSpPr>
        <xdr:cNvPr id="418" name="直線コネクタ 417"/>
        <xdr:cNvCxnSpPr/>
      </xdr:nvCxnSpPr>
      <xdr:spPr>
        <a:xfrm flipV="1">
          <a:off x="7861300" y="13446646"/>
          <a:ext cx="889000" cy="9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154919</xdr:rowOff>
    </xdr:from>
    <xdr:to>
      <xdr:col>46</xdr:col>
      <xdr:colOff>38100</xdr:colOff>
      <xdr:row>79</xdr:row>
      <xdr:rowOff>85069</xdr:rowOff>
    </xdr:to>
    <xdr:sp macro="" textlink="">
      <xdr:nvSpPr>
        <xdr:cNvPr id="419" name="フローチャート: 判断 418"/>
        <xdr:cNvSpPr/>
      </xdr:nvSpPr>
      <xdr:spPr>
        <a:xfrm>
          <a:off x="8699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76196</xdr:rowOff>
    </xdr:from>
    <xdr:ext cx="534377" cy="259045"/>
    <xdr:sp macro="" textlink="">
      <xdr:nvSpPr>
        <xdr:cNvPr id="420" name="テキスト ボックス 419"/>
        <xdr:cNvSpPr txBox="1"/>
      </xdr:nvSpPr>
      <xdr:spPr>
        <a:xfrm>
          <a:off x="8483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153572</xdr:rowOff>
    </xdr:from>
    <xdr:to>
      <xdr:col>41</xdr:col>
      <xdr:colOff>101600</xdr:colOff>
      <xdr:row>79</xdr:row>
      <xdr:rowOff>83722</xdr:rowOff>
    </xdr:to>
    <xdr:sp macro="" textlink="">
      <xdr:nvSpPr>
        <xdr:cNvPr id="421" name="フローチャート: 判断 420"/>
        <xdr:cNvSpPr/>
      </xdr:nvSpPr>
      <xdr:spPr>
        <a:xfrm>
          <a:off x="7810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74849</xdr:rowOff>
    </xdr:from>
    <xdr:ext cx="534377" cy="259045"/>
    <xdr:sp macro="" textlink="">
      <xdr:nvSpPr>
        <xdr:cNvPr id="422" name="テキスト ボックス 421"/>
        <xdr:cNvSpPr txBox="1"/>
      </xdr:nvSpPr>
      <xdr:spPr>
        <a:xfrm>
          <a:off x="7594111" y="136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36023</xdr:rowOff>
    </xdr:from>
    <xdr:to>
      <xdr:col>55</xdr:col>
      <xdr:colOff>50800</xdr:colOff>
      <xdr:row>79</xdr:row>
      <xdr:rowOff>137623</xdr:rowOff>
    </xdr:to>
    <xdr:sp macro="" textlink="">
      <xdr:nvSpPr>
        <xdr:cNvPr id="428" name="楕円 427"/>
        <xdr:cNvSpPr/>
      </xdr:nvSpPr>
      <xdr:spPr>
        <a:xfrm>
          <a:off x="10426700" y="1358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122400</xdr:rowOff>
    </xdr:from>
    <xdr:ext cx="469744" cy="259045"/>
    <xdr:sp macro="" textlink="">
      <xdr:nvSpPr>
        <xdr:cNvPr id="429" name="普通建設事業費 （ うち新規整備　）該当値テキスト"/>
        <xdr:cNvSpPr txBox="1"/>
      </xdr:nvSpPr>
      <xdr:spPr>
        <a:xfrm>
          <a:off x="10528300" y="1349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32517</xdr:rowOff>
    </xdr:from>
    <xdr:to>
      <xdr:col>50</xdr:col>
      <xdr:colOff>165100</xdr:colOff>
      <xdr:row>78</xdr:row>
      <xdr:rowOff>134117</xdr:rowOff>
    </xdr:to>
    <xdr:sp macro="" textlink="">
      <xdr:nvSpPr>
        <xdr:cNvPr id="430" name="楕円 429"/>
        <xdr:cNvSpPr/>
      </xdr:nvSpPr>
      <xdr:spPr>
        <a:xfrm>
          <a:off x="9588500" y="1340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150644</xdr:rowOff>
    </xdr:from>
    <xdr:ext cx="599010" cy="259045"/>
    <xdr:sp macro="" textlink="">
      <xdr:nvSpPr>
        <xdr:cNvPr id="431" name="テキスト ボックス 430"/>
        <xdr:cNvSpPr txBox="1"/>
      </xdr:nvSpPr>
      <xdr:spPr>
        <a:xfrm>
          <a:off x="9339795" y="1318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22746</xdr:rowOff>
    </xdr:from>
    <xdr:to>
      <xdr:col>46</xdr:col>
      <xdr:colOff>38100</xdr:colOff>
      <xdr:row>78</xdr:row>
      <xdr:rowOff>124346</xdr:rowOff>
    </xdr:to>
    <xdr:sp macro="" textlink="">
      <xdr:nvSpPr>
        <xdr:cNvPr id="432" name="楕円 431"/>
        <xdr:cNvSpPr/>
      </xdr:nvSpPr>
      <xdr:spPr>
        <a:xfrm>
          <a:off x="8699500" y="133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140873</xdr:rowOff>
    </xdr:from>
    <xdr:ext cx="599010" cy="259045"/>
    <xdr:sp macro="" textlink="">
      <xdr:nvSpPr>
        <xdr:cNvPr id="433" name="テキスト ボックス 432"/>
        <xdr:cNvSpPr txBox="1"/>
      </xdr:nvSpPr>
      <xdr:spPr>
        <a:xfrm>
          <a:off x="8450795" y="1317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121131</xdr:rowOff>
    </xdr:from>
    <xdr:to>
      <xdr:col>41</xdr:col>
      <xdr:colOff>101600</xdr:colOff>
      <xdr:row>79</xdr:row>
      <xdr:rowOff>51281</xdr:rowOff>
    </xdr:to>
    <xdr:sp macro="" textlink="">
      <xdr:nvSpPr>
        <xdr:cNvPr id="434" name="楕円 433"/>
        <xdr:cNvSpPr/>
      </xdr:nvSpPr>
      <xdr:spPr>
        <a:xfrm>
          <a:off x="7810500" y="1349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67808</xdr:rowOff>
    </xdr:from>
    <xdr:ext cx="534377" cy="259045"/>
    <xdr:sp macro="" textlink="">
      <xdr:nvSpPr>
        <xdr:cNvPr id="435" name="テキスト ボックス 434"/>
        <xdr:cNvSpPr txBox="1"/>
      </xdr:nvSpPr>
      <xdr:spPr>
        <a:xfrm>
          <a:off x="7594111" y="1326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59" name="直線コネクタ 458"/>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60" name="普通建設事業費 （ うち更新整備　）最小値テキスト"/>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61" name="直線コネクタ 460"/>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62" name="普通建設事業費 （ うち更新整備　）最大値テキスト"/>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3" name="直線コネクタ 462"/>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132823</xdr:rowOff>
    </xdr:from>
    <xdr:to>
      <xdr:col>55</xdr:col>
      <xdr:colOff>0</xdr:colOff>
      <xdr:row>97</xdr:row>
      <xdr:rowOff>98991</xdr:rowOff>
    </xdr:to>
    <xdr:cxnSp macro="">
      <xdr:nvCxnSpPr>
        <xdr:cNvPr id="464" name="直線コネクタ 463"/>
        <xdr:cNvCxnSpPr/>
      </xdr:nvCxnSpPr>
      <xdr:spPr>
        <a:xfrm flipV="1">
          <a:off x="9639300" y="16420573"/>
          <a:ext cx="838200" cy="3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163383</xdr:rowOff>
    </xdr:from>
    <xdr:ext cx="534377" cy="259045"/>
    <xdr:sp macro="" textlink="">
      <xdr:nvSpPr>
        <xdr:cNvPr id="465" name="普通建設事業費 （ うち更新整備　）平均値テキスト"/>
        <xdr:cNvSpPr txBox="1"/>
      </xdr:nvSpPr>
      <xdr:spPr>
        <a:xfrm>
          <a:off x="10528300" y="16108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6" name="フローチャート: 判断 465"/>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13360</xdr:rowOff>
    </xdr:from>
    <xdr:to>
      <xdr:col>50</xdr:col>
      <xdr:colOff>114300</xdr:colOff>
      <xdr:row>97</xdr:row>
      <xdr:rowOff>98991</xdr:rowOff>
    </xdr:to>
    <xdr:cxnSp macro="">
      <xdr:nvCxnSpPr>
        <xdr:cNvPr id="467" name="直線コネクタ 466"/>
        <xdr:cNvCxnSpPr/>
      </xdr:nvCxnSpPr>
      <xdr:spPr>
        <a:xfrm>
          <a:off x="8750300" y="16644010"/>
          <a:ext cx="889000" cy="8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68" name="フローチャート: 判断 467"/>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69887</xdr:rowOff>
    </xdr:from>
    <xdr:ext cx="534377" cy="259045"/>
    <xdr:sp macro="" textlink="">
      <xdr:nvSpPr>
        <xdr:cNvPr id="469" name="テキスト ボックス 468"/>
        <xdr:cNvSpPr txBox="1"/>
      </xdr:nvSpPr>
      <xdr:spPr>
        <a:xfrm>
          <a:off x="9372111" y="161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13360</xdr:rowOff>
    </xdr:from>
    <xdr:to>
      <xdr:col>45</xdr:col>
      <xdr:colOff>177800</xdr:colOff>
      <xdr:row>97</xdr:row>
      <xdr:rowOff>111734</xdr:rowOff>
    </xdr:to>
    <xdr:cxnSp macro="">
      <xdr:nvCxnSpPr>
        <xdr:cNvPr id="470" name="直線コネクタ 469"/>
        <xdr:cNvCxnSpPr/>
      </xdr:nvCxnSpPr>
      <xdr:spPr>
        <a:xfrm flipV="1">
          <a:off x="7861300" y="16644010"/>
          <a:ext cx="889000" cy="9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140145</xdr:rowOff>
    </xdr:from>
    <xdr:to>
      <xdr:col>46</xdr:col>
      <xdr:colOff>38100</xdr:colOff>
      <xdr:row>96</xdr:row>
      <xdr:rowOff>70295</xdr:rowOff>
    </xdr:to>
    <xdr:sp macro="" textlink="">
      <xdr:nvSpPr>
        <xdr:cNvPr id="471" name="フローチャート: 判断 470"/>
        <xdr:cNvSpPr/>
      </xdr:nvSpPr>
      <xdr:spPr>
        <a:xfrm>
          <a:off x="8699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86822</xdr:rowOff>
    </xdr:from>
    <xdr:ext cx="534377" cy="259045"/>
    <xdr:sp macro="" textlink="">
      <xdr:nvSpPr>
        <xdr:cNvPr id="472" name="テキスト ボックス 471"/>
        <xdr:cNvSpPr txBox="1"/>
      </xdr:nvSpPr>
      <xdr:spPr>
        <a:xfrm>
          <a:off x="8483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76327</xdr:rowOff>
    </xdr:from>
    <xdr:to>
      <xdr:col>41</xdr:col>
      <xdr:colOff>101600</xdr:colOff>
      <xdr:row>96</xdr:row>
      <xdr:rowOff>6477</xdr:rowOff>
    </xdr:to>
    <xdr:sp macro="" textlink="">
      <xdr:nvSpPr>
        <xdr:cNvPr id="473" name="フローチャート: 判断 472"/>
        <xdr:cNvSpPr/>
      </xdr:nvSpPr>
      <xdr:spPr>
        <a:xfrm>
          <a:off x="7810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23004</xdr:rowOff>
    </xdr:from>
    <xdr:ext cx="534377" cy="259045"/>
    <xdr:sp macro="" textlink="">
      <xdr:nvSpPr>
        <xdr:cNvPr id="474" name="テキスト ボックス 473"/>
        <xdr:cNvSpPr txBox="1"/>
      </xdr:nvSpPr>
      <xdr:spPr>
        <a:xfrm>
          <a:off x="7594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82023</xdr:rowOff>
    </xdr:from>
    <xdr:to>
      <xdr:col>55</xdr:col>
      <xdr:colOff>50800</xdr:colOff>
      <xdr:row>96</xdr:row>
      <xdr:rowOff>12173</xdr:rowOff>
    </xdr:to>
    <xdr:sp macro="" textlink="">
      <xdr:nvSpPr>
        <xdr:cNvPr id="480" name="楕円 479"/>
        <xdr:cNvSpPr/>
      </xdr:nvSpPr>
      <xdr:spPr>
        <a:xfrm>
          <a:off x="10426700" y="163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60450</xdr:rowOff>
    </xdr:from>
    <xdr:ext cx="534377" cy="259045"/>
    <xdr:sp macro="" textlink="">
      <xdr:nvSpPr>
        <xdr:cNvPr id="481" name="普通建設事業費 （ うち更新整備　）該当値テキスト"/>
        <xdr:cNvSpPr txBox="1"/>
      </xdr:nvSpPr>
      <xdr:spPr>
        <a:xfrm>
          <a:off x="10528300" y="1634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48191</xdr:rowOff>
    </xdr:from>
    <xdr:to>
      <xdr:col>50</xdr:col>
      <xdr:colOff>165100</xdr:colOff>
      <xdr:row>97</xdr:row>
      <xdr:rowOff>149791</xdr:rowOff>
    </xdr:to>
    <xdr:sp macro="" textlink="">
      <xdr:nvSpPr>
        <xdr:cNvPr id="482" name="楕円 481"/>
        <xdr:cNvSpPr/>
      </xdr:nvSpPr>
      <xdr:spPr>
        <a:xfrm>
          <a:off x="9588500" y="166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140918</xdr:rowOff>
    </xdr:from>
    <xdr:ext cx="534377" cy="259045"/>
    <xdr:sp macro="" textlink="">
      <xdr:nvSpPr>
        <xdr:cNvPr id="483" name="テキスト ボックス 482"/>
        <xdr:cNvSpPr txBox="1"/>
      </xdr:nvSpPr>
      <xdr:spPr>
        <a:xfrm>
          <a:off x="9372111" y="1677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134010</xdr:rowOff>
    </xdr:from>
    <xdr:to>
      <xdr:col>46</xdr:col>
      <xdr:colOff>38100</xdr:colOff>
      <xdr:row>97</xdr:row>
      <xdr:rowOff>64160</xdr:rowOff>
    </xdr:to>
    <xdr:sp macro="" textlink="">
      <xdr:nvSpPr>
        <xdr:cNvPr id="484" name="楕円 483"/>
        <xdr:cNvSpPr/>
      </xdr:nvSpPr>
      <xdr:spPr>
        <a:xfrm>
          <a:off x="8699500" y="1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55287</xdr:rowOff>
    </xdr:from>
    <xdr:ext cx="534377" cy="259045"/>
    <xdr:sp macro="" textlink="">
      <xdr:nvSpPr>
        <xdr:cNvPr id="485" name="テキスト ボックス 484"/>
        <xdr:cNvSpPr txBox="1"/>
      </xdr:nvSpPr>
      <xdr:spPr>
        <a:xfrm>
          <a:off x="8483111" y="1668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60934</xdr:rowOff>
    </xdr:from>
    <xdr:to>
      <xdr:col>41</xdr:col>
      <xdr:colOff>101600</xdr:colOff>
      <xdr:row>97</xdr:row>
      <xdr:rowOff>162534</xdr:rowOff>
    </xdr:to>
    <xdr:sp macro="" textlink="">
      <xdr:nvSpPr>
        <xdr:cNvPr id="486" name="楕円 485"/>
        <xdr:cNvSpPr/>
      </xdr:nvSpPr>
      <xdr:spPr>
        <a:xfrm>
          <a:off x="7810500" y="166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153661</xdr:rowOff>
    </xdr:from>
    <xdr:ext cx="534377" cy="259045"/>
    <xdr:sp macro="" textlink="">
      <xdr:nvSpPr>
        <xdr:cNvPr id="487" name="テキスト ボックス 486"/>
        <xdr:cNvSpPr txBox="1"/>
      </xdr:nvSpPr>
      <xdr:spPr>
        <a:xfrm>
          <a:off x="7594111" y="1678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1" name="直線コネクタ 510"/>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4" name="災害復旧事業費最大値テキスト"/>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5" name="直線コネクタ 514"/>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43841</xdr:rowOff>
    </xdr:from>
    <xdr:to>
      <xdr:col>85</xdr:col>
      <xdr:colOff>127000</xdr:colOff>
      <xdr:row>39</xdr:row>
      <xdr:rowOff>43841</xdr:rowOff>
    </xdr:to>
    <xdr:cxnSp macro="">
      <xdr:nvCxnSpPr>
        <xdr:cNvPr id="516" name="直線コネクタ 515"/>
        <xdr:cNvCxnSpPr/>
      </xdr:nvCxnSpPr>
      <xdr:spPr>
        <a:xfrm>
          <a:off x="15481300" y="67303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71334</xdr:rowOff>
    </xdr:from>
    <xdr:ext cx="469744" cy="259045"/>
    <xdr:sp macro="" textlink="">
      <xdr:nvSpPr>
        <xdr:cNvPr id="517" name="災害復旧事業費平均値テキスト"/>
        <xdr:cNvSpPr txBox="1"/>
      </xdr:nvSpPr>
      <xdr:spPr>
        <a:xfrm>
          <a:off x="16370300" y="6414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18" name="フローチャート: 判断 517"/>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42221</xdr:rowOff>
    </xdr:from>
    <xdr:to>
      <xdr:col>81</xdr:col>
      <xdr:colOff>50800</xdr:colOff>
      <xdr:row>39</xdr:row>
      <xdr:rowOff>43841</xdr:rowOff>
    </xdr:to>
    <xdr:cxnSp macro="">
      <xdr:nvCxnSpPr>
        <xdr:cNvPr id="519" name="直線コネクタ 518"/>
        <xdr:cNvCxnSpPr/>
      </xdr:nvCxnSpPr>
      <xdr:spPr>
        <a:xfrm>
          <a:off x="14592300" y="6728771"/>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0" name="フローチャート: 判断 519"/>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21" name="テキスト ボックス 520"/>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40507</xdr:rowOff>
    </xdr:from>
    <xdr:to>
      <xdr:col>76</xdr:col>
      <xdr:colOff>114300</xdr:colOff>
      <xdr:row>39</xdr:row>
      <xdr:rowOff>42221</xdr:rowOff>
    </xdr:to>
    <xdr:cxnSp macro="">
      <xdr:nvCxnSpPr>
        <xdr:cNvPr id="522" name="直線コネクタ 521"/>
        <xdr:cNvCxnSpPr/>
      </xdr:nvCxnSpPr>
      <xdr:spPr>
        <a:xfrm>
          <a:off x="13703300" y="672705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103625</xdr:rowOff>
    </xdr:from>
    <xdr:to>
      <xdr:col>76</xdr:col>
      <xdr:colOff>165100</xdr:colOff>
      <xdr:row>39</xdr:row>
      <xdr:rowOff>33775</xdr:rowOff>
    </xdr:to>
    <xdr:sp macro="" textlink="">
      <xdr:nvSpPr>
        <xdr:cNvPr id="523" name="フローチャート: 判断 522"/>
        <xdr:cNvSpPr/>
      </xdr:nvSpPr>
      <xdr:spPr>
        <a:xfrm>
          <a:off x="14541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50302</xdr:rowOff>
    </xdr:from>
    <xdr:ext cx="469744" cy="259045"/>
    <xdr:sp macro="" textlink="">
      <xdr:nvSpPr>
        <xdr:cNvPr id="524" name="テキスト ボックス 523"/>
        <xdr:cNvSpPr txBox="1"/>
      </xdr:nvSpPr>
      <xdr:spPr>
        <a:xfrm>
          <a:off x="14357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16713</xdr:rowOff>
    </xdr:from>
    <xdr:to>
      <xdr:col>71</xdr:col>
      <xdr:colOff>177800</xdr:colOff>
      <xdr:row>39</xdr:row>
      <xdr:rowOff>40507</xdr:rowOff>
    </xdr:to>
    <xdr:cxnSp macro="">
      <xdr:nvCxnSpPr>
        <xdr:cNvPr id="525" name="直線コネクタ 524"/>
        <xdr:cNvCxnSpPr/>
      </xdr:nvCxnSpPr>
      <xdr:spPr>
        <a:xfrm>
          <a:off x="12814300" y="6703263"/>
          <a:ext cx="889000" cy="2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97854</xdr:rowOff>
    </xdr:from>
    <xdr:to>
      <xdr:col>72</xdr:col>
      <xdr:colOff>38100</xdr:colOff>
      <xdr:row>39</xdr:row>
      <xdr:rowOff>28004</xdr:rowOff>
    </xdr:to>
    <xdr:sp macro="" textlink="">
      <xdr:nvSpPr>
        <xdr:cNvPr id="526" name="フローチャート: 判断 525"/>
        <xdr:cNvSpPr/>
      </xdr:nvSpPr>
      <xdr:spPr>
        <a:xfrm>
          <a:off x="13652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44530</xdr:rowOff>
    </xdr:from>
    <xdr:ext cx="469744" cy="259045"/>
    <xdr:sp macro="" textlink="">
      <xdr:nvSpPr>
        <xdr:cNvPr id="527" name="テキスト ボックス 526"/>
        <xdr:cNvSpPr txBox="1"/>
      </xdr:nvSpPr>
      <xdr:spPr>
        <a:xfrm>
          <a:off x="13468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101416</xdr:rowOff>
    </xdr:from>
    <xdr:to>
      <xdr:col>67</xdr:col>
      <xdr:colOff>101600</xdr:colOff>
      <xdr:row>39</xdr:row>
      <xdr:rowOff>31566</xdr:rowOff>
    </xdr:to>
    <xdr:sp macro="" textlink="">
      <xdr:nvSpPr>
        <xdr:cNvPr id="528" name="フローチャート: 判断 527"/>
        <xdr:cNvSpPr/>
      </xdr:nvSpPr>
      <xdr:spPr>
        <a:xfrm>
          <a:off x="12763500" y="661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48093</xdr:rowOff>
    </xdr:from>
    <xdr:ext cx="469744" cy="259045"/>
    <xdr:sp macro="" textlink="">
      <xdr:nvSpPr>
        <xdr:cNvPr id="529" name="テキスト ボックス 528"/>
        <xdr:cNvSpPr txBox="1"/>
      </xdr:nvSpPr>
      <xdr:spPr>
        <a:xfrm>
          <a:off x="12579428" y="639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164491</xdr:rowOff>
    </xdr:from>
    <xdr:to>
      <xdr:col>85</xdr:col>
      <xdr:colOff>177800</xdr:colOff>
      <xdr:row>39</xdr:row>
      <xdr:rowOff>94641</xdr:rowOff>
    </xdr:to>
    <xdr:sp macro="" textlink="">
      <xdr:nvSpPr>
        <xdr:cNvPr id="535" name="楕円 534"/>
        <xdr:cNvSpPr/>
      </xdr:nvSpPr>
      <xdr:spPr>
        <a:xfrm>
          <a:off x="162687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79418</xdr:rowOff>
    </xdr:from>
    <xdr:ext cx="313932" cy="259045"/>
    <xdr:sp macro="" textlink="">
      <xdr:nvSpPr>
        <xdr:cNvPr id="536" name="災害復旧事業費該当値テキスト"/>
        <xdr:cNvSpPr txBox="1"/>
      </xdr:nvSpPr>
      <xdr:spPr>
        <a:xfrm>
          <a:off x="16370300" y="6594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164491</xdr:rowOff>
    </xdr:from>
    <xdr:to>
      <xdr:col>81</xdr:col>
      <xdr:colOff>101600</xdr:colOff>
      <xdr:row>39</xdr:row>
      <xdr:rowOff>94641</xdr:rowOff>
    </xdr:to>
    <xdr:sp macro="" textlink="">
      <xdr:nvSpPr>
        <xdr:cNvPr id="537" name="楕円 536"/>
        <xdr:cNvSpPr/>
      </xdr:nvSpPr>
      <xdr:spPr>
        <a:xfrm>
          <a:off x="15430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85768</xdr:rowOff>
    </xdr:from>
    <xdr:ext cx="313932" cy="259045"/>
    <xdr:sp macro="" textlink="">
      <xdr:nvSpPr>
        <xdr:cNvPr id="538" name="テキスト ボックス 537"/>
        <xdr:cNvSpPr txBox="1"/>
      </xdr:nvSpPr>
      <xdr:spPr>
        <a:xfrm>
          <a:off x="15324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162871</xdr:rowOff>
    </xdr:from>
    <xdr:to>
      <xdr:col>76</xdr:col>
      <xdr:colOff>165100</xdr:colOff>
      <xdr:row>39</xdr:row>
      <xdr:rowOff>93021</xdr:rowOff>
    </xdr:to>
    <xdr:sp macro="" textlink="">
      <xdr:nvSpPr>
        <xdr:cNvPr id="539" name="楕円 538"/>
        <xdr:cNvSpPr/>
      </xdr:nvSpPr>
      <xdr:spPr>
        <a:xfrm>
          <a:off x="14541500" y="66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84148</xdr:rowOff>
    </xdr:from>
    <xdr:ext cx="378565" cy="259045"/>
    <xdr:sp macro="" textlink="">
      <xdr:nvSpPr>
        <xdr:cNvPr id="540" name="テキスト ボックス 539"/>
        <xdr:cNvSpPr txBox="1"/>
      </xdr:nvSpPr>
      <xdr:spPr>
        <a:xfrm>
          <a:off x="14403017" y="6770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161157</xdr:rowOff>
    </xdr:from>
    <xdr:to>
      <xdr:col>72</xdr:col>
      <xdr:colOff>38100</xdr:colOff>
      <xdr:row>39</xdr:row>
      <xdr:rowOff>91307</xdr:rowOff>
    </xdr:to>
    <xdr:sp macro="" textlink="">
      <xdr:nvSpPr>
        <xdr:cNvPr id="541" name="楕円 540"/>
        <xdr:cNvSpPr/>
      </xdr:nvSpPr>
      <xdr:spPr>
        <a:xfrm>
          <a:off x="13652500" y="66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82434</xdr:rowOff>
    </xdr:from>
    <xdr:ext cx="378565" cy="259045"/>
    <xdr:sp macro="" textlink="">
      <xdr:nvSpPr>
        <xdr:cNvPr id="542" name="テキスト ボックス 541"/>
        <xdr:cNvSpPr txBox="1"/>
      </xdr:nvSpPr>
      <xdr:spPr>
        <a:xfrm>
          <a:off x="13514017" y="6768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137363</xdr:rowOff>
    </xdr:from>
    <xdr:to>
      <xdr:col>67</xdr:col>
      <xdr:colOff>101600</xdr:colOff>
      <xdr:row>39</xdr:row>
      <xdr:rowOff>67513</xdr:rowOff>
    </xdr:to>
    <xdr:sp macro="" textlink="">
      <xdr:nvSpPr>
        <xdr:cNvPr id="543" name="楕円 542"/>
        <xdr:cNvSpPr/>
      </xdr:nvSpPr>
      <xdr:spPr>
        <a:xfrm>
          <a:off x="12763500" y="66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58640</xdr:rowOff>
    </xdr:from>
    <xdr:ext cx="469744" cy="259045"/>
    <xdr:sp macro="" textlink="">
      <xdr:nvSpPr>
        <xdr:cNvPr id="544" name="テキスト ボックス 543"/>
        <xdr:cNvSpPr txBox="1"/>
      </xdr:nvSpPr>
      <xdr:spPr>
        <a:xfrm>
          <a:off x="12579428" y="674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0" name="フローチャート: 判断 57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1" name="テキスト ボックス 58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83" name="フローチャート: 判断 58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84" name="テキスト ボックス 58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7" name="テキスト ボックス 59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9" name="テキスト ボックス 59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159842</xdr:rowOff>
    </xdr:from>
    <xdr:to>
      <xdr:col>85</xdr:col>
      <xdr:colOff>126364</xdr:colOff>
      <xdr:row>77</xdr:row>
      <xdr:rowOff>93498</xdr:rowOff>
    </xdr:to>
    <xdr:cxnSp macro="">
      <xdr:nvCxnSpPr>
        <xdr:cNvPr id="625" name="直線コネクタ 624"/>
        <xdr:cNvCxnSpPr/>
      </xdr:nvCxnSpPr>
      <xdr:spPr>
        <a:xfrm flipV="1">
          <a:off x="16317595" y="11989892"/>
          <a:ext cx="1269" cy="13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97325</xdr:rowOff>
    </xdr:from>
    <xdr:ext cx="534377" cy="259045"/>
    <xdr:sp macro="" textlink="">
      <xdr:nvSpPr>
        <xdr:cNvPr id="626" name="公債費最小値テキスト"/>
        <xdr:cNvSpPr txBox="1"/>
      </xdr:nvSpPr>
      <xdr:spPr>
        <a:xfrm>
          <a:off x="16370300" y="132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93498</xdr:rowOff>
    </xdr:from>
    <xdr:to>
      <xdr:col>86</xdr:col>
      <xdr:colOff>25400</xdr:colOff>
      <xdr:row>77</xdr:row>
      <xdr:rowOff>93498</xdr:rowOff>
    </xdr:to>
    <xdr:cxnSp macro="">
      <xdr:nvCxnSpPr>
        <xdr:cNvPr id="627" name="直線コネクタ 626"/>
        <xdr:cNvCxnSpPr/>
      </xdr:nvCxnSpPr>
      <xdr:spPr>
        <a:xfrm>
          <a:off x="16230600" y="1329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106519</xdr:rowOff>
    </xdr:from>
    <xdr:ext cx="599010" cy="259045"/>
    <xdr:sp macro="" textlink="">
      <xdr:nvSpPr>
        <xdr:cNvPr id="628" name="公債費最大値テキスト"/>
        <xdr:cNvSpPr txBox="1"/>
      </xdr:nvSpPr>
      <xdr:spPr>
        <a:xfrm>
          <a:off x="16370300" y="1176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159842</xdr:rowOff>
    </xdr:from>
    <xdr:to>
      <xdr:col>86</xdr:col>
      <xdr:colOff>25400</xdr:colOff>
      <xdr:row>69</xdr:row>
      <xdr:rowOff>159842</xdr:rowOff>
    </xdr:to>
    <xdr:cxnSp macro="">
      <xdr:nvCxnSpPr>
        <xdr:cNvPr id="629" name="直線コネクタ 628"/>
        <xdr:cNvCxnSpPr/>
      </xdr:nvCxnSpPr>
      <xdr:spPr>
        <a:xfrm>
          <a:off x="16230600" y="1198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57823</xdr:rowOff>
    </xdr:from>
    <xdr:to>
      <xdr:col>85</xdr:col>
      <xdr:colOff>127000</xdr:colOff>
      <xdr:row>77</xdr:row>
      <xdr:rowOff>96813</xdr:rowOff>
    </xdr:to>
    <xdr:cxnSp macro="">
      <xdr:nvCxnSpPr>
        <xdr:cNvPr id="630" name="直線コネクタ 629"/>
        <xdr:cNvCxnSpPr/>
      </xdr:nvCxnSpPr>
      <xdr:spPr>
        <a:xfrm flipV="1">
          <a:off x="15481300" y="13259473"/>
          <a:ext cx="838200" cy="3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7828</xdr:rowOff>
    </xdr:from>
    <xdr:ext cx="534377" cy="259045"/>
    <xdr:sp macro="" textlink="">
      <xdr:nvSpPr>
        <xdr:cNvPr id="631" name="公債費平均値テキスト"/>
        <xdr:cNvSpPr txBox="1"/>
      </xdr:nvSpPr>
      <xdr:spPr>
        <a:xfrm>
          <a:off x="16370300" y="1269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156401</xdr:rowOff>
    </xdr:from>
    <xdr:to>
      <xdr:col>85</xdr:col>
      <xdr:colOff>177800</xdr:colOff>
      <xdr:row>75</xdr:row>
      <xdr:rowOff>86551</xdr:rowOff>
    </xdr:to>
    <xdr:sp macro="" textlink="">
      <xdr:nvSpPr>
        <xdr:cNvPr id="632" name="フローチャート: 判断 631"/>
        <xdr:cNvSpPr/>
      </xdr:nvSpPr>
      <xdr:spPr>
        <a:xfrm>
          <a:off x="16268700" y="128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96813</xdr:rowOff>
    </xdr:from>
    <xdr:to>
      <xdr:col>81</xdr:col>
      <xdr:colOff>50800</xdr:colOff>
      <xdr:row>77</xdr:row>
      <xdr:rowOff>106299</xdr:rowOff>
    </xdr:to>
    <xdr:cxnSp macro="">
      <xdr:nvCxnSpPr>
        <xdr:cNvPr id="633" name="直線コネクタ 632"/>
        <xdr:cNvCxnSpPr/>
      </xdr:nvCxnSpPr>
      <xdr:spPr>
        <a:xfrm flipV="1">
          <a:off x="14592300" y="13298463"/>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156731</xdr:rowOff>
    </xdr:from>
    <xdr:to>
      <xdr:col>81</xdr:col>
      <xdr:colOff>101600</xdr:colOff>
      <xdr:row>75</xdr:row>
      <xdr:rowOff>86881</xdr:rowOff>
    </xdr:to>
    <xdr:sp macro="" textlink="">
      <xdr:nvSpPr>
        <xdr:cNvPr id="634" name="フローチャート: 判断 633"/>
        <xdr:cNvSpPr/>
      </xdr:nvSpPr>
      <xdr:spPr>
        <a:xfrm>
          <a:off x="15430500" y="1284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103408</xdr:rowOff>
    </xdr:from>
    <xdr:ext cx="534377" cy="259045"/>
    <xdr:sp macro="" textlink="">
      <xdr:nvSpPr>
        <xdr:cNvPr id="635" name="テキスト ボックス 634"/>
        <xdr:cNvSpPr txBox="1"/>
      </xdr:nvSpPr>
      <xdr:spPr>
        <a:xfrm>
          <a:off x="15214111" y="1261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82080</xdr:rowOff>
    </xdr:from>
    <xdr:to>
      <xdr:col>76</xdr:col>
      <xdr:colOff>114300</xdr:colOff>
      <xdr:row>77</xdr:row>
      <xdr:rowOff>106299</xdr:rowOff>
    </xdr:to>
    <xdr:cxnSp macro="">
      <xdr:nvCxnSpPr>
        <xdr:cNvPr id="636" name="直線コネクタ 635"/>
        <xdr:cNvCxnSpPr/>
      </xdr:nvCxnSpPr>
      <xdr:spPr>
        <a:xfrm>
          <a:off x="13703300" y="13283730"/>
          <a:ext cx="889000" cy="2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23888</xdr:rowOff>
    </xdr:from>
    <xdr:to>
      <xdr:col>76</xdr:col>
      <xdr:colOff>165100</xdr:colOff>
      <xdr:row>75</xdr:row>
      <xdr:rowOff>125488</xdr:rowOff>
    </xdr:to>
    <xdr:sp macro="" textlink="">
      <xdr:nvSpPr>
        <xdr:cNvPr id="637" name="フローチャート: 判断 636"/>
        <xdr:cNvSpPr/>
      </xdr:nvSpPr>
      <xdr:spPr>
        <a:xfrm>
          <a:off x="14541500" y="1288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142015</xdr:rowOff>
    </xdr:from>
    <xdr:ext cx="534377" cy="259045"/>
    <xdr:sp macro="" textlink="">
      <xdr:nvSpPr>
        <xdr:cNvPr id="638" name="テキスト ボックス 637"/>
        <xdr:cNvSpPr txBox="1"/>
      </xdr:nvSpPr>
      <xdr:spPr>
        <a:xfrm>
          <a:off x="14325111" y="1265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68365</xdr:rowOff>
    </xdr:from>
    <xdr:to>
      <xdr:col>71</xdr:col>
      <xdr:colOff>177800</xdr:colOff>
      <xdr:row>77</xdr:row>
      <xdr:rowOff>82080</xdr:rowOff>
    </xdr:to>
    <xdr:cxnSp macro="">
      <xdr:nvCxnSpPr>
        <xdr:cNvPr id="639" name="直線コネクタ 638"/>
        <xdr:cNvCxnSpPr/>
      </xdr:nvCxnSpPr>
      <xdr:spPr>
        <a:xfrm>
          <a:off x="12814300" y="1327001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156642</xdr:rowOff>
    </xdr:from>
    <xdr:to>
      <xdr:col>72</xdr:col>
      <xdr:colOff>38100</xdr:colOff>
      <xdr:row>75</xdr:row>
      <xdr:rowOff>86792</xdr:rowOff>
    </xdr:to>
    <xdr:sp macro="" textlink="">
      <xdr:nvSpPr>
        <xdr:cNvPr id="640" name="フローチャート: 判断 639"/>
        <xdr:cNvSpPr/>
      </xdr:nvSpPr>
      <xdr:spPr>
        <a:xfrm>
          <a:off x="13652500" y="1284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103319</xdr:rowOff>
    </xdr:from>
    <xdr:ext cx="534377" cy="259045"/>
    <xdr:sp macro="" textlink="">
      <xdr:nvSpPr>
        <xdr:cNvPr id="641" name="テキスト ボックス 640"/>
        <xdr:cNvSpPr txBox="1"/>
      </xdr:nvSpPr>
      <xdr:spPr>
        <a:xfrm>
          <a:off x="13436111" y="1261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128054</xdr:rowOff>
    </xdr:from>
    <xdr:to>
      <xdr:col>67</xdr:col>
      <xdr:colOff>101600</xdr:colOff>
      <xdr:row>75</xdr:row>
      <xdr:rowOff>58204</xdr:rowOff>
    </xdr:to>
    <xdr:sp macro="" textlink="">
      <xdr:nvSpPr>
        <xdr:cNvPr id="642" name="フローチャート: 判断 641"/>
        <xdr:cNvSpPr/>
      </xdr:nvSpPr>
      <xdr:spPr>
        <a:xfrm>
          <a:off x="12763500" y="128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74731</xdr:rowOff>
    </xdr:from>
    <xdr:ext cx="534377" cy="259045"/>
    <xdr:sp macro="" textlink="">
      <xdr:nvSpPr>
        <xdr:cNvPr id="643" name="テキスト ボックス 642"/>
        <xdr:cNvSpPr txBox="1"/>
      </xdr:nvSpPr>
      <xdr:spPr>
        <a:xfrm>
          <a:off x="12547111" y="1259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7023</xdr:rowOff>
    </xdr:from>
    <xdr:to>
      <xdr:col>85</xdr:col>
      <xdr:colOff>177800</xdr:colOff>
      <xdr:row>77</xdr:row>
      <xdr:rowOff>108623</xdr:rowOff>
    </xdr:to>
    <xdr:sp macro="" textlink="">
      <xdr:nvSpPr>
        <xdr:cNvPr id="649" name="楕円 648"/>
        <xdr:cNvSpPr/>
      </xdr:nvSpPr>
      <xdr:spPr>
        <a:xfrm>
          <a:off x="16268700" y="132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93400</xdr:rowOff>
    </xdr:from>
    <xdr:ext cx="534377" cy="259045"/>
    <xdr:sp macro="" textlink="">
      <xdr:nvSpPr>
        <xdr:cNvPr id="650" name="公債費該当値テキスト"/>
        <xdr:cNvSpPr txBox="1"/>
      </xdr:nvSpPr>
      <xdr:spPr>
        <a:xfrm>
          <a:off x="16370300" y="131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46013</xdr:rowOff>
    </xdr:from>
    <xdr:to>
      <xdr:col>81</xdr:col>
      <xdr:colOff>101600</xdr:colOff>
      <xdr:row>77</xdr:row>
      <xdr:rowOff>147613</xdr:rowOff>
    </xdr:to>
    <xdr:sp macro="" textlink="">
      <xdr:nvSpPr>
        <xdr:cNvPr id="651" name="楕円 650"/>
        <xdr:cNvSpPr/>
      </xdr:nvSpPr>
      <xdr:spPr>
        <a:xfrm>
          <a:off x="15430500" y="132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138740</xdr:rowOff>
    </xdr:from>
    <xdr:ext cx="534377" cy="259045"/>
    <xdr:sp macro="" textlink="">
      <xdr:nvSpPr>
        <xdr:cNvPr id="652" name="テキスト ボックス 651"/>
        <xdr:cNvSpPr txBox="1"/>
      </xdr:nvSpPr>
      <xdr:spPr>
        <a:xfrm>
          <a:off x="15214111" y="1334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55499</xdr:rowOff>
    </xdr:from>
    <xdr:to>
      <xdr:col>76</xdr:col>
      <xdr:colOff>165100</xdr:colOff>
      <xdr:row>77</xdr:row>
      <xdr:rowOff>157099</xdr:rowOff>
    </xdr:to>
    <xdr:sp macro="" textlink="">
      <xdr:nvSpPr>
        <xdr:cNvPr id="653" name="楕円 652"/>
        <xdr:cNvSpPr/>
      </xdr:nvSpPr>
      <xdr:spPr>
        <a:xfrm>
          <a:off x="14541500" y="132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148226</xdr:rowOff>
    </xdr:from>
    <xdr:ext cx="534377" cy="259045"/>
    <xdr:sp macro="" textlink="">
      <xdr:nvSpPr>
        <xdr:cNvPr id="654" name="テキスト ボックス 653"/>
        <xdr:cNvSpPr txBox="1"/>
      </xdr:nvSpPr>
      <xdr:spPr>
        <a:xfrm>
          <a:off x="14325111" y="133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31280</xdr:rowOff>
    </xdr:from>
    <xdr:to>
      <xdr:col>72</xdr:col>
      <xdr:colOff>38100</xdr:colOff>
      <xdr:row>77</xdr:row>
      <xdr:rowOff>132880</xdr:rowOff>
    </xdr:to>
    <xdr:sp macro="" textlink="">
      <xdr:nvSpPr>
        <xdr:cNvPr id="655" name="楕円 654"/>
        <xdr:cNvSpPr/>
      </xdr:nvSpPr>
      <xdr:spPr>
        <a:xfrm>
          <a:off x="13652500" y="132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124007</xdr:rowOff>
    </xdr:from>
    <xdr:ext cx="534377" cy="259045"/>
    <xdr:sp macro="" textlink="">
      <xdr:nvSpPr>
        <xdr:cNvPr id="656" name="テキスト ボックス 655"/>
        <xdr:cNvSpPr txBox="1"/>
      </xdr:nvSpPr>
      <xdr:spPr>
        <a:xfrm>
          <a:off x="13436111" y="1332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17565</xdr:rowOff>
    </xdr:from>
    <xdr:to>
      <xdr:col>67</xdr:col>
      <xdr:colOff>101600</xdr:colOff>
      <xdr:row>77</xdr:row>
      <xdr:rowOff>119165</xdr:rowOff>
    </xdr:to>
    <xdr:sp macro="" textlink="">
      <xdr:nvSpPr>
        <xdr:cNvPr id="657" name="楕円 656"/>
        <xdr:cNvSpPr/>
      </xdr:nvSpPr>
      <xdr:spPr>
        <a:xfrm>
          <a:off x="12763500" y="132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110292</xdr:rowOff>
    </xdr:from>
    <xdr:ext cx="534377" cy="259045"/>
    <xdr:sp macro="" textlink="">
      <xdr:nvSpPr>
        <xdr:cNvPr id="658" name="テキスト ボックス 657"/>
        <xdr:cNvSpPr txBox="1"/>
      </xdr:nvSpPr>
      <xdr:spPr>
        <a:xfrm>
          <a:off x="12547111" y="133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80" name="直線コネクタ 679"/>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81" name="積立金最小値テキスト"/>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82" name="直線コネクタ 681"/>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83" name="積立金最大値テキスト"/>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84" name="直線コネクタ 683"/>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96448</xdr:rowOff>
    </xdr:from>
    <xdr:to>
      <xdr:col>85</xdr:col>
      <xdr:colOff>127000</xdr:colOff>
      <xdr:row>97</xdr:row>
      <xdr:rowOff>142801</xdr:rowOff>
    </xdr:to>
    <xdr:cxnSp macro="">
      <xdr:nvCxnSpPr>
        <xdr:cNvPr id="685" name="直線コネクタ 684"/>
        <xdr:cNvCxnSpPr/>
      </xdr:nvCxnSpPr>
      <xdr:spPr>
        <a:xfrm>
          <a:off x="15481300" y="16727098"/>
          <a:ext cx="838200" cy="4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86" name="積立金平均値テキスト"/>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87" name="フローチャート: 判断 686"/>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40277</xdr:rowOff>
    </xdr:from>
    <xdr:to>
      <xdr:col>81</xdr:col>
      <xdr:colOff>50800</xdr:colOff>
      <xdr:row>97</xdr:row>
      <xdr:rowOff>96448</xdr:rowOff>
    </xdr:to>
    <xdr:cxnSp macro="">
      <xdr:nvCxnSpPr>
        <xdr:cNvPr id="688" name="直線コネクタ 687"/>
        <xdr:cNvCxnSpPr/>
      </xdr:nvCxnSpPr>
      <xdr:spPr>
        <a:xfrm>
          <a:off x="14592300" y="16670927"/>
          <a:ext cx="889000" cy="5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89" name="フローチャート: 判断 688"/>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90" name="テキスト ボックス 689"/>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149017</xdr:rowOff>
    </xdr:from>
    <xdr:to>
      <xdr:col>76</xdr:col>
      <xdr:colOff>114300</xdr:colOff>
      <xdr:row>97</xdr:row>
      <xdr:rowOff>40277</xdr:rowOff>
    </xdr:to>
    <xdr:cxnSp macro="">
      <xdr:nvCxnSpPr>
        <xdr:cNvPr id="691" name="直線コネクタ 690"/>
        <xdr:cNvCxnSpPr/>
      </xdr:nvCxnSpPr>
      <xdr:spPr>
        <a:xfrm>
          <a:off x="13703300" y="16608217"/>
          <a:ext cx="889000" cy="6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75211</xdr:rowOff>
    </xdr:from>
    <xdr:to>
      <xdr:col>76</xdr:col>
      <xdr:colOff>165100</xdr:colOff>
      <xdr:row>98</xdr:row>
      <xdr:rowOff>5361</xdr:rowOff>
    </xdr:to>
    <xdr:sp macro="" textlink="">
      <xdr:nvSpPr>
        <xdr:cNvPr id="692" name="フローチャート: 判断 691"/>
        <xdr:cNvSpPr/>
      </xdr:nvSpPr>
      <xdr:spPr>
        <a:xfrm>
          <a:off x="14541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167938</xdr:rowOff>
    </xdr:from>
    <xdr:ext cx="534377" cy="259045"/>
    <xdr:sp macro="" textlink="">
      <xdr:nvSpPr>
        <xdr:cNvPr id="693" name="テキスト ボックス 692"/>
        <xdr:cNvSpPr txBox="1"/>
      </xdr:nvSpPr>
      <xdr:spPr>
        <a:xfrm>
          <a:off x="14325111" y="167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149017</xdr:rowOff>
    </xdr:from>
    <xdr:to>
      <xdr:col>71</xdr:col>
      <xdr:colOff>177800</xdr:colOff>
      <xdr:row>97</xdr:row>
      <xdr:rowOff>134973</xdr:rowOff>
    </xdr:to>
    <xdr:cxnSp macro="">
      <xdr:nvCxnSpPr>
        <xdr:cNvPr id="694" name="直線コネクタ 693"/>
        <xdr:cNvCxnSpPr/>
      </xdr:nvCxnSpPr>
      <xdr:spPr>
        <a:xfrm flipV="1">
          <a:off x="12814300" y="16608217"/>
          <a:ext cx="889000" cy="15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61001</xdr:rowOff>
    </xdr:from>
    <xdr:to>
      <xdr:col>72</xdr:col>
      <xdr:colOff>38100</xdr:colOff>
      <xdr:row>97</xdr:row>
      <xdr:rowOff>162601</xdr:rowOff>
    </xdr:to>
    <xdr:sp macro="" textlink="">
      <xdr:nvSpPr>
        <xdr:cNvPr id="695" name="フローチャート: 判断 694"/>
        <xdr:cNvSpPr/>
      </xdr:nvSpPr>
      <xdr:spPr>
        <a:xfrm>
          <a:off x="13652500" y="1669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153728</xdr:rowOff>
    </xdr:from>
    <xdr:ext cx="534377" cy="259045"/>
    <xdr:sp macro="" textlink="">
      <xdr:nvSpPr>
        <xdr:cNvPr id="696" name="テキスト ボックス 695"/>
        <xdr:cNvSpPr txBox="1"/>
      </xdr:nvSpPr>
      <xdr:spPr>
        <a:xfrm>
          <a:off x="13436111" y="1678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69086</xdr:rowOff>
    </xdr:from>
    <xdr:to>
      <xdr:col>67</xdr:col>
      <xdr:colOff>101600</xdr:colOff>
      <xdr:row>97</xdr:row>
      <xdr:rowOff>170686</xdr:rowOff>
    </xdr:to>
    <xdr:sp macro="" textlink="">
      <xdr:nvSpPr>
        <xdr:cNvPr id="697" name="フローチャート: 判断 696"/>
        <xdr:cNvSpPr/>
      </xdr:nvSpPr>
      <xdr:spPr>
        <a:xfrm>
          <a:off x="12763500" y="1669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15763</xdr:rowOff>
    </xdr:from>
    <xdr:ext cx="534377" cy="259045"/>
    <xdr:sp macro="" textlink="">
      <xdr:nvSpPr>
        <xdr:cNvPr id="698" name="テキスト ボックス 697"/>
        <xdr:cNvSpPr txBox="1"/>
      </xdr:nvSpPr>
      <xdr:spPr>
        <a:xfrm>
          <a:off x="12547111" y="1647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92001</xdr:rowOff>
    </xdr:from>
    <xdr:to>
      <xdr:col>85</xdr:col>
      <xdr:colOff>177800</xdr:colOff>
      <xdr:row>98</xdr:row>
      <xdr:rowOff>22151</xdr:rowOff>
    </xdr:to>
    <xdr:sp macro="" textlink="">
      <xdr:nvSpPr>
        <xdr:cNvPr id="704" name="楕円 703"/>
        <xdr:cNvSpPr/>
      </xdr:nvSpPr>
      <xdr:spPr>
        <a:xfrm>
          <a:off x="16268700" y="167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70428</xdr:rowOff>
    </xdr:from>
    <xdr:ext cx="534377" cy="259045"/>
    <xdr:sp macro="" textlink="">
      <xdr:nvSpPr>
        <xdr:cNvPr id="705" name="積立金該当値テキスト"/>
        <xdr:cNvSpPr txBox="1"/>
      </xdr:nvSpPr>
      <xdr:spPr>
        <a:xfrm>
          <a:off x="16370300" y="1670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45648</xdr:rowOff>
    </xdr:from>
    <xdr:to>
      <xdr:col>81</xdr:col>
      <xdr:colOff>101600</xdr:colOff>
      <xdr:row>97</xdr:row>
      <xdr:rowOff>147248</xdr:rowOff>
    </xdr:to>
    <xdr:sp macro="" textlink="">
      <xdr:nvSpPr>
        <xdr:cNvPr id="706" name="楕円 705"/>
        <xdr:cNvSpPr/>
      </xdr:nvSpPr>
      <xdr:spPr>
        <a:xfrm>
          <a:off x="15430500" y="166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138375</xdr:rowOff>
    </xdr:from>
    <xdr:ext cx="534377" cy="259045"/>
    <xdr:sp macro="" textlink="">
      <xdr:nvSpPr>
        <xdr:cNvPr id="707" name="テキスト ボックス 706"/>
        <xdr:cNvSpPr txBox="1"/>
      </xdr:nvSpPr>
      <xdr:spPr>
        <a:xfrm>
          <a:off x="15214111" y="167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160927</xdr:rowOff>
    </xdr:from>
    <xdr:to>
      <xdr:col>76</xdr:col>
      <xdr:colOff>165100</xdr:colOff>
      <xdr:row>97</xdr:row>
      <xdr:rowOff>91077</xdr:rowOff>
    </xdr:to>
    <xdr:sp macro="" textlink="">
      <xdr:nvSpPr>
        <xdr:cNvPr id="708" name="楕円 707"/>
        <xdr:cNvSpPr/>
      </xdr:nvSpPr>
      <xdr:spPr>
        <a:xfrm>
          <a:off x="14541500" y="1662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107604</xdr:rowOff>
    </xdr:from>
    <xdr:ext cx="534377" cy="259045"/>
    <xdr:sp macro="" textlink="">
      <xdr:nvSpPr>
        <xdr:cNvPr id="709" name="テキスト ボックス 708"/>
        <xdr:cNvSpPr txBox="1"/>
      </xdr:nvSpPr>
      <xdr:spPr>
        <a:xfrm>
          <a:off x="14325111" y="1639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98217</xdr:rowOff>
    </xdr:from>
    <xdr:to>
      <xdr:col>72</xdr:col>
      <xdr:colOff>38100</xdr:colOff>
      <xdr:row>97</xdr:row>
      <xdr:rowOff>28367</xdr:rowOff>
    </xdr:to>
    <xdr:sp macro="" textlink="">
      <xdr:nvSpPr>
        <xdr:cNvPr id="710" name="楕円 709"/>
        <xdr:cNvSpPr/>
      </xdr:nvSpPr>
      <xdr:spPr>
        <a:xfrm>
          <a:off x="13652500" y="165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44894</xdr:rowOff>
    </xdr:from>
    <xdr:ext cx="534377" cy="259045"/>
    <xdr:sp macro="" textlink="">
      <xdr:nvSpPr>
        <xdr:cNvPr id="711" name="テキスト ボックス 710"/>
        <xdr:cNvSpPr txBox="1"/>
      </xdr:nvSpPr>
      <xdr:spPr>
        <a:xfrm>
          <a:off x="13436111" y="163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84173</xdr:rowOff>
    </xdr:from>
    <xdr:to>
      <xdr:col>67</xdr:col>
      <xdr:colOff>101600</xdr:colOff>
      <xdr:row>98</xdr:row>
      <xdr:rowOff>14323</xdr:rowOff>
    </xdr:to>
    <xdr:sp macro="" textlink="">
      <xdr:nvSpPr>
        <xdr:cNvPr id="712" name="楕円 711"/>
        <xdr:cNvSpPr/>
      </xdr:nvSpPr>
      <xdr:spPr>
        <a:xfrm>
          <a:off x="12763500" y="167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5450</xdr:rowOff>
    </xdr:from>
    <xdr:ext cx="534377" cy="259045"/>
    <xdr:sp macro="" textlink="">
      <xdr:nvSpPr>
        <xdr:cNvPr id="713" name="テキスト ボックス 712"/>
        <xdr:cNvSpPr txBox="1"/>
      </xdr:nvSpPr>
      <xdr:spPr>
        <a:xfrm>
          <a:off x="12547111" y="1680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33" name="直線コネクタ 732"/>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36" name="投資及び出資金最大値テキスト"/>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37" name="直線コネクタ 736"/>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47689</xdr:rowOff>
    </xdr:from>
    <xdr:to>
      <xdr:col>116</xdr:col>
      <xdr:colOff>63500</xdr:colOff>
      <xdr:row>38</xdr:row>
      <xdr:rowOff>25400</xdr:rowOff>
    </xdr:to>
    <xdr:cxnSp macro="">
      <xdr:nvCxnSpPr>
        <xdr:cNvPr id="738" name="直線コネクタ 737"/>
        <xdr:cNvCxnSpPr/>
      </xdr:nvCxnSpPr>
      <xdr:spPr>
        <a:xfrm>
          <a:off x="21323300" y="6391339"/>
          <a:ext cx="838200" cy="14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7307</xdr:rowOff>
    </xdr:from>
    <xdr:ext cx="469744" cy="259045"/>
    <xdr:sp macro="" textlink="">
      <xdr:nvSpPr>
        <xdr:cNvPr id="739" name="投資及び出資金平均値テキスト"/>
        <xdr:cNvSpPr txBox="1"/>
      </xdr:nvSpPr>
      <xdr:spPr>
        <a:xfrm>
          <a:off x="22212300" y="6179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40" name="フローチャート: 判断 739"/>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47689</xdr:rowOff>
    </xdr:from>
    <xdr:to>
      <xdr:col>111</xdr:col>
      <xdr:colOff>177800</xdr:colOff>
      <xdr:row>37</xdr:row>
      <xdr:rowOff>91751</xdr:rowOff>
    </xdr:to>
    <xdr:cxnSp macro="">
      <xdr:nvCxnSpPr>
        <xdr:cNvPr id="741" name="直線コネクタ 740"/>
        <xdr:cNvCxnSpPr/>
      </xdr:nvCxnSpPr>
      <xdr:spPr>
        <a:xfrm flipV="1">
          <a:off x="20434300" y="6391339"/>
          <a:ext cx="889000" cy="4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42" name="フローチャート: 判断 741"/>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109529</xdr:rowOff>
    </xdr:from>
    <xdr:ext cx="469744" cy="259045"/>
    <xdr:sp macro="" textlink="">
      <xdr:nvSpPr>
        <xdr:cNvPr id="743" name="テキスト ボックス 742"/>
        <xdr:cNvSpPr txBox="1"/>
      </xdr:nvSpPr>
      <xdr:spPr>
        <a:xfrm>
          <a:off x="21088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8712</xdr:rowOff>
    </xdr:from>
    <xdr:to>
      <xdr:col>107</xdr:col>
      <xdr:colOff>50800</xdr:colOff>
      <xdr:row>37</xdr:row>
      <xdr:rowOff>91751</xdr:rowOff>
    </xdr:to>
    <xdr:cxnSp macro="">
      <xdr:nvCxnSpPr>
        <xdr:cNvPr id="744" name="直線コネクタ 743"/>
        <xdr:cNvCxnSpPr/>
      </xdr:nvCxnSpPr>
      <xdr:spPr>
        <a:xfrm>
          <a:off x="19545300" y="6352362"/>
          <a:ext cx="889000" cy="8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27635</xdr:rowOff>
    </xdr:from>
    <xdr:to>
      <xdr:col>107</xdr:col>
      <xdr:colOff>101600</xdr:colOff>
      <xdr:row>37</xdr:row>
      <xdr:rowOff>129235</xdr:rowOff>
    </xdr:to>
    <xdr:sp macro="" textlink="">
      <xdr:nvSpPr>
        <xdr:cNvPr id="745" name="フローチャート: 判断 744"/>
        <xdr:cNvSpPr/>
      </xdr:nvSpPr>
      <xdr:spPr>
        <a:xfrm>
          <a:off x="20383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145762</xdr:rowOff>
    </xdr:from>
    <xdr:ext cx="469744" cy="259045"/>
    <xdr:sp macro="" textlink="">
      <xdr:nvSpPr>
        <xdr:cNvPr id="746" name="テキスト ボックス 745"/>
        <xdr:cNvSpPr txBox="1"/>
      </xdr:nvSpPr>
      <xdr:spPr>
        <a:xfrm>
          <a:off x="20199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96494</xdr:rowOff>
    </xdr:from>
    <xdr:to>
      <xdr:col>102</xdr:col>
      <xdr:colOff>114300</xdr:colOff>
      <xdr:row>37</xdr:row>
      <xdr:rowOff>8712</xdr:rowOff>
    </xdr:to>
    <xdr:cxnSp macro="">
      <xdr:nvCxnSpPr>
        <xdr:cNvPr id="747" name="直線コネクタ 746"/>
        <xdr:cNvCxnSpPr/>
      </xdr:nvCxnSpPr>
      <xdr:spPr>
        <a:xfrm>
          <a:off x="18656300" y="6097244"/>
          <a:ext cx="889000" cy="2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89014</xdr:rowOff>
    </xdr:from>
    <xdr:to>
      <xdr:col>102</xdr:col>
      <xdr:colOff>165100</xdr:colOff>
      <xdr:row>38</xdr:row>
      <xdr:rowOff>19165</xdr:rowOff>
    </xdr:to>
    <xdr:sp macro="" textlink="">
      <xdr:nvSpPr>
        <xdr:cNvPr id="748" name="フローチャート: 判断 747"/>
        <xdr:cNvSpPr/>
      </xdr:nvSpPr>
      <xdr:spPr>
        <a:xfrm>
          <a:off x="19494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10291</xdr:rowOff>
    </xdr:from>
    <xdr:ext cx="378565" cy="259045"/>
    <xdr:sp macro="" textlink="">
      <xdr:nvSpPr>
        <xdr:cNvPr id="749" name="テキスト ボックス 748"/>
        <xdr:cNvSpPr txBox="1"/>
      </xdr:nvSpPr>
      <xdr:spPr>
        <a:xfrm>
          <a:off x="19356017" y="652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91586</xdr:rowOff>
    </xdr:from>
    <xdr:to>
      <xdr:col>98</xdr:col>
      <xdr:colOff>38100</xdr:colOff>
      <xdr:row>38</xdr:row>
      <xdr:rowOff>21736</xdr:rowOff>
    </xdr:to>
    <xdr:sp macro="" textlink="">
      <xdr:nvSpPr>
        <xdr:cNvPr id="750" name="フローチャート: 判断 749"/>
        <xdr:cNvSpPr/>
      </xdr:nvSpPr>
      <xdr:spPr>
        <a:xfrm>
          <a:off x="18605500" y="64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12863</xdr:rowOff>
    </xdr:from>
    <xdr:ext cx="378565" cy="259045"/>
    <xdr:sp macro="" textlink="">
      <xdr:nvSpPr>
        <xdr:cNvPr id="751" name="テキスト ボックス 750"/>
        <xdr:cNvSpPr txBox="1"/>
      </xdr:nvSpPr>
      <xdr:spPr>
        <a:xfrm>
          <a:off x="18467017" y="6527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8"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168339</xdr:rowOff>
    </xdr:from>
    <xdr:to>
      <xdr:col>112</xdr:col>
      <xdr:colOff>38100</xdr:colOff>
      <xdr:row>37</xdr:row>
      <xdr:rowOff>98489</xdr:rowOff>
    </xdr:to>
    <xdr:sp macro="" textlink="">
      <xdr:nvSpPr>
        <xdr:cNvPr id="759" name="楕円 758"/>
        <xdr:cNvSpPr/>
      </xdr:nvSpPr>
      <xdr:spPr>
        <a:xfrm>
          <a:off x="21272500" y="63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89616</xdr:rowOff>
    </xdr:from>
    <xdr:ext cx="469744" cy="259045"/>
    <xdr:sp macro="" textlink="">
      <xdr:nvSpPr>
        <xdr:cNvPr id="760" name="テキスト ボックス 759"/>
        <xdr:cNvSpPr txBox="1"/>
      </xdr:nvSpPr>
      <xdr:spPr>
        <a:xfrm>
          <a:off x="21088428" y="643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40951</xdr:rowOff>
    </xdr:from>
    <xdr:to>
      <xdr:col>107</xdr:col>
      <xdr:colOff>101600</xdr:colOff>
      <xdr:row>37</xdr:row>
      <xdr:rowOff>142551</xdr:rowOff>
    </xdr:to>
    <xdr:sp macro="" textlink="">
      <xdr:nvSpPr>
        <xdr:cNvPr id="761" name="楕円 760"/>
        <xdr:cNvSpPr/>
      </xdr:nvSpPr>
      <xdr:spPr>
        <a:xfrm>
          <a:off x="20383500" y="638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133678</xdr:rowOff>
    </xdr:from>
    <xdr:ext cx="469744" cy="259045"/>
    <xdr:sp macro="" textlink="">
      <xdr:nvSpPr>
        <xdr:cNvPr id="762" name="テキスト ボックス 761"/>
        <xdr:cNvSpPr txBox="1"/>
      </xdr:nvSpPr>
      <xdr:spPr>
        <a:xfrm>
          <a:off x="20199428" y="64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129362</xdr:rowOff>
    </xdr:from>
    <xdr:to>
      <xdr:col>102</xdr:col>
      <xdr:colOff>165100</xdr:colOff>
      <xdr:row>37</xdr:row>
      <xdr:rowOff>59512</xdr:rowOff>
    </xdr:to>
    <xdr:sp macro="" textlink="">
      <xdr:nvSpPr>
        <xdr:cNvPr id="763" name="楕円 762"/>
        <xdr:cNvSpPr/>
      </xdr:nvSpPr>
      <xdr:spPr>
        <a:xfrm>
          <a:off x="19494500" y="63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76039</xdr:rowOff>
    </xdr:from>
    <xdr:ext cx="469744" cy="259045"/>
    <xdr:sp macro="" textlink="">
      <xdr:nvSpPr>
        <xdr:cNvPr id="764" name="テキスト ボックス 763"/>
        <xdr:cNvSpPr txBox="1"/>
      </xdr:nvSpPr>
      <xdr:spPr>
        <a:xfrm>
          <a:off x="19310428" y="607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45694</xdr:rowOff>
    </xdr:from>
    <xdr:to>
      <xdr:col>98</xdr:col>
      <xdr:colOff>38100</xdr:colOff>
      <xdr:row>35</xdr:row>
      <xdr:rowOff>147294</xdr:rowOff>
    </xdr:to>
    <xdr:sp macro="" textlink="">
      <xdr:nvSpPr>
        <xdr:cNvPr id="765" name="楕円 764"/>
        <xdr:cNvSpPr/>
      </xdr:nvSpPr>
      <xdr:spPr>
        <a:xfrm>
          <a:off x="18605500" y="60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163821</xdr:rowOff>
    </xdr:from>
    <xdr:ext cx="469744" cy="259045"/>
    <xdr:sp macro="" textlink="">
      <xdr:nvSpPr>
        <xdr:cNvPr id="766" name="テキスト ボックス 765"/>
        <xdr:cNvSpPr txBox="1"/>
      </xdr:nvSpPr>
      <xdr:spPr>
        <a:xfrm>
          <a:off x="18421428" y="582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92" name="直線コネクタ 791"/>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95" name="貸付金最大値テキスト"/>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96" name="直線コネクタ 795"/>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51635</xdr:rowOff>
    </xdr:from>
    <xdr:to>
      <xdr:col>116</xdr:col>
      <xdr:colOff>63500</xdr:colOff>
      <xdr:row>59</xdr:row>
      <xdr:rowOff>52179</xdr:rowOff>
    </xdr:to>
    <xdr:cxnSp macro="">
      <xdr:nvCxnSpPr>
        <xdr:cNvPr id="797" name="直線コネクタ 796"/>
        <xdr:cNvCxnSpPr/>
      </xdr:nvCxnSpPr>
      <xdr:spPr>
        <a:xfrm flipV="1">
          <a:off x="21323300" y="10167185"/>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137576</xdr:rowOff>
    </xdr:from>
    <xdr:ext cx="469744" cy="259045"/>
    <xdr:sp macro="" textlink="">
      <xdr:nvSpPr>
        <xdr:cNvPr id="798" name="貸付金平均値テキスト"/>
        <xdr:cNvSpPr txBox="1"/>
      </xdr:nvSpPr>
      <xdr:spPr>
        <a:xfrm>
          <a:off x="22212300" y="973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799" name="フローチャート: 判断 798"/>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52179</xdr:rowOff>
    </xdr:from>
    <xdr:to>
      <xdr:col>111</xdr:col>
      <xdr:colOff>177800</xdr:colOff>
      <xdr:row>59</xdr:row>
      <xdr:rowOff>52505</xdr:rowOff>
    </xdr:to>
    <xdr:cxnSp macro="">
      <xdr:nvCxnSpPr>
        <xdr:cNvPr id="800" name="直線コネクタ 799"/>
        <xdr:cNvCxnSpPr/>
      </xdr:nvCxnSpPr>
      <xdr:spPr>
        <a:xfrm flipV="1">
          <a:off x="20434300" y="1016772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801" name="フローチャート: 判断 800"/>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416</xdr:rowOff>
    </xdr:from>
    <xdr:ext cx="469744" cy="259045"/>
    <xdr:sp macro="" textlink="">
      <xdr:nvSpPr>
        <xdr:cNvPr id="802" name="テキスト ボックス 801"/>
        <xdr:cNvSpPr txBox="1"/>
      </xdr:nvSpPr>
      <xdr:spPr>
        <a:xfrm>
          <a:off x="21088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52505</xdr:rowOff>
    </xdr:from>
    <xdr:to>
      <xdr:col>107</xdr:col>
      <xdr:colOff>50800</xdr:colOff>
      <xdr:row>59</xdr:row>
      <xdr:rowOff>52832</xdr:rowOff>
    </xdr:to>
    <xdr:cxnSp macro="">
      <xdr:nvCxnSpPr>
        <xdr:cNvPr id="803" name="直線コネクタ 802"/>
        <xdr:cNvCxnSpPr/>
      </xdr:nvCxnSpPr>
      <xdr:spPr>
        <a:xfrm flipV="1">
          <a:off x="19545300" y="10168055"/>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168039</xdr:rowOff>
    </xdr:from>
    <xdr:to>
      <xdr:col>107</xdr:col>
      <xdr:colOff>101600</xdr:colOff>
      <xdr:row>57</xdr:row>
      <xdr:rowOff>98189</xdr:rowOff>
    </xdr:to>
    <xdr:sp macro="" textlink="">
      <xdr:nvSpPr>
        <xdr:cNvPr id="804" name="フローチャート: 判断 803"/>
        <xdr:cNvSpPr/>
      </xdr:nvSpPr>
      <xdr:spPr>
        <a:xfrm>
          <a:off x="20383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114716</xdr:rowOff>
    </xdr:from>
    <xdr:ext cx="469744" cy="259045"/>
    <xdr:sp macro="" textlink="">
      <xdr:nvSpPr>
        <xdr:cNvPr id="805" name="テキスト ボックス 804"/>
        <xdr:cNvSpPr txBox="1"/>
      </xdr:nvSpPr>
      <xdr:spPr>
        <a:xfrm>
          <a:off x="20199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52832</xdr:rowOff>
    </xdr:from>
    <xdr:to>
      <xdr:col>102</xdr:col>
      <xdr:colOff>114300</xdr:colOff>
      <xdr:row>59</xdr:row>
      <xdr:rowOff>53049</xdr:rowOff>
    </xdr:to>
    <xdr:cxnSp macro="">
      <xdr:nvCxnSpPr>
        <xdr:cNvPr id="806" name="直線コネクタ 805"/>
        <xdr:cNvCxnSpPr/>
      </xdr:nvCxnSpPr>
      <xdr:spPr>
        <a:xfrm flipV="1">
          <a:off x="18656300" y="10168382"/>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27396</xdr:rowOff>
    </xdr:from>
    <xdr:to>
      <xdr:col>102</xdr:col>
      <xdr:colOff>165100</xdr:colOff>
      <xdr:row>58</xdr:row>
      <xdr:rowOff>128996</xdr:rowOff>
    </xdr:to>
    <xdr:sp macro="" textlink="">
      <xdr:nvSpPr>
        <xdr:cNvPr id="807" name="フローチャート: 判断 806"/>
        <xdr:cNvSpPr/>
      </xdr:nvSpPr>
      <xdr:spPr>
        <a:xfrm>
          <a:off x="19494500" y="997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145523</xdr:rowOff>
    </xdr:from>
    <xdr:ext cx="469744" cy="259045"/>
    <xdr:sp macro="" textlink="">
      <xdr:nvSpPr>
        <xdr:cNvPr id="808" name="テキスト ボックス 807"/>
        <xdr:cNvSpPr txBox="1"/>
      </xdr:nvSpPr>
      <xdr:spPr>
        <a:xfrm>
          <a:off x="19310428" y="974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141696</xdr:rowOff>
    </xdr:from>
    <xdr:to>
      <xdr:col>98</xdr:col>
      <xdr:colOff>38100</xdr:colOff>
      <xdr:row>57</xdr:row>
      <xdr:rowOff>71846</xdr:rowOff>
    </xdr:to>
    <xdr:sp macro="" textlink="">
      <xdr:nvSpPr>
        <xdr:cNvPr id="809" name="フローチャート: 判断 808"/>
        <xdr:cNvSpPr/>
      </xdr:nvSpPr>
      <xdr:spPr>
        <a:xfrm>
          <a:off x="18605500" y="974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88373</xdr:rowOff>
    </xdr:from>
    <xdr:ext cx="469744" cy="259045"/>
    <xdr:sp macro="" textlink="">
      <xdr:nvSpPr>
        <xdr:cNvPr id="810" name="テキスト ボックス 809"/>
        <xdr:cNvSpPr txBox="1"/>
      </xdr:nvSpPr>
      <xdr:spPr>
        <a:xfrm>
          <a:off x="18421428" y="951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835</xdr:rowOff>
    </xdr:from>
    <xdr:to>
      <xdr:col>116</xdr:col>
      <xdr:colOff>114300</xdr:colOff>
      <xdr:row>59</xdr:row>
      <xdr:rowOff>102435</xdr:rowOff>
    </xdr:to>
    <xdr:sp macro="" textlink="">
      <xdr:nvSpPr>
        <xdr:cNvPr id="816" name="楕円 815"/>
        <xdr:cNvSpPr/>
      </xdr:nvSpPr>
      <xdr:spPr>
        <a:xfrm>
          <a:off x="22110700" y="1011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87212</xdr:rowOff>
    </xdr:from>
    <xdr:ext cx="378565" cy="259045"/>
    <xdr:sp macro="" textlink="">
      <xdr:nvSpPr>
        <xdr:cNvPr id="817" name="貸付金該当値テキスト"/>
        <xdr:cNvSpPr txBox="1"/>
      </xdr:nvSpPr>
      <xdr:spPr>
        <a:xfrm>
          <a:off x="22212300" y="1003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1379</xdr:rowOff>
    </xdr:from>
    <xdr:to>
      <xdr:col>112</xdr:col>
      <xdr:colOff>38100</xdr:colOff>
      <xdr:row>59</xdr:row>
      <xdr:rowOff>102979</xdr:rowOff>
    </xdr:to>
    <xdr:sp macro="" textlink="">
      <xdr:nvSpPr>
        <xdr:cNvPr id="818" name="楕円 817"/>
        <xdr:cNvSpPr/>
      </xdr:nvSpPr>
      <xdr:spPr>
        <a:xfrm>
          <a:off x="21272500" y="101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94106</xdr:rowOff>
    </xdr:from>
    <xdr:ext cx="378565" cy="259045"/>
    <xdr:sp macro="" textlink="">
      <xdr:nvSpPr>
        <xdr:cNvPr id="819" name="テキスト ボックス 818"/>
        <xdr:cNvSpPr txBox="1"/>
      </xdr:nvSpPr>
      <xdr:spPr>
        <a:xfrm>
          <a:off x="21134017" y="10209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1705</xdr:rowOff>
    </xdr:from>
    <xdr:to>
      <xdr:col>107</xdr:col>
      <xdr:colOff>101600</xdr:colOff>
      <xdr:row>59</xdr:row>
      <xdr:rowOff>103305</xdr:rowOff>
    </xdr:to>
    <xdr:sp macro="" textlink="">
      <xdr:nvSpPr>
        <xdr:cNvPr id="820" name="楕円 819"/>
        <xdr:cNvSpPr/>
      </xdr:nvSpPr>
      <xdr:spPr>
        <a:xfrm>
          <a:off x="20383500" y="101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94432</xdr:rowOff>
    </xdr:from>
    <xdr:ext cx="378565" cy="259045"/>
    <xdr:sp macro="" textlink="">
      <xdr:nvSpPr>
        <xdr:cNvPr id="821" name="テキスト ボックス 820"/>
        <xdr:cNvSpPr txBox="1"/>
      </xdr:nvSpPr>
      <xdr:spPr>
        <a:xfrm>
          <a:off x="20245017" y="10209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2032</xdr:rowOff>
    </xdr:from>
    <xdr:to>
      <xdr:col>102</xdr:col>
      <xdr:colOff>165100</xdr:colOff>
      <xdr:row>59</xdr:row>
      <xdr:rowOff>103632</xdr:rowOff>
    </xdr:to>
    <xdr:sp macro="" textlink="">
      <xdr:nvSpPr>
        <xdr:cNvPr id="822" name="楕円 821"/>
        <xdr:cNvSpPr/>
      </xdr:nvSpPr>
      <xdr:spPr>
        <a:xfrm>
          <a:off x="19494500" y="101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94759</xdr:rowOff>
    </xdr:from>
    <xdr:ext cx="378565" cy="259045"/>
    <xdr:sp macro="" textlink="">
      <xdr:nvSpPr>
        <xdr:cNvPr id="823" name="テキスト ボックス 822"/>
        <xdr:cNvSpPr txBox="1"/>
      </xdr:nvSpPr>
      <xdr:spPr>
        <a:xfrm>
          <a:off x="19356017" y="10210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2249</xdr:rowOff>
    </xdr:from>
    <xdr:to>
      <xdr:col>98</xdr:col>
      <xdr:colOff>38100</xdr:colOff>
      <xdr:row>59</xdr:row>
      <xdr:rowOff>103849</xdr:rowOff>
    </xdr:to>
    <xdr:sp macro="" textlink="">
      <xdr:nvSpPr>
        <xdr:cNvPr id="824" name="楕円 823"/>
        <xdr:cNvSpPr/>
      </xdr:nvSpPr>
      <xdr:spPr>
        <a:xfrm>
          <a:off x="18605500" y="1011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94976</xdr:rowOff>
    </xdr:from>
    <xdr:ext cx="378565" cy="259045"/>
    <xdr:sp macro="" textlink="">
      <xdr:nvSpPr>
        <xdr:cNvPr id="825" name="テキスト ボックス 824"/>
        <xdr:cNvSpPr txBox="1"/>
      </xdr:nvSpPr>
      <xdr:spPr>
        <a:xfrm>
          <a:off x="18467017" y="10210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50" name="直線コネクタ 849"/>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51"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52" name="直線コネクタ 851"/>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53" name="繰出金最大値テキスト"/>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54" name="直線コネクタ 853"/>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131090</xdr:rowOff>
    </xdr:from>
    <xdr:to>
      <xdr:col>116</xdr:col>
      <xdr:colOff>63500</xdr:colOff>
      <xdr:row>75</xdr:row>
      <xdr:rowOff>12256</xdr:rowOff>
    </xdr:to>
    <xdr:cxnSp macro="">
      <xdr:nvCxnSpPr>
        <xdr:cNvPr id="855" name="直線コネクタ 854"/>
        <xdr:cNvCxnSpPr/>
      </xdr:nvCxnSpPr>
      <xdr:spPr>
        <a:xfrm flipV="1">
          <a:off x="21323300" y="12818390"/>
          <a:ext cx="838200" cy="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122210</xdr:rowOff>
    </xdr:from>
    <xdr:ext cx="534377" cy="259045"/>
    <xdr:sp macro="" textlink="">
      <xdr:nvSpPr>
        <xdr:cNvPr id="856" name="繰出金平均値テキスト"/>
        <xdr:cNvSpPr txBox="1"/>
      </xdr:nvSpPr>
      <xdr:spPr>
        <a:xfrm>
          <a:off x="22212300" y="128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57" name="フローチャート: 判断 856"/>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170047</xdr:rowOff>
    </xdr:from>
    <xdr:to>
      <xdr:col>111</xdr:col>
      <xdr:colOff>177800</xdr:colOff>
      <xdr:row>75</xdr:row>
      <xdr:rowOff>12256</xdr:rowOff>
    </xdr:to>
    <xdr:cxnSp macro="">
      <xdr:nvCxnSpPr>
        <xdr:cNvPr id="858" name="直線コネクタ 857"/>
        <xdr:cNvCxnSpPr/>
      </xdr:nvCxnSpPr>
      <xdr:spPr>
        <a:xfrm>
          <a:off x="20434300" y="12857347"/>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59" name="フローチャート: 判断 858"/>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46379</xdr:rowOff>
    </xdr:from>
    <xdr:ext cx="534377" cy="259045"/>
    <xdr:sp macro="" textlink="">
      <xdr:nvSpPr>
        <xdr:cNvPr id="860" name="テキスト ボックス 859"/>
        <xdr:cNvSpPr txBox="1"/>
      </xdr:nvSpPr>
      <xdr:spPr>
        <a:xfrm>
          <a:off x="21056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170047</xdr:rowOff>
    </xdr:from>
    <xdr:to>
      <xdr:col>107</xdr:col>
      <xdr:colOff>50800</xdr:colOff>
      <xdr:row>75</xdr:row>
      <xdr:rowOff>37078</xdr:rowOff>
    </xdr:to>
    <xdr:cxnSp macro="">
      <xdr:nvCxnSpPr>
        <xdr:cNvPr id="861" name="直線コネクタ 860"/>
        <xdr:cNvCxnSpPr/>
      </xdr:nvCxnSpPr>
      <xdr:spPr>
        <a:xfrm flipV="1">
          <a:off x="19545300" y="12857347"/>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118370</xdr:rowOff>
    </xdr:from>
    <xdr:to>
      <xdr:col>107</xdr:col>
      <xdr:colOff>101600</xdr:colOff>
      <xdr:row>75</xdr:row>
      <xdr:rowOff>48520</xdr:rowOff>
    </xdr:to>
    <xdr:sp macro="" textlink="">
      <xdr:nvSpPr>
        <xdr:cNvPr id="862" name="フローチャート: 判断 861"/>
        <xdr:cNvSpPr/>
      </xdr:nvSpPr>
      <xdr:spPr>
        <a:xfrm>
          <a:off x="20383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65047</xdr:rowOff>
    </xdr:from>
    <xdr:ext cx="534377" cy="259045"/>
    <xdr:sp macro="" textlink="">
      <xdr:nvSpPr>
        <xdr:cNvPr id="863" name="テキスト ボックス 862"/>
        <xdr:cNvSpPr txBox="1"/>
      </xdr:nvSpPr>
      <xdr:spPr>
        <a:xfrm>
          <a:off x="20167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37078</xdr:rowOff>
    </xdr:from>
    <xdr:to>
      <xdr:col>102</xdr:col>
      <xdr:colOff>114300</xdr:colOff>
      <xdr:row>75</xdr:row>
      <xdr:rowOff>109696</xdr:rowOff>
    </xdr:to>
    <xdr:cxnSp macro="">
      <xdr:nvCxnSpPr>
        <xdr:cNvPr id="864" name="直線コネクタ 863"/>
        <xdr:cNvCxnSpPr/>
      </xdr:nvCxnSpPr>
      <xdr:spPr>
        <a:xfrm flipV="1">
          <a:off x="18656300" y="12895828"/>
          <a:ext cx="889000" cy="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145841</xdr:rowOff>
    </xdr:from>
    <xdr:to>
      <xdr:col>102</xdr:col>
      <xdr:colOff>165100</xdr:colOff>
      <xdr:row>75</xdr:row>
      <xdr:rowOff>75991</xdr:rowOff>
    </xdr:to>
    <xdr:sp macro="" textlink="">
      <xdr:nvSpPr>
        <xdr:cNvPr id="865" name="フローチャート: 判断 864"/>
        <xdr:cNvSpPr/>
      </xdr:nvSpPr>
      <xdr:spPr>
        <a:xfrm>
          <a:off x="19494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92518</xdr:rowOff>
    </xdr:from>
    <xdr:ext cx="534377" cy="259045"/>
    <xdr:sp macro="" textlink="">
      <xdr:nvSpPr>
        <xdr:cNvPr id="866" name="テキスト ボックス 865"/>
        <xdr:cNvSpPr txBox="1"/>
      </xdr:nvSpPr>
      <xdr:spPr>
        <a:xfrm>
          <a:off x="19278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26968</xdr:rowOff>
    </xdr:from>
    <xdr:to>
      <xdr:col>98</xdr:col>
      <xdr:colOff>38100</xdr:colOff>
      <xdr:row>75</xdr:row>
      <xdr:rowOff>128568</xdr:rowOff>
    </xdr:to>
    <xdr:sp macro="" textlink="">
      <xdr:nvSpPr>
        <xdr:cNvPr id="867" name="フローチャート: 判断 866"/>
        <xdr:cNvSpPr/>
      </xdr:nvSpPr>
      <xdr:spPr>
        <a:xfrm>
          <a:off x="18605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145095</xdr:rowOff>
    </xdr:from>
    <xdr:ext cx="534377" cy="259045"/>
    <xdr:sp macro="" textlink="">
      <xdr:nvSpPr>
        <xdr:cNvPr id="868" name="テキスト ボックス 867"/>
        <xdr:cNvSpPr txBox="1"/>
      </xdr:nvSpPr>
      <xdr:spPr>
        <a:xfrm>
          <a:off x="18389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80290</xdr:rowOff>
    </xdr:from>
    <xdr:to>
      <xdr:col>116</xdr:col>
      <xdr:colOff>114300</xdr:colOff>
      <xdr:row>75</xdr:row>
      <xdr:rowOff>10440</xdr:rowOff>
    </xdr:to>
    <xdr:sp macro="" textlink="">
      <xdr:nvSpPr>
        <xdr:cNvPr id="874" name="楕円 873"/>
        <xdr:cNvSpPr/>
      </xdr:nvSpPr>
      <xdr:spPr>
        <a:xfrm>
          <a:off x="22110700" y="127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103167</xdr:rowOff>
    </xdr:from>
    <xdr:ext cx="534377" cy="259045"/>
    <xdr:sp macro="" textlink="">
      <xdr:nvSpPr>
        <xdr:cNvPr id="875" name="繰出金該当値テキスト"/>
        <xdr:cNvSpPr txBox="1"/>
      </xdr:nvSpPr>
      <xdr:spPr>
        <a:xfrm>
          <a:off x="22212300" y="1261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132906</xdr:rowOff>
    </xdr:from>
    <xdr:to>
      <xdr:col>112</xdr:col>
      <xdr:colOff>38100</xdr:colOff>
      <xdr:row>75</xdr:row>
      <xdr:rowOff>63056</xdr:rowOff>
    </xdr:to>
    <xdr:sp macro="" textlink="">
      <xdr:nvSpPr>
        <xdr:cNvPr id="876" name="楕円 875"/>
        <xdr:cNvSpPr/>
      </xdr:nvSpPr>
      <xdr:spPr>
        <a:xfrm>
          <a:off x="21272500" y="128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54183</xdr:rowOff>
    </xdr:from>
    <xdr:ext cx="534377" cy="259045"/>
    <xdr:sp macro="" textlink="">
      <xdr:nvSpPr>
        <xdr:cNvPr id="877" name="テキスト ボックス 876"/>
        <xdr:cNvSpPr txBox="1"/>
      </xdr:nvSpPr>
      <xdr:spPr>
        <a:xfrm>
          <a:off x="21056111" y="129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119247</xdr:rowOff>
    </xdr:from>
    <xdr:to>
      <xdr:col>107</xdr:col>
      <xdr:colOff>101600</xdr:colOff>
      <xdr:row>75</xdr:row>
      <xdr:rowOff>49397</xdr:rowOff>
    </xdr:to>
    <xdr:sp macro="" textlink="">
      <xdr:nvSpPr>
        <xdr:cNvPr id="878" name="楕円 877"/>
        <xdr:cNvSpPr/>
      </xdr:nvSpPr>
      <xdr:spPr>
        <a:xfrm>
          <a:off x="20383500" y="128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40524</xdr:rowOff>
    </xdr:from>
    <xdr:ext cx="534377" cy="259045"/>
    <xdr:sp macro="" textlink="">
      <xdr:nvSpPr>
        <xdr:cNvPr id="879" name="テキスト ボックス 878"/>
        <xdr:cNvSpPr txBox="1"/>
      </xdr:nvSpPr>
      <xdr:spPr>
        <a:xfrm>
          <a:off x="20167111" y="1289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157728</xdr:rowOff>
    </xdr:from>
    <xdr:to>
      <xdr:col>102</xdr:col>
      <xdr:colOff>165100</xdr:colOff>
      <xdr:row>75</xdr:row>
      <xdr:rowOff>87878</xdr:rowOff>
    </xdr:to>
    <xdr:sp macro="" textlink="">
      <xdr:nvSpPr>
        <xdr:cNvPr id="880" name="楕円 879"/>
        <xdr:cNvSpPr/>
      </xdr:nvSpPr>
      <xdr:spPr>
        <a:xfrm>
          <a:off x="19494500" y="1284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79005</xdr:rowOff>
    </xdr:from>
    <xdr:ext cx="534377" cy="259045"/>
    <xdr:sp macro="" textlink="">
      <xdr:nvSpPr>
        <xdr:cNvPr id="881" name="テキスト ボックス 880"/>
        <xdr:cNvSpPr txBox="1"/>
      </xdr:nvSpPr>
      <xdr:spPr>
        <a:xfrm>
          <a:off x="19278111" y="1293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58896</xdr:rowOff>
    </xdr:from>
    <xdr:to>
      <xdr:col>98</xdr:col>
      <xdr:colOff>38100</xdr:colOff>
      <xdr:row>75</xdr:row>
      <xdr:rowOff>160496</xdr:rowOff>
    </xdr:to>
    <xdr:sp macro="" textlink="">
      <xdr:nvSpPr>
        <xdr:cNvPr id="882" name="楕円 881"/>
        <xdr:cNvSpPr/>
      </xdr:nvSpPr>
      <xdr:spPr>
        <a:xfrm>
          <a:off x="18605500" y="129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151623</xdr:rowOff>
    </xdr:from>
    <xdr:ext cx="534377" cy="259045"/>
    <xdr:sp macro="" textlink="">
      <xdr:nvSpPr>
        <xdr:cNvPr id="883" name="テキスト ボックス 882"/>
        <xdr:cNvSpPr txBox="1"/>
      </xdr:nvSpPr>
      <xdr:spPr>
        <a:xfrm>
          <a:off x="18389111" y="130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369</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60,091</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年度と比較して増加しているものの、類似団体平均と比較して約</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千円低い水準となっている。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39,720</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年度から減少している。これは、亜炭鉱跡防災対策モデル事業の皆減が主な要因である。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今後、インフラの老朽化に伴う維持管理費に係る経費が増加することが見込まれるため、橋梁長寿命化修繕計画や公共施設等総合管理計画に基づき、適切な事業の実施に努める。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18,448
18,001
56.69
6,994,215
6,811,018
149,629
4,537,546
5,194,874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7874</xdr:rowOff>
    </xdr:from>
    <xdr:to>
      <xdr:col>24</xdr:col>
      <xdr:colOff>63500</xdr:colOff>
      <xdr:row>38</xdr:row>
      <xdr:rowOff>48641</xdr:rowOff>
    </xdr:to>
    <xdr:cxnSp macro="">
      <xdr:nvCxnSpPr>
        <xdr:cNvPr id="61" name="直線コネクタ 60"/>
        <xdr:cNvCxnSpPr/>
      </xdr:nvCxnSpPr>
      <xdr:spPr>
        <a:xfrm flipV="1">
          <a:off x="3797300" y="6522974"/>
          <a:ext cx="8382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160655</xdr:rowOff>
    </xdr:from>
    <xdr:to>
      <xdr:col>19</xdr:col>
      <xdr:colOff>177800</xdr:colOff>
      <xdr:row>38</xdr:row>
      <xdr:rowOff>48641</xdr:rowOff>
    </xdr:to>
    <xdr:cxnSp macro="">
      <xdr:nvCxnSpPr>
        <xdr:cNvPr id="64" name="直線コネクタ 63"/>
        <xdr:cNvCxnSpPr/>
      </xdr:nvCxnSpPr>
      <xdr:spPr>
        <a:xfrm>
          <a:off x="2908300" y="6504305"/>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130937</xdr:rowOff>
    </xdr:from>
    <xdr:to>
      <xdr:col>15</xdr:col>
      <xdr:colOff>50800</xdr:colOff>
      <xdr:row>37</xdr:row>
      <xdr:rowOff>160655</xdr:rowOff>
    </xdr:to>
    <xdr:cxnSp macro="">
      <xdr:nvCxnSpPr>
        <xdr:cNvPr id="67" name="直線コネクタ 66"/>
        <xdr:cNvCxnSpPr/>
      </xdr:nvCxnSpPr>
      <xdr:spPr>
        <a:xfrm>
          <a:off x="2019300" y="6474587"/>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81661</xdr:rowOff>
    </xdr:from>
    <xdr:to>
      <xdr:col>15</xdr:col>
      <xdr:colOff>101600</xdr:colOff>
      <xdr:row>35</xdr:row>
      <xdr:rowOff>11811</xdr:rowOff>
    </xdr:to>
    <xdr:sp macro="" textlink="">
      <xdr:nvSpPr>
        <xdr:cNvPr id="68" name="フローチャート: 判断 67"/>
        <xdr:cNvSpPr/>
      </xdr:nvSpPr>
      <xdr:spPr>
        <a:xfrm>
          <a:off x="2857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28338</xdr:rowOff>
    </xdr:from>
    <xdr:ext cx="469744" cy="259045"/>
    <xdr:sp macro="" textlink="">
      <xdr:nvSpPr>
        <xdr:cNvPr id="69" name="テキスト ボックス 68"/>
        <xdr:cNvSpPr txBox="1"/>
      </xdr:nvSpPr>
      <xdr:spPr>
        <a:xfrm>
          <a:off x="2673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130937</xdr:rowOff>
    </xdr:from>
    <xdr:to>
      <xdr:col>10</xdr:col>
      <xdr:colOff>114300</xdr:colOff>
      <xdr:row>38</xdr:row>
      <xdr:rowOff>60833</xdr:rowOff>
    </xdr:to>
    <xdr:cxnSp macro="">
      <xdr:nvCxnSpPr>
        <xdr:cNvPr id="70" name="直線コネクタ 69"/>
        <xdr:cNvCxnSpPr/>
      </xdr:nvCxnSpPr>
      <xdr:spPr>
        <a:xfrm flipV="1">
          <a:off x="1130300" y="6474587"/>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100330</xdr:rowOff>
    </xdr:from>
    <xdr:to>
      <xdr:col>10</xdr:col>
      <xdr:colOff>165100</xdr:colOff>
      <xdr:row>35</xdr:row>
      <xdr:rowOff>30480</xdr:rowOff>
    </xdr:to>
    <xdr:sp macro="" textlink="">
      <xdr:nvSpPr>
        <xdr:cNvPr id="71" name="フローチャート: 判断 70"/>
        <xdr:cNvSpPr/>
      </xdr:nvSpPr>
      <xdr:spPr>
        <a:xfrm>
          <a:off x="1968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47007</xdr:rowOff>
    </xdr:from>
    <xdr:ext cx="469744" cy="259045"/>
    <xdr:sp macro="" textlink="">
      <xdr:nvSpPr>
        <xdr:cNvPr id="72" name="テキスト ボックス 71"/>
        <xdr:cNvSpPr txBox="1"/>
      </xdr:nvSpPr>
      <xdr:spPr>
        <a:xfrm>
          <a:off x="1784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120142</xdr:rowOff>
    </xdr:from>
    <xdr:to>
      <xdr:col>6</xdr:col>
      <xdr:colOff>38100</xdr:colOff>
      <xdr:row>35</xdr:row>
      <xdr:rowOff>50292</xdr:rowOff>
    </xdr:to>
    <xdr:sp macro="" textlink="">
      <xdr:nvSpPr>
        <xdr:cNvPr id="73" name="フローチャート: 判断 72"/>
        <xdr:cNvSpPr/>
      </xdr:nvSpPr>
      <xdr:spPr>
        <a:xfrm>
          <a:off x="1079500" y="59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66819</xdr:rowOff>
    </xdr:from>
    <xdr:ext cx="469744" cy="259045"/>
    <xdr:sp macro="" textlink="">
      <xdr:nvSpPr>
        <xdr:cNvPr id="74" name="テキスト ボックス 73"/>
        <xdr:cNvSpPr txBox="1"/>
      </xdr:nvSpPr>
      <xdr:spPr>
        <a:xfrm>
          <a:off x="895428"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128524</xdr:rowOff>
    </xdr:from>
    <xdr:to>
      <xdr:col>24</xdr:col>
      <xdr:colOff>114300</xdr:colOff>
      <xdr:row>38</xdr:row>
      <xdr:rowOff>58674</xdr:rowOff>
    </xdr:to>
    <xdr:sp macro="" textlink="">
      <xdr:nvSpPr>
        <xdr:cNvPr id="80" name="楕円 79"/>
        <xdr:cNvSpPr/>
      </xdr:nvSpPr>
      <xdr:spPr>
        <a:xfrm>
          <a:off x="45847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43451</xdr:rowOff>
    </xdr:from>
    <xdr:ext cx="469744" cy="259045"/>
    <xdr:sp macro="" textlink="">
      <xdr:nvSpPr>
        <xdr:cNvPr id="81" name="議会費該当値テキスト"/>
        <xdr:cNvSpPr txBox="1"/>
      </xdr:nvSpPr>
      <xdr:spPr>
        <a:xfrm>
          <a:off x="4686300" y="638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169291</xdr:rowOff>
    </xdr:from>
    <xdr:to>
      <xdr:col>20</xdr:col>
      <xdr:colOff>38100</xdr:colOff>
      <xdr:row>38</xdr:row>
      <xdr:rowOff>99441</xdr:rowOff>
    </xdr:to>
    <xdr:sp macro="" textlink="">
      <xdr:nvSpPr>
        <xdr:cNvPr id="82" name="楕円 81"/>
        <xdr:cNvSpPr/>
      </xdr:nvSpPr>
      <xdr:spPr>
        <a:xfrm>
          <a:off x="3746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90568</xdr:rowOff>
    </xdr:from>
    <xdr:ext cx="469744" cy="259045"/>
    <xdr:sp macro="" textlink="">
      <xdr:nvSpPr>
        <xdr:cNvPr id="83" name="テキスト ボックス 82"/>
        <xdr:cNvSpPr txBox="1"/>
      </xdr:nvSpPr>
      <xdr:spPr>
        <a:xfrm>
          <a:off x="3562428" y="660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109855</xdr:rowOff>
    </xdr:from>
    <xdr:to>
      <xdr:col>15</xdr:col>
      <xdr:colOff>101600</xdr:colOff>
      <xdr:row>38</xdr:row>
      <xdr:rowOff>40005</xdr:rowOff>
    </xdr:to>
    <xdr:sp macro="" textlink="">
      <xdr:nvSpPr>
        <xdr:cNvPr id="84" name="楕円 83"/>
        <xdr:cNvSpPr/>
      </xdr:nvSpPr>
      <xdr:spPr>
        <a:xfrm>
          <a:off x="2857500" y="64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31132</xdr:rowOff>
    </xdr:from>
    <xdr:ext cx="469744" cy="259045"/>
    <xdr:sp macro="" textlink="">
      <xdr:nvSpPr>
        <xdr:cNvPr id="85" name="テキスト ボックス 84"/>
        <xdr:cNvSpPr txBox="1"/>
      </xdr:nvSpPr>
      <xdr:spPr>
        <a:xfrm>
          <a:off x="2673428"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80137</xdr:rowOff>
    </xdr:from>
    <xdr:to>
      <xdr:col>10</xdr:col>
      <xdr:colOff>165100</xdr:colOff>
      <xdr:row>38</xdr:row>
      <xdr:rowOff>10287</xdr:rowOff>
    </xdr:to>
    <xdr:sp macro="" textlink="">
      <xdr:nvSpPr>
        <xdr:cNvPr id="86" name="楕円 85"/>
        <xdr:cNvSpPr/>
      </xdr:nvSpPr>
      <xdr:spPr>
        <a:xfrm>
          <a:off x="1968500" y="64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1414</xdr:rowOff>
    </xdr:from>
    <xdr:ext cx="469744" cy="259045"/>
    <xdr:sp macro="" textlink="">
      <xdr:nvSpPr>
        <xdr:cNvPr id="87" name="テキスト ボックス 86"/>
        <xdr:cNvSpPr txBox="1"/>
      </xdr:nvSpPr>
      <xdr:spPr>
        <a:xfrm>
          <a:off x="1784428" y="651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10033</xdr:rowOff>
    </xdr:from>
    <xdr:to>
      <xdr:col>6</xdr:col>
      <xdr:colOff>38100</xdr:colOff>
      <xdr:row>38</xdr:row>
      <xdr:rowOff>111633</xdr:rowOff>
    </xdr:to>
    <xdr:sp macro="" textlink="">
      <xdr:nvSpPr>
        <xdr:cNvPr id="88" name="楕円 87"/>
        <xdr:cNvSpPr/>
      </xdr:nvSpPr>
      <xdr:spPr>
        <a:xfrm>
          <a:off x="1079500" y="65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102760</xdr:rowOff>
    </xdr:from>
    <xdr:ext cx="469744" cy="259045"/>
    <xdr:sp macro="" textlink="">
      <xdr:nvSpPr>
        <xdr:cNvPr id="89" name="テキスト ボックス 88"/>
        <xdr:cNvSpPr txBox="1"/>
      </xdr:nvSpPr>
      <xdr:spPr>
        <a:xfrm>
          <a:off x="895428" y="66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14077</xdr:rowOff>
    </xdr:from>
    <xdr:to>
      <xdr:col>24</xdr:col>
      <xdr:colOff>63500</xdr:colOff>
      <xdr:row>58</xdr:row>
      <xdr:rowOff>82428</xdr:rowOff>
    </xdr:to>
    <xdr:cxnSp macro="">
      <xdr:nvCxnSpPr>
        <xdr:cNvPr id="119" name="直線コネクタ 118"/>
        <xdr:cNvCxnSpPr/>
      </xdr:nvCxnSpPr>
      <xdr:spPr>
        <a:xfrm>
          <a:off x="3797300" y="9958177"/>
          <a:ext cx="8382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36758</xdr:rowOff>
    </xdr:from>
    <xdr:ext cx="534377" cy="259045"/>
    <xdr:sp macro="" textlink="">
      <xdr:nvSpPr>
        <xdr:cNvPr id="120" name="総務費平均値テキスト"/>
        <xdr:cNvSpPr txBox="1"/>
      </xdr:nvSpPr>
      <xdr:spPr>
        <a:xfrm>
          <a:off x="4686300" y="963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138184</xdr:rowOff>
    </xdr:from>
    <xdr:to>
      <xdr:col>19</xdr:col>
      <xdr:colOff>177800</xdr:colOff>
      <xdr:row>58</xdr:row>
      <xdr:rowOff>14077</xdr:rowOff>
    </xdr:to>
    <xdr:cxnSp macro="">
      <xdr:nvCxnSpPr>
        <xdr:cNvPr id="122" name="直線コネクタ 121"/>
        <xdr:cNvCxnSpPr/>
      </xdr:nvCxnSpPr>
      <xdr:spPr>
        <a:xfrm>
          <a:off x="2908300" y="9910834"/>
          <a:ext cx="889000" cy="4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15399</xdr:rowOff>
    </xdr:from>
    <xdr:ext cx="599010" cy="259045"/>
    <xdr:sp macro="" textlink="">
      <xdr:nvSpPr>
        <xdr:cNvPr id="124" name="テキスト ボックス 123"/>
        <xdr:cNvSpPr txBox="1"/>
      </xdr:nvSpPr>
      <xdr:spPr>
        <a:xfrm>
          <a:off x="3497795" y="94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89294</xdr:rowOff>
    </xdr:from>
    <xdr:to>
      <xdr:col>15</xdr:col>
      <xdr:colOff>50800</xdr:colOff>
      <xdr:row>57</xdr:row>
      <xdr:rowOff>138184</xdr:rowOff>
    </xdr:to>
    <xdr:cxnSp macro="">
      <xdr:nvCxnSpPr>
        <xdr:cNvPr id="125" name="直線コネクタ 124"/>
        <xdr:cNvCxnSpPr/>
      </xdr:nvCxnSpPr>
      <xdr:spPr>
        <a:xfrm>
          <a:off x="2019300" y="9861944"/>
          <a:ext cx="889000" cy="4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118420</xdr:rowOff>
    </xdr:from>
    <xdr:to>
      <xdr:col>15</xdr:col>
      <xdr:colOff>101600</xdr:colOff>
      <xdr:row>58</xdr:row>
      <xdr:rowOff>48570</xdr:rowOff>
    </xdr:to>
    <xdr:sp macro="" textlink="">
      <xdr:nvSpPr>
        <xdr:cNvPr id="126" name="フローチャート: 判断 125"/>
        <xdr:cNvSpPr/>
      </xdr:nvSpPr>
      <xdr:spPr>
        <a:xfrm>
          <a:off x="2857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39697</xdr:rowOff>
    </xdr:from>
    <xdr:ext cx="534377" cy="259045"/>
    <xdr:sp macro="" textlink="">
      <xdr:nvSpPr>
        <xdr:cNvPr id="127" name="テキスト ボックス 126"/>
        <xdr:cNvSpPr txBox="1"/>
      </xdr:nvSpPr>
      <xdr:spPr>
        <a:xfrm>
          <a:off x="2641111" y="998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89294</xdr:rowOff>
    </xdr:from>
    <xdr:to>
      <xdr:col>10</xdr:col>
      <xdr:colOff>114300</xdr:colOff>
      <xdr:row>58</xdr:row>
      <xdr:rowOff>110866</xdr:rowOff>
    </xdr:to>
    <xdr:cxnSp macro="">
      <xdr:nvCxnSpPr>
        <xdr:cNvPr id="128" name="直線コネクタ 127"/>
        <xdr:cNvCxnSpPr/>
      </xdr:nvCxnSpPr>
      <xdr:spPr>
        <a:xfrm flipV="1">
          <a:off x="1130300" y="9861944"/>
          <a:ext cx="889000" cy="19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115036</xdr:rowOff>
    </xdr:from>
    <xdr:to>
      <xdr:col>10</xdr:col>
      <xdr:colOff>165100</xdr:colOff>
      <xdr:row>58</xdr:row>
      <xdr:rowOff>45186</xdr:rowOff>
    </xdr:to>
    <xdr:sp macro="" textlink="">
      <xdr:nvSpPr>
        <xdr:cNvPr id="129" name="フローチャート: 判断 128"/>
        <xdr:cNvSpPr/>
      </xdr:nvSpPr>
      <xdr:spPr>
        <a:xfrm>
          <a:off x="1968500" y="988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36313</xdr:rowOff>
    </xdr:from>
    <xdr:ext cx="534377" cy="259045"/>
    <xdr:sp macro="" textlink="">
      <xdr:nvSpPr>
        <xdr:cNvPr id="130" name="テキスト ボックス 129"/>
        <xdr:cNvSpPr txBox="1"/>
      </xdr:nvSpPr>
      <xdr:spPr>
        <a:xfrm>
          <a:off x="1752111" y="998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126071</xdr:rowOff>
    </xdr:from>
    <xdr:to>
      <xdr:col>6</xdr:col>
      <xdr:colOff>38100</xdr:colOff>
      <xdr:row>58</xdr:row>
      <xdr:rowOff>56221</xdr:rowOff>
    </xdr:to>
    <xdr:sp macro="" textlink="">
      <xdr:nvSpPr>
        <xdr:cNvPr id="131" name="フローチャート: 判断 130"/>
        <xdr:cNvSpPr/>
      </xdr:nvSpPr>
      <xdr:spPr>
        <a:xfrm>
          <a:off x="1079500" y="989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72748</xdr:rowOff>
    </xdr:from>
    <xdr:ext cx="534377" cy="259045"/>
    <xdr:sp macro="" textlink="">
      <xdr:nvSpPr>
        <xdr:cNvPr id="132" name="テキスト ボックス 131"/>
        <xdr:cNvSpPr txBox="1"/>
      </xdr:nvSpPr>
      <xdr:spPr>
        <a:xfrm>
          <a:off x="863111" y="967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31628</xdr:rowOff>
    </xdr:from>
    <xdr:to>
      <xdr:col>24</xdr:col>
      <xdr:colOff>114300</xdr:colOff>
      <xdr:row>58</xdr:row>
      <xdr:rowOff>133228</xdr:rowOff>
    </xdr:to>
    <xdr:sp macro="" textlink="">
      <xdr:nvSpPr>
        <xdr:cNvPr id="138" name="楕円 137"/>
        <xdr:cNvSpPr/>
      </xdr:nvSpPr>
      <xdr:spPr>
        <a:xfrm>
          <a:off x="4584700" y="997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10055</xdr:rowOff>
    </xdr:from>
    <xdr:ext cx="534377" cy="259045"/>
    <xdr:sp macro="" textlink="">
      <xdr:nvSpPr>
        <xdr:cNvPr id="139" name="総務費該当値テキスト"/>
        <xdr:cNvSpPr txBox="1"/>
      </xdr:nvSpPr>
      <xdr:spPr>
        <a:xfrm>
          <a:off x="4686300" y="9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134727</xdr:rowOff>
    </xdr:from>
    <xdr:to>
      <xdr:col>20</xdr:col>
      <xdr:colOff>38100</xdr:colOff>
      <xdr:row>58</xdr:row>
      <xdr:rowOff>64877</xdr:rowOff>
    </xdr:to>
    <xdr:sp macro="" textlink="">
      <xdr:nvSpPr>
        <xdr:cNvPr id="140" name="楕円 139"/>
        <xdr:cNvSpPr/>
      </xdr:nvSpPr>
      <xdr:spPr>
        <a:xfrm>
          <a:off x="3746500" y="990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56004</xdr:rowOff>
    </xdr:from>
    <xdr:ext cx="534377" cy="259045"/>
    <xdr:sp macro="" textlink="">
      <xdr:nvSpPr>
        <xdr:cNvPr id="141" name="テキスト ボックス 140"/>
        <xdr:cNvSpPr txBox="1"/>
      </xdr:nvSpPr>
      <xdr:spPr>
        <a:xfrm>
          <a:off x="3530111" y="1000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87384</xdr:rowOff>
    </xdr:from>
    <xdr:to>
      <xdr:col>15</xdr:col>
      <xdr:colOff>101600</xdr:colOff>
      <xdr:row>58</xdr:row>
      <xdr:rowOff>17534</xdr:rowOff>
    </xdr:to>
    <xdr:sp macro="" textlink="">
      <xdr:nvSpPr>
        <xdr:cNvPr id="142" name="楕円 141"/>
        <xdr:cNvSpPr/>
      </xdr:nvSpPr>
      <xdr:spPr>
        <a:xfrm>
          <a:off x="2857500" y="98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34061</xdr:rowOff>
    </xdr:from>
    <xdr:ext cx="534377" cy="259045"/>
    <xdr:sp macro="" textlink="">
      <xdr:nvSpPr>
        <xdr:cNvPr id="143" name="テキスト ボックス 142"/>
        <xdr:cNvSpPr txBox="1"/>
      </xdr:nvSpPr>
      <xdr:spPr>
        <a:xfrm>
          <a:off x="2641111" y="963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38494</xdr:rowOff>
    </xdr:from>
    <xdr:to>
      <xdr:col>10</xdr:col>
      <xdr:colOff>165100</xdr:colOff>
      <xdr:row>57</xdr:row>
      <xdr:rowOff>140094</xdr:rowOff>
    </xdr:to>
    <xdr:sp macro="" textlink="">
      <xdr:nvSpPr>
        <xdr:cNvPr id="144" name="楕円 143"/>
        <xdr:cNvSpPr/>
      </xdr:nvSpPr>
      <xdr:spPr>
        <a:xfrm>
          <a:off x="1968500" y="98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156621</xdr:rowOff>
    </xdr:from>
    <xdr:ext cx="534377" cy="259045"/>
    <xdr:sp macro="" textlink="">
      <xdr:nvSpPr>
        <xdr:cNvPr id="145" name="テキスト ボックス 144"/>
        <xdr:cNvSpPr txBox="1"/>
      </xdr:nvSpPr>
      <xdr:spPr>
        <a:xfrm>
          <a:off x="1752111" y="95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60066</xdr:rowOff>
    </xdr:from>
    <xdr:to>
      <xdr:col>6</xdr:col>
      <xdr:colOff>38100</xdr:colOff>
      <xdr:row>58</xdr:row>
      <xdr:rowOff>161666</xdr:rowOff>
    </xdr:to>
    <xdr:sp macro="" textlink="">
      <xdr:nvSpPr>
        <xdr:cNvPr id="146" name="楕円 145"/>
        <xdr:cNvSpPr/>
      </xdr:nvSpPr>
      <xdr:spPr>
        <a:xfrm>
          <a:off x="1079500" y="100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152793</xdr:rowOff>
    </xdr:from>
    <xdr:ext cx="534377" cy="259045"/>
    <xdr:sp macro="" textlink="">
      <xdr:nvSpPr>
        <xdr:cNvPr id="147" name="テキスト ボックス 146"/>
        <xdr:cNvSpPr txBox="1"/>
      </xdr:nvSpPr>
      <xdr:spPr>
        <a:xfrm>
          <a:off x="863111" y="100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26494</xdr:rowOff>
    </xdr:from>
    <xdr:to>
      <xdr:col>24</xdr:col>
      <xdr:colOff>62865</xdr:colOff>
      <xdr:row>79</xdr:row>
      <xdr:rowOff>132956</xdr:rowOff>
    </xdr:to>
    <xdr:cxnSp macro="">
      <xdr:nvCxnSpPr>
        <xdr:cNvPr id="174" name="直線コネクタ 173"/>
        <xdr:cNvCxnSpPr/>
      </xdr:nvCxnSpPr>
      <xdr:spPr>
        <a:xfrm flipV="1">
          <a:off x="4633595" y="12199444"/>
          <a:ext cx="1270" cy="1478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136783</xdr:rowOff>
    </xdr:from>
    <xdr:ext cx="534377" cy="259045"/>
    <xdr:sp macro="" textlink="">
      <xdr:nvSpPr>
        <xdr:cNvPr id="175" name="民生費最小値テキスト"/>
        <xdr:cNvSpPr txBox="1"/>
      </xdr:nvSpPr>
      <xdr:spPr>
        <a:xfrm>
          <a:off x="4686300" y="136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132956</xdr:rowOff>
    </xdr:from>
    <xdr:to>
      <xdr:col>24</xdr:col>
      <xdr:colOff>152400</xdr:colOff>
      <xdr:row>79</xdr:row>
      <xdr:rowOff>132956</xdr:rowOff>
    </xdr:to>
    <xdr:cxnSp macro="">
      <xdr:nvCxnSpPr>
        <xdr:cNvPr id="176" name="直線コネクタ 175"/>
        <xdr:cNvCxnSpPr/>
      </xdr:nvCxnSpPr>
      <xdr:spPr>
        <a:xfrm>
          <a:off x="4546600" y="136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144621</xdr:rowOff>
    </xdr:from>
    <xdr:ext cx="599010" cy="259045"/>
    <xdr:sp macro="" textlink="">
      <xdr:nvSpPr>
        <xdr:cNvPr id="177" name="民生費最大値テキスト"/>
        <xdr:cNvSpPr txBox="1"/>
      </xdr:nvSpPr>
      <xdr:spPr>
        <a:xfrm>
          <a:off x="4686300" y="1197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26494</xdr:rowOff>
    </xdr:from>
    <xdr:to>
      <xdr:col>24</xdr:col>
      <xdr:colOff>152400</xdr:colOff>
      <xdr:row>71</xdr:row>
      <xdr:rowOff>26494</xdr:rowOff>
    </xdr:to>
    <xdr:cxnSp macro="">
      <xdr:nvCxnSpPr>
        <xdr:cNvPr id="178" name="直線コネクタ 177"/>
        <xdr:cNvCxnSpPr/>
      </xdr:nvCxnSpPr>
      <xdr:spPr>
        <a:xfrm>
          <a:off x="4546600" y="1219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20698</xdr:rowOff>
    </xdr:from>
    <xdr:to>
      <xdr:col>24</xdr:col>
      <xdr:colOff>63500</xdr:colOff>
      <xdr:row>78</xdr:row>
      <xdr:rowOff>28944</xdr:rowOff>
    </xdr:to>
    <xdr:cxnSp macro="">
      <xdr:nvCxnSpPr>
        <xdr:cNvPr id="179" name="直線コネクタ 178"/>
        <xdr:cNvCxnSpPr/>
      </xdr:nvCxnSpPr>
      <xdr:spPr>
        <a:xfrm>
          <a:off x="3797300" y="13393798"/>
          <a:ext cx="8382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13071</xdr:rowOff>
    </xdr:from>
    <xdr:ext cx="599010" cy="259045"/>
    <xdr:sp macro="" textlink="">
      <xdr:nvSpPr>
        <xdr:cNvPr id="180" name="民生費平均値テキスト"/>
        <xdr:cNvSpPr txBox="1"/>
      </xdr:nvSpPr>
      <xdr:spPr>
        <a:xfrm>
          <a:off x="4686300" y="12871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161644</xdr:rowOff>
    </xdr:from>
    <xdr:to>
      <xdr:col>24</xdr:col>
      <xdr:colOff>114300</xdr:colOff>
      <xdr:row>76</xdr:row>
      <xdr:rowOff>91794</xdr:rowOff>
    </xdr:to>
    <xdr:sp macro="" textlink="">
      <xdr:nvSpPr>
        <xdr:cNvPr id="181" name="フローチャート: 判断 180"/>
        <xdr:cNvSpPr/>
      </xdr:nvSpPr>
      <xdr:spPr>
        <a:xfrm>
          <a:off x="45847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20698</xdr:rowOff>
    </xdr:from>
    <xdr:to>
      <xdr:col>19</xdr:col>
      <xdr:colOff>177800</xdr:colOff>
      <xdr:row>78</xdr:row>
      <xdr:rowOff>138100</xdr:rowOff>
    </xdr:to>
    <xdr:cxnSp macro="">
      <xdr:nvCxnSpPr>
        <xdr:cNvPr id="182" name="直線コネクタ 181"/>
        <xdr:cNvCxnSpPr/>
      </xdr:nvCxnSpPr>
      <xdr:spPr>
        <a:xfrm flipV="1">
          <a:off x="2908300" y="13393798"/>
          <a:ext cx="889000" cy="11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99252</xdr:rowOff>
    </xdr:from>
    <xdr:to>
      <xdr:col>20</xdr:col>
      <xdr:colOff>38100</xdr:colOff>
      <xdr:row>76</xdr:row>
      <xdr:rowOff>29403</xdr:rowOff>
    </xdr:to>
    <xdr:sp macro="" textlink="">
      <xdr:nvSpPr>
        <xdr:cNvPr id="183" name="フローチャート: 判断 182"/>
        <xdr:cNvSpPr/>
      </xdr:nvSpPr>
      <xdr:spPr>
        <a:xfrm>
          <a:off x="3746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45929</xdr:rowOff>
    </xdr:from>
    <xdr:ext cx="599010" cy="259045"/>
    <xdr:sp macro="" textlink="">
      <xdr:nvSpPr>
        <xdr:cNvPr id="184" name="テキスト ボックス 183"/>
        <xdr:cNvSpPr txBox="1"/>
      </xdr:nvSpPr>
      <xdr:spPr>
        <a:xfrm>
          <a:off x="3497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144337</xdr:rowOff>
    </xdr:from>
    <xdr:to>
      <xdr:col>15</xdr:col>
      <xdr:colOff>50800</xdr:colOff>
      <xdr:row>78</xdr:row>
      <xdr:rowOff>138100</xdr:rowOff>
    </xdr:to>
    <xdr:cxnSp macro="">
      <xdr:nvCxnSpPr>
        <xdr:cNvPr id="185" name="直線コネクタ 184"/>
        <xdr:cNvCxnSpPr/>
      </xdr:nvCxnSpPr>
      <xdr:spPr>
        <a:xfrm>
          <a:off x="2019300" y="13345987"/>
          <a:ext cx="889000" cy="16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10344</xdr:rowOff>
    </xdr:from>
    <xdr:to>
      <xdr:col>15</xdr:col>
      <xdr:colOff>101600</xdr:colOff>
      <xdr:row>76</xdr:row>
      <xdr:rowOff>111944</xdr:rowOff>
    </xdr:to>
    <xdr:sp macro="" textlink="">
      <xdr:nvSpPr>
        <xdr:cNvPr id="186" name="フローチャート: 判断 185"/>
        <xdr:cNvSpPr/>
      </xdr:nvSpPr>
      <xdr:spPr>
        <a:xfrm>
          <a:off x="2857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128471</xdr:rowOff>
    </xdr:from>
    <xdr:ext cx="599010" cy="259045"/>
    <xdr:sp macro="" textlink="">
      <xdr:nvSpPr>
        <xdr:cNvPr id="187" name="テキスト ボックス 186"/>
        <xdr:cNvSpPr txBox="1"/>
      </xdr:nvSpPr>
      <xdr:spPr>
        <a:xfrm>
          <a:off x="2608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144337</xdr:rowOff>
    </xdr:from>
    <xdr:to>
      <xdr:col>10</xdr:col>
      <xdr:colOff>114300</xdr:colOff>
      <xdr:row>79</xdr:row>
      <xdr:rowOff>68638</xdr:rowOff>
    </xdr:to>
    <xdr:cxnSp macro="">
      <xdr:nvCxnSpPr>
        <xdr:cNvPr id="188" name="直線コネクタ 187"/>
        <xdr:cNvCxnSpPr/>
      </xdr:nvCxnSpPr>
      <xdr:spPr>
        <a:xfrm flipV="1">
          <a:off x="1130300" y="13345987"/>
          <a:ext cx="889000" cy="26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148548</xdr:rowOff>
    </xdr:from>
    <xdr:to>
      <xdr:col>10</xdr:col>
      <xdr:colOff>165100</xdr:colOff>
      <xdr:row>76</xdr:row>
      <xdr:rowOff>78698</xdr:rowOff>
    </xdr:to>
    <xdr:sp macro="" textlink="">
      <xdr:nvSpPr>
        <xdr:cNvPr id="189" name="フローチャート: 判断 188"/>
        <xdr:cNvSpPr/>
      </xdr:nvSpPr>
      <xdr:spPr>
        <a:xfrm>
          <a:off x="1968500" y="1300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95225</xdr:rowOff>
    </xdr:from>
    <xdr:ext cx="599010" cy="259045"/>
    <xdr:sp macro="" textlink="">
      <xdr:nvSpPr>
        <xdr:cNvPr id="190" name="テキスト ボックス 189"/>
        <xdr:cNvSpPr txBox="1"/>
      </xdr:nvSpPr>
      <xdr:spPr>
        <a:xfrm>
          <a:off x="1719795" y="1278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34314</xdr:rowOff>
    </xdr:from>
    <xdr:to>
      <xdr:col>6</xdr:col>
      <xdr:colOff>38100</xdr:colOff>
      <xdr:row>77</xdr:row>
      <xdr:rowOff>135914</xdr:rowOff>
    </xdr:to>
    <xdr:sp macro="" textlink="">
      <xdr:nvSpPr>
        <xdr:cNvPr id="191" name="フローチャート: 判断 190"/>
        <xdr:cNvSpPr/>
      </xdr:nvSpPr>
      <xdr:spPr>
        <a:xfrm>
          <a:off x="1079500" y="1323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152441</xdr:rowOff>
    </xdr:from>
    <xdr:ext cx="599010" cy="259045"/>
    <xdr:sp macro="" textlink="">
      <xdr:nvSpPr>
        <xdr:cNvPr id="192" name="テキスト ボックス 191"/>
        <xdr:cNvSpPr txBox="1"/>
      </xdr:nvSpPr>
      <xdr:spPr>
        <a:xfrm>
          <a:off x="830795" y="1301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149594</xdr:rowOff>
    </xdr:from>
    <xdr:to>
      <xdr:col>24</xdr:col>
      <xdr:colOff>114300</xdr:colOff>
      <xdr:row>78</xdr:row>
      <xdr:rowOff>79744</xdr:rowOff>
    </xdr:to>
    <xdr:sp macro="" textlink="">
      <xdr:nvSpPr>
        <xdr:cNvPr id="198" name="楕円 197"/>
        <xdr:cNvSpPr/>
      </xdr:nvSpPr>
      <xdr:spPr>
        <a:xfrm>
          <a:off x="4584700" y="133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128021</xdr:rowOff>
    </xdr:from>
    <xdr:ext cx="599010" cy="259045"/>
    <xdr:sp macro="" textlink="">
      <xdr:nvSpPr>
        <xdr:cNvPr id="199" name="民生費該当値テキスト"/>
        <xdr:cNvSpPr txBox="1"/>
      </xdr:nvSpPr>
      <xdr:spPr>
        <a:xfrm>
          <a:off x="4686300" y="1332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141348</xdr:rowOff>
    </xdr:from>
    <xdr:to>
      <xdr:col>20</xdr:col>
      <xdr:colOff>38100</xdr:colOff>
      <xdr:row>78</xdr:row>
      <xdr:rowOff>71498</xdr:rowOff>
    </xdr:to>
    <xdr:sp macro="" textlink="">
      <xdr:nvSpPr>
        <xdr:cNvPr id="200" name="楕円 199"/>
        <xdr:cNvSpPr/>
      </xdr:nvSpPr>
      <xdr:spPr>
        <a:xfrm>
          <a:off x="3746500" y="1334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62625</xdr:rowOff>
    </xdr:from>
    <xdr:ext cx="599010" cy="259045"/>
    <xdr:sp macro="" textlink="">
      <xdr:nvSpPr>
        <xdr:cNvPr id="201" name="テキスト ボックス 200"/>
        <xdr:cNvSpPr txBox="1"/>
      </xdr:nvSpPr>
      <xdr:spPr>
        <a:xfrm>
          <a:off x="3497795" y="1343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87300</xdr:rowOff>
    </xdr:from>
    <xdr:to>
      <xdr:col>15</xdr:col>
      <xdr:colOff>101600</xdr:colOff>
      <xdr:row>79</xdr:row>
      <xdr:rowOff>17450</xdr:rowOff>
    </xdr:to>
    <xdr:sp macro="" textlink="">
      <xdr:nvSpPr>
        <xdr:cNvPr id="202" name="楕円 201"/>
        <xdr:cNvSpPr/>
      </xdr:nvSpPr>
      <xdr:spPr>
        <a:xfrm>
          <a:off x="2857500" y="134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8577</xdr:rowOff>
    </xdr:from>
    <xdr:ext cx="599010" cy="259045"/>
    <xdr:sp macro="" textlink="">
      <xdr:nvSpPr>
        <xdr:cNvPr id="203" name="テキスト ボックス 202"/>
        <xdr:cNvSpPr txBox="1"/>
      </xdr:nvSpPr>
      <xdr:spPr>
        <a:xfrm>
          <a:off x="2608795" y="1355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93537</xdr:rowOff>
    </xdr:from>
    <xdr:to>
      <xdr:col>10</xdr:col>
      <xdr:colOff>165100</xdr:colOff>
      <xdr:row>78</xdr:row>
      <xdr:rowOff>23687</xdr:rowOff>
    </xdr:to>
    <xdr:sp macro="" textlink="">
      <xdr:nvSpPr>
        <xdr:cNvPr id="204" name="楕円 203"/>
        <xdr:cNvSpPr/>
      </xdr:nvSpPr>
      <xdr:spPr>
        <a:xfrm>
          <a:off x="1968500" y="132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14814</xdr:rowOff>
    </xdr:from>
    <xdr:ext cx="599010" cy="259045"/>
    <xdr:sp macro="" textlink="">
      <xdr:nvSpPr>
        <xdr:cNvPr id="205" name="テキスト ボックス 204"/>
        <xdr:cNvSpPr txBox="1"/>
      </xdr:nvSpPr>
      <xdr:spPr>
        <a:xfrm>
          <a:off x="1719795" y="1338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17838</xdr:rowOff>
    </xdr:from>
    <xdr:to>
      <xdr:col>6</xdr:col>
      <xdr:colOff>38100</xdr:colOff>
      <xdr:row>79</xdr:row>
      <xdr:rowOff>119438</xdr:rowOff>
    </xdr:to>
    <xdr:sp macro="" textlink="">
      <xdr:nvSpPr>
        <xdr:cNvPr id="206" name="楕円 205"/>
        <xdr:cNvSpPr/>
      </xdr:nvSpPr>
      <xdr:spPr>
        <a:xfrm>
          <a:off x="1079500" y="135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110565</xdr:rowOff>
    </xdr:from>
    <xdr:ext cx="599010" cy="259045"/>
    <xdr:sp macro="" textlink="">
      <xdr:nvSpPr>
        <xdr:cNvPr id="207" name="テキスト ボックス 206"/>
        <xdr:cNvSpPr txBox="1"/>
      </xdr:nvSpPr>
      <xdr:spPr>
        <a:xfrm>
          <a:off x="830795" y="1365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4" name="直線コネクタ 233"/>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5" name="衛生費最小値テキスト"/>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6" name="直線コネクタ 235"/>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7" name="衛生費最大値テキスト"/>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8" name="直線コネクタ 237"/>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109443</xdr:rowOff>
    </xdr:from>
    <xdr:to>
      <xdr:col>24</xdr:col>
      <xdr:colOff>63500</xdr:colOff>
      <xdr:row>99</xdr:row>
      <xdr:rowOff>9</xdr:rowOff>
    </xdr:to>
    <xdr:cxnSp macro="">
      <xdr:nvCxnSpPr>
        <xdr:cNvPr id="239" name="直線コネクタ 238"/>
        <xdr:cNvCxnSpPr/>
      </xdr:nvCxnSpPr>
      <xdr:spPr>
        <a:xfrm>
          <a:off x="3797300" y="16911543"/>
          <a:ext cx="838200" cy="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32943</xdr:rowOff>
    </xdr:from>
    <xdr:ext cx="534377" cy="259045"/>
    <xdr:sp macro="" textlink="">
      <xdr:nvSpPr>
        <xdr:cNvPr id="240" name="衛生費平均値テキスト"/>
        <xdr:cNvSpPr txBox="1"/>
      </xdr:nvSpPr>
      <xdr:spPr>
        <a:xfrm>
          <a:off x="4686300" y="1649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41" name="フローチャート: 判断 240"/>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109443</xdr:rowOff>
    </xdr:from>
    <xdr:to>
      <xdr:col>19</xdr:col>
      <xdr:colOff>177800</xdr:colOff>
      <xdr:row>98</xdr:row>
      <xdr:rowOff>128090</xdr:rowOff>
    </xdr:to>
    <xdr:cxnSp macro="">
      <xdr:nvCxnSpPr>
        <xdr:cNvPr id="242" name="直線コネクタ 241"/>
        <xdr:cNvCxnSpPr/>
      </xdr:nvCxnSpPr>
      <xdr:spPr>
        <a:xfrm flipV="1">
          <a:off x="2908300" y="16911543"/>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3" name="フローチャート: 判断 242"/>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107732</xdr:rowOff>
    </xdr:from>
    <xdr:ext cx="534377" cy="259045"/>
    <xdr:sp macro="" textlink="">
      <xdr:nvSpPr>
        <xdr:cNvPr id="244" name="テキスト ボックス 243"/>
        <xdr:cNvSpPr txBox="1"/>
      </xdr:nvSpPr>
      <xdr:spPr>
        <a:xfrm>
          <a:off x="3530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103271</xdr:rowOff>
    </xdr:from>
    <xdr:to>
      <xdr:col>15</xdr:col>
      <xdr:colOff>50800</xdr:colOff>
      <xdr:row>98</xdr:row>
      <xdr:rowOff>128090</xdr:rowOff>
    </xdr:to>
    <xdr:cxnSp macro="">
      <xdr:nvCxnSpPr>
        <xdr:cNvPr id="245" name="直線コネクタ 244"/>
        <xdr:cNvCxnSpPr/>
      </xdr:nvCxnSpPr>
      <xdr:spPr>
        <a:xfrm>
          <a:off x="2019300" y="16905371"/>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131305</xdr:rowOff>
    </xdr:from>
    <xdr:to>
      <xdr:col>15</xdr:col>
      <xdr:colOff>101600</xdr:colOff>
      <xdr:row>97</xdr:row>
      <xdr:rowOff>61455</xdr:rowOff>
    </xdr:to>
    <xdr:sp macro="" textlink="">
      <xdr:nvSpPr>
        <xdr:cNvPr id="246" name="フローチャート: 判断 245"/>
        <xdr:cNvSpPr/>
      </xdr:nvSpPr>
      <xdr:spPr>
        <a:xfrm>
          <a:off x="2857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77982</xdr:rowOff>
    </xdr:from>
    <xdr:ext cx="534377" cy="259045"/>
    <xdr:sp macro="" textlink="">
      <xdr:nvSpPr>
        <xdr:cNvPr id="247" name="テキスト ボックス 246"/>
        <xdr:cNvSpPr txBox="1"/>
      </xdr:nvSpPr>
      <xdr:spPr>
        <a:xfrm>
          <a:off x="2641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10198</xdr:rowOff>
    </xdr:from>
    <xdr:to>
      <xdr:col>10</xdr:col>
      <xdr:colOff>114300</xdr:colOff>
      <xdr:row>98</xdr:row>
      <xdr:rowOff>103271</xdr:rowOff>
    </xdr:to>
    <xdr:cxnSp macro="">
      <xdr:nvCxnSpPr>
        <xdr:cNvPr id="248" name="直線コネクタ 247"/>
        <xdr:cNvCxnSpPr/>
      </xdr:nvCxnSpPr>
      <xdr:spPr>
        <a:xfrm>
          <a:off x="1130300" y="16812298"/>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39457</xdr:rowOff>
    </xdr:from>
    <xdr:to>
      <xdr:col>10</xdr:col>
      <xdr:colOff>165100</xdr:colOff>
      <xdr:row>97</xdr:row>
      <xdr:rowOff>141057</xdr:rowOff>
    </xdr:to>
    <xdr:sp macro="" textlink="">
      <xdr:nvSpPr>
        <xdr:cNvPr id="249" name="フローチャート: 判断 248"/>
        <xdr:cNvSpPr/>
      </xdr:nvSpPr>
      <xdr:spPr>
        <a:xfrm>
          <a:off x="1968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157584</xdr:rowOff>
    </xdr:from>
    <xdr:ext cx="534377" cy="259045"/>
    <xdr:sp macro="" textlink="">
      <xdr:nvSpPr>
        <xdr:cNvPr id="250" name="テキスト ボックス 249"/>
        <xdr:cNvSpPr txBox="1"/>
      </xdr:nvSpPr>
      <xdr:spPr>
        <a:xfrm>
          <a:off x="1752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13331</xdr:rowOff>
    </xdr:from>
    <xdr:to>
      <xdr:col>6</xdr:col>
      <xdr:colOff>38100</xdr:colOff>
      <xdr:row>97</xdr:row>
      <xdr:rowOff>114931</xdr:rowOff>
    </xdr:to>
    <xdr:sp macro="" textlink="">
      <xdr:nvSpPr>
        <xdr:cNvPr id="251" name="フローチャート: 判断 250"/>
        <xdr:cNvSpPr/>
      </xdr:nvSpPr>
      <xdr:spPr>
        <a:xfrm>
          <a:off x="1079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131458</xdr:rowOff>
    </xdr:from>
    <xdr:ext cx="534377" cy="259045"/>
    <xdr:sp macro="" textlink="">
      <xdr:nvSpPr>
        <xdr:cNvPr id="252" name="テキスト ボックス 251"/>
        <xdr:cNvSpPr txBox="1"/>
      </xdr:nvSpPr>
      <xdr:spPr>
        <a:xfrm>
          <a:off x="863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120659</xdr:rowOff>
    </xdr:from>
    <xdr:to>
      <xdr:col>24</xdr:col>
      <xdr:colOff>114300</xdr:colOff>
      <xdr:row>99</xdr:row>
      <xdr:rowOff>50809</xdr:rowOff>
    </xdr:to>
    <xdr:sp macro="" textlink="">
      <xdr:nvSpPr>
        <xdr:cNvPr id="258" name="楕円 257"/>
        <xdr:cNvSpPr/>
      </xdr:nvSpPr>
      <xdr:spPr>
        <a:xfrm>
          <a:off x="4584700" y="169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99086</xdr:rowOff>
    </xdr:from>
    <xdr:ext cx="534377" cy="259045"/>
    <xdr:sp macro="" textlink="">
      <xdr:nvSpPr>
        <xdr:cNvPr id="259" name="衛生費該当値テキスト"/>
        <xdr:cNvSpPr txBox="1"/>
      </xdr:nvSpPr>
      <xdr:spPr>
        <a:xfrm>
          <a:off x="4686300" y="169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58643</xdr:rowOff>
    </xdr:from>
    <xdr:to>
      <xdr:col>20</xdr:col>
      <xdr:colOff>38100</xdr:colOff>
      <xdr:row>98</xdr:row>
      <xdr:rowOff>160243</xdr:rowOff>
    </xdr:to>
    <xdr:sp macro="" textlink="">
      <xdr:nvSpPr>
        <xdr:cNvPr id="260" name="楕円 259"/>
        <xdr:cNvSpPr/>
      </xdr:nvSpPr>
      <xdr:spPr>
        <a:xfrm>
          <a:off x="3746500" y="168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151370</xdr:rowOff>
    </xdr:from>
    <xdr:ext cx="534377" cy="259045"/>
    <xdr:sp macro="" textlink="">
      <xdr:nvSpPr>
        <xdr:cNvPr id="261" name="テキスト ボックス 260"/>
        <xdr:cNvSpPr txBox="1"/>
      </xdr:nvSpPr>
      <xdr:spPr>
        <a:xfrm>
          <a:off x="3530111" y="1695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77290</xdr:rowOff>
    </xdr:from>
    <xdr:to>
      <xdr:col>15</xdr:col>
      <xdr:colOff>101600</xdr:colOff>
      <xdr:row>99</xdr:row>
      <xdr:rowOff>7440</xdr:rowOff>
    </xdr:to>
    <xdr:sp macro="" textlink="">
      <xdr:nvSpPr>
        <xdr:cNvPr id="262" name="楕円 261"/>
        <xdr:cNvSpPr/>
      </xdr:nvSpPr>
      <xdr:spPr>
        <a:xfrm>
          <a:off x="2857500" y="1687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170017</xdr:rowOff>
    </xdr:from>
    <xdr:ext cx="534377" cy="259045"/>
    <xdr:sp macro="" textlink="">
      <xdr:nvSpPr>
        <xdr:cNvPr id="263" name="テキスト ボックス 262"/>
        <xdr:cNvSpPr txBox="1"/>
      </xdr:nvSpPr>
      <xdr:spPr>
        <a:xfrm>
          <a:off x="2641111" y="1697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52471</xdr:rowOff>
    </xdr:from>
    <xdr:to>
      <xdr:col>10</xdr:col>
      <xdr:colOff>165100</xdr:colOff>
      <xdr:row>98</xdr:row>
      <xdr:rowOff>154071</xdr:rowOff>
    </xdr:to>
    <xdr:sp macro="" textlink="">
      <xdr:nvSpPr>
        <xdr:cNvPr id="264" name="楕円 263"/>
        <xdr:cNvSpPr/>
      </xdr:nvSpPr>
      <xdr:spPr>
        <a:xfrm>
          <a:off x="1968500" y="168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145198</xdr:rowOff>
    </xdr:from>
    <xdr:ext cx="534377" cy="259045"/>
    <xdr:sp macro="" textlink="">
      <xdr:nvSpPr>
        <xdr:cNvPr id="265" name="テキスト ボックス 264"/>
        <xdr:cNvSpPr txBox="1"/>
      </xdr:nvSpPr>
      <xdr:spPr>
        <a:xfrm>
          <a:off x="1752111" y="1694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130848</xdr:rowOff>
    </xdr:from>
    <xdr:to>
      <xdr:col>6</xdr:col>
      <xdr:colOff>38100</xdr:colOff>
      <xdr:row>98</xdr:row>
      <xdr:rowOff>60998</xdr:rowOff>
    </xdr:to>
    <xdr:sp macro="" textlink="">
      <xdr:nvSpPr>
        <xdr:cNvPr id="266" name="楕円 265"/>
        <xdr:cNvSpPr/>
      </xdr:nvSpPr>
      <xdr:spPr>
        <a:xfrm>
          <a:off x="1079500" y="167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52125</xdr:rowOff>
    </xdr:from>
    <xdr:ext cx="534377" cy="259045"/>
    <xdr:sp macro="" textlink="">
      <xdr:nvSpPr>
        <xdr:cNvPr id="267" name="テキスト ボックス 266"/>
        <xdr:cNvSpPr txBox="1"/>
      </xdr:nvSpPr>
      <xdr:spPr>
        <a:xfrm>
          <a:off x="863111" y="1685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83007</xdr:rowOff>
    </xdr:from>
    <xdr:to>
      <xdr:col>54</xdr:col>
      <xdr:colOff>189865</xdr:colOff>
      <xdr:row>38</xdr:row>
      <xdr:rowOff>139700</xdr:rowOff>
    </xdr:to>
    <xdr:cxnSp macro="">
      <xdr:nvCxnSpPr>
        <xdr:cNvPr id="289" name="直線コネクタ 288"/>
        <xdr:cNvCxnSpPr/>
      </xdr:nvCxnSpPr>
      <xdr:spPr>
        <a:xfrm flipV="1">
          <a:off x="10475595" y="5397957"/>
          <a:ext cx="1270" cy="1256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29684</xdr:rowOff>
    </xdr:from>
    <xdr:ext cx="469744" cy="259045"/>
    <xdr:sp macro="" textlink="">
      <xdr:nvSpPr>
        <xdr:cNvPr id="292" name="労働費最大値テキスト"/>
        <xdr:cNvSpPr txBox="1"/>
      </xdr:nvSpPr>
      <xdr:spPr>
        <a:xfrm>
          <a:off x="10528300" y="51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83007</xdr:rowOff>
    </xdr:from>
    <xdr:to>
      <xdr:col>55</xdr:col>
      <xdr:colOff>88900</xdr:colOff>
      <xdr:row>31</xdr:row>
      <xdr:rowOff>83007</xdr:rowOff>
    </xdr:to>
    <xdr:cxnSp macro="">
      <xdr:nvCxnSpPr>
        <xdr:cNvPr id="293" name="直線コネクタ 292"/>
        <xdr:cNvCxnSpPr/>
      </xdr:nvCxnSpPr>
      <xdr:spPr>
        <a:xfrm>
          <a:off x="10388600" y="539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126898</xdr:rowOff>
    </xdr:from>
    <xdr:to>
      <xdr:col>55</xdr:col>
      <xdr:colOff>0</xdr:colOff>
      <xdr:row>38</xdr:row>
      <xdr:rowOff>127356</xdr:rowOff>
    </xdr:to>
    <xdr:cxnSp macro="">
      <xdr:nvCxnSpPr>
        <xdr:cNvPr id="294" name="直線コネクタ 293"/>
        <xdr:cNvCxnSpPr/>
      </xdr:nvCxnSpPr>
      <xdr:spPr>
        <a:xfrm flipV="1">
          <a:off x="9639300" y="664199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72915</xdr:rowOff>
    </xdr:from>
    <xdr:ext cx="378565" cy="259045"/>
    <xdr:sp macro="" textlink="">
      <xdr:nvSpPr>
        <xdr:cNvPr id="295" name="労働費平均値テキスト"/>
        <xdr:cNvSpPr txBox="1"/>
      </xdr:nvSpPr>
      <xdr:spPr>
        <a:xfrm>
          <a:off x="10528300" y="6245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50038</xdr:rowOff>
    </xdr:from>
    <xdr:to>
      <xdr:col>55</xdr:col>
      <xdr:colOff>50800</xdr:colOff>
      <xdr:row>37</xdr:row>
      <xdr:rowOff>151638</xdr:rowOff>
    </xdr:to>
    <xdr:sp macro="" textlink="">
      <xdr:nvSpPr>
        <xdr:cNvPr id="296" name="フローチャート: 判断 295"/>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127356</xdr:rowOff>
    </xdr:from>
    <xdr:to>
      <xdr:col>50</xdr:col>
      <xdr:colOff>114300</xdr:colOff>
      <xdr:row>38</xdr:row>
      <xdr:rowOff>127356</xdr:rowOff>
    </xdr:to>
    <xdr:cxnSp macro="">
      <xdr:nvCxnSpPr>
        <xdr:cNvPr id="297" name="直線コネクタ 296"/>
        <xdr:cNvCxnSpPr/>
      </xdr:nvCxnSpPr>
      <xdr:spPr>
        <a:xfrm>
          <a:off x="8750300" y="6642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52324</xdr:rowOff>
    </xdr:from>
    <xdr:to>
      <xdr:col>50</xdr:col>
      <xdr:colOff>165100</xdr:colOff>
      <xdr:row>37</xdr:row>
      <xdr:rowOff>153924</xdr:rowOff>
    </xdr:to>
    <xdr:sp macro="" textlink="">
      <xdr:nvSpPr>
        <xdr:cNvPr id="298" name="フローチャート: 判断 297"/>
        <xdr:cNvSpPr/>
      </xdr:nvSpPr>
      <xdr:spPr>
        <a:xfrm>
          <a:off x="9588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170451</xdr:rowOff>
    </xdr:from>
    <xdr:ext cx="378565" cy="259045"/>
    <xdr:sp macro="" textlink="">
      <xdr:nvSpPr>
        <xdr:cNvPr id="299" name="テキスト ボックス 298"/>
        <xdr:cNvSpPr txBox="1"/>
      </xdr:nvSpPr>
      <xdr:spPr>
        <a:xfrm>
          <a:off x="9450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127356</xdr:rowOff>
    </xdr:from>
    <xdr:to>
      <xdr:col>45</xdr:col>
      <xdr:colOff>177800</xdr:colOff>
      <xdr:row>38</xdr:row>
      <xdr:rowOff>127813</xdr:rowOff>
    </xdr:to>
    <xdr:cxnSp macro="">
      <xdr:nvCxnSpPr>
        <xdr:cNvPr id="300" name="直線コネクタ 299"/>
        <xdr:cNvCxnSpPr/>
      </xdr:nvCxnSpPr>
      <xdr:spPr>
        <a:xfrm flipV="1">
          <a:off x="7861300" y="664245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33122</xdr:rowOff>
    </xdr:from>
    <xdr:to>
      <xdr:col>46</xdr:col>
      <xdr:colOff>38100</xdr:colOff>
      <xdr:row>36</xdr:row>
      <xdr:rowOff>134722</xdr:rowOff>
    </xdr:to>
    <xdr:sp macro="" textlink="">
      <xdr:nvSpPr>
        <xdr:cNvPr id="301" name="フローチャート: 判断 300"/>
        <xdr:cNvSpPr/>
      </xdr:nvSpPr>
      <xdr:spPr>
        <a:xfrm>
          <a:off x="8699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151249</xdr:rowOff>
    </xdr:from>
    <xdr:ext cx="378565" cy="259045"/>
    <xdr:sp macro="" textlink="">
      <xdr:nvSpPr>
        <xdr:cNvPr id="302" name="テキスト ボックス 301"/>
        <xdr:cNvSpPr txBox="1"/>
      </xdr:nvSpPr>
      <xdr:spPr>
        <a:xfrm>
          <a:off x="8561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49631</xdr:rowOff>
    </xdr:from>
    <xdr:to>
      <xdr:col>41</xdr:col>
      <xdr:colOff>50800</xdr:colOff>
      <xdr:row>38</xdr:row>
      <xdr:rowOff>127813</xdr:rowOff>
    </xdr:to>
    <xdr:cxnSp macro="">
      <xdr:nvCxnSpPr>
        <xdr:cNvPr id="303" name="直線コネクタ 302"/>
        <xdr:cNvCxnSpPr/>
      </xdr:nvCxnSpPr>
      <xdr:spPr>
        <a:xfrm>
          <a:off x="6972300" y="6050381"/>
          <a:ext cx="889000" cy="59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139192</xdr:rowOff>
    </xdr:from>
    <xdr:to>
      <xdr:col>41</xdr:col>
      <xdr:colOff>101600</xdr:colOff>
      <xdr:row>35</xdr:row>
      <xdr:rowOff>69342</xdr:rowOff>
    </xdr:to>
    <xdr:sp macro="" textlink="">
      <xdr:nvSpPr>
        <xdr:cNvPr id="304" name="フローチャート: 判断 303"/>
        <xdr:cNvSpPr/>
      </xdr:nvSpPr>
      <xdr:spPr>
        <a:xfrm>
          <a:off x="7810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85869</xdr:rowOff>
    </xdr:from>
    <xdr:ext cx="469744" cy="259045"/>
    <xdr:sp macro="" textlink="">
      <xdr:nvSpPr>
        <xdr:cNvPr id="305" name="テキスト ボックス 304"/>
        <xdr:cNvSpPr txBox="1"/>
      </xdr:nvSpPr>
      <xdr:spPr>
        <a:xfrm>
          <a:off x="7626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122275</xdr:rowOff>
    </xdr:from>
    <xdr:to>
      <xdr:col>36</xdr:col>
      <xdr:colOff>165100</xdr:colOff>
      <xdr:row>34</xdr:row>
      <xdr:rowOff>52425</xdr:rowOff>
    </xdr:to>
    <xdr:sp macro="" textlink="">
      <xdr:nvSpPr>
        <xdr:cNvPr id="306" name="フローチャート: 判断 305"/>
        <xdr:cNvSpPr/>
      </xdr:nvSpPr>
      <xdr:spPr>
        <a:xfrm>
          <a:off x="6921500" y="57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68952</xdr:rowOff>
    </xdr:from>
    <xdr:ext cx="469744" cy="259045"/>
    <xdr:sp macro="" textlink="">
      <xdr:nvSpPr>
        <xdr:cNvPr id="307" name="テキスト ボックス 306"/>
        <xdr:cNvSpPr txBox="1"/>
      </xdr:nvSpPr>
      <xdr:spPr>
        <a:xfrm>
          <a:off x="6737428" y="55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76098</xdr:rowOff>
    </xdr:from>
    <xdr:to>
      <xdr:col>55</xdr:col>
      <xdr:colOff>50800</xdr:colOff>
      <xdr:row>39</xdr:row>
      <xdr:rowOff>6248</xdr:rowOff>
    </xdr:to>
    <xdr:sp macro="" textlink="">
      <xdr:nvSpPr>
        <xdr:cNvPr id="313" name="楕円 312"/>
        <xdr:cNvSpPr/>
      </xdr:nvSpPr>
      <xdr:spPr>
        <a:xfrm>
          <a:off x="104267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162475</xdr:rowOff>
    </xdr:from>
    <xdr:ext cx="313932" cy="259045"/>
    <xdr:sp macro="" textlink="">
      <xdr:nvSpPr>
        <xdr:cNvPr id="314" name="労働費該当値テキスト"/>
        <xdr:cNvSpPr txBox="1"/>
      </xdr:nvSpPr>
      <xdr:spPr>
        <a:xfrm>
          <a:off x="10528300" y="6506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76556</xdr:rowOff>
    </xdr:from>
    <xdr:to>
      <xdr:col>50</xdr:col>
      <xdr:colOff>165100</xdr:colOff>
      <xdr:row>39</xdr:row>
      <xdr:rowOff>6706</xdr:rowOff>
    </xdr:to>
    <xdr:sp macro="" textlink="">
      <xdr:nvSpPr>
        <xdr:cNvPr id="315" name="楕円 314"/>
        <xdr:cNvSpPr/>
      </xdr:nvSpPr>
      <xdr:spPr>
        <a:xfrm>
          <a:off x="9588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169283</xdr:rowOff>
    </xdr:from>
    <xdr:ext cx="313932" cy="259045"/>
    <xdr:sp macro="" textlink="">
      <xdr:nvSpPr>
        <xdr:cNvPr id="316" name="テキスト ボックス 315"/>
        <xdr:cNvSpPr txBox="1"/>
      </xdr:nvSpPr>
      <xdr:spPr>
        <a:xfrm>
          <a:off x="9482333" y="66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76556</xdr:rowOff>
    </xdr:from>
    <xdr:to>
      <xdr:col>46</xdr:col>
      <xdr:colOff>38100</xdr:colOff>
      <xdr:row>39</xdr:row>
      <xdr:rowOff>6706</xdr:rowOff>
    </xdr:to>
    <xdr:sp macro="" textlink="">
      <xdr:nvSpPr>
        <xdr:cNvPr id="317" name="楕円 316"/>
        <xdr:cNvSpPr/>
      </xdr:nvSpPr>
      <xdr:spPr>
        <a:xfrm>
          <a:off x="8699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169283</xdr:rowOff>
    </xdr:from>
    <xdr:ext cx="313932" cy="259045"/>
    <xdr:sp macro="" textlink="">
      <xdr:nvSpPr>
        <xdr:cNvPr id="318" name="テキスト ボックス 317"/>
        <xdr:cNvSpPr txBox="1"/>
      </xdr:nvSpPr>
      <xdr:spPr>
        <a:xfrm>
          <a:off x="8593333" y="66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77013</xdr:rowOff>
    </xdr:from>
    <xdr:to>
      <xdr:col>41</xdr:col>
      <xdr:colOff>101600</xdr:colOff>
      <xdr:row>39</xdr:row>
      <xdr:rowOff>7163</xdr:rowOff>
    </xdr:to>
    <xdr:sp macro="" textlink="">
      <xdr:nvSpPr>
        <xdr:cNvPr id="319" name="楕円 318"/>
        <xdr:cNvSpPr/>
      </xdr:nvSpPr>
      <xdr:spPr>
        <a:xfrm>
          <a:off x="7810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169740</xdr:rowOff>
    </xdr:from>
    <xdr:ext cx="313932" cy="259045"/>
    <xdr:sp macro="" textlink="">
      <xdr:nvSpPr>
        <xdr:cNvPr id="320" name="テキスト ボックス 319"/>
        <xdr:cNvSpPr txBox="1"/>
      </xdr:nvSpPr>
      <xdr:spPr>
        <a:xfrm>
          <a:off x="7704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170281</xdr:rowOff>
    </xdr:from>
    <xdr:to>
      <xdr:col>36</xdr:col>
      <xdr:colOff>165100</xdr:colOff>
      <xdr:row>35</xdr:row>
      <xdr:rowOff>100431</xdr:rowOff>
    </xdr:to>
    <xdr:sp macro="" textlink="">
      <xdr:nvSpPr>
        <xdr:cNvPr id="321" name="楕円 320"/>
        <xdr:cNvSpPr/>
      </xdr:nvSpPr>
      <xdr:spPr>
        <a:xfrm>
          <a:off x="6921500" y="59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91558</xdr:rowOff>
    </xdr:from>
    <xdr:ext cx="469744" cy="259045"/>
    <xdr:sp macro="" textlink="">
      <xdr:nvSpPr>
        <xdr:cNvPr id="322" name="テキスト ボックス 321"/>
        <xdr:cNvSpPr txBox="1"/>
      </xdr:nvSpPr>
      <xdr:spPr>
        <a:xfrm>
          <a:off x="6737428" y="60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63633</xdr:rowOff>
    </xdr:from>
    <xdr:to>
      <xdr:col>54</xdr:col>
      <xdr:colOff>189865</xdr:colOff>
      <xdr:row>58</xdr:row>
      <xdr:rowOff>70262</xdr:rowOff>
    </xdr:to>
    <xdr:cxnSp macro="">
      <xdr:nvCxnSpPr>
        <xdr:cNvPr id="346" name="直線コネクタ 345"/>
        <xdr:cNvCxnSpPr/>
      </xdr:nvCxnSpPr>
      <xdr:spPr>
        <a:xfrm flipV="1">
          <a:off x="10475595" y="8636133"/>
          <a:ext cx="1270" cy="137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74089</xdr:rowOff>
    </xdr:from>
    <xdr:ext cx="469744" cy="259045"/>
    <xdr:sp macro="" textlink="">
      <xdr:nvSpPr>
        <xdr:cNvPr id="347" name="農林水産業費最小値テキスト"/>
        <xdr:cNvSpPr txBox="1"/>
      </xdr:nvSpPr>
      <xdr:spPr>
        <a:xfrm>
          <a:off x="10528300" y="1001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70262</xdr:rowOff>
    </xdr:from>
    <xdr:to>
      <xdr:col>55</xdr:col>
      <xdr:colOff>88900</xdr:colOff>
      <xdr:row>58</xdr:row>
      <xdr:rowOff>70262</xdr:rowOff>
    </xdr:to>
    <xdr:cxnSp macro="">
      <xdr:nvCxnSpPr>
        <xdr:cNvPr id="348" name="直線コネクタ 347"/>
        <xdr:cNvCxnSpPr/>
      </xdr:nvCxnSpPr>
      <xdr:spPr>
        <a:xfrm>
          <a:off x="10388600" y="100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10310</xdr:rowOff>
    </xdr:from>
    <xdr:ext cx="534377" cy="259045"/>
    <xdr:sp macro="" textlink="">
      <xdr:nvSpPr>
        <xdr:cNvPr id="349" name="農林水産業費最大値テキスト"/>
        <xdr:cNvSpPr txBox="1"/>
      </xdr:nvSpPr>
      <xdr:spPr>
        <a:xfrm>
          <a:off x="10528300" y="8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63633</xdr:rowOff>
    </xdr:from>
    <xdr:to>
      <xdr:col>55</xdr:col>
      <xdr:colOff>88900</xdr:colOff>
      <xdr:row>50</xdr:row>
      <xdr:rowOff>63633</xdr:rowOff>
    </xdr:to>
    <xdr:cxnSp macro="">
      <xdr:nvCxnSpPr>
        <xdr:cNvPr id="350" name="直線コネクタ 349"/>
        <xdr:cNvCxnSpPr/>
      </xdr:nvCxnSpPr>
      <xdr:spPr>
        <a:xfrm>
          <a:off x="10388600" y="863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2883</xdr:rowOff>
    </xdr:from>
    <xdr:to>
      <xdr:col>55</xdr:col>
      <xdr:colOff>0</xdr:colOff>
      <xdr:row>58</xdr:row>
      <xdr:rowOff>49765</xdr:rowOff>
    </xdr:to>
    <xdr:cxnSp macro="">
      <xdr:nvCxnSpPr>
        <xdr:cNvPr id="351" name="直線コネクタ 350"/>
        <xdr:cNvCxnSpPr/>
      </xdr:nvCxnSpPr>
      <xdr:spPr>
        <a:xfrm flipV="1">
          <a:off x="9639300" y="9946983"/>
          <a:ext cx="838200" cy="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31272</xdr:rowOff>
    </xdr:from>
    <xdr:ext cx="534377" cy="259045"/>
    <xdr:sp macro="" textlink="">
      <xdr:nvSpPr>
        <xdr:cNvPr id="352" name="農林水産業費平均値テキスト"/>
        <xdr:cNvSpPr txBox="1"/>
      </xdr:nvSpPr>
      <xdr:spPr>
        <a:xfrm>
          <a:off x="10528300" y="928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8395</xdr:rowOff>
    </xdr:from>
    <xdr:to>
      <xdr:col>55</xdr:col>
      <xdr:colOff>50800</xdr:colOff>
      <xdr:row>55</xdr:row>
      <xdr:rowOff>109995</xdr:rowOff>
    </xdr:to>
    <xdr:sp macro="" textlink="">
      <xdr:nvSpPr>
        <xdr:cNvPr id="353" name="フローチャート: 判断 352"/>
        <xdr:cNvSpPr/>
      </xdr:nvSpPr>
      <xdr:spPr>
        <a:xfrm>
          <a:off x="104267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20428</xdr:rowOff>
    </xdr:from>
    <xdr:to>
      <xdr:col>50</xdr:col>
      <xdr:colOff>114300</xdr:colOff>
      <xdr:row>58</xdr:row>
      <xdr:rowOff>49765</xdr:rowOff>
    </xdr:to>
    <xdr:cxnSp macro="">
      <xdr:nvCxnSpPr>
        <xdr:cNvPr id="354" name="直線コネクタ 353"/>
        <xdr:cNvCxnSpPr/>
      </xdr:nvCxnSpPr>
      <xdr:spPr>
        <a:xfrm>
          <a:off x="8750300" y="9964528"/>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141288</xdr:rowOff>
    </xdr:from>
    <xdr:to>
      <xdr:col>50</xdr:col>
      <xdr:colOff>165100</xdr:colOff>
      <xdr:row>55</xdr:row>
      <xdr:rowOff>71438</xdr:rowOff>
    </xdr:to>
    <xdr:sp macro="" textlink="">
      <xdr:nvSpPr>
        <xdr:cNvPr id="355" name="フローチャート: 判断 354"/>
        <xdr:cNvSpPr/>
      </xdr:nvSpPr>
      <xdr:spPr>
        <a:xfrm>
          <a:off x="9588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87965</xdr:rowOff>
    </xdr:from>
    <xdr:ext cx="534377" cy="259045"/>
    <xdr:sp macro="" textlink="">
      <xdr:nvSpPr>
        <xdr:cNvPr id="356" name="テキスト ボックス 355"/>
        <xdr:cNvSpPr txBox="1"/>
      </xdr:nvSpPr>
      <xdr:spPr>
        <a:xfrm>
          <a:off x="9372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20428</xdr:rowOff>
    </xdr:from>
    <xdr:to>
      <xdr:col>45</xdr:col>
      <xdr:colOff>177800</xdr:colOff>
      <xdr:row>58</xdr:row>
      <xdr:rowOff>33763</xdr:rowOff>
    </xdr:to>
    <xdr:cxnSp macro="">
      <xdr:nvCxnSpPr>
        <xdr:cNvPr id="357" name="直線コネクタ 356"/>
        <xdr:cNvCxnSpPr/>
      </xdr:nvCxnSpPr>
      <xdr:spPr>
        <a:xfrm flipV="1">
          <a:off x="7861300" y="996452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58" name="フローチャート: 判断 357"/>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93032</xdr:rowOff>
    </xdr:from>
    <xdr:ext cx="534377" cy="259045"/>
    <xdr:sp macro="" textlink="">
      <xdr:nvSpPr>
        <xdr:cNvPr id="359" name="テキスト ボックス 358"/>
        <xdr:cNvSpPr txBox="1"/>
      </xdr:nvSpPr>
      <xdr:spPr>
        <a:xfrm>
          <a:off x="8483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33763</xdr:rowOff>
    </xdr:from>
    <xdr:to>
      <xdr:col>41</xdr:col>
      <xdr:colOff>50800</xdr:colOff>
      <xdr:row>58</xdr:row>
      <xdr:rowOff>46603</xdr:rowOff>
    </xdr:to>
    <xdr:cxnSp macro="">
      <xdr:nvCxnSpPr>
        <xdr:cNvPr id="360" name="直線コネクタ 359"/>
        <xdr:cNvCxnSpPr/>
      </xdr:nvCxnSpPr>
      <xdr:spPr>
        <a:xfrm flipV="1">
          <a:off x="6972300" y="9977863"/>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61" name="フローチャート: 判断 360"/>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2" name="テキスト ボックス 361"/>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3" name="フローチャート: 判断 362"/>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4" name="テキスト ボックス 363"/>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123533</xdr:rowOff>
    </xdr:from>
    <xdr:to>
      <xdr:col>55</xdr:col>
      <xdr:colOff>50800</xdr:colOff>
      <xdr:row>58</xdr:row>
      <xdr:rowOff>53683</xdr:rowOff>
    </xdr:to>
    <xdr:sp macro="" textlink="">
      <xdr:nvSpPr>
        <xdr:cNvPr id="370" name="楕円 369"/>
        <xdr:cNvSpPr/>
      </xdr:nvSpPr>
      <xdr:spPr>
        <a:xfrm>
          <a:off x="10426700" y="98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38460</xdr:rowOff>
    </xdr:from>
    <xdr:ext cx="534377" cy="259045"/>
    <xdr:sp macro="" textlink="">
      <xdr:nvSpPr>
        <xdr:cNvPr id="371" name="農林水産業費該当値テキスト"/>
        <xdr:cNvSpPr txBox="1"/>
      </xdr:nvSpPr>
      <xdr:spPr>
        <a:xfrm>
          <a:off x="10528300" y="981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170415</xdr:rowOff>
    </xdr:from>
    <xdr:to>
      <xdr:col>50</xdr:col>
      <xdr:colOff>165100</xdr:colOff>
      <xdr:row>58</xdr:row>
      <xdr:rowOff>100565</xdr:rowOff>
    </xdr:to>
    <xdr:sp macro="" textlink="">
      <xdr:nvSpPr>
        <xdr:cNvPr id="372" name="楕円 371"/>
        <xdr:cNvSpPr/>
      </xdr:nvSpPr>
      <xdr:spPr>
        <a:xfrm>
          <a:off x="9588500" y="99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91692</xdr:rowOff>
    </xdr:from>
    <xdr:ext cx="469744" cy="259045"/>
    <xdr:sp macro="" textlink="">
      <xdr:nvSpPr>
        <xdr:cNvPr id="373" name="テキスト ボックス 372"/>
        <xdr:cNvSpPr txBox="1"/>
      </xdr:nvSpPr>
      <xdr:spPr>
        <a:xfrm>
          <a:off x="9404428" y="1003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141078</xdr:rowOff>
    </xdr:from>
    <xdr:to>
      <xdr:col>46</xdr:col>
      <xdr:colOff>38100</xdr:colOff>
      <xdr:row>58</xdr:row>
      <xdr:rowOff>71228</xdr:rowOff>
    </xdr:to>
    <xdr:sp macro="" textlink="">
      <xdr:nvSpPr>
        <xdr:cNvPr id="374" name="楕円 373"/>
        <xdr:cNvSpPr/>
      </xdr:nvSpPr>
      <xdr:spPr>
        <a:xfrm>
          <a:off x="8699500" y="99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62355</xdr:rowOff>
    </xdr:from>
    <xdr:ext cx="534377" cy="259045"/>
    <xdr:sp macro="" textlink="">
      <xdr:nvSpPr>
        <xdr:cNvPr id="375" name="テキスト ボックス 374"/>
        <xdr:cNvSpPr txBox="1"/>
      </xdr:nvSpPr>
      <xdr:spPr>
        <a:xfrm>
          <a:off x="8483111" y="100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154413</xdr:rowOff>
    </xdr:from>
    <xdr:to>
      <xdr:col>41</xdr:col>
      <xdr:colOff>101600</xdr:colOff>
      <xdr:row>58</xdr:row>
      <xdr:rowOff>84563</xdr:rowOff>
    </xdr:to>
    <xdr:sp macro="" textlink="">
      <xdr:nvSpPr>
        <xdr:cNvPr id="376" name="楕円 375"/>
        <xdr:cNvSpPr/>
      </xdr:nvSpPr>
      <xdr:spPr>
        <a:xfrm>
          <a:off x="7810500" y="99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75690</xdr:rowOff>
    </xdr:from>
    <xdr:ext cx="469744" cy="259045"/>
    <xdr:sp macro="" textlink="">
      <xdr:nvSpPr>
        <xdr:cNvPr id="377" name="テキスト ボックス 376"/>
        <xdr:cNvSpPr txBox="1"/>
      </xdr:nvSpPr>
      <xdr:spPr>
        <a:xfrm>
          <a:off x="7626428" y="1001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167253</xdr:rowOff>
    </xdr:from>
    <xdr:to>
      <xdr:col>36</xdr:col>
      <xdr:colOff>165100</xdr:colOff>
      <xdr:row>58</xdr:row>
      <xdr:rowOff>97403</xdr:rowOff>
    </xdr:to>
    <xdr:sp macro="" textlink="">
      <xdr:nvSpPr>
        <xdr:cNvPr id="378" name="楕円 377"/>
        <xdr:cNvSpPr/>
      </xdr:nvSpPr>
      <xdr:spPr>
        <a:xfrm>
          <a:off x="6921500" y="99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88530</xdr:rowOff>
    </xdr:from>
    <xdr:ext cx="469744" cy="259045"/>
    <xdr:sp macro="" textlink="">
      <xdr:nvSpPr>
        <xdr:cNvPr id="379" name="テキスト ボックス 378"/>
        <xdr:cNvSpPr txBox="1"/>
      </xdr:nvSpPr>
      <xdr:spPr>
        <a:xfrm>
          <a:off x="6737428" y="1003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401" name="直線コネクタ 400"/>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2" name="商工費最小値テキスト"/>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3" name="直線コネクタ 402"/>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4" name="商工費最大値テキスト"/>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5" name="直線コネクタ 404"/>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80401</xdr:rowOff>
    </xdr:from>
    <xdr:to>
      <xdr:col>55</xdr:col>
      <xdr:colOff>0</xdr:colOff>
      <xdr:row>78</xdr:row>
      <xdr:rowOff>86094</xdr:rowOff>
    </xdr:to>
    <xdr:cxnSp macro="">
      <xdr:nvCxnSpPr>
        <xdr:cNvPr id="406" name="直線コネクタ 405"/>
        <xdr:cNvCxnSpPr/>
      </xdr:nvCxnSpPr>
      <xdr:spPr>
        <a:xfrm>
          <a:off x="9639300" y="13453501"/>
          <a:ext cx="8382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94266</xdr:rowOff>
    </xdr:from>
    <xdr:ext cx="534377" cy="259045"/>
    <xdr:sp macro="" textlink="">
      <xdr:nvSpPr>
        <xdr:cNvPr id="407" name="商工費平均値テキスト"/>
        <xdr:cNvSpPr txBox="1"/>
      </xdr:nvSpPr>
      <xdr:spPr>
        <a:xfrm>
          <a:off x="10528300" y="12953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08" name="フローチャート: 判断 407"/>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80401</xdr:rowOff>
    </xdr:from>
    <xdr:to>
      <xdr:col>50</xdr:col>
      <xdr:colOff>114300</xdr:colOff>
      <xdr:row>78</xdr:row>
      <xdr:rowOff>100152</xdr:rowOff>
    </xdr:to>
    <xdr:cxnSp macro="">
      <xdr:nvCxnSpPr>
        <xdr:cNvPr id="409" name="直線コネクタ 408"/>
        <xdr:cNvCxnSpPr/>
      </xdr:nvCxnSpPr>
      <xdr:spPr>
        <a:xfrm flipV="1">
          <a:off x="8750300" y="13453501"/>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10" name="フローチャート: 判断 409"/>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47099</xdr:rowOff>
    </xdr:from>
    <xdr:ext cx="534377" cy="259045"/>
    <xdr:sp macro="" textlink="">
      <xdr:nvSpPr>
        <xdr:cNvPr id="411" name="テキスト ボックス 410"/>
        <xdr:cNvSpPr txBox="1"/>
      </xdr:nvSpPr>
      <xdr:spPr>
        <a:xfrm>
          <a:off x="9372111" y="1290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98780</xdr:rowOff>
    </xdr:from>
    <xdr:to>
      <xdr:col>45</xdr:col>
      <xdr:colOff>177800</xdr:colOff>
      <xdr:row>78</xdr:row>
      <xdr:rowOff>100152</xdr:rowOff>
    </xdr:to>
    <xdr:cxnSp macro="">
      <xdr:nvCxnSpPr>
        <xdr:cNvPr id="412" name="直線コネクタ 411"/>
        <xdr:cNvCxnSpPr/>
      </xdr:nvCxnSpPr>
      <xdr:spPr>
        <a:xfrm>
          <a:off x="7861300" y="1347188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73949</xdr:rowOff>
    </xdr:from>
    <xdr:to>
      <xdr:col>46</xdr:col>
      <xdr:colOff>38100</xdr:colOff>
      <xdr:row>77</xdr:row>
      <xdr:rowOff>4099</xdr:rowOff>
    </xdr:to>
    <xdr:sp macro="" textlink="">
      <xdr:nvSpPr>
        <xdr:cNvPr id="413" name="フローチャート: 判断 412"/>
        <xdr:cNvSpPr/>
      </xdr:nvSpPr>
      <xdr:spPr>
        <a:xfrm>
          <a:off x="8699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20627</xdr:rowOff>
    </xdr:from>
    <xdr:ext cx="534377" cy="259045"/>
    <xdr:sp macro="" textlink="">
      <xdr:nvSpPr>
        <xdr:cNvPr id="414" name="テキスト ボックス 413"/>
        <xdr:cNvSpPr txBox="1"/>
      </xdr:nvSpPr>
      <xdr:spPr>
        <a:xfrm>
          <a:off x="8483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84767</xdr:rowOff>
    </xdr:from>
    <xdr:to>
      <xdr:col>41</xdr:col>
      <xdr:colOff>50800</xdr:colOff>
      <xdr:row>78</xdr:row>
      <xdr:rowOff>98780</xdr:rowOff>
    </xdr:to>
    <xdr:cxnSp macro="">
      <xdr:nvCxnSpPr>
        <xdr:cNvPr id="415" name="直線コネクタ 414"/>
        <xdr:cNvCxnSpPr/>
      </xdr:nvCxnSpPr>
      <xdr:spPr>
        <a:xfrm>
          <a:off x="6972300" y="13457867"/>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48758</xdr:rowOff>
    </xdr:from>
    <xdr:to>
      <xdr:col>41</xdr:col>
      <xdr:colOff>101600</xdr:colOff>
      <xdr:row>77</xdr:row>
      <xdr:rowOff>150358</xdr:rowOff>
    </xdr:to>
    <xdr:sp macro="" textlink="">
      <xdr:nvSpPr>
        <xdr:cNvPr id="416" name="フローチャート: 判断 415"/>
        <xdr:cNvSpPr/>
      </xdr:nvSpPr>
      <xdr:spPr>
        <a:xfrm>
          <a:off x="7810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166885</xdr:rowOff>
    </xdr:from>
    <xdr:ext cx="469744" cy="259045"/>
    <xdr:sp macro="" textlink="">
      <xdr:nvSpPr>
        <xdr:cNvPr id="417" name="テキスト ボックス 416"/>
        <xdr:cNvSpPr txBox="1"/>
      </xdr:nvSpPr>
      <xdr:spPr>
        <a:xfrm>
          <a:off x="7626428"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52758</xdr:rowOff>
    </xdr:from>
    <xdr:to>
      <xdr:col>36</xdr:col>
      <xdr:colOff>165100</xdr:colOff>
      <xdr:row>77</xdr:row>
      <xdr:rowOff>154358</xdr:rowOff>
    </xdr:to>
    <xdr:sp macro="" textlink="">
      <xdr:nvSpPr>
        <xdr:cNvPr id="418" name="フローチャート: 判断 417"/>
        <xdr:cNvSpPr/>
      </xdr:nvSpPr>
      <xdr:spPr>
        <a:xfrm>
          <a:off x="6921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170885</xdr:rowOff>
    </xdr:from>
    <xdr:ext cx="469744" cy="259045"/>
    <xdr:sp macro="" textlink="">
      <xdr:nvSpPr>
        <xdr:cNvPr id="419" name="テキスト ボックス 418"/>
        <xdr:cNvSpPr txBox="1"/>
      </xdr:nvSpPr>
      <xdr:spPr>
        <a:xfrm>
          <a:off x="6737428"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35294</xdr:rowOff>
    </xdr:from>
    <xdr:to>
      <xdr:col>55</xdr:col>
      <xdr:colOff>50800</xdr:colOff>
      <xdr:row>78</xdr:row>
      <xdr:rowOff>136894</xdr:rowOff>
    </xdr:to>
    <xdr:sp macro="" textlink="">
      <xdr:nvSpPr>
        <xdr:cNvPr id="425" name="楕円 424"/>
        <xdr:cNvSpPr/>
      </xdr:nvSpPr>
      <xdr:spPr>
        <a:xfrm>
          <a:off x="10426700" y="134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121671</xdr:rowOff>
    </xdr:from>
    <xdr:ext cx="469744" cy="259045"/>
    <xdr:sp macro="" textlink="">
      <xdr:nvSpPr>
        <xdr:cNvPr id="426" name="商工費該当値テキスト"/>
        <xdr:cNvSpPr txBox="1"/>
      </xdr:nvSpPr>
      <xdr:spPr>
        <a:xfrm>
          <a:off x="10528300" y="133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29601</xdr:rowOff>
    </xdr:from>
    <xdr:to>
      <xdr:col>50</xdr:col>
      <xdr:colOff>165100</xdr:colOff>
      <xdr:row>78</xdr:row>
      <xdr:rowOff>131201</xdr:rowOff>
    </xdr:to>
    <xdr:sp macro="" textlink="">
      <xdr:nvSpPr>
        <xdr:cNvPr id="427" name="楕円 426"/>
        <xdr:cNvSpPr/>
      </xdr:nvSpPr>
      <xdr:spPr>
        <a:xfrm>
          <a:off x="9588500" y="134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122328</xdr:rowOff>
    </xdr:from>
    <xdr:ext cx="469744" cy="259045"/>
    <xdr:sp macro="" textlink="">
      <xdr:nvSpPr>
        <xdr:cNvPr id="428" name="テキスト ボックス 427"/>
        <xdr:cNvSpPr txBox="1"/>
      </xdr:nvSpPr>
      <xdr:spPr>
        <a:xfrm>
          <a:off x="9404428" y="1349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49352</xdr:rowOff>
    </xdr:from>
    <xdr:to>
      <xdr:col>46</xdr:col>
      <xdr:colOff>38100</xdr:colOff>
      <xdr:row>78</xdr:row>
      <xdr:rowOff>150952</xdr:rowOff>
    </xdr:to>
    <xdr:sp macro="" textlink="">
      <xdr:nvSpPr>
        <xdr:cNvPr id="429" name="楕円 428"/>
        <xdr:cNvSpPr/>
      </xdr:nvSpPr>
      <xdr:spPr>
        <a:xfrm>
          <a:off x="8699500" y="134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142079</xdr:rowOff>
    </xdr:from>
    <xdr:ext cx="469744" cy="259045"/>
    <xdr:sp macro="" textlink="">
      <xdr:nvSpPr>
        <xdr:cNvPr id="430" name="テキスト ボックス 429"/>
        <xdr:cNvSpPr txBox="1"/>
      </xdr:nvSpPr>
      <xdr:spPr>
        <a:xfrm>
          <a:off x="8515428" y="1351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47980</xdr:rowOff>
    </xdr:from>
    <xdr:to>
      <xdr:col>41</xdr:col>
      <xdr:colOff>101600</xdr:colOff>
      <xdr:row>78</xdr:row>
      <xdr:rowOff>149580</xdr:rowOff>
    </xdr:to>
    <xdr:sp macro="" textlink="">
      <xdr:nvSpPr>
        <xdr:cNvPr id="431" name="楕円 430"/>
        <xdr:cNvSpPr/>
      </xdr:nvSpPr>
      <xdr:spPr>
        <a:xfrm>
          <a:off x="7810500" y="134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140707</xdr:rowOff>
    </xdr:from>
    <xdr:ext cx="469744" cy="259045"/>
    <xdr:sp macro="" textlink="">
      <xdr:nvSpPr>
        <xdr:cNvPr id="432" name="テキスト ボックス 431"/>
        <xdr:cNvSpPr txBox="1"/>
      </xdr:nvSpPr>
      <xdr:spPr>
        <a:xfrm>
          <a:off x="7626428" y="135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33967</xdr:rowOff>
    </xdr:from>
    <xdr:to>
      <xdr:col>36</xdr:col>
      <xdr:colOff>165100</xdr:colOff>
      <xdr:row>78</xdr:row>
      <xdr:rowOff>135567</xdr:rowOff>
    </xdr:to>
    <xdr:sp macro="" textlink="">
      <xdr:nvSpPr>
        <xdr:cNvPr id="433" name="楕円 432"/>
        <xdr:cNvSpPr/>
      </xdr:nvSpPr>
      <xdr:spPr>
        <a:xfrm>
          <a:off x="6921500" y="134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126694</xdr:rowOff>
    </xdr:from>
    <xdr:ext cx="469744" cy="259045"/>
    <xdr:sp macro="" textlink="">
      <xdr:nvSpPr>
        <xdr:cNvPr id="434" name="テキスト ボックス 433"/>
        <xdr:cNvSpPr txBox="1"/>
      </xdr:nvSpPr>
      <xdr:spPr>
        <a:xfrm>
          <a:off x="6737428" y="1349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60" name="直線コネクタ 459"/>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61" name="土木費最小値テキスト"/>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2" name="直線コネクタ 461"/>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3" name="土木費最大値テキスト"/>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4" name="直線コネクタ 463"/>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25338</xdr:rowOff>
    </xdr:from>
    <xdr:to>
      <xdr:col>55</xdr:col>
      <xdr:colOff>0</xdr:colOff>
      <xdr:row>99</xdr:row>
      <xdr:rowOff>28284</xdr:rowOff>
    </xdr:to>
    <xdr:cxnSp macro="">
      <xdr:nvCxnSpPr>
        <xdr:cNvPr id="465" name="直線コネクタ 464"/>
        <xdr:cNvCxnSpPr/>
      </xdr:nvCxnSpPr>
      <xdr:spPr>
        <a:xfrm>
          <a:off x="9639300" y="16998888"/>
          <a:ext cx="8382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107300</xdr:rowOff>
    </xdr:from>
    <xdr:ext cx="534377" cy="259045"/>
    <xdr:sp macro="" textlink="">
      <xdr:nvSpPr>
        <xdr:cNvPr id="466" name="土木費平均値テキスト"/>
        <xdr:cNvSpPr txBox="1"/>
      </xdr:nvSpPr>
      <xdr:spPr>
        <a:xfrm>
          <a:off x="10528300" y="167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67" name="フローチャート: 判断 466"/>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20287</xdr:rowOff>
    </xdr:from>
    <xdr:to>
      <xdr:col>50</xdr:col>
      <xdr:colOff>114300</xdr:colOff>
      <xdr:row>99</xdr:row>
      <xdr:rowOff>25338</xdr:rowOff>
    </xdr:to>
    <xdr:cxnSp macro="">
      <xdr:nvCxnSpPr>
        <xdr:cNvPr id="468" name="直線コネクタ 467"/>
        <xdr:cNvCxnSpPr/>
      </xdr:nvCxnSpPr>
      <xdr:spPr>
        <a:xfrm>
          <a:off x="8750300" y="16993837"/>
          <a:ext cx="8890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69" name="フローチャート: 判断 468"/>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70" name="テキスト ボックス 469"/>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20287</xdr:rowOff>
    </xdr:from>
    <xdr:to>
      <xdr:col>45</xdr:col>
      <xdr:colOff>177800</xdr:colOff>
      <xdr:row>99</xdr:row>
      <xdr:rowOff>32553</xdr:rowOff>
    </xdr:to>
    <xdr:cxnSp macro="">
      <xdr:nvCxnSpPr>
        <xdr:cNvPr id="471" name="直線コネクタ 470"/>
        <xdr:cNvCxnSpPr/>
      </xdr:nvCxnSpPr>
      <xdr:spPr>
        <a:xfrm flipV="1">
          <a:off x="7861300" y="16993837"/>
          <a:ext cx="889000" cy="1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135062</xdr:rowOff>
    </xdr:from>
    <xdr:to>
      <xdr:col>46</xdr:col>
      <xdr:colOff>38100</xdr:colOff>
      <xdr:row>99</xdr:row>
      <xdr:rowOff>65212</xdr:rowOff>
    </xdr:to>
    <xdr:sp macro="" textlink="">
      <xdr:nvSpPr>
        <xdr:cNvPr id="472" name="フローチャート: 判断 471"/>
        <xdr:cNvSpPr/>
      </xdr:nvSpPr>
      <xdr:spPr>
        <a:xfrm>
          <a:off x="8699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81739</xdr:rowOff>
    </xdr:from>
    <xdr:ext cx="534377" cy="259045"/>
    <xdr:sp macro="" textlink="">
      <xdr:nvSpPr>
        <xdr:cNvPr id="473" name="テキスト ボックス 472"/>
        <xdr:cNvSpPr txBox="1"/>
      </xdr:nvSpPr>
      <xdr:spPr>
        <a:xfrm>
          <a:off x="8483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30190</xdr:rowOff>
    </xdr:from>
    <xdr:to>
      <xdr:col>41</xdr:col>
      <xdr:colOff>50800</xdr:colOff>
      <xdr:row>99</xdr:row>
      <xdr:rowOff>32553</xdr:rowOff>
    </xdr:to>
    <xdr:cxnSp macro="">
      <xdr:nvCxnSpPr>
        <xdr:cNvPr id="474" name="直線コネクタ 473"/>
        <xdr:cNvCxnSpPr/>
      </xdr:nvCxnSpPr>
      <xdr:spPr>
        <a:xfrm>
          <a:off x="6972300" y="17003740"/>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119793</xdr:rowOff>
    </xdr:from>
    <xdr:to>
      <xdr:col>41</xdr:col>
      <xdr:colOff>101600</xdr:colOff>
      <xdr:row>99</xdr:row>
      <xdr:rowOff>49943</xdr:rowOff>
    </xdr:to>
    <xdr:sp macro="" textlink="">
      <xdr:nvSpPr>
        <xdr:cNvPr id="475" name="フローチャート: 判断 474"/>
        <xdr:cNvSpPr/>
      </xdr:nvSpPr>
      <xdr:spPr>
        <a:xfrm>
          <a:off x="7810500" y="1692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66470</xdr:rowOff>
    </xdr:from>
    <xdr:ext cx="534377" cy="259045"/>
    <xdr:sp macro="" textlink="">
      <xdr:nvSpPr>
        <xdr:cNvPr id="476" name="テキスト ボックス 475"/>
        <xdr:cNvSpPr txBox="1"/>
      </xdr:nvSpPr>
      <xdr:spPr>
        <a:xfrm>
          <a:off x="7594111" y="166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132736</xdr:rowOff>
    </xdr:from>
    <xdr:to>
      <xdr:col>36</xdr:col>
      <xdr:colOff>165100</xdr:colOff>
      <xdr:row>99</xdr:row>
      <xdr:rowOff>62886</xdr:rowOff>
    </xdr:to>
    <xdr:sp macro="" textlink="">
      <xdr:nvSpPr>
        <xdr:cNvPr id="477" name="フローチャート: 判断 476"/>
        <xdr:cNvSpPr/>
      </xdr:nvSpPr>
      <xdr:spPr>
        <a:xfrm>
          <a:off x="6921500" y="169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79413</xdr:rowOff>
    </xdr:from>
    <xdr:ext cx="534377" cy="259045"/>
    <xdr:sp macro="" textlink="">
      <xdr:nvSpPr>
        <xdr:cNvPr id="478" name="テキスト ボックス 477"/>
        <xdr:cNvSpPr txBox="1"/>
      </xdr:nvSpPr>
      <xdr:spPr>
        <a:xfrm>
          <a:off x="6705111" y="1671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148934</xdr:rowOff>
    </xdr:from>
    <xdr:to>
      <xdr:col>55</xdr:col>
      <xdr:colOff>50800</xdr:colOff>
      <xdr:row>99</xdr:row>
      <xdr:rowOff>79084</xdr:rowOff>
    </xdr:to>
    <xdr:sp macro="" textlink="">
      <xdr:nvSpPr>
        <xdr:cNvPr id="484" name="楕円 483"/>
        <xdr:cNvSpPr/>
      </xdr:nvSpPr>
      <xdr:spPr>
        <a:xfrm>
          <a:off x="10426700" y="169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63861</xdr:rowOff>
    </xdr:from>
    <xdr:ext cx="534377" cy="259045"/>
    <xdr:sp macro="" textlink="">
      <xdr:nvSpPr>
        <xdr:cNvPr id="485" name="土木費該当値テキスト"/>
        <xdr:cNvSpPr txBox="1"/>
      </xdr:nvSpPr>
      <xdr:spPr>
        <a:xfrm>
          <a:off x="10528300" y="1686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145988</xdr:rowOff>
    </xdr:from>
    <xdr:to>
      <xdr:col>50</xdr:col>
      <xdr:colOff>165100</xdr:colOff>
      <xdr:row>99</xdr:row>
      <xdr:rowOff>76138</xdr:rowOff>
    </xdr:to>
    <xdr:sp macro="" textlink="">
      <xdr:nvSpPr>
        <xdr:cNvPr id="486" name="楕円 485"/>
        <xdr:cNvSpPr/>
      </xdr:nvSpPr>
      <xdr:spPr>
        <a:xfrm>
          <a:off x="9588500" y="169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67265</xdr:rowOff>
    </xdr:from>
    <xdr:ext cx="534377" cy="259045"/>
    <xdr:sp macro="" textlink="">
      <xdr:nvSpPr>
        <xdr:cNvPr id="487" name="テキスト ボックス 486"/>
        <xdr:cNvSpPr txBox="1"/>
      </xdr:nvSpPr>
      <xdr:spPr>
        <a:xfrm>
          <a:off x="9372111" y="1704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140937</xdr:rowOff>
    </xdr:from>
    <xdr:to>
      <xdr:col>46</xdr:col>
      <xdr:colOff>38100</xdr:colOff>
      <xdr:row>99</xdr:row>
      <xdr:rowOff>71087</xdr:rowOff>
    </xdr:to>
    <xdr:sp macro="" textlink="">
      <xdr:nvSpPr>
        <xdr:cNvPr id="488" name="楕円 487"/>
        <xdr:cNvSpPr/>
      </xdr:nvSpPr>
      <xdr:spPr>
        <a:xfrm>
          <a:off x="8699500" y="169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62214</xdr:rowOff>
    </xdr:from>
    <xdr:ext cx="534377" cy="259045"/>
    <xdr:sp macro="" textlink="">
      <xdr:nvSpPr>
        <xdr:cNvPr id="489" name="テキスト ボックス 488"/>
        <xdr:cNvSpPr txBox="1"/>
      </xdr:nvSpPr>
      <xdr:spPr>
        <a:xfrm>
          <a:off x="8483111" y="1703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153203</xdr:rowOff>
    </xdr:from>
    <xdr:to>
      <xdr:col>41</xdr:col>
      <xdr:colOff>101600</xdr:colOff>
      <xdr:row>99</xdr:row>
      <xdr:rowOff>83353</xdr:rowOff>
    </xdr:to>
    <xdr:sp macro="" textlink="">
      <xdr:nvSpPr>
        <xdr:cNvPr id="490" name="楕円 489"/>
        <xdr:cNvSpPr/>
      </xdr:nvSpPr>
      <xdr:spPr>
        <a:xfrm>
          <a:off x="7810500" y="1695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74480</xdr:rowOff>
    </xdr:from>
    <xdr:ext cx="534377" cy="259045"/>
    <xdr:sp macro="" textlink="">
      <xdr:nvSpPr>
        <xdr:cNvPr id="491" name="テキスト ボックス 490"/>
        <xdr:cNvSpPr txBox="1"/>
      </xdr:nvSpPr>
      <xdr:spPr>
        <a:xfrm>
          <a:off x="7594111" y="1704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150840</xdr:rowOff>
    </xdr:from>
    <xdr:to>
      <xdr:col>36</xdr:col>
      <xdr:colOff>165100</xdr:colOff>
      <xdr:row>99</xdr:row>
      <xdr:rowOff>80990</xdr:rowOff>
    </xdr:to>
    <xdr:sp macro="" textlink="">
      <xdr:nvSpPr>
        <xdr:cNvPr id="492" name="楕円 491"/>
        <xdr:cNvSpPr/>
      </xdr:nvSpPr>
      <xdr:spPr>
        <a:xfrm>
          <a:off x="6921500" y="169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72117</xdr:rowOff>
    </xdr:from>
    <xdr:ext cx="534377" cy="259045"/>
    <xdr:sp macro="" textlink="">
      <xdr:nvSpPr>
        <xdr:cNvPr id="493" name="テキスト ボックス 492"/>
        <xdr:cNvSpPr txBox="1"/>
      </xdr:nvSpPr>
      <xdr:spPr>
        <a:xfrm>
          <a:off x="6705111" y="170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37</xdr:row>
      <xdr:rowOff>39715</xdr:rowOff>
    </xdr:from>
    <xdr:to>
      <xdr:col>85</xdr:col>
      <xdr:colOff>126364</xdr:colOff>
      <xdr:row>38</xdr:row>
      <xdr:rowOff>135552</xdr:rowOff>
    </xdr:to>
    <xdr:cxnSp macro="">
      <xdr:nvCxnSpPr>
        <xdr:cNvPr id="519" name="直線コネクタ 518"/>
        <xdr:cNvCxnSpPr/>
      </xdr:nvCxnSpPr>
      <xdr:spPr>
        <a:xfrm flipV="1">
          <a:off x="16317595" y="6383365"/>
          <a:ext cx="1269" cy="26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139379</xdr:rowOff>
    </xdr:from>
    <xdr:ext cx="534377" cy="259045"/>
    <xdr:sp macro="" textlink="">
      <xdr:nvSpPr>
        <xdr:cNvPr id="520" name="消防費最小値テキスト"/>
        <xdr:cNvSpPr txBox="1"/>
      </xdr:nvSpPr>
      <xdr:spPr>
        <a:xfrm>
          <a:off x="16370300" y="665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135552</xdr:rowOff>
    </xdr:from>
    <xdr:to>
      <xdr:col>86</xdr:col>
      <xdr:colOff>25400</xdr:colOff>
      <xdr:row>38</xdr:row>
      <xdr:rowOff>135552</xdr:rowOff>
    </xdr:to>
    <xdr:cxnSp macro="">
      <xdr:nvCxnSpPr>
        <xdr:cNvPr id="521" name="直線コネクタ 520"/>
        <xdr:cNvCxnSpPr/>
      </xdr:nvCxnSpPr>
      <xdr:spPr>
        <a:xfrm>
          <a:off x="16230600" y="665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157842</xdr:rowOff>
    </xdr:from>
    <xdr:ext cx="534377" cy="259045"/>
    <xdr:sp macro="" textlink="">
      <xdr:nvSpPr>
        <xdr:cNvPr id="522" name="消防費最大値テキスト"/>
        <xdr:cNvSpPr txBox="1"/>
      </xdr:nvSpPr>
      <xdr:spPr>
        <a:xfrm>
          <a:off x="16370300" y="61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37</xdr:row>
      <xdr:rowOff>39715</xdr:rowOff>
    </xdr:from>
    <xdr:to>
      <xdr:col>86</xdr:col>
      <xdr:colOff>25400</xdr:colOff>
      <xdr:row>37</xdr:row>
      <xdr:rowOff>39715</xdr:rowOff>
    </xdr:to>
    <xdr:cxnSp macro="">
      <xdr:nvCxnSpPr>
        <xdr:cNvPr id="523" name="直線コネクタ 522"/>
        <xdr:cNvCxnSpPr/>
      </xdr:nvCxnSpPr>
      <xdr:spPr>
        <a:xfrm>
          <a:off x="16230600" y="638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59342</xdr:rowOff>
    </xdr:from>
    <xdr:to>
      <xdr:col>85</xdr:col>
      <xdr:colOff>127000</xdr:colOff>
      <xdr:row>37</xdr:row>
      <xdr:rowOff>50851</xdr:rowOff>
    </xdr:to>
    <xdr:cxnSp macro="">
      <xdr:nvCxnSpPr>
        <xdr:cNvPr id="524" name="直線コネクタ 523"/>
        <xdr:cNvCxnSpPr/>
      </xdr:nvCxnSpPr>
      <xdr:spPr>
        <a:xfrm>
          <a:off x="15481300" y="5374292"/>
          <a:ext cx="838200" cy="102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129942</xdr:rowOff>
    </xdr:from>
    <xdr:ext cx="534377" cy="259045"/>
    <xdr:sp macro="" textlink="">
      <xdr:nvSpPr>
        <xdr:cNvPr id="525" name="消防費平均値テキスト"/>
        <xdr:cNvSpPr txBox="1"/>
      </xdr:nvSpPr>
      <xdr:spPr>
        <a:xfrm>
          <a:off x="16370300" y="6473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151515</xdr:rowOff>
    </xdr:from>
    <xdr:to>
      <xdr:col>85</xdr:col>
      <xdr:colOff>177800</xdr:colOff>
      <xdr:row>38</xdr:row>
      <xdr:rowOff>81665</xdr:rowOff>
    </xdr:to>
    <xdr:sp macro="" textlink="">
      <xdr:nvSpPr>
        <xdr:cNvPr id="526" name="フローチャート: 判断 525"/>
        <xdr:cNvSpPr/>
      </xdr:nvSpPr>
      <xdr:spPr>
        <a:xfrm>
          <a:off x="16268700" y="649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142367</xdr:rowOff>
    </xdr:from>
    <xdr:to>
      <xdr:col>81</xdr:col>
      <xdr:colOff>50800</xdr:colOff>
      <xdr:row>31</xdr:row>
      <xdr:rowOff>59342</xdr:rowOff>
    </xdr:to>
    <xdr:cxnSp macro="">
      <xdr:nvCxnSpPr>
        <xdr:cNvPr id="527" name="直線コネクタ 526"/>
        <xdr:cNvCxnSpPr/>
      </xdr:nvCxnSpPr>
      <xdr:spPr>
        <a:xfrm>
          <a:off x="14592300" y="5285867"/>
          <a:ext cx="889000" cy="8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110965</xdr:rowOff>
    </xdr:from>
    <xdr:to>
      <xdr:col>81</xdr:col>
      <xdr:colOff>101600</xdr:colOff>
      <xdr:row>38</xdr:row>
      <xdr:rowOff>41115</xdr:rowOff>
    </xdr:to>
    <xdr:sp macro="" textlink="">
      <xdr:nvSpPr>
        <xdr:cNvPr id="528" name="フローチャート: 判断 527"/>
        <xdr:cNvSpPr/>
      </xdr:nvSpPr>
      <xdr:spPr>
        <a:xfrm>
          <a:off x="154305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32242</xdr:rowOff>
    </xdr:from>
    <xdr:ext cx="534377" cy="259045"/>
    <xdr:sp macro="" textlink="">
      <xdr:nvSpPr>
        <xdr:cNvPr id="529" name="テキスト ボックス 528"/>
        <xdr:cNvSpPr txBox="1"/>
      </xdr:nvSpPr>
      <xdr:spPr>
        <a:xfrm>
          <a:off x="15214111" y="654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142367</xdr:rowOff>
    </xdr:from>
    <xdr:to>
      <xdr:col>76</xdr:col>
      <xdr:colOff>114300</xdr:colOff>
      <xdr:row>35</xdr:row>
      <xdr:rowOff>146068</xdr:rowOff>
    </xdr:to>
    <xdr:cxnSp macro="">
      <xdr:nvCxnSpPr>
        <xdr:cNvPr id="530" name="直線コネクタ 529"/>
        <xdr:cNvCxnSpPr/>
      </xdr:nvCxnSpPr>
      <xdr:spPr>
        <a:xfrm flipV="1">
          <a:off x="13703300" y="5285867"/>
          <a:ext cx="889000" cy="86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99165</xdr:rowOff>
    </xdr:from>
    <xdr:to>
      <xdr:col>76</xdr:col>
      <xdr:colOff>165100</xdr:colOff>
      <xdr:row>38</xdr:row>
      <xdr:rowOff>29315</xdr:rowOff>
    </xdr:to>
    <xdr:sp macro="" textlink="">
      <xdr:nvSpPr>
        <xdr:cNvPr id="531" name="フローチャート: 判断 530"/>
        <xdr:cNvSpPr/>
      </xdr:nvSpPr>
      <xdr:spPr>
        <a:xfrm>
          <a:off x="14541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20442</xdr:rowOff>
    </xdr:from>
    <xdr:ext cx="534377" cy="259045"/>
    <xdr:sp macro="" textlink="">
      <xdr:nvSpPr>
        <xdr:cNvPr id="532" name="テキスト ボックス 531"/>
        <xdr:cNvSpPr txBox="1"/>
      </xdr:nvSpPr>
      <xdr:spPr>
        <a:xfrm>
          <a:off x="14325111" y="65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146068</xdr:rowOff>
    </xdr:from>
    <xdr:to>
      <xdr:col>71</xdr:col>
      <xdr:colOff>177800</xdr:colOff>
      <xdr:row>38</xdr:row>
      <xdr:rowOff>94111</xdr:rowOff>
    </xdr:to>
    <xdr:cxnSp macro="">
      <xdr:nvCxnSpPr>
        <xdr:cNvPr id="533" name="直線コネクタ 532"/>
        <xdr:cNvCxnSpPr/>
      </xdr:nvCxnSpPr>
      <xdr:spPr>
        <a:xfrm flipV="1">
          <a:off x="12814300" y="6146818"/>
          <a:ext cx="889000" cy="46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132040</xdr:rowOff>
    </xdr:from>
    <xdr:to>
      <xdr:col>72</xdr:col>
      <xdr:colOff>38100</xdr:colOff>
      <xdr:row>38</xdr:row>
      <xdr:rowOff>62190</xdr:rowOff>
    </xdr:to>
    <xdr:sp macro="" textlink="">
      <xdr:nvSpPr>
        <xdr:cNvPr id="534" name="フローチャート: 判断 533"/>
        <xdr:cNvSpPr/>
      </xdr:nvSpPr>
      <xdr:spPr>
        <a:xfrm>
          <a:off x="13652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53317</xdr:rowOff>
    </xdr:from>
    <xdr:ext cx="534377" cy="259045"/>
    <xdr:sp macro="" textlink="">
      <xdr:nvSpPr>
        <xdr:cNvPr id="535" name="テキスト ボックス 534"/>
        <xdr:cNvSpPr txBox="1"/>
      </xdr:nvSpPr>
      <xdr:spPr>
        <a:xfrm>
          <a:off x="13436111" y="656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143122</xdr:rowOff>
    </xdr:from>
    <xdr:to>
      <xdr:col>67</xdr:col>
      <xdr:colOff>101600</xdr:colOff>
      <xdr:row>38</xdr:row>
      <xdr:rowOff>73271</xdr:rowOff>
    </xdr:to>
    <xdr:sp macro="" textlink="">
      <xdr:nvSpPr>
        <xdr:cNvPr id="536" name="フローチャート: 判断 535"/>
        <xdr:cNvSpPr/>
      </xdr:nvSpPr>
      <xdr:spPr>
        <a:xfrm>
          <a:off x="12763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89799</xdr:rowOff>
    </xdr:from>
    <xdr:ext cx="534377" cy="259045"/>
    <xdr:sp macro="" textlink="">
      <xdr:nvSpPr>
        <xdr:cNvPr id="537" name="テキスト ボックス 536"/>
        <xdr:cNvSpPr txBox="1"/>
      </xdr:nvSpPr>
      <xdr:spPr>
        <a:xfrm>
          <a:off x="12547111" y="62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xdr:rowOff>
    </xdr:from>
    <xdr:to>
      <xdr:col>85</xdr:col>
      <xdr:colOff>177800</xdr:colOff>
      <xdr:row>37</xdr:row>
      <xdr:rowOff>101651</xdr:rowOff>
    </xdr:to>
    <xdr:sp macro="" textlink="">
      <xdr:nvSpPr>
        <xdr:cNvPr id="543" name="楕円 542"/>
        <xdr:cNvSpPr/>
      </xdr:nvSpPr>
      <xdr:spPr>
        <a:xfrm>
          <a:off x="16268700" y="634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113392</xdr:rowOff>
    </xdr:from>
    <xdr:ext cx="534377" cy="259045"/>
    <xdr:sp macro="" textlink="">
      <xdr:nvSpPr>
        <xdr:cNvPr id="544" name="消防費該当値テキスト"/>
        <xdr:cNvSpPr txBox="1"/>
      </xdr:nvSpPr>
      <xdr:spPr>
        <a:xfrm>
          <a:off x="16370300" y="628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8542</xdr:rowOff>
    </xdr:from>
    <xdr:to>
      <xdr:col>81</xdr:col>
      <xdr:colOff>101600</xdr:colOff>
      <xdr:row>31</xdr:row>
      <xdr:rowOff>110142</xdr:rowOff>
    </xdr:to>
    <xdr:sp macro="" textlink="">
      <xdr:nvSpPr>
        <xdr:cNvPr id="545" name="楕円 544"/>
        <xdr:cNvSpPr/>
      </xdr:nvSpPr>
      <xdr:spPr>
        <a:xfrm>
          <a:off x="15430500" y="53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126669</xdr:rowOff>
    </xdr:from>
    <xdr:ext cx="599010" cy="259045"/>
    <xdr:sp macro="" textlink="">
      <xdr:nvSpPr>
        <xdr:cNvPr id="546" name="テキスト ボックス 545"/>
        <xdr:cNvSpPr txBox="1"/>
      </xdr:nvSpPr>
      <xdr:spPr>
        <a:xfrm>
          <a:off x="15181795" y="509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91567</xdr:rowOff>
    </xdr:from>
    <xdr:to>
      <xdr:col>76</xdr:col>
      <xdr:colOff>165100</xdr:colOff>
      <xdr:row>31</xdr:row>
      <xdr:rowOff>21717</xdr:rowOff>
    </xdr:to>
    <xdr:sp macro="" textlink="">
      <xdr:nvSpPr>
        <xdr:cNvPr id="547" name="楕円 546"/>
        <xdr:cNvSpPr/>
      </xdr:nvSpPr>
      <xdr:spPr>
        <a:xfrm>
          <a:off x="14541500" y="523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38244</xdr:rowOff>
    </xdr:from>
    <xdr:ext cx="599010" cy="259045"/>
    <xdr:sp macro="" textlink="">
      <xdr:nvSpPr>
        <xdr:cNvPr id="548" name="テキスト ボックス 547"/>
        <xdr:cNvSpPr txBox="1"/>
      </xdr:nvSpPr>
      <xdr:spPr>
        <a:xfrm>
          <a:off x="14292795" y="501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95268</xdr:rowOff>
    </xdr:from>
    <xdr:to>
      <xdr:col>72</xdr:col>
      <xdr:colOff>38100</xdr:colOff>
      <xdr:row>36</xdr:row>
      <xdr:rowOff>25418</xdr:rowOff>
    </xdr:to>
    <xdr:sp macro="" textlink="">
      <xdr:nvSpPr>
        <xdr:cNvPr id="549" name="楕円 548"/>
        <xdr:cNvSpPr/>
      </xdr:nvSpPr>
      <xdr:spPr>
        <a:xfrm>
          <a:off x="13652500" y="60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41945</xdr:rowOff>
    </xdr:from>
    <xdr:ext cx="534377" cy="259045"/>
    <xdr:sp macro="" textlink="">
      <xdr:nvSpPr>
        <xdr:cNvPr id="550" name="テキスト ボックス 549"/>
        <xdr:cNvSpPr txBox="1"/>
      </xdr:nvSpPr>
      <xdr:spPr>
        <a:xfrm>
          <a:off x="13436111" y="58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43311</xdr:rowOff>
    </xdr:from>
    <xdr:to>
      <xdr:col>67</xdr:col>
      <xdr:colOff>101600</xdr:colOff>
      <xdr:row>38</xdr:row>
      <xdr:rowOff>144911</xdr:rowOff>
    </xdr:to>
    <xdr:sp macro="" textlink="">
      <xdr:nvSpPr>
        <xdr:cNvPr id="551" name="楕円 550"/>
        <xdr:cNvSpPr/>
      </xdr:nvSpPr>
      <xdr:spPr>
        <a:xfrm>
          <a:off x="12763500" y="65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136038</xdr:rowOff>
    </xdr:from>
    <xdr:ext cx="534377" cy="259045"/>
    <xdr:sp macro="" textlink="">
      <xdr:nvSpPr>
        <xdr:cNvPr id="552" name="テキスト ボックス 551"/>
        <xdr:cNvSpPr txBox="1"/>
      </xdr:nvSpPr>
      <xdr:spPr>
        <a:xfrm>
          <a:off x="12547111" y="665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158597</xdr:rowOff>
    </xdr:from>
    <xdr:to>
      <xdr:col>85</xdr:col>
      <xdr:colOff>126364</xdr:colOff>
      <xdr:row>58</xdr:row>
      <xdr:rowOff>43612</xdr:rowOff>
    </xdr:to>
    <xdr:cxnSp macro="">
      <xdr:nvCxnSpPr>
        <xdr:cNvPr id="577" name="直線コネクタ 576"/>
        <xdr:cNvCxnSpPr/>
      </xdr:nvCxnSpPr>
      <xdr:spPr>
        <a:xfrm flipV="1">
          <a:off x="16317595" y="8559647"/>
          <a:ext cx="1269" cy="1428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47439</xdr:rowOff>
    </xdr:from>
    <xdr:ext cx="534377" cy="259045"/>
    <xdr:sp macro="" textlink="">
      <xdr:nvSpPr>
        <xdr:cNvPr id="578" name="教育費最小値テキスト"/>
        <xdr:cNvSpPr txBox="1"/>
      </xdr:nvSpPr>
      <xdr:spPr>
        <a:xfrm>
          <a:off x="16370300" y="9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43612</xdr:rowOff>
    </xdr:from>
    <xdr:to>
      <xdr:col>86</xdr:col>
      <xdr:colOff>25400</xdr:colOff>
      <xdr:row>58</xdr:row>
      <xdr:rowOff>43612</xdr:rowOff>
    </xdr:to>
    <xdr:cxnSp macro="">
      <xdr:nvCxnSpPr>
        <xdr:cNvPr id="579" name="直線コネクタ 578"/>
        <xdr:cNvCxnSpPr/>
      </xdr:nvCxnSpPr>
      <xdr:spPr>
        <a:xfrm>
          <a:off x="16230600" y="99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105274</xdr:rowOff>
    </xdr:from>
    <xdr:ext cx="599010" cy="259045"/>
    <xdr:sp macro="" textlink="">
      <xdr:nvSpPr>
        <xdr:cNvPr id="580" name="教育費最大値テキスト"/>
        <xdr:cNvSpPr txBox="1"/>
      </xdr:nvSpPr>
      <xdr:spPr>
        <a:xfrm>
          <a:off x="16370300" y="83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158597</xdr:rowOff>
    </xdr:from>
    <xdr:to>
      <xdr:col>86</xdr:col>
      <xdr:colOff>25400</xdr:colOff>
      <xdr:row>49</xdr:row>
      <xdr:rowOff>158597</xdr:rowOff>
    </xdr:to>
    <xdr:cxnSp macro="">
      <xdr:nvCxnSpPr>
        <xdr:cNvPr id="581" name="直線コネクタ 580"/>
        <xdr:cNvCxnSpPr/>
      </xdr:nvCxnSpPr>
      <xdr:spPr>
        <a:xfrm>
          <a:off x="16230600" y="85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51670</xdr:rowOff>
    </xdr:from>
    <xdr:to>
      <xdr:col>85</xdr:col>
      <xdr:colOff>127000</xdr:colOff>
      <xdr:row>57</xdr:row>
      <xdr:rowOff>125203</xdr:rowOff>
    </xdr:to>
    <xdr:cxnSp macro="">
      <xdr:nvCxnSpPr>
        <xdr:cNvPr id="582" name="直線コネクタ 581"/>
        <xdr:cNvCxnSpPr/>
      </xdr:nvCxnSpPr>
      <xdr:spPr>
        <a:xfrm flipV="1">
          <a:off x="15481300" y="9824320"/>
          <a:ext cx="8382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169442</xdr:rowOff>
    </xdr:from>
    <xdr:ext cx="534377" cy="259045"/>
    <xdr:sp macro="" textlink="">
      <xdr:nvSpPr>
        <xdr:cNvPr id="583" name="教育費平均値テキスト"/>
        <xdr:cNvSpPr txBox="1"/>
      </xdr:nvSpPr>
      <xdr:spPr>
        <a:xfrm>
          <a:off x="16370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146565</xdr:rowOff>
    </xdr:from>
    <xdr:to>
      <xdr:col>85</xdr:col>
      <xdr:colOff>177800</xdr:colOff>
      <xdr:row>55</xdr:row>
      <xdr:rowOff>76715</xdr:rowOff>
    </xdr:to>
    <xdr:sp macro="" textlink="">
      <xdr:nvSpPr>
        <xdr:cNvPr id="584" name="フローチャート: 判断 583"/>
        <xdr:cNvSpPr/>
      </xdr:nvSpPr>
      <xdr:spPr>
        <a:xfrm>
          <a:off x="16268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115830</xdr:rowOff>
    </xdr:from>
    <xdr:to>
      <xdr:col>81</xdr:col>
      <xdr:colOff>50800</xdr:colOff>
      <xdr:row>57</xdr:row>
      <xdr:rowOff>125203</xdr:rowOff>
    </xdr:to>
    <xdr:cxnSp macro="">
      <xdr:nvCxnSpPr>
        <xdr:cNvPr id="585" name="直線コネクタ 584"/>
        <xdr:cNvCxnSpPr/>
      </xdr:nvCxnSpPr>
      <xdr:spPr>
        <a:xfrm>
          <a:off x="14592300" y="9888480"/>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122675</xdr:rowOff>
    </xdr:from>
    <xdr:to>
      <xdr:col>81</xdr:col>
      <xdr:colOff>101600</xdr:colOff>
      <xdr:row>55</xdr:row>
      <xdr:rowOff>52825</xdr:rowOff>
    </xdr:to>
    <xdr:sp macro="" textlink="">
      <xdr:nvSpPr>
        <xdr:cNvPr id="586" name="フローチャート: 判断 585"/>
        <xdr:cNvSpPr/>
      </xdr:nvSpPr>
      <xdr:spPr>
        <a:xfrm>
          <a:off x="15430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69352</xdr:rowOff>
    </xdr:from>
    <xdr:ext cx="534377" cy="259045"/>
    <xdr:sp macro="" textlink="">
      <xdr:nvSpPr>
        <xdr:cNvPr id="587" name="テキスト ボックス 586"/>
        <xdr:cNvSpPr txBox="1"/>
      </xdr:nvSpPr>
      <xdr:spPr>
        <a:xfrm>
          <a:off x="15214111" y="91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115830</xdr:rowOff>
    </xdr:from>
    <xdr:to>
      <xdr:col>76</xdr:col>
      <xdr:colOff>114300</xdr:colOff>
      <xdr:row>57</xdr:row>
      <xdr:rowOff>150444</xdr:rowOff>
    </xdr:to>
    <xdr:cxnSp macro="">
      <xdr:nvCxnSpPr>
        <xdr:cNvPr id="588" name="直線コネクタ 587"/>
        <xdr:cNvCxnSpPr/>
      </xdr:nvCxnSpPr>
      <xdr:spPr>
        <a:xfrm flipV="1">
          <a:off x="13703300" y="9888480"/>
          <a:ext cx="889000" cy="3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98558</xdr:rowOff>
    </xdr:from>
    <xdr:to>
      <xdr:col>76</xdr:col>
      <xdr:colOff>165100</xdr:colOff>
      <xdr:row>55</xdr:row>
      <xdr:rowOff>28708</xdr:rowOff>
    </xdr:to>
    <xdr:sp macro="" textlink="">
      <xdr:nvSpPr>
        <xdr:cNvPr id="589" name="フローチャート: 判断 588"/>
        <xdr:cNvSpPr/>
      </xdr:nvSpPr>
      <xdr:spPr>
        <a:xfrm>
          <a:off x="14541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45235</xdr:rowOff>
    </xdr:from>
    <xdr:ext cx="534377" cy="259045"/>
    <xdr:sp macro="" textlink="">
      <xdr:nvSpPr>
        <xdr:cNvPr id="590" name="テキスト ボックス 589"/>
        <xdr:cNvSpPr txBox="1"/>
      </xdr:nvSpPr>
      <xdr:spPr>
        <a:xfrm>
          <a:off x="14325111" y="91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150444</xdr:rowOff>
    </xdr:from>
    <xdr:to>
      <xdr:col>71</xdr:col>
      <xdr:colOff>177800</xdr:colOff>
      <xdr:row>57</xdr:row>
      <xdr:rowOff>170085</xdr:rowOff>
    </xdr:to>
    <xdr:cxnSp macro="">
      <xdr:nvCxnSpPr>
        <xdr:cNvPr id="591" name="直線コネクタ 590"/>
        <xdr:cNvCxnSpPr/>
      </xdr:nvCxnSpPr>
      <xdr:spPr>
        <a:xfrm flipV="1">
          <a:off x="12814300" y="9923094"/>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95453</xdr:rowOff>
    </xdr:from>
    <xdr:to>
      <xdr:col>72</xdr:col>
      <xdr:colOff>38100</xdr:colOff>
      <xdr:row>55</xdr:row>
      <xdr:rowOff>25603</xdr:rowOff>
    </xdr:to>
    <xdr:sp macro="" textlink="">
      <xdr:nvSpPr>
        <xdr:cNvPr id="592" name="フローチャート: 判断 591"/>
        <xdr:cNvSpPr/>
      </xdr:nvSpPr>
      <xdr:spPr>
        <a:xfrm>
          <a:off x="13652500" y="93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42130</xdr:rowOff>
    </xdr:from>
    <xdr:ext cx="534377" cy="259045"/>
    <xdr:sp macro="" textlink="">
      <xdr:nvSpPr>
        <xdr:cNvPr id="593" name="テキスト ボックス 592"/>
        <xdr:cNvSpPr txBox="1"/>
      </xdr:nvSpPr>
      <xdr:spPr>
        <a:xfrm>
          <a:off x="13436111" y="912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15329</xdr:rowOff>
    </xdr:from>
    <xdr:to>
      <xdr:col>67</xdr:col>
      <xdr:colOff>101600</xdr:colOff>
      <xdr:row>55</xdr:row>
      <xdr:rowOff>116929</xdr:rowOff>
    </xdr:to>
    <xdr:sp macro="" textlink="">
      <xdr:nvSpPr>
        <xdr:cNvPr id="594" name="フローチャート: 判断 593"/>
        <xdr:cNvSpPr/>
      </xdr:nvSpPr>
      <xdr:spPr>
        <a:xfrm>
          <a:off x="12763500" y="944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133456</xdr:rowOff>
    </xdr:from>
    <xdr:ext cx="534377" cy="259045"/>
    <xdr:sp macro="" textlink="">
      <xdr:nvSpPr>
        <xdr:cNvPr id="595" name="テキスト ボックス 594"/>
        <xdr:cNvSpPr txBox="1"/>
      </xdr:nvSpPr>
      <xdr:spPr>
        <a:xfrm>
          <a:off x="12547111" y="922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870</xdr:rowOff>
    </xdr:from>
    <xdr:to>
      <xdr:col>85</xdr:col>
      <xdr:colOff>177800</xdr:colOff>
      <xdr:row>57</xdr:row>
      <xdr:rowOff>102470</xdr:rowOff>
    </xdr:to>
    <xdr:sp macro="" textlink="">
      <xdr:nvSpPr>
        <xdr:cNvPr id="601" name="楕円 600"/>
        <xdr:cNvSpPr/>
      </xdr:nvSpPr>
      <xdr:spPr>
        <a:xfrm>
          <a:off x="16268700" y="97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150747</xdr:rowOff>
    </xdr:from>
    <xdr:ext cx="534377" cy="259045"/>
    <xdr:sp macro="" textlink="">
      <xdr:nvSpPr>
        <xdr:cNvPr id="602" name="教育費該当値テキスト"/>
        <xdr:cNvSpPr txBox="1"/>
      </xdr:nvSpPr>
      <xdr:spPr>
        <a:xfrm>
          <a:off x="16370300" y="97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74403</xdr:rowOff>
    </xdr:from>
    <xdr:to>
      <xdr:col>81</xdr:col>
      <xdr:colOff>101600</xdr:colOff>
      <xdr:row>58</xdr:row>
      <xdr:rowOff>4553</xdr:rowOff>
    </xdr:to>
    <xdr:sp macro="" textlink="">
      <xdr:nvSpPr>
        <xdr:cNvPr id="603" name="楕円 602"/>
        <xdr:cNvSpPr/>
      </xdr:nvSpPr>
      <xdr:spPr>
        <a:xfrm>
          <a:off x="15430500" y="98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167130</xdr:rowOff>
    </xdr:from>
    <xdr:ext cx="534377" cy="259045"/>
    <xdr:sp macro="" textlink="">
      <xdr:nvSpPr>
        <xdr:cNvPr id="604" name="テキスト ボックス 603"/>
        <xdr:cNvSpPr txBox="1"/>
      </xdr:nvSpPr>
      <xdr:spPr>
        <a:xfrm>
          <a:off x="15214111" y="993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65030</xdr:rowOff>
    </xdr:from>
    <xdr:to>
      <xdr:col>76</xdr:col>
      <xdr:colOff>165100</xdr:colOff>
      <xdr:row>57</xdr:row>
      <xdr:rowOff>166630</xdr:rowOff>
    </xdr:to>
    <xdr:sp macro="" textlink="">
      <xdr:nvSpPr>
        <xdr:cNvPr id="605" name="楕円 604"/>
        <xdr:cNvSpPr/>
      </xdr:nvSpPr>
      <xdr:spPr>
        <a:xfrm>
          <a:off x="14541500" y="9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157757</xdr:rowOff>
    </xdr:from>
    <xdr:ext cx="534377" cy="259045"/>
    <xdr:sp macro="" textlink="">
      <xdr:nvSpPr>
        <xdr:cNvPr id="606" name="テキスト ボックス 605"/>
        <xdr:cNvSpPr txBox="1"/>
      </xdr:nvSpPr>
      <xdr:spPr>
        <a:xfrm>
          <a:off x="14325111" y="993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99644</xdr:rowOff>
    </xdr:from>
    <xdr:to>
      <xdr:col>72</xdr:col>
      <xdr:colOff>38100</xdr:colOff>
      <xdr:row>58</xdr:row>
      <xdr:rowOff>29794</xdr:rowOff>
    </xdr:to>
    <xdr:sp macro="" textlink="">
      <xdr:nvSpPr>
        <xdr:cNvPr id="607" name="楕円 606"/>
        <xdr:cNvSpPr/>
      </xdr:nvSpPr>
      <xdr:spPr>
        <a:xfrm>
          <a:off x="13652500" y="98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20921</xdr:rowOff>
    </xdr:from>
    <xdr:ext cx="534377" cy="259045"/>
    <xdr:sp macro="" textlink="">
      <xdr:nvSpPr>
        <xdr:cNvPr id="608" name="テキスト ボックス 607"/>
        <xdr:cNvSpPr txBox="1"/>
      </xdr:nvSpPr>
      <xdr:spPr>
        <a:xfrm>
          <a:off x="13436111" y="99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119285</xdr:rowOff>
    </xdr:from>
    <xdr:to>
      <xdr:col>67</xdr:col>
      <xdr:colOff>101600</xdr:colOff>
      <xdr:row>58</xdr:row>
      <xdr:rowOff>49435</xdr:rowOff>
    </xdr:to>
    <xdr:sp macro="" textlink="">
      <xdr:nvSpPr>
        <xdr:cNvPr id="609" name="楕円 608"/>
        <xdr:cNvSpPr/>
      </xdr:nvSpPr>
      <xdr:spPr>
        <a:xfrm>
          <a:off x="12763500" y="98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40562</xdr:rowOff>
    </xdr:from>
    <xdr:ext cx="534377" cy="259045"/>
    <xdr:sp macro="" textlink="">
      <xdr:nvSpPr>
        <xdr:cNvPr id="610" name="テキスト ボックス 609"/>
        <xdr:cNvSpPr txBox="1"/>
      </xdr:nvSpPr>
      <xdr:spPr>
        <a:xfrm>
          <a:off x="12547111" y="998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34" name="直線コネクタ 633"/>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37" name="災害復旧費最大値テキスト"/>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38" name="直線コネクタ 637"/>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43841</xdr:rowOff>
    </xdr:from>
    <xdr:to>
      <xdr:col>85</xdr:col>
      <xdr:colOff>127000</xdr:colOff>
      <xdr:row>79</xdr:row>
      <xdr:rowOff>43841</xdr:rowOff>
    </xdr:to>
    <xdr:cxnSp macro="">
      <xdr:nvCxnSpPr>
        <xdr:cNvPr id="639" name="直線コネクタ 638"/>
        <xdr:cNvCxnSpPr/>
      </xdr:nvCxnSpPr>
      <xdr:spPr>
        <a:xfrm>
          <a:off x="15481300" y="135883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71335</xdr:rowOff>
    </xdr:from>
    <xdr:ext cx="469744" cy="259045"/>
    <xdr:sp macro="" textlink="">
      <xdr:nvSpPr>
        <xdr:cNvPr id="640" name="災害復旧費平均値テキスト"/>
        <xdr:cNvSpPr txBox="1"/>
      </xdr:nvSpPr>
      <xdr:spPr>
        <a:xfrm>
          <a:off x="16370300" y="13272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41" name="フローチャート: 判断 640"/>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42221</xdr:rowOff>
    </xdr:from>
    <xdr:to>
      <xdr:col>81</xdr:col>
      <xdr:colOff>50800</xdr:colOff>
      <xdr:row>79</xdr:row>
      <xdr:rowOff>43841</xdr:rowOff>
    </xdr:to>
    <xdr:cxnSp macro="">
      <xdr:nvCxnSpPr>
        <xdr:cNvPr id="642" name="直線コネクタ 641"/>
        <xdr:cNvCxnSpPr/>
      </xdr:nvCxnSpPr>
      <xdr:spPr>
        <a:xfrm>
          <a:off x="14592300" y="13586771"/>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43" name="フローチャート: 判断 642"/>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44" name="テキスト ボックス 643"/>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40506</xdr:rowOff>
    </xdr:from>
    <xdr:to>
      <xdr:col>76</xdr:col>
      <xdr:colOff>114300</xdr:colOff>
      <xdr:row>79</xdr:row>
      <xdr:rowOff>42221</xdr:rowOff>
    </xdr:to>
    <xdr:cxnSp macro="">
      <xdr:nvCxnSpPr>
        <xdr:cNvPr id="645" name="直線コネクタ 644"/>
        <xdr:cNvCxnSpPr/>
      </xdr:nvCxnSpPr>
      <xdr:spPr>
        <a:xfrm>
          <a:off x="13703300" y="1358505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103626</xdr:rowOff>
    </xdr:from>
    <xdr:to>
      <xdr:col>76</xdr:col>
      <xdr:colOff>165100</xdr:colOff>
      <xdr:row>79</xdr:row>
      <xdr:rowOff>33776</xdr:rowOff>
    </xdr:to>
    <xdr:sp macro="" textlink="">
      <xdr:nvSpPr>
        <xdr:cNvPr id="646" name="フローチャート: 判断 645"/>
        <xdr:cNvSpPr/>
      </xdr:nvSpPr>
      <xdr:spPr>
        <a:xfrm>
          <a:off x="14541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50303</xdr:rowOff>
    </xdr:from>
    <xdr:ext cx="469744" cy="259045"/>
    <xdr:sp macro="" textlink="">
      <xdr:nvSpPr>
        <xdr:cNvPr id="647" name="テキスト ボックス 646"/>
        <xdr:cNvSpPr txBox="1"/>
      </xdr:nvSpPr>
      <xdr:spPr>
        <a:xfrm>
          <a:off x="14357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16714</xdr:rowOff>
    </xdr:from>
    <xdr:to>
      <xdr:col>71</xdr:col>
      <xdr:colOff>177800</xdr:colOff>
      <xdr:row>79</xdr:row>
      <xdr:rowOff>40506</xdr:rowOff>
    </xdr:to>
    <xdr:cxnSp macro="">
      <xdr:nvCxnSpPr>
        <xdr:cNvPr id="648" name="直線コネクタ 647"/>
        <xdr:cNvCxnSpPr/>
      </xdr:nvCxnSpPr>
      <xdr:spPr>
        <a:xfrm>
          <a:off x="12814300" y="13561264"/>
          <a:ext cx="889000" cy="2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97853</xdr:rowOff>
    </xdr:from>
    <xdr:to>
      <xdr:col>72</xdr:col>
      <xdr:colOff>38100</xdr:colOff>
      <xdr:row>79</xdr:row>
      <xdr:rowOff>28003</xdr:rowOff>
    </xdr:to>
    <xdr:sp macro="" textlink="">
      <xdr:nvSpPr>
        <xdr:cNvPr id="649" name="フローチャート: 判断 648"/>
        <xdr:cNvSpPr/>
      </xdr:nvSpPr>
      <xdr:spPr>
        <a:xfrm>
          <a:off x="13652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44530</xdr:rowOff>
    </xdr:from>
    <xdr:ext cx="469744" cy="259045"/>
    <xdr:sp macro="" textlink="">
      <xdr:nvSpPr>
        <xdr:cNvPr id="650" name="テキスト ボックス 649"/>
        <xdr:cNvSpPr txBox="1"/>
      </xdr:nvSpPr>
      <xdr:spPr>
        <a:xfrm>
          <a:off x="13468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101416</xdr:rowOff>
    </xdr:from>
    <xdr:to>
      <xdr:col>67</xdr:col>
      <xdr:colOff>101600</xdr:colOff>
      <xdr:row>79</xdr:row>
      <xdr:rowOff>31566</xdr:rowOff>
    </xdr:to>
    <xdr:sp macro="" textlink="">
      <xdr:nvSpPr>
        <xdr:cNvPr id="651" name="フローチャート: 判断 650"/>
        <xdr:cNvSpPr/>
      </xdr:nvSpPr>
      <xdr:spPr>
        <a:xfrm>
          <a:off x="12763500" y="134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48093</xdr:rowOff>
    </xdr:from>
    <xdr:ext cx="469744" cy="259045"/>
    <xdr:sp macro="" textlink="">
      <xdr:nvSpPr>
        <xdr:cNvPr id="652" name="テキスト ボックス 651"/>
        <xdr:cNvSpPr txBox="1"/>
      </xdr:nvSpPr>
      <xdr:spPr>
        <a:xfrm>
          <a:off x="12579428" y="1324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164491</xdr:rowOff>
    </xdr:from>
    <xdr:to>
      <xdr:col>85</xdr:col>
      <xdr:colOff>177800</xdr:colOff>
      <xdr:row>79</xdr:row>
      <xdr:rowOff>94641</xdr:rowOff>
    </xdr:to>
    <xdr:sp macro="" textlink="">
      <xdr:nvSpPr>
        <xdr:cNvPr id="658" name="楕円 657"/>
        <xdr:cNvSpPr/>
      </xdr:nvSpPr>
      <xdr:spPr>
        <a:xfrm>
          <a:off x="162687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79418</xdr:rowOff>
    </xdr:from>
    <xdr:ext cx="313932" cy="259045"/>
    <xdr:sp macro="" textlink="">
      <xdr:nvSpPr>
        <xdr:cNvPr id="659" name="災害復旧費該当値テキスト"/>
        <xdr:cNvSpPr txBox="1"/>
      </xdr:nvSpPr>
      <xdr:spPr>
        <a:xfrm>
          <a:off x="16370300" y="13452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164491</xdr:rowOff>
    </xdr:from>
    <xdr:to>
      <xdr:col>81</xdr:col>
      <xdr:colOff>101600</xdr:colOff>
      <xdr:row>79</xdr:row>
      <xdr:rowOff>94641</xdr:rowOff>
    </xdr:to>
    <xdr:sp macro="" textlink="">
      <xdr:nvSpPr>
        <xdr:cNvPr id="660" name="楕円 659"/>
        <xdr:cNvSpPr/>
      </xdr:nvSpPr>
      <xdr:spPr>
        <a:xfrm>
          <a:off x="15430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85768</xdr:rowOff>
    </xdr:from>
    <xdr:ext cx="313932" cy="259045"/>
    <xdr:sp macro="" textlink="">
      <xdr:nvSpPr>
        <xdr:cNvPr id="661" name="テキスト ボックス 660"/>
        <xdr:cNvSpPr txBox="1"/>
      </xdr:nvSpPr>
      <xdr:spPr>
        <a:xfrm>
          <a:off x="15324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162871</xdr:rowOff>
    </xdr:from>
    <xdr:to>
      <xdr:col>76</xdr:col>
      <xdr:colOff>165100</xdr:colOff>
      <xdr:row>79</xdr:row>
      <xdr:rowOff>93021</xdr:rowOff>
    </xdr:to>
    <xdr:sp macro="" textlink="">
      <xdr:nvSpPr>
        <xdr:cNvPr id="662" name="楕円 661"/>
        <xdr:cNvSpPr/>
      </xdr:nvSpPr>
      <xdr:spPr>
        <a:xfrm>
          <a:off x="14541500" y="1353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84148</xdr:rowOff>
    </xdr:from>
    <xdr:ext cx="378565" cy="259045"/>
    <xdr:sp macro="" textlink="">
      <xdr:nvSpPr>
        <xdr:cNvPr id="663" name="テキスト ボックス 662"/>
        <xdr:cNvSpPr txBox="1"/>
      </xdr:nvSpPr>
      <xdr:spPr>
        <a:xfrm>
          <a:off x="14403017" y="13628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161156</xdr:rowOff>
    </xdr:from>
    <xdr:to>
      <xdr:col>72</xdr:col>
      <xdr:colOff>38100</xdr:colOff>
      <xdr:row>79</xdr:row>
      <xdr:rowOff>91306</xdr:rowOff>
    </xdr:to>
    <xdr:sp macro="" textlink="">
      <xdr:nvSpPr>
        <xdr:cNvPr id="664" name="楕円 663"/>
        <xdr:cNvSpPr/>
      </xdr:nvSpPr>
      <xdr:spPr>
        <a:xfrm>
          <a:off x="13652500" y="135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82433</xdr:rowOff>
    </xdr:from>
    <xdr:ext cx="378565" cy="259045"/>
    <xdr:sp macro="" textlink="">
      <xdr:nvSpPr>
        <xdr:cNvPr id="665" name="テキスト ボックス 664"/>
        <xdr:cNvSpPr txBox="1"/>
      </xdr:nvSpPr>
      <xdr:spPr>
        <a:xfrm>
          <a:off x="13514017" y="13626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137364</xdr:rowOff>
    </xdr:from>
    <xdr:to>
      <xdr:col>67</xdr:col>
      <xdr:colOff>101600</xdr:colOff>
      <xdr:row>79</xdr:row>
      <xdr:rowOff>67514</xdr:rowOff>
    </xdr:to>
    <xdr:sp macro="" textlink="">
      <xdr:nvSpPr>
        <xdr:cNvPr id="666" name="楕円 665"/>
        <xdr:cNvSpPr/>
      </xdr:nvSpPr>
      <xdr:spPr>
        <a:xfrm>
          <a:off x="12763500" y="1351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58641</xdr:rowOff>
    </xdr:from>
    <xdr:ext cx="469744" cy="259045"/>
    <xdr:sp macro="" textlink="">
      <xdr:nvSpPr>
        <xdr:cNvPr id="667" name="テキスト ボックス 666"/>
        <xdr:cNvSpPr txBox="1"/>
      </xdr:nvSpPr>
      <xdr:spPr>
        <a:xfrm>
          <a:off x="12579428" y="1360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159843</xdr:rowOff>
    </xdr:from>
    <xdr:to>
      <xdr:col>85</xdr:col>
      <xdr:colOff>126364</xdr:colOff>
      <xdr:row>97</xdr:row>
      <xdr:rowOff>93498</xdr:rowOff>
    </xdr:to>
    <xdr:cxnSp macro="">
      <xdr:nvCxnSpPr>
        <xdr:cNvPr id="691" name="直線コネクタ 690"/>
        <xdr:cNvCxnSpPr/>
      </xdr:nvCxnSpPr>
      <xdr:spPr>
        <a:xfrm flipV="1">
          <a:off x="16317595" y="15418893"/>
          <a:ext cx="1269" cy="13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97325</xdr:rowOff>
    </xdr:from>
    <xdr:ext cx="534377" cy="259045"/>
    <xdr:sp macro="" textlink="">
      <xdr:nvSpPr>
        <xdr:cNvPr id="692" name="公債費最小値テキスト"/>
        <xdr:cNvSpPr txBox="1"/>
      </xdr:nvSpPr>
      <xdr:spPr>
        <a:xfrm>
          <a:off x="16370300" y="167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93498</xdr:rowOff>
    </xdr:from>
    <xdr:to>
      <xdr:col>86</xdr:col>
      <xdr:colOff>25400</xdr:colOff>
      <xdr:row>97</xdr:row>
      <xdr:rowOff>93498</xdr:rowOff>
    </xdr:to>
    <xdr:cxnSp macro="">
      <xdr:nvCxnSpPr>
        <xdr:cNvPr id="693" name="直線コネクタ 692"/>
        <xdr:cNvCxnSpPr/>
      </xdr:nvCxnSpPr>
      <xdr:spPr>
        <a:xfrm>
          <a:off x="16230600" y="1672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106520</xdr:rowOff>
    </xdr:from>
    <xdr:ext cx="599010" cy="259045"/>
    <xdr:sp macro="" textlink="">
      <xdr:nvSpPr>
        <xdr:cNvPr id="694" name="公債費最大値テキスト"/>
        <xdr:cNvSpPr txBox="1"/>
      </xdr:nvSpPr>
      <xdr:spPr>
        <a:xfrm>
          <a:off x="16370300" y="1519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159843</xdr:rowOff>
    </xdr:from>
    <xdr:to>
      <xdr:col>86</xdr:col>
      <xdr:colOff>25400</xdr:colOff>
      <xdr:row>89</xdr:row>
      <xdr:rowOff>159843</xdr:rowOff>
    </xdr:to>
    <xdr:cxnSp macro="">
      <xdr:nvCxnSpPr>
        <xdr:cNvPr id="695" name="直線コネクタ 694"/>
        <xdr:cNvCxnSpPr/>
      </xdr:nvCxnSpPr>
      <xdr:spPr>
        <a:xfrm>
          <a:off x="16230600" y="1541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57823</xdr:rowOff>
    </xdr:from>
    <xdr:to>
      <xdr:col>85</xdr:col>
      <xdr:colOff>127000</xdr:colOff>
      <xdr:row>97</xdr:row>
      <xdr:rowOff>96813</xdr:rowOff>
    </xdr:to>
    <xdr:cxnSp macro="">
      <xdr:nvCxnSpPr>
        <xdr:cNvPr id="696" name="直線コネクタ 695"/>
        <xdr:cNvCxnSpPr/>
      </xdr:nvCxnSpPr>
      <xdr:spPr>
        <a:xfrm flipV="1">
          <a:off x="15481300" y="16688473"/>
          <a:ext cx="838200" cy="3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7802</xdr:rowOff>
    </xdr:from>
    <xdr:ext cx="534377" cy="259045"/>
    <xdr:sp macro="" textlink="">
      <xdr:nvSpPr>
        <xdr:cNvPr id="697" name="公債費平均値テキスト"/>
        <xdr:cNvSpPr txBox="1"/>
      </xdr:nvSpPr>
      <xdr:spPr>
        <a:xfrm>
          <a:off x="16370300" y="16124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156375</xdr:rowOff>
    </xdr:from>
    <xdr:to>
      <xdr:col>85</xdr:col>
      <xdr:colOff>177800</xdr:colOff>
      <xdr:row>95</xdr:row>
      <xdr:rowOff>86525</xdr:rowOff>
    </xdr:to>
    <xdr:sp macro="" textlink="">
      <xdr:nvSpPr>
        <xdr:cNvPr id="698" name="フローチャート: 判断 697"/>
        <xdr:cNvSpPr/>
      </xdr:nvSpPr>
      <xdr:spPr>
        <a:xfrm>
          <a:off x="16268700" y="1627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96813</xdr:rowOff>
    </xdr:from>
    <xdr:to>
      <xdr:col>81</xdr:col>
      <xdr:colOff>50800</xdr:colOff>
      <xdr:row>97</xdr:row>
      <xdr:rowOff>106299</xdr:rowOff>
    </xdr:to>
    <xdr:cxnSp macro="">
      <xdr:nvCxnSpPr>
        <xdr:cNvPr id="699" name="直線コネクタ 698"/>
        <xdr:cNvCxnSpPr/>
      </xdr:nvCxnSpPr>
      <xdr:spPr>
        <a:xfrm flipV="1">
          <a:off x="14592300" y="16727463"/>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156020</xdr:rowOff>
    </xdr:from>
    <xdr:to>
      <xdr:col>81</xdr:col>
      <xdr:colOff>101600</xdr:colOff>
      <xdr:row>95</xdr:row>
      <xdr:rowOff>86170</xdr:rowOff>
    </xdr:to>
    <xdr:sp macro="" textlink="">
      <xdr:nvSpPr>
        <xdr:cNvPr id="700" name="フローチャート: 判断 699"/>
        <xdr:cNvSpPr/>
      </xdr:nvSpPr>
      <xdr:spPr>
        <a:xfrm>
          <a:off x="15430500" y="162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102697</xdr:rowOff>
    </xdr:from>
    <xdr:ext cx="534377" cy="259045"/>
    <xdr:sp macro="" textlink="">
      <xdr:nvSpPr>
        <xdr:cNvPr id="701" name="テキスト ボックス 700"/>
        <xdr:cNvSpPr txBox="1"/>
      </xdr:nvSpPr>
      <xdr:spPr>
        <a:xfrm>
          <a:off x="15214111" y="1604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82080</xdr:rowOff>
    </xdr:from>
    <xdr:to>
      <xdr:col>76</xdr:col>
      <xdr:colOff>114300</xdr:colOff>
      <xdr:row>97</xdr:row>
      <xdr:rowOff>106299</xdr:rowOff>
    </xdr:to>
    <xdr:cxnSp macro="">
      <xdr:nvCxnSpPr>
        <xdr:cNvPr id="702" name="直線コネクタ 701"/>
        <xdr:cNvCxnSpPr/>
      </xdr:nvCxnSpPr>
      <xdr:spPr>
        <a:xfrm>
          <a:off x="13703300" y="16712730"/>
          <a:ext cx="889000" cy="2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23864</xdr:rowOff>
    </xdr:from>
    <xdr:to>
      <xdr:col>76</xdr:col>
      <xdr:colOff>165100</xdr:colOff>
      <xdr:row>95</xdr:row>
      <xdr:rowOff>125464</xdr:rowOff>
    </xdr:to>
    <xdr:sp macro="" textlink="">
      <xdr:nvSpPr>
        <xdr:cNvPr id="703" name="フローチャート: 判断 702"/>
        <xdr:cNvSpPr/>
      </xdr:nvSpPr>
      <xdr:spPr>
        <a:xfrm>
          <a:off x="14541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141991</xdr:rowOff>
    </xdr:from>
    <xdr:ext cx="534377" cy="259045"/>
    <xdr:sp macro="" textlink="">
      <xdr:nvSpPr>
        <xdr:cNvPr id="704" name="テキスト ボックス 703"/>
        <xdr:cNvSpPr txBox="1"/>
      </xdr:nvSpPr>
      <xdr:spPr>
        <a:xfrm>
          <a:off x="14325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68365</xdr:rowOff>
    </xdr:from>
    <xdr:to>
      <xdr:col>71</xdr:col>
      <xdr:colOff>177800</xdr:colOff>
      <xdr:row>97</xdr:row>
      <xdr:rowOff>82080</xdr:rowOff>
    </xdr:to>
    <xdr:cxnSp macro="">
      <xdr:nvCxnSpPr>
        <xdr:cNvPr id="705" name="直線コネクタ 704"/>
        <xdr:cNvCxnSpPr/>
      </xdr:nvCxnSpPr>
      <xdr:spPr>
        <a:xfrm>
          <a:off x="12814300" y="1669901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156159</xdr:rowOff>
    </xdr:from>
    <xdr:to>
      <xdr:col>72</xdr:col>
      <xdr:colOff>38100</xdr:colOff>
      <xdr:row>95</xdr:row>
      <xdr:rowOff>86309</xdr:rowOff>
    </xdr:to>
    <xdr:sp macro="" textlink="">
      <xdr:nvSpPr>
        <xdr:cNvPr id="706" name="フローチャート: 判断 705"/>
        <xdr:cNvSpPr/>
      </xdr:nvSpPr>
      <xdr:spPr>
        <a:xfrm>
          <a:off x="13652500" y="1627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102836</xdr:rowOff>
    </xdr:from>
    <xdr:ext cx="534377" cy="259045"/>
    <xdr:sp macro="" textlink="">
      <xdr:nvSpPr>
        <xdr:cNvPr id="707" name="テキスト ボックス 706"/>
        <xdr:cNvSpPr txBox="1"/>
      </xdr:nvSpPr>
      <xdr:spPr>
        <a:xfrm>
          <a:off x="13436111" y="16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127939</xdr:rowOff>
    </xdr:from>
    <xdr:to>
      <xdr:col>67</xdr:col>
      <xdr:colOff>101600</xdr:colOff>
      <xdr:row>95</xdr:row>
      <xdr:rowOff>58089</xdr:rowOff>
    </xdr:to>
    <xdr:sp macro="" textlink="">
      <xdr:nvSpPr>
        <xdr:cNvPr id="708" name="フローチャート: 判断 707"/>
        <xdr:cNvSpPr/>
      </xdr:nvSpPr>
      <xdr:spPr>
        <a:xfrm>
          <a:off x="12763500" y="1624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74616</xdr:rowOff>
    </xdr:from>
    <xdr:ext cx="534377" cy="259045"/>
    <xdr:sp macro="" textlink="">
      <xdr:nvSpPr>
        <xdr:cNvPr id="709" name="テキスト ボックス 708"/>
        <xdr:cNvSpPr txBox="1"/>
      </xdr:nvSpPr>
      <xdr:spPr>
        <a:xfrm>
          <a:off x="12547111" y="1601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7023</xdr:rowOff>
    </xdr:from>
    <xdr:to>
      <xdr:col>85</xdr:col>
      <xdr:colOff>177800</xdr:colOff>
      <xdr:row>97</xdr:row>
      <xdr:rowOff>108623</xdr:rowOff>
    </xdr:to>
    <xdr:sp macro="" textlink="">
      <xdr:nvSpPr>
        <xdr:cNvPr id="715" name="楕円 714"/>
        <xdr:cNvSpPr/>
      </xdr:nvSpPr>
      <xdr:spPr>
        <a:xfrm>
          <a:off x="16268700" y="1663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93400</xdr:rowOff>
    </xdr:from>
    <xdr:ext cx="534377" cy="259045"/>
    <xdr:sp macro="" textlink="">
      <xdr:nvSpPr>
        <xdr:cNvPr id="716" name="公債費該当値テキスト"/>
        <xdr:cNvSpPr txBox="1"/>
      </xdr:nvSpPr>
      <xdr:spPr>
        <a:xfrm>
          <a:off x="16370300" y="1655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46013</xdr:rowOff>
    </xdr:from>
    <xdr:to>
      <xdr:col>81</xdr:col>
      <xdr:colOff>101600</xdr:colOff>
      <xdr:row>97</xdr:row>
      <xdr:rowOff>147613</xdr:rowOff>
    </xdr:to>
    <xdr:sp macro="" textlink="">
      <xdr:nvSpPr>
        <xdr:cNvPr id="717" name="楕円 716"/>
        <xdr:cNvSpPr/>
      </xdr:nvSpPr>
      <xdr:spPr>
        <a:xfrm>
          <a:off x="15430500" y="166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138740</xdr:rowOff>
    </xdr:from>
    <xdr:ext cx="534377" cy="259045"/>
    <xdr:sp macro="" textlink="">
      <xdr:nvSpPr>
        <xdr:cNvPr id="718" name="テキスト ボックス 717"/>
        <xdr:cNvSpPr txBox="1"/>
      </xdr:nvSpPr>
      <xdr:spPr>
        <a:xfrm>
          <a:off x="15214111" y="1676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55499</xdr:rowOff>
    </xdr:from>
    <xdr:to>
      <xdr:col>76</xdr:col>
      <xdr:colOff>165100</xdr:colOff>
      <xdr:row>97</xdr:row>
      <xdr:rowOff>157099</xdr:rowOff>
    </xdr:to>
    <xdr:sp macro="" textlink="">
      <xdr:nvSpPr>
        <xdr:cNvPr id="719" name="楕円 718"/>
        <xdr:cNvSpPr/>
      </xdr:nvSpPr>
      <xdr:spPr>
        <a:xfrm>
          <a:off x="14541500" y="166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148226</xdr:rowOff>
    </xdr:from>
    <xdr:ext cx="534377" cy="259045"/>
    <xdr:sp macro="" textlink="">
      <xdr:nvSpPr>
        <xdr:cNvPr id="720" name="テキスト ボックス 719"/>
        <xdr:cNvSpPr txBox="1"/>
      </xdr:nvSpPr>
      <xdr:spPr>
        <a:xfrm>
          <a:off x="14325111" y="1677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31280</xdr:rowOff>
    </xdr:from>
    <xdr:to>
      <xdr:col>72</xdr:col>
      <xdr:colOff>38100</xdr:colOff>
      <xdr:row>97</xdr:row>
      <xdr:rowOff>132880</xdr:rowOff>
    </xdr:to>
    <xdr:sp macro="" textlink="">
      <xdr:nvSpPr>
        <xdr:cNvPr id="721" name="楕円 720"/>
        <xdr:cNvSpPr/>
      </xdr:nvSpPr>
      <xdr:spPr>
        <a:xfrm>
          <a:off x="13652500" y="166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124007</xdr:rowOff>
    </xdr:from>
    <xdr:ext cx="534377" cy="259045"/>
    <xdr:sp macro="" textlink="">
      <xdr:nvSpPr>
        <xdr:cNvPr id="722" name="テキスト ボックス 721"/>
        <xdr:cNvSpPr txBox="1"/>
      </xdr:nvSpPr>
      <xdr:spPr>
        <a:xfrm>
          <a:off x="13436111" y="1675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17565</xdr:rowOff>
    </xdr:from>
    <xdr:to>
      <xdr:col>67</xdr:col>
      <xdr:colOff>101600</xdr:colOff>
      <xdr:row>97</xdr:row>
      <xdr:rowOff>119165</xdr:rowOff>
    </xdr:to>
    <xdr:sp macro="" textlink="">
      <xdr:nvSpPr>
        <xdr:cNvPr id="723" name="楕円 722"/>
        <xdr:cNvSpPr/>
      </xdr:nvSpPr>
      <xdr:spPr>
        <a:xfrm>
          <a:off x="12763500" y="1664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110292</xdr:rowOff>
    </xdr:from>
    <xdr:ext cx="534377" cy="259045"/>
    <xdr:sp macro="" textlink="">
      <xdr:nvSpPr>
        <xdr:cNvPr id="724" name="テキスト ボックス 723"/>
        <xdr:cNvSpPr txBox="1"/>
      </xdr:nvSpPr>
      <xdr:spPr>
        <a:xfrm>
          <a:off x="12547111" y="1674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48" name="直線コネクタ 747"/>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49" name="諸支出金最小値テキスト"/>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51" name="諸支出金最大値テキスト"/>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52" name="直線コネクタ 751"/>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54" name="諸支出金平均値テキスト"/>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55" name="フローチャート: 判断 754"/>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7" name="フローチャート: 判断 756"/>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65371</xdr:rowOff>
    </xdr:from>
    <xdr:ext cx="378565" cy="259045"/>
    <xdr:sp macro="" textlink="">
      <xdr:nvSpPr>
        <xdr:cNvPr id="758" name="テキスト ボックス 757"/>
        <xdr:cNvSpPr txBox="1"/>
      </xdr:nvSpPr>
      <xdr:spPr>
        <a:xfrm>
          <a:off x="21134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140945</xdr:rowOff>
    </xdr:from>
    <xdr:to>
      <xdr:col>107</xdr:col>
      <xdr:colOff>101600</xdr:colOff>
      <xdr:row>39</xdr:row>
      <xdr:rowOff>71095</xdr:rowOff>
    </xdr:to>
    <xdr:sp macro="" textlink="">
      <xdr:nvSpPr>
        <xdr:cNvPr id="760" name="フローチャート: 判断 759"/>
        <xdr:cNvSpPr/>
      </xdr:nvSpPr>
      <xdr:spPr>
        <a:xfrm>
          <a:off x="20383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87621</xdr:rowOff>
    </xdr:from>
    <xdr:ext cx="378565" cy="259045"/>
    <xdr:sp macro="" textlink="">
      <xdr:nvSpPr>
        <xdr:cNvPr id="761" name="テキスト ボックス 760"/>
        <xdr:cNvSpPr txBox="1"/>
      </xdr:nvSpPr>
      <xdr:spPr>
        <a:xfrm>
          <a:off x="20245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148489</xdr:rowOff>
    </xdr:from>
    <xdr:to>
      <xdr:col>102</xdr:col>
      <xdr:colOff>165100</xdr:colOff>
      <xdr:row>39</xdr:row>
      <xdr:rowOff>78639</xdr:rowOff>
    </xdr:to>
    <xdr:sp macro="" textlink="">
      <xdr:nvSpPr>
        <xdr:cNvPr id="763" name="フローチャート: 判断 762"/>
        <xdr:cNvSpPr/>
      </xdr:nvSpPr>
      <xdr:spPr>
        <a:xfrm>
          <a:off x="19494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95165</xdr:rowOff>
    </xdr:from>
    <xdr:ext cx="378565" cy="259045"/>
    <xdr:sp macro="" textlink="">
      <xdr:nvSpPr>
        <xdr:cNvPr id="764" name="テキスト ボックス 763"/>
        <xdr:cNvSpPr txBox="1"/>
      </xdr:nvSpPr>
      <xdr:spPr>
        <a:xfrm>
          <a:off x="19356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158852</xdr:rowOff>
    </xdr:from>
    <xdr:to>
      <xdr:col>98</xdr:col>
      <xdr:colOff>38100</xdr:colOff>
      <xdr:row>39</xdr:row>
      <xdr:rowOff>89002</xdr:rowOff>
    </xdr:to>
    <xdr:sp macro="" textlink="">
      <xdr:nvSpPr>
        <xdr:cNvPr id="765" name="フローチャート: 判断 764"/>
        <xdr:cNvSpPr/>
      </xdr:nvSpPr>
      <xdr:spPr>
        <a:xfrm>
          <a:off x="18605500" y="66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105529</xdr:rowOff>
    </xdr:from>
    <xdr:ext cx="313932" cy="259045"/>
    <xdr:sp macro="" textlink="">
      <xdr:nvSpPr>
        <xdr:cNvPr id="766" name="テキスト ボックス 765"/>
        <xdr:cNvSpPr txBox="1"/>
      </xdr:nvSpPr>
      <xdr:spPr>
        <a:xfrm>
          <a:off x="18499333" y="6449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73" name="諸支出金該当値テキスト"/>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35,912</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年度比で</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千円減少している。これは、平成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年度で亜炭鉱跡防災モデル事業が終了し、平成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年度から亜炭鉱跡防災対策事業に切り替わったことに伴う工事費等の減によるものである。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37,621</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年度比で</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千円増加している。これは、小学校タブレット端末購入事業やスクールバス購入事業、外国語指導助手の派遣期間増等に伴う増加である。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国等の動向を踏まえ、適切な財源の確保と歳出の精査により、概ね前年と同水準を推移できている。今後も健全な財政運営となるよう計画的な事業執行を進め、均衡のとれ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一般会計をはじめ、全ての会計で赤字が生じていない。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年度は、亜炭鉱跡防災モデル事業の実施に伴う事故繰越の影響により大きく減少したが、その後は平年並みの数値を確保することができている。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今後も収支の均衡のとれた財政運営を進め、各会計の健全な運営に努める。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31" workbookViewId="0"/>
  </sheetViews>
  <sheetFormatPr defaultColWidth="0" defaultRowHeight="11.25" zeroHeight="1" x14ac:dyDescent="0.15"/>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6994215</v>
      </c>
      <c r="BO4" s="441"/>
      <c r="BP4" s="441"/>
      <c r="BQ4" s="441"/>
      <c r="BR4" s="441"/>
      <c r="BS4" s="441"/>
      <c r="BT4" s="441"/>
      <c r="BU4" s="442"/>
      <c r="BV4" s="440">
        <v>8893519</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3.3</v>
      </c>
      <c r="CU4" s="622"/>
      <c r="CV4" s="622"/>
      <c r="CW4" s="622"/>
      <c r="CX4" s="622"/>
      <c r="CY4" s="622"/>
      <c r="CZ4" s="622"/>
      <c r="DA4" s="623"/>
      <c r="DB4" s="621">
        <v>3.4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6811018</v>
      </c>
      <c r="BO5" s="446"/>
      <c r="BP5" s="446"/>
      <c r="BQ5" s="446"/>
      <c r="BR5" s="446"/>
      <c r="BS5" s="446"/>
      <c r="BT5" s="446"/>
      <c r="BU5" s="447"/>
      <c r="BV5" s="445">
        <v>8731819</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90.7</v>
      </c>
      <c r="CU5" s="416"/>
      <c r="CV5" s="416"/>
      <c r="CW5" s="416"/>
      <c r="CX5" s="416"/>
      <c r="CY5" s="416"/>
      <c r="CZ5" s="416"/>
      <c r="DA5" s="417"/>
      <c r="DB5" s="415">
        <v>84.9</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183197</v>
      </c>
      <c r="BO6" s="446"/>
      <c r="BP6" s="446"/>
      <c r="BQ6" s="446"/>
      <c r="BR6" s="446"/>
      <c r="BS6" s="446"/>
      <c r="BT6" s="446"/>
      <c r="BU6" s="447"/>
      <c r="BV6" s="445">
        <v>161700</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96.6</v>
      </c>
      <c r="CU6" s="596"/>
      <c r="CV6" s="596"/>
      <c r="CW6" s="596"/>
      <c r="CX6" s="596"/>
      <c r="CY6" s="596"/>
      <c r="CZ6" s="596"/>
      <c r="DA6" s="597"/>
      <c r="DB6" s="595">
        <v>90.6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33568</v>
      </c>
      <c r="BO7" s="446"/>
      <c r="BP7" s="446"/>
      <c r="BQ7" s="446"/>
      <c r="BR7" s="446"/>
      <c r="BS7" s="446"/>
      <c r="BT7" s="446"/>
      <c r="BU7" s="447"/>
      <c r="BV7" s="445">
        <v>10076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4537546</v>
      </c>
      <c r="CU7" s="446"/>
      <c r="CV7" s="446"/>
      <c r="CW7" s="446"/>
      <c r="CX7" s="446"/>
      <c r="CY7" s="446"/>
      <c r="CZ7" s="446"/>
      <c r="DA7" s="447"/>
      <c r="DB7" s="445">
        <v>4517019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87</v>
      </c>
      <c r="AV8" s="503"/>
      <c r="AW8" s="503"/>
      <c r="AX8" s="503"/>
      <c r="AY8" s="425" t="s">
        <v>103</v>
      </c>
      <c r="AZ8" s="426"/>
      <c r="BA8" s="426"/>
      <c r="BB8" s="426"/>
      <c r="BC8" s="426"/>
      <c r="BD8" s="426"/>
      <c r="BE8" s="426"/>
      <c r="BF8" s="426"/>
      <c r="BG8" s="426"/>
      <c r="BH8" s="426"/>
      <c r="BI8" s="426"/>
      <c r="BJ8" s="426"/>
      <c r="BK8" s="426"/>
      <c r="BL8" s="426"/>
      <c r="BM8" s="427"/>
      <c r="BN8" s="445">
        <v>149629</v>
      </c>
      <c r="BO8" s="446"/>
      <c r="BP8" s="446"/>
      <c r="BQ8" s="446"/>
      <c r="BR8" s="446"/>
      <c r="BS8" s="446"/>
      <c r="BT8" s="446"/>
      <c r="BU8" s="447"/>
      <c r="BV8" s="445">
        <v>151624</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0.64</v>
      </c>
      <c r="CU8" s="559"/>
      <c r="CV8" s="559"/>
      <c r="CW8" s="559"/>
      <c r="CX8" s="559"/>
      <c r="CY8" s="559"/>
      <c r="CZ8" s="559"/>
      <c r="DA8" s="560"/>
      <c r="DB8" s="558">
        <v>0.64</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18111</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-1995</v>
      </c>
      <c r="BO9" s="446"/>
      <c r="BP9" s="446"/>
      <c r="BQ9" s="446"/>
      <c r="BR9" s="446"/>
      <c r="BS9" s="446"/>
      <c r="BT9" s="446"/>
      <c r="BU9" s="447"/>
      <c r="BV9" s="445">
        <v>-33308</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8.9</v>
      </c>
      <c r="CU9" s="416"/>
      <c r="CV9" s="416"/>
      <c r="CW9" s="416"/>
      <c r="CX9" s="416"/>
      <c r="CY9" s="416"/>
      <c r="CZ9" s="416"/>
      <c r="DA9" s="417"/>
      <c r="DB9" s="415">
        <v>7.9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18824</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76426</v>
      </c>
      <c r="BO10" s="446"/>
      <c r="BP10" s="446"/>
      <c r="BQ10" s="446"/>
      <c r="BR10" s="446"/>
      <c r="BS10" s="446"/>
      <c r="BT10" s="446"/>
      <c r="BU10" s="447"/>
      <c r="BV10" s="445">
        <v>93750</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18448</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76456</v>
      </c>
      <c r="BO12" s="446"/>
      <c r="BP12" s="446"/>
      <c r="BQ12" s="446"/>
      <c r="BR12" s="446"/>
      <c r="BS12" s="446"/>
      <c r="BT12" s="446"/>
      <c r="BU12" s="447"/>
      <c r="BV12" s="445">
        <v>47426</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18001</v>
      </c>
      <c r="S13" s="549"/>
      <c r="T13" s="549"/>
      <c r="U13" s="549"/>
      <c r="V13" s="550"/>
      <c r="W13" s="536" t="s">
        <v>135</v>
      </c>
      <c r="X13" s="458"/>
      <c r="Y13" s="458"/>
      <c r="Z13" s="458"/>
      <c r="AA13" s="458"/>
      <c r="AB13" s="459"/>
      <c r="AC13" s="421">
        <v>205</v>
      </c>
      <c r="AD13" s="422"/>
      <c r="AE13" s="422"/>
      <c r="AF13" s="422"/>
      <c r="AG13" s="423"/>
      <c r="AH13" s="421">
        <v>174</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-2025</v>
      </c>
      <c r="BO13" s="446"/>
      <c r="BP13" s="446"/>
      <c r="BQ13" s="446"/>
      <c r="BR13" s="446"/>
      <c r="BS13" s="446"/>
      <c r="BT13" s="446"/>
      <c r="BU13" s="447"/>
      <c r="BV13" s="445">
        <v>13016</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7.5</v>
      </c>
      <c r="CU13" s="416"/>
      <c r="CV13" s="416"/>
      <c r="CW13" s="416"/>
      <c r="CX13" s="416"/>
      <c r="CY13" s="416"/>
      <c r="CZ13" s="416"/>
      <c r="DA13" s="417"/>
      <c r="DB13" s="415">
        <v>7.1</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18628</v>
      </c>
      <c r="S14" s="549"/>
      <c r="T14" s="549"/>
      <c r="U14" s="549"/>
      <c r="V14" s="550"/>
      <c r="W14" s="551"/>
      <c r="X14" s="461"/>
      <c r="Y14" s="461"/>
      <c r="Z14" s="461"/>
      <c r="AA14" s="461"/>
      <c r="AB14" s="462"/>
      <c r="AC14" s="541">
        <v>2.2999999999999998</v>
      </c>
      <c r="AD14" s="542"/>
      <c r="AE14" s="542"/>
      <c r="AF14" s="542"/>
      <c r="AG14" s="543"/>
      <c r="AH14" s="541">
        <v>1.9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t="s">
        <v>123</v>
      </c>
      <c r="CU14" s="553"/>
      <c r="CV14" s="553"/>
      <c r="CW14" s="553"/>
      <c r="CX14" s="553"/>
      <c r="CY14" s="553"/>
      <c r="CZ14" s="553"/>
      <c r="DA14" s="554"/>
      <c r="DB14" s="552" t="s">
        <v>124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142</v>
      </c>
      <c r="N15" s="546"/>
      <c r="O15" s="546"/>
      <c r="P15" s="546"/>
      <c r="Q15" s="547"/>
      <c r="R15" s="548">
        <v>18197</v>
      </c>
      <c r="S15" s="549"/>
      <c r="T15" s="549"/>
      <c r="U15" s="549"/>
      <c r="V15" s="550"/>
      <c r="W15" s="536" t="s">
        <v>143</v>
      </c>
      <c r="X15" s="458"/>
      <c r="Y15" s="458"/>
      <c r="Z15" s="458"/>
      <c r="AA15" s="458"/>
      <c r="AB15" s="459"/>
      <c r="AC15" s="421">
        <v>3628</v>
      </c>
      <c r="AD15" s="422"/>
      <c r="AE15" s="422"/>
      <c r="AF15" s="422"/>
      <c r="AG15" s="423"/>
      <c r="AH15" s="421">
        <v>3732</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2326619</v>
      </c>
      <c r="BO15" s="441"/>
      <c r="BP15" s="441"/>
      <c r="BQ15" s="441"/>
      <c r="BR15" s="441"/>
      <c r="BS15" s="441"/>
      <c r="BT15" s="441"/>
      <c r="BU15" s="442"/>
      <c r="BV15" s="440">
        <v>2321269</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40.1</v>
      </c>
      <c r="AD16" s="542"/>
      <c r="AE16" s="542"/>
      <c r="AF16" s="542"/>
      <c r="AG16" s="543"/>
      <c r="AH16" s="541">
        <v>41</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3589017</v>
      </c>
      <c r="BO16" s="446"/>
      <c r="BP16" s="446"/>
      <c r="BQ16" s="446"/>
      <c r="BR16" s="446"/>
      <c r="BS16" s="446"/>
      <c r="BT16" s="446"/>
      <c r="BU16" s="447"/>
      <c r="BV16" s="445">
        <v>3595961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5209</v>
      </c>
      <c r="AD17" s="422"/>
      <c r="AE17" s="422"/>
      <c r="AF17" s="422"/>
      <c r="AG17" s="423"/>
      <c r="AH17" s="421">
        <v>5204</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2961233</v>
      </c>
      <c r="BO17" s="446"/>
      <c r="BP17" s="446"/>
      <c r="BQ17" s="446"/>
      <c r="BR17" s="446"/>
      <c r="BS17" s="446"/>
      <c r="BT17" s="446"/>
      <c r="BU17" s="447"/>
      <c r="BV17" s="445">
        <v>2949326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56.69</v>
      </c>
      <c r="M18" s="510"/>
      <c r="N18" s="510"/>
      <c r="O18" s="510"/>
      <c r="P18" s="510"/>
      <c r="Q18" s="510"/>
      <c r="R18" s="511"/>
      <c r="S18" s="511"/>
      <c r="T18" s="511"/>
      <c r="U18" s="511"/>
      <c r="V18" s="512"/>
      <c r="W18" s="526"/>
      <c r="X18" s="527"/>
      <c r="Y18" s="527"/>
      <c r="Z18" s="527"/>
      <c r="AA18" s="527"/>
      <c r="AB18" s="537"/>
      <c r="AC18" s="409">
        <v>57.6</v>
      </c>
      <c r="AD18" s="410"/>
      <c r="AE18" s="410"/>
      <c r="AF18" s="410"/>
      <c r="AG18" s="513"/>
      <c r="AH18" s="409">
        <v>57.1</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4275050</v>
      </c>
      <c r="BO18" s="446"/>
      <c r="BP18" s="446"/>
      <c r="BQ18" s="446"/>
      <c r="BR18" s="446"/>
      <c r="BS18" s="446"/>
      <c r="BT18" s="446"/>
      <c r="BU18" s="447"/>
      <c r="BV18" s="445">
        <v>3993854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319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5361114</v>
      </c>
      <c r="BO19" s="446"/>
      <c r="BP19" s="446"/>
      <c r="BQ19" s="446"/>
      <c r="BR19" s="446"/>
      <c r="BS19" s="446"/>
      <c r="BT19" s="446"/>
      <c r="BU19" s="447"/>
      <c r="BV19" s="445">
        <v>5387668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6514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5194874</v>
      </c>
      <c r="BO23" s="446"/>
      <c r="BP23" s="446"/>
      <c r="BQ23" s="446"/>
      <c r="BR23" s="446"/>
      <c r="BS23" s="446"/>
      <c r="BT23" s="446"/>
      <c r="BU23" s="447"/>
      <c r="BV23" s="445">
        <v>5254205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7080</v>
      </c>
      <c r="R24" s="422"/>
      <c r="S24" s="422"/>
      <c r="T24" s="422"/>
      <c r="U24" s="422"/>
      <c r="V24" s="423"/>
      <c r="W24" s="487"/>
      <c r="X24" s="478"/>
      <c r="Y24" s="479"/>
      <c r="Z24" s="418" t="s">
        <v>167</v>
      </c>
      <c r="AA24" s="419"/>
      <c r="AB24" s="419"/>
      <c r="AC24" s="419"/>
      <c r="AD24" s="419"/>
      <c r="AE24" s="419"/>
      <c r="AF24" s="419"/>
      <c r="AG24" s="420"/>
      <c r="AH24" s="421">
        <v>137</v>
      </c>
      <c r="AI24" s="422"/>
      <c r="AJ24" s="422"/>
      <c r="AK24" s="422"/>
      <c r="AL24" s="423"/>
      <c r="AM24" s="421">
        <v>411137</v>
      </c>
      <c r="AN24" s="422"/>
      <c r="AO24" s="422"/>
      <c r="AP24" s="422"/>
      <c r="AQ24" s="422"/>
      <c r="AR24" s="423"/>
      <c r="AS24" s="421">
        <v>3001</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4320636</v>
      </c>
      <c r="BO24" s="446"/>
      <c r="BP24" s="446"/>
      <c r="BQ24" s="446"/>
      <c r="BR24" s="446"/>
      <c r="BS24" s="446"/>
      <c r="BT24" s="446"/>
      <c r="BU24" s="447"/>
      <c r="BV24" s="445">
        <v>4276282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1</v>
      </c>
      <c r="M25" s="422"/>
      <c r="N25" s="422"/>
      <c r="O25" s="422"/>
      <c r="P25" s="423"/>
      <c r="Q25" s="421">
        <v>5940</v>
      </c>
      <c r="R25" s="422"/>
      <c r="S25" s="422"/>
      <c r="T25" s="422"/>
      <c r="U25" s="422"/>
      <c r="V25" s="423"/>
      <c r="W25" s="487"/>
      <c r="X25" s="478"/>
      <c r="Y25" s="479"/>
      <c r="Z25" s="418" t="s">
        <v>170</v>
      </c>
      <c r="AA25" s="419"/>
      <c r="AB25" s="419"/>
      <c r="AC25" s="419"/>
      <c r="AD25" s="419"/>
      <c r="AE25" s="419"/>
      <c r="AF25" s="419"/>
      <c r="AG25" s="420"/>
      <c r="AH25" s="421" t="s">
        <v>133</v>
      </c>
      <c r="AI25" s="422"/>
      <c r="AJ25" s="422"/>
      <c r="AK25" s="422"/>
      <c r="AL25" s="423"/>
      <c r="AM25" s="421" t="s">
        <v>124</v>
      </c>
      <c r="AN25" s="422"/>
      <c r="AO25" s="422"/>
      <c r="AP25" s="422"/>
      <c r="AQ25" s="422"/>
      <c r="AR25" s="423"/>
      <c r="AS25" s="421" t="s">
        <v>133</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135218</v>
      </c>
      <c r="BO25" s="441"/>
      <c r="BP25" s="441"/>
      <c r="BQ25" s="441"/>
      <c r="BR25" s="441"/>
      <c r="BS25" s="441"/>
      <c r="BT25" s="441"/>
      <c r="BU25" s="442"/>
      <c r="BV25" s="440">
        <v>323293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5520</v>
      </c>
      <c r="R26" s="422"/>
      <c r="S26" s="422"/>
      <c r="T26" s="422"/>
      <c r="U26" s="422"/>
      <c r="V26" s="423"/>
      <c r="W26" s="487"/>
      <c r="X26" s="478"/>
      <c r="Y26" s="479"/>
      <c r="Z26" s="418" t="s">
        <v>173</v>
      </c>
      <c r="AA26" s="500"/>
      <c r="AB26" s="500"/>
      <c r="AC26" s="500"/>
      <c r="AD26" s="500"/>
      <c r="AE26" s="500"/>
      <c r="AF26" s="500"/>
      <c r="AG26" s="501"/>
      <c r="AH26" s="421">
        <v>1</v>
      </c>
      <c r="AI26" s="422"/>
      <c r="AJ26" s="422"/>
      <c r="AK26" s="422"/>
      <c r="AL26" s="423"/>
      <c r="AM26" s="421" t="s">
        <v>174</v>
      </c>
      <c r="AN26" s="422"/>
      <c r="AO26" s="422"/>
      <c r="AP26" s="422"/>
      <c r="AQ26" s="422"/>
      <c r="AR26" s="423"/>
      <c r="AS26" s="421" t="s">
        <v>175</v>
      </c>
      <c r="AT26" s="422"/>
      <c r="AU26" s="422"/>
      <c r="AV26" s="422"/>
      <c r="AW26" s="422"/>
      <c r="AX26" s="424"/>
      <c r="AY26" s="454" t="s">
        <v>176</v>
      </c>
      <c r="AZ26" s="455"/>
      <c r="BA26" s="455"/>
      <c r="BB26" s="455"/>
      <c r="BC26" s="455"/>
      <c r="BD26" s="455"/>
      <c r="BE26" s="455"/>
      <c r="BF26" s="455"/>
      <c r="BG26" s="455"/>
      <c r="BH26" s="455"/>
      <c r="BI26" s="455"/>
      <c r="BJ26" s="455"/>
      <c r="BK26" s="455"/>
      <c r="BL26" s="455"/>
      <c r="BM26" s="456"/>
      <c r="BN26" s="445" t="s">
        <v>124</v>
      </c>
      <c r="BO26" s="446"/>
      <c r="BP26" s="446"/>
      <c r="BQ26" s="446"/>
      <c r="BR26" s="446"/>
      <c r="BS26" s="446"/>
      <c r="BT26" s="446"/>
      <c r="BU26" s="447"/>
      <c r="BV26" s="445" t="s">
        <v>133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177</v>
      </c>
      <c r="F27" s="419"/>
      <c r="G27" s="419"/>
      <c r="H27" s="419"/>
      <c r="I27" s="419"/>
      <c r="J27" s="419"/>
      <c r="K27" s="420"/>
      <c r="L27" s="421">
        <v>1</v>
      </c>
      <c r="M27" s="422"/>
      <c r="N27" s="422"/>
      <c r="O27" s="422"/>
      <c r="P27" s="423"/>
      <c r="Q27" s="421">
        <v>3000</v>
      </c>
      <c r="R27" s="422"/>
      <c r="S27" s="422"/>
      <c r="T27" s="422"/>
      <c r="U27" s="422"/>
      <c r="V27" s="423"/>
      <c r="W27" s="487"/>
      <c r="X27" s="478"/>
      <c r="Y27" s="479"/>
      <c r="Z27" s="418" t="s">
        <v>178</v>
      </c>
      <c r="AA27" s="419"/>
      <c r="AB27" s="419"/>
      <c r="AC27" s="419"/>
      <c r="AD27" s="419"/>
      <c r="AE27" s="419"/>
      <c r="AF27" s="419"/>
      <c r="AG27" s="420"/>
      <c r="AH27" s="421" t="s">
        <v>179</v>
      </c>
      <c r="AI27" s="422"/>
      <c r="AJ27" s="422"/>
      <c r="AK27" s="422"/>
      <c r="AL27" s="423"/>
      <c r="AM27" s="421" t="s">
        <v>133</v>
      </c>
      <c r="AN27" s="422"/>
      <c r="AO27" s="422"/>
      <c r="AP27" s="422"/>
      <c r="AQ27" s="422"/>
      <c r="AR27" s="423"/>
      <c r="AS27" s="421" t="s">
        <v>123</v>
      </c>
      <c r="AT27" s="422"/>
      <c r="AU27" s="422"/>
      <c r="AV27" s="422"/>
      <c r="AW27" s="422"/>
      <c r="AX27" s="424"/>
      <c r="AY27" s="451" t="s">
        <v>180</v>
      </c>
      <c r="AZ27" s="452"/>
      <c r="BA27" s="452"/>
      <c r="BB27" s="452"/>
      <c r="BC27" s="452"/>
      <c r="BD27" s="452"/>
      <c r="BE27" s="452"/>
      <c r="BF27" s="452"/>
      <c r="BG27" s="452"/>
      <c r="BH27" s="452"/>
      <c r="BI27" s="452"/>
      <c r="BJ27" s="452"/>
      <c r="BK27" s="452"/>
      <c r="BL27" s="452"/>
      <c r="BM27" s="453"/>
      <c r="BN27" s="448">
        <v>201121</v>
      </c>
      <c r="BO27" s="449"/>
      <c r="BP27" s="449"/>
      <c r="BQ27" s="449"/>
      <c r="BR27" s="449"/>
      <c r="BS27" s="449"/>
      <c r="BT27" s="449"/>
      <c r="BU27" s="450"/>
      <c r="BV27" s="448">
        <v>200981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181</v>
      </c>
      <c r="F28" s="419"/>
      <c r="G28" s="419"/>
      <c r="H28" s="419"/>
      <c r="I28" s="419"/>
      <c r="J28" s="419"/>
      <c r="K28" s="420"/>
      <c r="L28" s="421">
        <v>1</v>
      </c>
      <c r="M28" s="422"/>
      <c r="N28" s="422"/>
      <c r="O28" s="422"/>
      <c r="P28" s="423"/>
      <c r="Q28" s="421">
        <v>2450</v>
      </c>
      <c r="R28" s="422"/>
      <c r="S28" s="422"/>
      <c r="T28" s="422"/>
      <c r="U28" s="422"/>
      <c r="V28" s="423"/>
      <c r="W28" s="487"/>
      <c r="X28" s="478"/>
      <c r="Y28" s="479"/>
      <c r="Z28" s="418" t="s">
        <v>182</v>
      </c>
      <c r="AA28" s="419"/>
      <c r="AB28" s="419"/>
      <c r="AC28" s="419"/>
      <c r="AD28" s="419"/>
      <c r="AE28" s="419"/>
      <c r="AF28" s="419"/>
      <c r="AG28" s="420"/>
      <c r="AH28" s="421" t="s">
        <v>133</v>
      </c>
      <c r="AI28" s="422"/>
      <c r="AJ28" s="422"/>
      <c r="AK28" s="422"/>
      <c r="AL28" s="423"/>
      <c r="AM28" s="421" t="s">
        <v>183</v>
      </c>
      <c r="AN28" s="422"/>
      <c r="AO28" s="422"/>
      <c r="AP28" s="422"/>
      <c r="AQ28" s="422"/>
      <c r="AR28" s="423"/>
      <c r="AS28" s="421" t="s">
        <v>179</v>
      </c>
      <c r="AT28" s="422"/>
      <c r="AU28" s="422"/>
      <c r="AV28" s="422"/>
      <c r="AW28" s="422"/>
      <c r="AX28" s="424"/>
      <c r="AY28" s="428" t="s">
        <v>184</v>
      </c>
      <c r="AZ28" s="429"/>
      <c r="BA28" s="429"/>
      <c r="BB28" s="430"/>
      <c r="BC28" s="437" t="s">
        <v>41</v>
      </c>
      <c r="BD28" s="438"/>
      <c r="BE28" s="438"/>
      <c r="BF28" s="438"/>
      <c r="BG28" s="438"/>
      <c r="BH28" s="438"/>
      <c r="BI28" s="438"/>
      <c r="BJ28" s="438"/>
      <c r="BK28" s="438"/>
      <c r="BL28" s="438"/>
      <c r="BM28" s="439"/>
      <c r="BN28" s="440">
        <v>1711252</v>
      </c>
      <c r="BO28" s="441"/>
      <c r="BP28" s="441"/>
      <c r="BQ28" s="441"/>
      <c r="BR28" s="441"/>
      <c r="BS28" s="441"/>
      <c r="BT28" s="441"/>
      <c r="BU28" s="442"/>
      <c r="BV28" s="440">
        <v>1711282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185</v>
      </c>
      <c r="F29" s="419"/>
      <c r="G29" s="419"/>
      <c r="H29" s="419"/>
      <c r="I29" s="419"/>
      <c r="J29" s="419"/>
      <c r="K29" s="420"/>
      <c r="L29" s="421">
        <v>10</v>
      </c>
      <c r="M29" s="422"/>
      <c r="N29" s="422"/>
      <c r="O29" s="422"/>
      <c r="P29" s="423"/>
      <c r="Q29" s="421">
        <v>2200</v>
      </c>
      <c r="R29" s="422"/>
      <c r="S29" s="422"/>
      <c r="T29" s="422"/>
      <c r="U29" s="422"/>
      <c r="V29" s="423"/>
      <c r="W29" s="488"/>
      <c r="X29" s="489"/>
      <c r="Y29" s="490"/>
      <c r="Z29" s="418" t="s">
        <v>186</v>
      </c>
      <c r="AA29" s="419"/>
      <c r="AB29" s="419"/>
      <c r="AC29" s="419"/>
      <c r="AD29" s="419"/>
      <c r="AE29" s="419"/>
      <c r="AF29" s="419"/>
      <c r="AG29" s="420"/>
      <c r="AH29" s="421">
        <v>137</v>
      </c>
      <c r="AI29" s="422"/>
      <c r="AJ29" s="422"/>
      <c r="AK29" s="422"/>
      <c r="AL29" s="423"/>
      <c r="AM29" s="421">
        <v>411137</v>
      </c>
      <c r="AN29" s="422"/>
      <c r="AO29" s="422"/>
      <c r="AP29" s="422"/>
      <c r="AQ29" s="422"/>
      <c r="AR29" s="423"/>
      <c r="AS29" s="421">
        <v>3001</v>
      </c>
      <c r="AT29" s="422"/>
      <c r="AU29" s="422"/>
      <c r="AV29" s="422"/>
      <c r="AW29" s="422"/>
      <c r="AX29" s="424"/>
      <c r="AY29" s="431"/>
      <c r="AZ29" s="432"/>
      <c r="BA29" s="432"/>
      <c r="BB29" s="433"/>
      <c r="BC29" s="425" t="s">
        <v>187</v>
      </c>
      <c r="BD29" s="426"/>
      <c r="BE29" s="426"/>
      <c r="BF29" s="426"/>
      <c r="BG29" s="426"/>
      <c r="BH29" s="426"/>
      <c r="BI29" s="426"/>
      <c r="BJ29" s="426"/>
      <c r="BK29" s="426"/>
      <c r="BL29" s="426"/>
      <c r="BM29" s="427"/>
      <c r="BN29" s="445">
        <v>514117</v>
      </c>
      <c r="BO29" s="446"/>
      <c r="BP29" s="446"/>
      <c r="BQ29" s="446"/>
      <c r="BR29" s="446"/>
      <c r="BS29" s="446"/>
      <c r="BT29" s="446"/>
      <c r="BU29" s="447"/>
      <c r="BV29" s="445">
        <v>523837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188</v>
      </c>
      <c r="X30" s="498"/>
      <c r="Y30" s="498"/>
      <c r="Z30" s="498"/>
      <c r="AA30" s="498"/>
      <c r="AB30" s="498"/>
      <c r="AC30" s="498"/>
      <c r="AD30" s="498"/>
      <c r="AE30" s="498"/>
      <c r="AF30" s="498"/>
      <c r="AG30" s="499"/>
      <c r="AH30" s="409">
        <v>97.3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1754488</v>
      </c>
      <c r="BO30" s="449"/>
      <c r="BP30" s="449"/>
      <c r="BQ30" s="449"/>
      <c r="BR30" s="449"/>
      <c r="BS30" s="449"/>
      <c r="BT30" s="449"/>
      <c r="BU30" s="450"/>
      <c r="BV30" s="448">
        <v>1513155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189</v>
      </c>
      <c r="D32" s="193"/>
      <c r="E32" s="193"/>
      <c r="F32" s="190"/>
      <c r="G32" s="190"/>
      <c r="H32" s="190"/>
      <c r="I32" s="190"/>
      <c r="J32" s="190"/>
      <c r="K32" s="190"/>
      <c r="L32" s="190"/>
      <c r="M32" s="190"/>
      <c r="N32" s="190"/>
      <c r="O32" s="190"/>
      <c r="P32" s="190"/>
      <c r="Q32" s="190"/>
      <c r="R32" s="190"/>
      <c r="S32" s="190"/>
      <c r="T32" s="190"/>
      <c r="U32" s="190" t="s">
        <v>190</v>
      </c>
      <c r="V32" s="190"/>
      <c r="W32" s="190"/>
      <c r="X32" s="190"/>
      <c r="Y32" s="190"/>
      <c r="Z32" s="190"/>
      <c r="AA32" s="190"/>
      <c r="AB32" s="190"/>
      <c r="AC32" s="190"/>
      <c r="AD32" s="190"/>
      <c r="AE32" s="190"/>
      <c r="AF32" s="190"/>
      <c r="AG32" s="190"/>
      <c r="AH32" s="190"/>
      <c r="AI32" s="190"/>
      <c r="AJ32" s="190"/>
      <c r="AK32" s="190"/>
      <c r="AL32" s="190"/>
      <c r="AM32" s="194" t="s">
        <v>191</v>
      </c>
      <c r="AN32" s="190"/>
      <c r="AO32" s="190"/>
      <c r="AP32" s="190"/>
      <c r="AQ32" s="190"/>
      <c r="AR32" s="190"/>
      <c r="AS32" s="194"/>
      <c r="AT32" s="194"/>
      <c r="AU32" s="194"/>
      <c r="AV32" s="194"/>
      <c r="AW32" s="194"/>
      <c r="AX32" s="194"/>
      <c r="AY32" s="194"/>
      <c r="AZ32" s="194"/>
      <c r="BA32" s="194"/>
      <c r="BB32" s="190"/>
      <c r="BC32" s="194"/>
      <c r="BD32" s="190"/>
      <c r="BE32" s="194" t="s">
        <v>192</v>
      </c>
      <c r="BF32" s="190"/>
      <c r="BG32" s="190"/>
      <c r="BH32" s="190"/>
      <c r="BI32" s="190"/>
      <c r="BJ32" s="194"/>
      <c r="BK32" s="194"/>
      <c r="BL32" s="194"/>
      <c r="BM32" s="194"/>
      <c r="BN32" s="194"/>
      <c r="BO32" s="194"/>
      <c r="BP32" s="194"/>
      <c r="BQ32" s="194"/>
      <c r="BR32" s="190"/>
      <c r="BS32" s="190"/>
      <c r="BT32" s="190"/>
      <c r="BU32" s="190"/>
      <c r="BV32" s="190"/>
      <c r="BW32" s="190" t="s">
        <v>193</v>
      </c>
      <c r="BX32" s="190"/>
      <c r="BY32" s="190"/>
      <c r="BZ32" s="190"/>
      <c r="CA32" s="190"/>
      <c r="CB32" s="194"/>
      <c r="CC32" s="194"/>
      <c r="CD32" s="194"/>
      <c r="CE32" s="194"/>
      <c r="CF32" s="194"/>
      <c r="CG32" s="194"/>
      <c r="CH32" s="194"/>
      <c r="CI32" s="194"/>
      <c r="CJ32" s="194"/>
      <c r="CK32" s="194"/>
      <c r="CL32" s="194"/>
      <c r="CM32" s="194"/>
      <c r="CN32" s="194"/>
      <c r="CO32" s="194" t="s">
        <v>194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195</v>
      </c>
      <c r="D33" s="408"/>
      <c r="E33" s="407" t="s">
        <v>196</v>
      </c>
      <c r="F33" s="407"/>
      <c r="G33" s="407"/>
      <c r="H33" s="407"/>
      <c r="I33" s="407"/>
      <c r="J33" s="407"/>
      <c r="K33" s="407"/>
      <c r="L33" s="407"/>
      <c r="M33" s="407"/>
      <c r="N33" s="407"/>
      <c r="O33" s="407"/>
      <c r="P33" s="407"/>
      <c r="Q33" s="407"/>
      <c r="R33" s="407"/>
      <c r="S33" s="407"/>
      <c r="T33" s="195"/>
      <c r="U33" s="408" t="s">
        <v>197</v>
      </c>
      <c r="V33" s="408"/>
      <c r="W33" s="407" t="s">
        <v>198</v>
      </c>
      <c r="X33" s="407"/>
      <c r="Y33" s="407"/>
      <c r="Z33" s="407"/>
      <c r="AA33" s="407"/>
      <c r="AB33" s="407"/>
      <c r="AC33" s="407"/>
      <c r="AD33" s="407"/>
      <c r="AE33" s="407"/>
      <c r="AF33" s="407"/>
      <c r="AG33" s="407"/>
      <c r="AH33" s="407"/>
      <c r="AI33" s="407"/>
      <c r="AJ33" s="407"/>
      <c r="AK33" s="407"/>
      <c r="AL33" s="195"/>
      <c r="AM33" s="408" t="s">
        <v>195</v>
      </c>
      <c r="AN33" s="408"/>
      <c r="AO33" s="407" t="s">
        <v>199</v>
      </c>
      <c r="AP33" s="407"/>
      <c r="AQ33" s="407"/>
      <c r="AR33" s="407"/>
      <c r="AS33" s="407"/>
      <c r="AT33" s="407"/>
      <c r="AU33" s="407"/>
      <c r="AV33" s="407"/>
      <c r="AW33" s="407"/>
      <c r="AX33" s="407"/>
      <c r="AY33" s="407"/>
      <c r="AZ33" s="407"/>
      <c r="BA33" s="407"/>
      <c r="BB33" s="407"/>
      <c r="BC33" s="407"/>
      <c r="BD33" s="196"/>
      <c r="BE33" s="407" t="s">
        <v>200</v>
      </c>
      <c r="BF33" s="407"/>
      <c r="BG33" s="407" t="s">
        <v>201</v>
      </c>
      <c r="BH33" s="407"/>
      <c r="BI33" s="407"/>
      <c r="BJ33" s="407"/>
      <c r="BK33" s="407"/>
      <c r="BL33" s="407"/>
      <c r="BM33" s="407"/>
      <c r="BN33" s="407"/>
      <c r="BO33" s="407"/>
      <c r="BP33" s="407"/>
      <c r="BQ33" s="407"/>
      <c r="BR33" s="407"/>
      <c r="BS33" s="407"/>
      <c r="BT33" s="407"/>
      <c r="BU33" s="407"/>
      <c r="BV33" s="196"/>
      <c r="BW33" s="408" t="s">
        <v>200</v>
      </c>
      <c r="BX33" s="408"/>
      <c r="BY33" s="407" t="s">
        <v>202</v>
      </c>
      <c r="BZ33" s="407"/>
      <c r="CA33" s="407"/>
      <c r="CB33" s="407"/>
      <c r="CC33" s="407"/>
      <c r="CD33" s="407"/>
      <c r="CE33" s="407"/>
      <c r="CF33" s="407"/>
      <c r="CG33" s="407"/>
      <c r="CH33" s="407"/>
      <c r="CI33" s="407"/>
      <c r="CJ33" s="407"/>
      <c r="CK33" s="407"/>
      <c r="CL33" s="407"/>
      <c r="CM33" s="407"/>
      <c r="CN33" s="195"/>
      <c r="CO33" s="408" t="s">
        <v>197</v>
      </c>
      <c r="CP33" s="408"/>
      <c r="CQ33" s="407" t="s">
        <v>203</v>
      </c>
      <c r="CR33" s="407"/>
      <c r="CS33" s="407"/>
      <c r="CT33" s="407"/>
      <c r="CU33" s="407"/>
      <c r="CV33" s="407"/>
      <c r="CW33" s="407"/>
      <c r="CX33" s="407"/>
      <c r="CY33" s="407"/>
      <c r="CZ33" s="407"/>
      <c r="DA33" s="407"/>
      <c r="DB33" s="407"/>
      <c r="DC33" s="407"/>
      <c r="DD33" s="407"/>
      <c r="DE33" s="407"/>
      <c r="DF33" s="195"/>
      <c r="DG33" s="406" t="s">
        <v>204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下水道特別会計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可茂衛生施設利用組合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御嵩町土地開発公社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可児川防災等ため池組合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介護保険特別会計（保険事業勘定）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可児市・御嵩町中学校組合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介護保険特別会計（介護サービス事業勘定）</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岐阜県市町村会館組合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岐阜県市町村職員退職手当組合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可茂消防事務組合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中濃地域農業共済事務組合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後期高齢者医療連合(一般会計分)</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後期高齢者医療連合(特別会計分)</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可茂公設卸売市場組合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205</v>
      </c>
      <c r="C46" s="165"/>
      <c r="D46" s="165"/>
      <c r="E46" s="165" t="s">
        <v>206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209</v>
      </c>
    </row>
    <row r="50" spans="5:5" x14ac:dyDescent="0.15">
      <c r="E50" s="167" t="s">
        <v>210</v>
      </c>
    </row>
    <row r="51" spans="5:5" x14ac:dyDescent="0.15">
      <c r="E51" s="167" t="s">
        <v>211</v>
      </c>
    </row>
    <row r="52" spans="5:5" x14ac:dyDescent="0.15">
      <c r="E52" s="167" t="s">
        <v>212</v>
      </c>
    </row>
    <row r="53" spans="5:5" x14ac:dyDescent="0.15">
      <c r="E53" s="167" t="s">
        <v>213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jtQBL2czjHyhCQ+1AhD/Iw6ZjSQo3WSSUkQ2ZVnRIVXY+t4DhD4v/0C8AnNzcVMs8Yigzrj5dmT+9xnxLYqNQ==" saltValue="WwHH/Zfrf+aV9JrmBVDT9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4" t="s">
        <v>560</v>
      </c>
      <c r="D34" s="1224"/>
      <c r="E34" s="1225"/>
      <c r="F34" s="32">
        <v>8.75</v>
      </c>
      <c r="G34" s="33">
        <v>11.47</v>
      </c>
      <c r="H34" s="33">
        <v>6.75</v>
      </c>
      <c r="I34" s="33">
        <v>6.51</v>
      </c>
      <c r="J34" s="34">
        <v>8.15</v>
      </c>
      <c r="K34" s="22"/>
      <c r="L34" s="22"/>
      <c r="M34" s="22"/>
      <c r="N34" s="22"/>
      <c r="O34" s="22"/>
      <c r="P34" s="22"/>
    </row>
    <row r="35" spans="1:16" ht="39" customHeight="1" x14ac:dyDescent="0.15">
      <c r="A35" s="22"/>
      <c r="B35" s="35"/>
      <c r="C35" s="1218" t="s">
        <v>561</v>
      </c>
      <c r="D35" s="1219"/>
      <c r="E35" s="1220"/>
      <c r="F35" s="36">
        <v>3.43</v>
      </c>
      <c r="G35" s="37">
        <v>0.56000000000000005</v>
      </c>
      <c r="H35" s="37">
        <v>4.05</v>
      </c>
      <c r="I35" s="37">
        <v>3.35</v>
      </c>
      <c r="J35" s="38">
        <v>3.29</v>
      </c>
      <c r="K35" s="22"/>
      <c r="L35" s="22"/>
      <c r="M35" s="22"/>
      <c r="N35" s="22"/>
      <c r="O35" s="22"/>
      <c r="P35" s="22"/>
    </row>
    <row r="36" spans="1:16" ht="39" customHeight="1" x14ac:dyDescent="0.15">
      <c r="A36" s="22"/>
      <c r="B36" s="35"/>
      <c r="C36" s="1218" t="s">
        <v>562</v>
      </c>
      <c r="D36" s="1219"/>
      <c r="E36" s="1220"/>
      <c r="F36" s="36">
        <v>1.47</v>
      </c>
      <c r="G36" s="37">
        <v>2.39</v>
      </c>
      <c r="H36" s="37">
        <v>2.35</v>
      </c>
      <c r="I36" s="37">
        <v>1.85</v>
      </c>
      <c r="J36" s="38">
        <v>1.31</v>
      </c>
      <c r="K36" s="22"/>
      <c r="L36" s="22"/>
      <c r="M36" s="22"/>
      <c r="N36" s="22"/>
      <c r="O36" s="22"/>
      <c r="P36" s="22"/>
    </row>
    <row r="37" spans="1:16" ht="39" customHeight="1" x14ac:dyDescent="0.15">
      <c r="A37" s="22"/>
      <c r="B37" s="35"/>
      <c r="C37" s="1218" t="s">
        <v>563</v>
      </c>
      <c r="D37" s="1219"/>
      <c r="E37" s="1220"/>
      <c r="F37" s="36">
        <v>0.78</v>
      </c>
      <c r="G37" s="37">
        <v>0.24</v>
      </c>
      <c r="H37" s="37">
        <v>0.61</v>
      </c>
      <c r="I37" s="37">
        <v>0.36</v>
      </c>
      <c r="J37" s="38">
        <v>0.92</v>
      </c>
      <c r="K37" s="22"/>
      <c r="L37" s="22"/>
      <c r="M37" s="22"/>
      <c r="N37" s="22"/>
      <c r="O37" s="22"/>
      <c r="P37" s="22"/>
    </row>
    <row r="38" spans="1:16" ht="39" customHeight="1" x14ac:dyDescent="0.15">
      <c r="A38" s="22"/>
      <c r="B38" s="35"/>
      <c r="C38" s="1218" t="s">
        <v>564</v>
      </c>
      <c r="D38" s="1219"/>
      <c r="E38" s="1220"/>
      <c r="F38" s="36">
        <v>0.42</v>
      </c>
      <c r="G38" s="37">
        <v>0.63</v>
      </c>
      <c r="H38" s="37">
        <v>0.26</v>
      </c>
      <c r="I38" s="37">
        <v>0.61</v>
      </c>
      <c r="J38" s="38">
        <v>0.65</v>
      </c>
      <c r="K38" s="22"/>
      <c r="L38" s="22"/>
      <c r="M38" s="22"/>
      <c r="N38" s="22"/>
      <c r="O38" s="22"/>
      <c r="P38" s="22"/>
    </row>
    <row r="39" spans="1:16" ht="39" customHeight="1" x14ac:dyDescent="0.15">
      <c r="A39" s="22"/>
      <c r="B39" s="35"/>
      <c r="C39" s="1218" t="s">
        <v>565</v>
      </c>
      <c r="D39" s="1219"/>
      <c r="E39" s="1220"/>
      <c r="F39" s="36">
        <v>0.14000000000000001</v>
      </c>
      <c r="G39" s="37">
        <v>0.14000000000000001</v>
      </c>
      <c r="H39" s="37">
        <v>0.11</v>
      </c>
      <c r="I39" s="37">
        <v>0.13</v>
      </c>
      <c r="J39" s="38">
        <v>0.13</v>
      </c>
      <c r="K39" s="22"/>
      <c r="L39" s="22"/>
      <c r="M39" s="22"/>
      <c r="N39" s="22"/>
      <c r="O39" s="22"/>
      <c r="P39" s="22"/>
    </row>
    <row r="40" spans="1:16" ht="39" customHeight="1" x14ac:dyDescent="0.15">
      <c r="A40" s="22"/>
      <c r="B40" s="35"/>
      <c r="C40" s="1218" t="s">
        <v>566</v>
      </c>
      <c r="D40" s="1219"/>
      <c r="E40" s="1220"/>
      <c r="F40" s="36">
        <v>0.05</v>
      </c>
      <c r="G40" s="37">
        <v>0.03</v>
      </c>
      <c r="H40" s="37">
        <v>0.04</v>
      </c>
      <c r="I40" s="37">
        <v>0.04</v>
      </c>
      <c r="J40" s="38">
        <v>0.1</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567</v>
      </c>
      <c r="D42" s="1219"/>
      <c r="E42" s="1220"/>
      <c r="F42" s="36" t="s">
        <v>511</v>
      </c>
      <c r="G42" s="37" t="s">
        <v>511</v>
      </c>
      <c r="H42" s="37" t="s">
        <v>511</v>
      </c>
      <c r="I42" s="37" t="s">
        <v>511</v>
      </c>
      <c r="J42" s="38" t="s">
        <v>511</v>
      </c>
      <c r="K42" s="22"/>
      <c r="L42" s="22"/>
      <c r="M42" s="22"/>
      <c r="N42" s="22"/>
      <c r="O42" s="22"/>
      <c r="P42" s="22"/>
    </row>
    <row r="43" spans="1:16" ht="39" customHeight="1" thickBot="1" x14ac:dyDescent="0.2">
      <c r="A43" s="22"/>
      <c r="B43" s="40"/>
      <c r="C43" s="1221" t="s">
        <v>568</v>
      </c>
      <c r="D43" s="1222"/>
      <c r="E43" s="1223"/>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Grd/BpVaCj/KQHjPvYUxsXgLO4rKRM9p7d8vqlj3/7Sq/YVpNsuTipvUG165yRNfe2ILZEORFmZJqMBN9EGVg==" saltValue="WhsVmeDRHqJHVZ9z2WNX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477</v>
      </c>
      <c r="L45" s="60">
        <v>454</v>
      </c>
      <c r="M45" s="60">
        <v>415</v>
      </c>
      <c r="N45" s="60">
        <v>426</v>
      </c>
      <c r="O45" s="61">
        <v>479</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28" t="s">
        <v>15</v>
      </c>
      <c r="F48" s="1228"/>
      <c r="G48" s="1228"/>
      <c r="H48" s="1228"/>
      <c r="I48" s="1228"/>
      <c r="J48" s="1229"/>
      <c r="K48" s="63">
        <v>401</v>
      </c>
      <c r="L48" s="64">
        <v>413</v>
      </c>
      <c r="M48" s="64">
        <v>438</v>
      </c>
      <c r="N48" s="64">
        <v>441</v>
      </c>
      <c r="O48" s="65">
        <v>444</v>
      </c>
      <c r="P48" s="48"/>
      <c r="Q48" s="48"/>
      <c r="R48" s="48"/>
      <c r="S48" s="48"/>
      <c r="T48" s="48"/>
      <c r="U48" s="48"/>
    </row>
    <row r="49" spans="1:21" ht="30.75" customHeight="1" x14ac:dyDescent="0.15">
      <c r="A49" s="48"/>
      <c r="B49" s="1236"/>
      <c r="C49" s="1237"/>
      <c r="D49" s="62"/>
      <c r="E49" s="1228" t="s">
        <v>16</v>
      </c>
      <c r="F49" s="1228"/>
      <c r="G49" s="1228"/>
      <c r="H49" s="1228"/>
      <c r="I49" s="1228"/>
      <c r="J49" s="1229"/>
      <c r="K49" s="63">
        <v>67</v>
      </c>
      <c r="L49" s="64">
        <v>51</v>
      </c>
      <c r="M49" s="64">
        <v>50</v>
      </c>
      <c r="N49" s="64">
        <v>47</v>
      </c>
      <c r="O49" s="65">
        <v>50</v>
      </c>
      <c r="P49" s="48"/>
      <c r="Q49" s="48"/>
      <c r="R49" s="48"/>
      <c r="S49" s="48"/>
      <c r="T49" s="48"/>
      <c r="U49" s="48"/>
    </row>
    <row r="50" spans="1:21" ht="30.75" customHeight="1" x14ac:dyDescent="0.15">
      <c r="A50" s="48"/>
      <c r="B50" s="1236"/>
      <c r="C50" s="1237"/>
      <c r="D50" s="62"/>
      <c r="E50" s="1228" t="s">
        <v>17</v>
      </c>
      <c r="F50" s="1228"/>
      <c r="G50" s="1228"/>
      <c r="H50" s="1228"/>
      <c r="I50" s="1228"/>
      <c r="J50" s="1229"/>
      <c r="K50" s="63">
        <v>10</v>
      </c>
      <c r="L50" s="64">
        <v>10</v>
      </c>
      <c r="M50" s="64">
        <v>9</v>
      </c>
      <c r="N50" s="64">
        <v>9</v>
      </c>
      <c r="O50" s="65">
        <v>9</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511</v>
      </c>
      <c r="L51" s="64" t="s">
        <v>511</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659</v>
      </c>
      <c r="L52" s="64">
        <v>644</v>
      </c>
      <c r="M52" s="64">
        <v>647</v>
      </c>
      <c r="N52" s="64">
        <v>650</v>
      </c>
      <c r="O52" s="65">
        <v>644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296</v>
      </c>
      <c r="L53" s="69">
        <v>284</v>
      </c>
      <c r="M53" s="69">
        <v>265</v>
      </c>
      <c r="N53" s="69">
        <v>273</v>
      </c>
      <c r="O53" s="70">
        <v>338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BsE/q/ywnV7SsaSX/l4M30dI5fB5FNsscoq95J1/qzgLaTuU9v6NyGIytafdNbErlDK3uM39IZ6OSIGgbTVQw==" saltValue="F9Gj4kaMR5ew7XY5NJYq6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554</v>
      </c>
      <c r="J40" s="79" t="s">
        <v>555</v>
      </c>
      <c r="K40" s="79" t="s">
        <v>556</v>
      </c>
      <c r="L40" s="79" t="s">
        <v>557</v>
      </c>
      <c r="M40" s="80" t="s">
        <v>558</v>
      </c>
    </row>
    <row r="41" spans="2:13" ht="27.75" customHeight="1" x14ac:dyDescent="0.15">
      <c r="B41" s="1254" t="s">
        <v>24</v>
      </c>
      <c r="C41" s="1255"/>
      <c r="D41" s="81"/>
      <c r="E41" s="1256" t="s">
        <v>25</v>
      </c>
      <c r="F41" s="1256"/>
      <c r="G41" s="1256"/>
      <c r="H41" s="1257"/>
      <c r="I41" s="82">
        <v>4575</v>
      </c>
      <c r="J41" s="83">
        <v>4609</v>
      </c>
      <c r="K41" s="83">
        <v>4789</v>
      </c>
      <c r="L41" s="83">
        <v>5254</v>
      </c>
      <c r="M41" s="84">
        <v>5195</v>
      </c>
    </row>
    <row r="42" spans="2:13" ht="27.75" customHeight="1" x14ac:dyDescent="0.15">
      <c r="B42" s="1244"/>
      <c r="C42" s="1245"/>
      <c r="D42" s="85"/>
      <c r="E42" s="1248" t="s">
        <v>26</v>
      </c>
      <c r="F42" s="1248"/>
      <c r="G42" s="1248"/>
      <c r="H42" s="1249"/>
      <c r="I42" s="86">
        <v>109</v>
      </c>
      <c r="J42" s="87">
        <v>100</v>
      </c>
      <c r="K42" s="87">
        <v>51</v>
      </c>
      <c r="L42" s="87">
        <v>43</v>
      </c>
      <c r="M42" s="88">
        <v>34</v>
      </c>
    </row>
    <row r="43" spans="2:13" ht="27.75" customHeight="1" x14ac:dyDescent="0.15">
      <c r="B43" s="1244"/>
      <c r="C43" s="1245"/>
      <c r="D43" s="85"/>
      <c r="E43" s="1248" t="s">
        <v>27</v>
      </c>
      <c r="F43" s="1248"/>
      <c r="G43" s="1248"/>
      <c r="H43" s="1249"/>
      <c r="I43" s="86">
        <v>5856</v>
      </c>
      <c r="J43" s="87">
        <v>5455</v>
      </c>
      <c r="K43" s="87">
        <v>5130</v>
      </c>
      <c r="L43" s="87">
        <v>4979</v>
      </c>
      <c r="M43" s="88">
        <v>4788</v>
      </c>
    </row>
    <row r="44" spans="2:13" ht="27.75" customHeight="1" x14ac:dyDescent="0.15">
      <c r="B44" s="1244"/>
      <c r="C44" s="1245"/>
      <c r="D44" s="85"/>
      <c r="E44" s="1248" t="s">
        <v>28</v>
      </c>
      <c r="F44" s="1248"/>
      <c r="G44" s="1248"/>
      <c r="H44" s="1249"/>
      <c r="I44" s="86">
        <v>359</v>
      </c>
      <c r="J44" s="87">
        <v>318</v>
      </c>
      <c r="K44" s="87">
        <v>267</v>
      </c>
      <c r="L44" s="87">
        <v>217</v>
      </c>
      <c r="M44" s="88">
        <v>194</v>
      </c>
    </row>
    <row r="45" spans="2:13" ht="27.75" customHeight="1" x14ac:dyDescent="0.15">
      <c r="B45" s="1244"/>
      <c r="C45" s="1245"/>
      <c r="D45" s="85"/>
      <c r="E45" s="1248" t="s">
        <v>29</v>
      </c>
      <c r="F45" s="1248"/>
      <c r="G45" s="1248"/>
      <c r="H45" s="1249"/>
      <c r="I45" s="86">
        <v>1066</v>
      </c>
      <c r="J45" s="87">
        <v>1052</v>
      </c>
      <c r="K45" s="87">
        <v>1071</v>
      </c>
      <c r="L45" s="87">
        <v>1081</v>
      </c>
      <c r="M45" s="88">
        <v>1067</v>
      </c>
    </row>
    <row r="46" spans="2:13" ht="27.75" customHeight="1" x14ac:dyDescent="0.15">
      <c r="B46" s="1244"/>
      <c r="C46" s="1245"/>
      <c r="D46" s="89"/>
      <c r="E46" s="1248" t="s">
        <v>30</v>
      </c>
      <c r="F46" s="1248"/>
      <c r="G46" s="1248"/>
      <c r="H46" s="1249"/>
      <c r="I46" s="86" t="s">
        <v>511</v>
      </c>
      <c r="J46" s="87" t="s">
        <v>511</v>
      </c>
      <c r="K46" s="87" t="s">
        <v>511</v>
      </c>
      <c r="L46" s="87" t="s">
        <v>511</v>
      </c>
      <c r="M46" s="88" t="s">
        <v>511</v>
      </c>
    </row>
    <row r="47" spans="2:13" ht="27.75" customHeight="1" x14ac:dyDescent="0.15">
      <c r="B47" s="1244"/>
      <c r="C47" s="1245"/>
      <c r="D47" s="90"/>
      <c r="E47" s="1258" t="s">
        <v>31</v>
      </c>
      <c r="F47" s="1259"/>
      <c r="G47" s="1259"/>
      <c r="H47" s="1260"/>
      <c r="I47" s="86" t="s">
        <v>511</v>
      </c>
      <c r="J47" s="87" t="s">
        <v>511</v>
      </c>
      <c r="K47" s="87" t="s">
        <v>511</v>
      </c>
      <c r="L47" s="87" t="s">
        <v>511</v>
      </c>
      <c r="M47" s="88" t="s">
        <v>511</v>
      </c>
    </row>
    <row r="48" spans="2:13" ht="27.75" customHeight="1" x14ac:dyDescent="0.15">
      <c r="B48" s="1244"/>
      <c r="C48" s="1245"/>
      <c r="D48" s="85"/>
      <c r="E48" s="1248" t="s">
        <v>32</v>
      </c>
      <c r="F48" s="1248"/>
      <c r="G48" s="1248"/>
      <c r="H48" s="1249"/>
      <c r="I48" s="86" t="s">
        <v>511</v>
      </c>
      <c r="J48" s="87" t="s">
        <v>511</v>
      </c>
      <c r="K48" s="87" t="s">
        <v>511</v>
      </c>
      <c r="L48" s="87" t="s">
        <v>511</v>
      </c>
      <c r="M48" s="88" t="s">
        <v>511</v>
      </c>
    </row>
    <row r="49" spans="2:13" ht="27.75" customHeight="1" x14ac:dyDescent="0.15">
      <c r="B49" s="1246"/>
      <c r="C49" s="1247"/>
      <c r="D49" s="85"/>
      <c r="E49" s="1248" t="s">
        <v>33</v>
      </c>
      <c r="F49" s="1248"/>
      <c r="G49" s="1248"/>
      <c r="H49" s="1249"/>
      <c r="I49" s="86" t="s">
        <v>511</v>
      </c>
      <c r="J49" s="87" t="s">
        <v>511</v>
      </c>
      <c r="K49" s="87" t="s">
        <v>511</v>
      </c>
      <c r="L49" s="87" t="s">
        <v>511</v>
      </c>
      <c r="M49" s="88" t="s">
        <v>511</v>
      </c>
    </row>
    <row r="50" spans="2:13" ht="27.75" customHeight="1" x14ac:dyDescent="0.15">
      <c r="B50" s="1242" t="s">
        <v>34</v>
      </c>
      <c r="C50" s="1243"/>
      <c r="D50" s="91"/>
      <c r="E50" s="1248" t="s">
        <v>35</v>
      </c>
      <c r="F50" s="1248"/>
      <c r="G50" s="1248"/>
      <c r="H50" s="1249"/>
      <c r="I50" s="86">
        <v>2591</v>
      </c>
      <c r="J50" s="87">
        <v>3108</v>
      </c>
      <c r="K50" s="87">
        <v>3649</v>
      </c>
      <c r="L50" s="87">
        <v>4102</v>
      </c>
      <c r="M50" s="88">
        <v>4349</v>
      </c>
    </row>
    <row r="51" spans="2:13" ht="27.75" customHeight="1" x14ac:dyDescent="0.15">
      <c r="B51" s="1244"/>
      <c r="C51" s="1245"/>
      <c r="D51" s="85"/>
      <c r="E51" s="1248" t="s">
        <v>36</v>
      </c>
      <c r="F51" s="1248"/>
      <c r="G51" s="1248"/>
      <c r="H51" s="1249"/>
      <c r="I51" s="86" t="s">
        <v>511</v>
      </c>
      <c r="J51" s="87" t="s">
        <v>511</v>
      </c>
      <c r="K51" s="87" t="s">
        <v>511</v>
      </c>
      <c r="L51" s="87" t="s">
        <v>511</v>
      </c>
      <c r="M51" s="88" t="s">
        <v>511</v>
      </c>
    </row>
    <row r="52" spans="2:13" ht="27.75" customHeight="1" x14ac:dyDescent="0.15">
      <c r="B52" s="1246"/>
      <c r="C52" s="1247"/>
      <c r="D52" s="85"/>
      <c r="E52" s="1248" t="s">
        <v>37</v>
      </c>
      <c r="F52" s="1248"/>
      <c r="G52" s="1248"/>
      <c r="H52" s="1249"/>
      <c r="I52" s="86">
        <v>7475</v>
      </c>
      <c r="J52" s="87">
        <v>7520</v>
      </c>
      <c r="K52" s="87">
        <v>7506</v>
      </c>
      <c r="L52" s="87">
        <v>7650</v>
      </c>
      <c r="M52" s="88">
        <v>7532</v>
      </c>
    </row>
    <row r="53" spans="2:13" ht="27.75" customHeight="1" thickBot="1" x14ac:dyDescent="0.2">
      <c r="B53" s="1250" t="s">
        <v>21</v>
      </c>
      <c r="C53" s="1251"/>
      <c r="D53" s="92"/>
      <c r="E53" s="1252" t="s">
        <v>38</v>
      </c>
      <c r="F53" s="1252"/>
      <c r="G53" s="1252"/>
      <c r="H53" s="1253"/>
      <c r="I53" s="93">
        <v>1898</v>
      </c>
      <c r="J53" s="94">
        <v>905</v>
      </c>
      <c r="K53" s="94">
        <v>153</v>
      </c>
      <c r="L53" s="94">
        <v>-178</v>
      </c>
      <c r="M53" s="95">
        <v>-602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1LaAnAB94LFO0fhWx65YTAfPf0rrYXVs2EoScyOzGHvzaJOUFsyqd2KZfFSMXi62uQGUKmdV5hrUPyBej9FPA==" saltValue="9TP+sbVuzJoE1fbutMxe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7" zoomScale="70" zoomScaleNormal="70" zoomScaleSheetLayoutView="100" workbookViewId="0">
      <selection activeCell="C60" sqref="C60:E60"/>
    </sheetView>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69" t="s">
        <v>41</v>
      </c>
      <c r="D55" s="1269"/>
      <c r="E55" s="1270"/>
      <c r="F55" s="107">
        <v>1665</v>
      </c>
      <c r="G55" s="107">
        <v>1711</v>
      </c>
      <c r="H55" s="108">
        <v>1711</v>
      </c>
    </row>
    <row r="56" spans="2:8" ht="52.5" customHeight="1" x14ac:dyDescent="0.15">
      <c r="B56" s="109"/>
      <c r="C56" s="1271" t="s">
        <v>42</v>
      </c>
      <c r="D56" s="1271"/>
      <c r="E56" s="1272"/>
      <c r="F56" s="110">
        <v>533</v>
      </c>
      <c r="G56" s="110">
        <v>524</v>
      </c>
      <c r="H56" s="111">
        <v>514</v>
      </c>
    </row>
    <row r="57" spans="2:8" ht="53.25" customHeight="1" x14ac:dyDescent="0.15">
      <c r="B57" s="109"/>
      <c r="C57" s="1273" t="s">
        <v>43</v>
      </c>
      <c r="D57" s="1273"/>
      <c r="E57" s="1274"/>
      <c r="F57" s="112">
        <v>1191</v>
      </c>
      <c r="G57" s="112">
        <v>1513</v>
      </c>
      <c r="H57" s="113">
        <v>1754</v>
      </c>
    </row>
    <row r="58" spans="2:8" ht="45.75" customHeight="1" x14ac:dyDescent="0.15">
      <c r="B58" s="114"/>
      <c r="C58" s="1261" t="s">
        <v>590</v>
      </c>
      <c r="D58" s="1262"/>
      <c r="E58" s="1263"/>
      <c r="F58" s="115">
        <v>908</v>
      </c>
      <c r="G58" s="115">
        <v>1223</v>
      </c>
      <c r="H58" s="116">
        <v>1425</v>
      </c>
    </row>
    <row r="59" spans="2:8" ht="45.75" customHeight="1" x14ac:dyDescent="0.15">
      <c r="B59" s="114"/>
      <c r="C59" s="1261" t="s">
        <v>591</v>
      </c>
      <c r="D59" s="1262"/>
      <c r="E59" s="1263"/>
      <c r="F59" s="115">
        <v>110</v>
      </c>
      <c r="G59" s="115">
        <v>110</v>
      </c>
      <c r="H59" s="116">
        <v>110</v>
      </c>
    </row>
    <row r="60" spans="2:8" ht="45.75" customHeight="1" x14ac:dyDescent="0.15">
      <c r="B60" s="114"/>
      <c r="C60" s="1261" t="s">
        <v>592</v>
      </c>
      <c r="D60" s="1262"/>
      <c r="E60" s="1263"/>
      <c r="F60" s="115">
        <v>76</v>
      </c>
      <c r="G60" s="115">
        <v>75</v>
      </c>
      <c r="H60" s="116">
        <v>104</v>
      </c>
    </row>
    <row r="61" spans="2:8" ht="45.75" customHeight="1" x14ac:dyDescent="0.15">
      <c r="B61" s="114"/>
      <c r="C61" s="1261" t="s">
        <v>593</v>
      </c>
      <c r="D61" s="1262"/>
      <c r="E61" s="1263"/>
      <c r="F61" s="115">
        <v>90</v>
      </c>
      <c r="G61" s="115">
        <v>81</v>
      </c>
      <c r="H61" s="116">
        <v>82</v>
      </c>
    </row>
    <row r="62" spans="2:8" ht="45.75" customHeight="1" thickBot="1" x14ac:dyDescent="0.2">
      <c r="B62" s="117"/>
      <c r="C62" s="1264" t="s">
        <v>594</v>
      </c>
      <c r="D62" s="1265"/>
      <c r="E62" s="1266"/>
      <c r="F62" s="118">
        <v>5</v>
      </c>
      <c r="G62" s="118">
        <v>22</v>
      </c>
      <c r="H62" s="119">
        <v>30</v>
      </c>
    </row>
    <row r="63" spans="2:8" ht="52.5" customHeight="1" thickBot="1" x14ac:dyDescent="0.2">
      <c r="B63" s="120"/>
      <c r="C63" s="1267" t="s">
        <v>44</v>
      </c>
      <c r="D63" s="1267"/>
      <c r="E63" s="1268"/>
      <c r="F63" s="121">
        <v>3389</v>
      </c>
      <c r="G63" s="121">
        <v>3748</v>
      </c>
      <c r="H63" s="122">
        <v>3980</v>
      </c>
    </row>
    <row r="64" spans="2:8" ht="15" customHeight="1" x14ac:dyDescent="0.15"/>
    <row r="65" ht="0" hidden="1" customHeight="1" x14ac:dyDescent="0.15"/>
    <row r="66" ht="0" hidden="1" customHeight="1" x14ac:dyDescent="0.15"/>
  </sheetData>
  <sheetProtection algorithmName="SHA-512" hashValue="qsUluAH5yytCShLpgy//I9qW7Rya2SjdlyvsZcSoMpn8WpB+6mJGpPDZ3JmyEXkSS/7/SRVLIMg1I4VA1qkWjQ==" saltValue="m7vaJ1PQOGH7iH3T0wxk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K1" zoomScale="85" zoomScaleNormal="85" zoomScaleSheetLayoutView="55" workbookViewId="0">
      <selection activeCell="AN43" sqref="AN43:DC47"/>
    </sheetView>
  </sheetViews>
  <sheetFormatPr defaultColWidth="0" defaultRowHeight="13.5" customHeight="1" zeroHeight="1" x14ac:dyDescent="0.15"/>
  <cols>
    <col min="1" max="1" width="6.42578125" style="367" customWidth="1"/>
    <col min="2" max="107" width="2.42578125" style="367" customWidth="1"/>
    <col min="108" max="108" width="6.140625" style="375" customWidth="1"/>
    <col min="109" max="109" width="5.85546875" style="374" customWidth="1"/>
    <col min="110" max="110" width="19.140625" style="367" hidden="1"/>
    <col min="111" max="115" width="12.5703125" style="367" hidden="1"/>
    <col min="116" max="349" width="8.5703125" style="367" hidden="1"/>
    <col min="350" max="355" width="14.85546875" style="367" hidden="1"/>
    <col min="356" max="357" width="15.85546875" style="367" hidden="1"/>
    <col min="358" max="363" width="16.140625" style="367" hidden="1"/>
    <col min="364" max="364" width="6.140625" style="367" hidden="1"/>
    <col min="365" max="365" width="3" style="367" hidden="1"/>
    <col min="366" max="605" width="8.5703125" style="367" hidden="1"/>
    <col min="606" max="611" width="14.85546875" style="367" hidden="1"/>
    <col min="612" max="613" width="15.85546875" style="367" hidden="1"/>
    <col min="614" max="619" width="16.140625" style="367" hidden="1"/>
    <col min="620" max="620" width="6.140625" style="367" hidden="1"/>
    <col min="621" max="621" width="3" style="367" hidden="1"/>
    <col min="622" max="861" width="8.5703125" style="367" hidden="1"/>
    <col min="862" max="867" width="14.85546875" style="367" hidden="1"/>
    <col min="868" max="869" width="15.85546875" style="367" hidden="1"/>
    <col min="870" max="875" width="16.140625" style="367" hidden="1"/>
    <col min="876" max="876" width="6.140625" style="367" hidden="1"/>
    <col min="877" max="877" width="3" style="367" hidden="1"/>
    <col min="878" max="1117" width="8.5703125" style="367" hidden="1"/>
    <col min="1118" max="1123" width="14.85546875" style="367" hidden="1"/>
    <col min="1124" max="1125" width="15.85546875" style="367" hidden="1"/>
    <col min="1126" max="1131" width="16.140625" style="367" hidden="1"/>
    <col min="1132" max="1132" width="6.140625" style="367" hidden="1"/>
    <col min="1133" max="1133" width="3" style="367" hidden="1"/>
    <col min="1134" max="1373" width="8.5703125" style="367" hidden="1"/>
    <col min="1374" max="1379" width="14.85546875" style="367" hidden="1"/>
    <col min="1380" max="1381" width="15.85546875" style="367" hidden="1"/>
    <col min="1382" max="1387" width="16.140625" style="367" hidden="1"/>
    <col min="1388" max="1388" width="6.140625" style="367" hidden="1"/>
    <col min="1389" max="1389" width="3" style="367" hidden="1"/>
    <col min="1390" max="1629" width="8.5703125" style="367" hidden="1"/>
    <col min="1630" max="1635" width="14.85546875" style="367" hidden="1"/>
    <col min="1636" max="1637" width="15.85546875" style="367" hidden="1"/>
    <col min="1638" max="1643" width="16.140625" style="367" hidden="1"/>
    <col min="1644" max="1644" width="6.140625" style="367" hidden="1"/>
    <col min="1645" max="1645" width="3" style="367" hidden="1"/>
    <col min="1646" max="1885" width="8.5703125" style="367" hidden="1"/>
    <col min="1886" max="1891" width="14.85546875" style="367" hidden="1"/>
    <col min="1892" max="1893" width="15.85546875" style="367" hidden="1"/>
    <col min="1894" max="1899" width="16.140625" style="367" hidden="1"/>
    <col min="1900" max="1900" width="6.140625" style="367" hidden="1"/>
    <col min="1901" max="1901" width="3" style="367" hidden="1"/>
    <col min="1902" max="2141" width="8.5703125" style="367" hidden="1"/>
    <col min="2142" max="2147" width="14.85546875" style="367" hidden="1"/>
    <col min="2148" max="2149" width="15.85546875" style="367" hidden="1"/>
    <col min="2150" max="2155" width="16.140625" style="367" hidden="1"/>
    <col min="2156" max="2156" width="6.140625" style="367" hidden="1"/>
    <col min="2157" max="2157" width="3" style="367" hidden="1"/>
    <col min="2158" max="2397" width="8.5703125" style="367" hidden="1"/>
    <col min="2398" max="2403" width="14.85546875" style="367" hidden="1"/>
    <col min="2404" max="2405" width="15.85546875" style="367" hidden="1"/>
    <col min="2406" max="2411" width="16.140625" style="367" hidden="1"/>
    <col min="2412" max="2412" width="6.140625" style="367" hidden="1"/>
    <col min="2413" max="2413" width="3" style="367" hidden="1"/>
    <col min="2414" max="2653" width="8.5703125" style="367" hidden="1"/>
    <col min="2654" max="2659" width="14.85546875" style="367" hidden="1"/>
    <col min="2660" max="2661" width="15.85546875" style="367" hidden="1"/>
    <col min="2662" max="2667" width="16.140625" style="367" hidden="1"/>
    <col min="2668" max="2668" width="6.140625" style="367" hidden="1"/>
    <col min="2669" max="2669" width="3" style="367" hidden="1"/>
    <col min="2670" max="2909" width="8.5703125" style="367" hidden="1"/>
    <col min="2910" max="2915" width="14.85546875" style="367" hidden="1"/>
    <col min="2916" max="2917" width="15.85546875" style="367" hidden="1"/>
    <col min="2918" max="2923" width="16.140625" style="367" hidden="1"/>
    <col min="2924" max="2924" width="6.140625" style="367" hidden="1"/>
    <col min="2925" max="2925" width="3" style="367" hidden="1"/>
    <col min="2926" max="3165" width="8.5703125" style="367" hidden="1"/>
    <col min="3166" max="3171" width="14.85546875" style="367" hidden="1"/>
    <col min="3172" max="3173" width="15.85546875" style="367" hidden="1"/>
    <col min="3174" max="3179" width="16.140625" style="367" hidden="1"/>
    <col min="3180" max="3180" width="6.140625" style="367" hidden="1"/>
    <col min="3181" max="3181" width="3" style="367" hidden="1"/>
    <col min="3182" max="3421" width="8.5703125" style="367" hidden="1"/>
    <col min="3422" max="3427" width="14.85546875" style="367" hidden="1"/>
    <col min="3428" max="3429" width="15.85546875" style="367" hidden="1"/>
    <col min="3430" max="3435" width="16.140625" style="367" hidden="1"/>
    <col min="3436" max="3436" width="6.140625" style="367" hidden="1"/>
    <col min="3437" max="3437" width="3" style="367" hidden="1"/>
    <col min="3438" max="3677" width="8.5703125" style="367" hidden="1"/>
    <col min="3678" max="3683" width="14.85546875" style="367" hidden="1"/>
    <col min="3684" max="3685" width="15.85546875" style="367" hidden="1"/>
    <col min="3686" max="3691" width="16.140625" style="367" hidden="1"/>
    <col min="3692" max="3692" width="6.140625" style="367" hidden="1"/>
    <col min="3693" max="3693" width="3" style="367" hidden="1"/>
    <col min="3694" max="3933" width="8.5703125" style="367" hidden="1"/>
    <col min="3934" max="3939" width="14.85546875" style="367" hidden="1"/>
    <col min="3940" max="3941" width="15.85546875" style="367" hidden="1"/>
    <col min="3942" max="3947" width="16.140625" style="367" hidden="1"/>
    <col min="3948" max="3948" width="6.140625" style="367" hidden="1"/>
    <col min="3949" max="3949" width="3" style="367" hidden="1"/>
    <col min="3950" max="4189" width="8.5703125" style="367" hidden="1"/>
    <col min="4190" max="4195" width="14.85546875" style="367" hidden="1"/>
    <col min="4196" max="4197" width="15.85546875" style="367" hidden="1"/>
    <col min="4198" max="4203" width="16.140625" style="367" hidden="1"/>
    <col min="4204" max="4204" width="6.140625" style="367" hidden="1"/>
    <col min="4205" max="4205" width="3" style="367" hidden="1"/>
    <col min="4206" max="4445" width="8.5703125" style="367" hidden="1"/>
    <col min="4446" max="4451" width="14.85546875" style="367" hidden="1"/>
    <col min="4452" max="4453" width="15.85546875" style="367" hidden="1"/>
    <col min="4454" max="4459" width="16.140625" style="367" hidden="1"/>
    <col min="4460" max="4460" width="6.140625" style="367" hidden="1"/>
    <col min="4461" max="4461" width="3" style="367" hidden="1"/>
    <col min="4462" max="4701" width="8.5703125" style="367" hidden="1"/>
    <col min="4702" max="4707" width="14.85546875" style="367" hidden="1"/>
    <col min="4708" max="4709" width="15.85546875" style="367" hidden="1"/>
    <col min="4710" max="4715" width="16.140625" style="367" hidden="1"/>
    <col min="4716" max="4716" width="6.140625" style="367" hidden="1"/>
    <col min="4717" max="4717" width="3" style="367" hidden="1"/>
    <col min="4718" max="4957" width="8.5703125" style="367" hidden="1"/>
    <col min="4958" max="4963" width="14.85546875" style="367" hidden="1"/>
    <col min="4964" max="4965" width="15.85546875" style="367" hidden="1"/>
    <col min="4966" max="4971" width="16.140625" style="367" hidden="1"/>
    <col min="4972" max="4972" width="6.140625" style="367" hidden="1"/>
    <col min="4973" max="4973" width="3" style="367" hidden="1"/>
    <col min="4974" max="5213" width="8.5703125" style="367" hidden="1"/>
    <col min="5214" max="5219" width="14.85546875" style="367" hidden="1"/>
    <col min="5220" max="5221" width="15.85546875" style="367" hidden="1"/>
    <col min="5222" max="5227" width="16.140625" style="367" hidden="1"/>
    <col min="5228" max="5228" width="6.140625" style="367" hidden="1"/>
    <col min="5229" max="5229" width="3" style="367" hidden="1"/>
    <col min="5230" max="5469" width="8.5703125" style="367" hidden="1"/>
    <col min="5470" max="5475" width="14.85546875" style="367" hidden="1"/>
    <col min="5476" max="5477" width="15.85546875" style="367" hidden="1"/>
    <col min="5478" max="5483" width="16.140625" style="367" hidden="1"/>
    <col min="5484" max="5484" width="6.140625" style="367" hidden="1"/>
    <col min="5485" max="5485" width="3" style="367" hidden="1"/>
    <col min="5486" max="5725" width="8.5703125" style="367" hidden="1"/>
    <col min="5726" max="5731" width="14.85546875" style="367" hidden="1"/>
    <col min="5732" max="5733" width="15.85546875" style="367" hidden="1"/>
    <col min="5734" max="5739" width="16.140625" style="367" hidden="1"/>
    <col min="5740" max="5740" width="6.140625" style="367" hidden="1"/>
    <col min="5741" max="5741" width="3" style="367" hidden="1"/>
    <col min="5742" max="5981" width="8.5703125" style="367" hidden="1"/>
    <col min="5982" max="5987" width="14.85546875" style="367" hidden="1"/>
    <col min="5988" max="5989" width="15.85546875" style="367" hidden="1"/>
    <col min="5990" max="5995" width="16.140625" style="367" hidden="1"/>
    <col min="5996" max="5996" width="6.140625" style="367" hidden="1"/>
    <col min="5997" max="5997" width="3" style="367" hidden="1"/>
    <col min="5998" max="6237" width="8.5703125" style="367" hidden="1"/>
    <col min="6238" max="6243" width="14.85546875" style="367" hidden="1"/>
    <col min="6244" max="6245" width="15.85546875" style="367" hidden="1"/>
    <col min="6246" max="6251" width="16.140625" style="367" hidden="1"/>
    <col min="6252" max="6252" width="6.140625" style="367" hidden="1"/>
    <col min="6253" max="6253" width="3" style="367" hidden="1"/>
    <col min="6254" max="6493" width="8.5703125" style="367" hidden="1"/>
    <col min="6494" max="6499" width="14.85546875" style="367" hidden="1"/>
    <col min="6500" max="6501" width="15.85546875" style="367" hidden="1"/>
    <col min="6502" max="6507" width="16.140625" style="367" hidden="1"/>
    <col min="6508" max="6508" width="6.140625" style="367" hidden="1"/>
    <col min="6509" max="6509" width="3" style="367" hidden="1"/>
    <col min="6510" max="6749" width="8.5703125" style="367" hidden="1"/>
    <col min="6750" max="6755" width="14.85546875" style="367" hidden="1"/>
    <col min="6756" max="6757" width="15.85546875" style="367" hidden="1"/>
    <col min="6758" max="6763" width="16.140625" style="367" hidden="1"/>
    <col min="6764" max="6764" width="6.140625" style="367" hidden="1"/>
    <col min="6765" max="6765" width="3" style="367" hidden="1"/>
    <col min="6766" max="7005" width="8.5703125" style="367" hidden="1"/>
    <col min="7006" max="7011" width="14.85546875" style="367" hidden="1"/>
    <col min="7012" max="7013" width="15.85546875" style="367" hidden="1"/>
    <col min="7014" max="7019" width="16.140625" style="367" hidden="1"/>
    <col min="7020" max="7020" width="6.140625" style="367" hidden="1"/>
    <col min="7021" max="7021" width="3" style="367" hidden="1"/>
    <col min="7022" max="7261" width="8.5703125" style="367" hidden="1"/>
    <col min="7262" max="7267" width="14.85546875" style="367" hidden="1"/>
    <col min="7268" max="7269" width="15.85546875" style="367" hidden="1"/>
    <col min="7270" max="7275" width="16.140625" style="367" hidden="1"/>
    <col min="7276" max="7276" width="6.140625" style="367" hidden="1"/>
    <col min="7277" max="7277" width="3" style="367" hidden="1"/>
    <col min="7278" max="7517" width="8.5703125" style="367" hidden="1"/>
    <col min="7518" max="7523" width="14.85546875" style="367" hidden="1"/>
    <col min="7524" max="7525" width="15.85546875" style="367" hidden="1"/>
    <col min="7526" max="7531" width="16.140625" style="367" hidden="1"/>
    <col min="7532" max="7532" width="6.140625" style="367" hidden="1"/>
    <col min="7533" max="7533" width="3" style="367" hidden="1"/>
    <col min="7534" max="7773" width="8.5703125" style="367" hidden="1"/>
    <col min="7774" max="7779" width="14.85546875" style="367" hidden="1"/>
    <col min="7780" max="7781" width="15.85546875" style="367" hidden="1"/>
    <col min="7782" max="7787" width="16.140625" style="367" hidden="1"/>
    <col min="7788" max="7788" width="6.140625" style="367" hidden="1"/>
    <col min="7789" max="7789" width="3" style="367" hidden="1"/>
    <col min="7790" max="8029" width="8.5703125" style="367" hidden="1"/>
    <col min="8030" max="8035" width="14.85546875" style="367" hidden="1"/>
    <col min="8036" max="8037" width="15.85546875" style="367" hidden="1"/>
    <col min="8038" max="8043" width="16.140625" style="367" hidden="1"/>
    <col min="8044" max="8044" width="6.140625" style="367" hidden="1"/>
    <col min="8045" max="8045" width="3" style="367" hidden="1"/>
    <col min="8046" max="8285" width="8.5703125" style="367" hidden="1"/>
    <col min="8286" max="8291" width="14.85546875" style="367" hidden="1"/>
    <col min="8292" max="8293" width="15.85546875" style="367" hidden="1"/>
    <col min="8294" max="8299" width="16.140625" style="367" hidden="1"/>
    <col min="8300" max="8300" width="6.140625" style="367" hidden="1"/>
    <col min="8301" max="8301" width="3" style="367" hidden="1"/>
    <col min="8302" max="8541" width="8.5703125" style="367" hidden="1"/>
    <col min="8542" max="8547" width="14.85546875" style="367" hidden="1"/>
    <col min="8548" max="8549" width="15.85546875" style="367" hidden="1"/>
    <col min="8550" max="8555" width="16.140625" style="367" hidden="1"/>
    <col min="8556" max="8556" width="6.140625" style="367" hidden="1"/>
    <col min="8557" max="8557" width="3" style="367" hidden="1"/>
    <col min="8558" max="8797" width="8.5703125" style="367" hidden="1"/>
    <col min="8798" max="8803" width="14.85546875" style="367" hidden="1"/>
    <col min="8804" max="8805" width="15.85546875" style="367" hidden="1"/>
    <col min="8806" max="8811" width="16.140625" style="367" hidden="1"/>
    <col min="8812" max="8812" width="6.140625" style="367" hidden="1"/>
    <col min="8813" max="8813" width="3" style="367" hidden="1"/>
    <col min="8814" max="9053" width="8.5703125" style="367" hidden="1"/>
    <col min="9054" max="9059" width="14.85546875" style="367" hidden="1"/>
    <col min="9060" max="9061" width="15.85546875" style="367" hidden="1"/>
    <col min="9062" max="9067" width="16.140625" style="367" hidden="1"/>
    <col min="9068" max="9068" width="6.140625" style="367" hidden="1"/>
    <col min="9069" max="9069" width="3" style="367" hidden="1"/>
    <col min="9070" max="9309" width="8.5703125" style="367" hidden="1"/>
    <col min="9310" max="9315" width="14.85546875" style="367" hidden="1"/>
    <col min="9316" max="9317" width="15.85546875" style="367" hidden="1"/>
    <col min="9318" max="9323" width="16.140625" style="367" hidden="1"/>
    <col min="9324" max="9324" width="6.140625" style="367" hidden="1"/>
    <col min="9325" max="9325" width="3" style="367" hidden="1"/>
    <col min="9326" max="9565" width="8.5703125" style="367" hidden="1"/>
    <col min="9566" max="9571" width="14.85546875" style="367" hidden="1"/>
    <col min="9572" max="9573" width="15.85546875" style="367" hidden="1"/>
    <col min="9574" max="9579" width="16.140625" style="367" hidden="1"/>
    <col min="9580" max="9580" width="6.140625" style="367" hidden="1"/>
    <col min="9581" max="9581" width="3" style="367" hidden="1"/>
    <col min="9582" max="9821" width="8.5703125" style="367" hidden="1"/>
    <col min="9822" max="9827" width="14.85546875" style="367" hidden="1"/>
    <col min="9828" max="9829" width="15.85546875" style="367" hidden="1"/>
    <col min="9830" max="9835" width="16.140625" style="367" hidden="1"/>
    <col min="9836" max="9836" width="6.140625" style="367" hidden="1"/>
    <col min="9837" max="9837" width="3" style="367" hidden="1"/>
    <col min="9838" max="10077" width="8.5703125" style="367" hidden="1"/>
    <col min="10078" max="10083" width="14.85546875" style="367" hidden="1"/>
    <col min="10084" max="10085" width="15.85546875" style="367" hidden="1"/>
    <col min="10086" max="10091" width="16.140625" style="367" hidden="1"/>
    <col min="10092" max="10092" width="6.140625" style="367" hidden="1"/>
    <col min="10093" max="10093" width="3" style="367" hidden="1"/>
    <col min="10094" max="10333" width="8.5703125" style="367" hidden="1"/>
    <col min="10334" max="10339" width="14.85546875" style="367" hidden="1"/>
    <col min="10340" max="10341" width="15.85546875" style="367" hidden="1"/>
    <col min="10342" max="10347" width="16.140625" style="367" hidden="1"/>
    <col min="10348" max="10348" width="6.140625" style="367" hidden="1"/>
    <col min="10349" max="10349" width="3" style="367" hidden="1"/>
    <col min="10350" max="10589" width="8.5703125" style="367" hidden="1"/>
    <col min="10590" max="10595" width="14.85546875" style="367" hidden="1"/>
    <col min="10596" max="10597" width="15.85546875" style="367" hidden="1"/>
    <col min="10598" max="10603" width="16.140625" style="367" hidden="1"/>
    <col min="10604" max="10604" width="6.140625" style="367" hidden="1"/>
    <col min="10605" max="10605" width="3" style="367" hidden="1"/>
    <col min="10606" max="10845" width="8.5703125" style="367" hidden="1"/>
    <col min="10846" max="10851" width="14.85546875" style="367" hidden="1"/>
    <col min="10852" max="10853" width="15.85546875" style="367" hidden="1"/>
    <col min="10854" max="10859" width="16.140625" style="367" hidden="1"/>
    <col min="10860" max="10860" width="6.140625" style="367" hidden="1"/>
    <col min="10861" max="10861" width="3" style="367" hidden="1"/>
    <col min="10862" max="11101" width="8.5703125" style="367" hidden="1"/>
    <col min="11102" max="11107" width="14.85546875" style="367" hidden="1"/>
    <col min="11108" max="11109" width="15.85546875" style="367" hidden="1"/>
    <col min="11110" max="11115" width="16.140625" style="367" hidden="1"/>
    <col min="11116" max="11116" width="6.140625" style="367" hidden="1"/>
    <col min="11117" max="11117" width="3" style="367" hidden="1"/>
    <col min="11118" max="11357" width="8.5703125" style="367" hidden="1"/>
    <col min="11358" max="11363" width="14.85546875" style="367" hidden="1"/>
    <col min="11364" max="11365" width="15.85546875" style="367" hidden="1"/>
    <col min="11366" max="11371" width="16.140625" style="367" hidden="1"/>
    <col min="11372" max="11372" width="6.140625" style="367" hidden="1"/>
    <col min="11373" max="11373" width="3" style="367" hidden="1"/>
    <col min="11374" max="11613" width="8.5703125" style="367" hidden="1"/>
    <col min="11614" max="11619" width="14.85546875" style="367" hidden="1"/>
    <col min="11620" max="11621" width="15.85546875" style="367" hidden="1"/>
    <col min="11622" max="11627" width="16.140625" style="367" hidden="1"/>
    <col min="11628" max="11628" width="6.140625" style="367" hidden="1"/>
    <col min="11629" max="11629" width="3" style="367" hidden="1"/>
    <col min="11630" max="11869" width="8.5703125" style="367" hidden="1"/>
    <col min="11870" max="11875" width="14.85546875" style="367" hidden="1"/>
    <col min="11876" max="11877" width="15.85546875" style="367" hidden="1"/>
    <col min="11878" max="11883" width="16.140625" style="367" hidden="1"/>
    <col min="11884" max="11884" width="6.140625" style="367" hidden="1"/>
    <col min="11885" max="11885" width="3" style="367" hidden="1"/>
    <col min="11886" max="12125" width="8.5703125" style="367" hidden="1"/>
    <col min="12126" max="12131" width="14.85546875" style="367" hidden="1"/>
    <col min="12132" max="12133" width="15.85546875" style="367" hidden="1"/>
    <col min="12134" max="12139" width="16.140625" style="367" hidden="1"/>
    <col min="12140" max="12140" width="6.140625" style="367" hidden="1"/>
    <col min="12141" max="12141" width="3" style="367" hidden="1"/>
    <col min="12142" max="12381" width="8.5703125" style="367" hidden="1"/>
    <col min="12382" max="12387" width="14.85546875" style="367" hidden="1"/>
    <col min="12388" max="12389" width="15.85546875" style="367" hidden="1"/>
    <col min="12390" max="12395" width="16.140625" style="367" hidden="1"/>
    <col min="12396" max="12396" width="6.140625" style="367" hidden="1"/>
    <col min="12397" max="12397" width="3" style="367" hidden="1"/>
    <col min="12398" max="12637" width="8.5703125" style="367" hidden="1"/>
    <col min="12638" max="12643" width="14.85546875" style="367" hidden="1"/>
    <col min="12644" max="12645" width="15.85546875" style="367" hidden="1"/>
    <col min="12646" max="12651" width="16.140625" style="367" hidden="1"/>
    <col min="12652" max="12652" width="6.140625" style="367" hidden="1"/>
    <col min="12653" max="12653" width="3" style="367" hidden="1"/>
    <col min="12654" max="12893" width="8.5703125" style="367" hidden="1"/>
    <col min="12894" max="12899" width="14.85546875" style="367" hidden="1"/>
    <col min="12900" max="12901" width="15.85546875" style="367" hidden="1"/>
    <col min="12902" max="12907" width="16.140625" style="367" hidden="1"/>
    <col min="12908" max="12908" width="6.140625" style="367" hidden="1"/>
    <col min="12909" max="12909" width="3" style="367" hidden="1"/>
    <col min="12910" max="13149" width="8.5703125" style="367" hidden="1"/>
    <col min="13150" max="13155" width="14.85546875" style="367" hidden="1"/>
    <col min="13156" max="13157" width="15.85546875" style="367" hidden="1"/>
    <col min="13158" max="13163" width="16.140625" style="367" hidden="1"/>
    <col min="13164" max="13164" width="6.140625" style="367" hidden="1"/>
    <col min="13165" max="13165" width="3" style="367" hidden="1"/>
    <col min="13166" max="13405" width="8.5703125" style="367" hidden="1"/>
    <col min="13406" max="13411" width="14.85546875" style="367" hidden="1"/>
    <col min="13412" max="13413" width="15.85546875" style="367" hidden="1"/>
    <col min="13414" max="13419" width="16.140625" style="367" hidden="1"/>
    <col min="13420" max="13420" width="6.140625" style="367" hidden="1"/>
    <col min="13421" max="13421" width="3" style="367" hidden="1"/>
    <col min="13422" max="13661" width="8.5703125" style="367" hidden="1"/>
    <col min="13662" max="13667" width="14.85546875" style="367" hidden="1"/>
    <col min="13668" max="13669" width="15.85546875" style="367" hidden="1"/>
    <col min="13670" max="13675" width="16.140625" style="367" hidden="1"/>
    <col min="13676" max="13676" width="6.140625" style="367" hidden="1"/>
    <col min="13677" max="13677" width="3" style="367" hidden="1"/>
    <col min="13678" max="13917" width="8.5703125" style="367" hidden="1"/>
    <col min="13918" max="13923" width="14.85546875" style="367" hidden="1"/>
    <col min="13924" max="13925" width="15.85546875" style="367" hidden="1"/>
    <col min="13926" max="13931" width="16.140625" style="367" hidden="1"/>
    <col min="13932" max="13932" width="6.140625" style="367" hidden="1"/>
    <col min="13933" max="13933" width="3" style="367" hidden="1"/>
    <col min="13934" max="14173" width="8.5703125" style="367" hidden="1"/>
    <col min="14174" max="14179" width="14.85546875" style="367" hidden="1"/>
    <col min="14180" max="14181" width="15.85546875" style="367" hidden="1"/>
    <col min="14182" max="14187" width="16.140625" style="367" hidden="1"/>
    <col min="14188" max="14188" width="6.140625" style="367" hidden="1"/>
    <col min="14189" max="14189" width="3" style="367" hidden="1"/>
    <col min="14190" max="14429" width="8.5703125" style="367" hidden="1"/>
    <col min="14430" max="14435" width="14.85546875" style="367" hidden="1"/>
    <col min="14436" max="14437" width="15.85546875" style="367" hidden="1"/>
    <col min="14438" max="14443" width="16.140625" style="367" hidden="1"/>
    <col min="14444" max="14444" width="6.140625" style="367" hidden="1"/>
    <col min="14445" max="14445" width="3" style="367" hidden="1"/>
    <col min="14446" max="14685" width="8.5703125" style="367" hidden="1"/>
    <col min="14686" max="14691" width="14.85546875" style="367" hidden="1"/>
    <col min="14692" max="14693" width="15.85546875" style="367" hidden="1"/>
    <col min="14694" max="14699" width="16.140625" style="367" hidden="1"/>
    <col min="14700" max="14700" width="6.140625" style="367" hidden="1"/>
    <col min="14701" max="14701" width="3" style="367" hidden="1"/>
    <col min="14702" max="14941" width="8.5703125" style="367" hidden="1"/>
    <col min="14942" max="14947" width="14.85546875" style="367" hidden="1"/>
    <col min="14948" max="14949" width="15.85546875" style="367" hidden="1"/>
    <col min="14950" max="14955" width="16.140625" style="367" hidden="1"/>
    <col min="14956" max="14956" width="6.140625" style="367" hidden="1"/>
    <col min="14957" max="14957" width="3" style="367" hidden="1"/>
    <col min="14958" max="15197" width="8.5703125" style="367" hidden="1"/>
    <col min="15198" max="15203" width="14.85546875" style="367" hidden="1"/>
    <col min="15204" max="15205" width="15.85546875" style="367" hidden="1"/>
    <col min="15206" max="15211" width="16.140625" style="367" hidden="1"/>
    <col min="15212" max="15212" width="6.140625" style="367" hidden="1"/>
    <col min="15213" max="15213" width="3" style="367" hidden="1"/>
    <col min="15214" max="15453" width="8.5703125" style="367" hidden="1"/>
    <col min="15454" max="15459" width="14.85546875" style="367" hidden="1"/>
    <col min="15460" max="15461" width="15.85546875" style="367" hidden="1"/>
    <col min="15462" max="15467" width="16.140625" style="367" hidden="1"/>
    <col min="15468" max="15468" width="6.140625" style="367" hidden="1"/>
    <col min="15469" max="15469" width="3" style="367" hidden="1"/>
    <col min="15470" max="15709" width="8.5703125" style="367" hidden="1"/>
    <col min="15710" max="15715" width="14.85546875" style="367" hidden="1"/>
    <col min="15716" max="15717" width="15.85546875" style="367" hidden="1"/>
    <col min="15718" max="15723" width="16.140625" style="367" hidden="1"/>
    <col min="15724" max="15724" width="6.140625" style="367" hidden="1"/>
    <col min="15725" max="15725" width="3" style="367" hidden="1"/>
    <col min="15726" max="15965" width="8.5703125" style="367" hidden="1"/>
    <col min="15966" max="15971" width="14.85546875" style="367" hidden="1"/>
    <col min="15972" max="15973" width="15.85546875" style="367" hidden="1"/>
    <col min="15974" max="15979" width="16.140625" style="367" hidden="1"/>
    <col min="15980" max="15980" width="6.140625" style="367" hidden="1"/>
    <col min="15981" max="15981" width="3" style="367" hidden="1"/>
    <col min="15982" max="16221" width="8.5703125" style="367" hidden="1"/>
    <col min="16222" max="16227" width="14.85546875" style="367" hidden="1"/>
    <col min="16228" max="16229" width="15.85546875" style="367" hidden="1"/>
    <col min="16230" max="16235" width="16.140625" style="367" hidden="1"/>
    <col min="16236" max="16236" width="6.140625" style="367" hidden="1"/>
    <col min="16237" max="16237" width="3" style="367" hidden="1"/>
    <col min="16238" max="16384" width="8.57031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554</v>
      </c>
      <c r="BQ50" s="1279"/>
      <c r="BR50" s="1279"/>
      <c r="BS50" s="1279"/>
      <c r="BT50" s="1279"/>
      <c r="BU50" s="1279"/>
      <c r="BV50" s="1279"/>
      <c r="BW50" s="1279"/>
      <c r="BX50" s="1279" t="s">
        <v>555</v>
      </c>
      <c r="BY50" s="1279"/>
      <c r="BZ50" s="1279"/>
      <c r="CA50" s="1279"/>
      <c r="CB50" s="1279"/>
      <c r="CC50" s="1279"/>
      <c r="CD50" s="1279"/>
      <c r="CE50" s="1279"/>
      <c r="CF50" s="1279" t="s">
        <v>556</v>
      </c>
      <c r="CG50" s="1279"/>
      <c r="CH50" s="1279"/>
      <c r="CI50" s="1279"/>
      <c r="CJ50" s="1279"/>
      <c r="CK50" s="1279"/>
      <c r="CL50" s="1279"/>
      <c r="CM50" s="1279"/>
      <c r="CN50" s="1279" t="s">
        <v>557</v>
      </c>
      <c r="CO50" s="1279"/>
      <c r="CP50" s="1279"/>
      <c r="CQ50" s="1279"/>
      <c r="CR50" s="1279"/>
      <c r="CS50" s="1279"/>
      <c r="CT50" s="1279"/>
      <c r="CU50" s="1279"/>
      <c r="CV50" s="1279" t="s">
        <v>558</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599</v>
      </c>
      <c r="AO51" s="1282"/>
      <c r="AP51" s="1282"/>
      <c r="AQ51" s="1282"/>
      <c r="AR51" s="1282"/>
      <c r="AS51" s="1282"/>
      <c r="AT51" s="1282"/>
      <c r="AU51" s="1282"/>
      <c r="AV51" s="1282"/>
      <c r="AW51" s="1282"/>
      <c r="AX51" s="1282"/>
      <c r="AY51" s="1282"/>
      <c r="AZ51" s="1282"/>
      <c r="BA51" s="1282"/>
      <c r="BB51" s="1282" t="s">
        <v>600</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3.9</v>
      </c>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601</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62.6</v>
      </c>
      <c r="CG53" s="1280"/>
      <c r="CH53" s="1280"/>
      <c r="CI53" s="1280"/>
      <c r="CJ53" s="1280"/>
      <c r="CK53" s="1280"/>
      <c r="CL53" s="1280"/>
      <c r="CM53" s="1280"/>
      <c r="CN53" s="1280">
        <v>63.5</v>
      </c>
      <c r="CO53" s="1280"/>
      <c r="CP53" s="1280"/>
      <c r="CQ53" s="1280"/>
      <c r="CR53" s="1280"/>
      <c r="CS53" s="1280"/>
      <c r="CT53" s="1280"/>
      <c r="CU53" s="1280"/>
      <c r="CV53" s="1280">
        <v>65.099999999999994</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602</v>
      </c>
      <c r="AO55" s="1279"/>
      <c r="AP55" s="1279"/>
      <c r="AQ55" s="1279"/>
      <c r="AR55" s="1279"/>
      <c r="AS55" s="1279"/>
      <c r="AT55" s="1279"/>
      <c r="AU55" s="1279"/>
      <c r="AV55" s="1279"/>
      <c r="AW55" s="1279"/>
      <c r="AX55" s="1279"/>
      <c r="AY55" s="1279"/>
      <c r="AZ55" s="1279"/>
      <c r="BA55" s="1279"/>
      <c r="BB55" s="1282" t="s">
        <v>600</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44.9</v>
      </c>
      <c r="CG55" s="1280"/>
      <c r="CH55" s="1280"/>
      <c r="CI55" s="1280"/>
      <c r="CJ55" s="1280"/>
      <c r="CK55" s="1280"/>
      <c r="CL55" s="1280"/>
      <c r="CM55" s="1280"/>
      <c r="CN55" s="1280">
        <v>44.9</v>
      </c>
      <c r="CO55" s="1280"/>
      <c r="CP55" s="1280"/>
      <c r="CQ55" s="1280"/>
      <c r="CR55" s="1280"/>
      <c r="CS55" s="1280"/>
      <c r="CT55" s="1280"/>
      <c r="CU55" s="1280"/>
      <c r="CV55" s="1280">
        <v>40.799999999999997</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601</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61.9</v>
      </c>
      <c r="CG57" s="1280"/>
      <c r="CH57" s="1280"/>
      <c r="CI57" s="1280"/>
      <c r="CJ57" s="1280"/>
      <c r="CK57" s="1280"/>
      <c r="CL57" s="1280"/>
      <c r="CM57" s="1280"/>
      <c r="CN57" s="1280">
        <v>62.6</v>
      </c>
      <c r="CO57" s="1280"/>
      <c r="CP57" s="1280"/>
      <c r="CQ57" s="1280"/>
      <c r="CR57" s="1280"/>
      <c r="CS57" s="1280"/>
      <c r="CT57" s="1280"/>
      <c r="CU57" s="1280"/>
      <c r="CV57" s="1280">
        <v>62.9</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554</v>
      </c>
      <c r="BQ72" s="1279"/>
      <c r="BR72" s="1279"/>
      <c r="BS72" s="1279"/>
      <c r="BT72" s="1279"/>
      <c r="BU72" s="1279"/>
      <c r="BV72" s="1279"/>
      <c r="BW72" s="1279"/>
      <c r="BX72" s="1279" t="s">
        <v>555</v>
      </c>
      <c r="BY72" s="1279"/>
      <c r="BZ72" s="1279"/>
      <c r="CA72" s="1279"/>
      <c r="CB72" s="1279"/>
      <c r="CC72" s="1279"/>
      <c r="CD72" s="1279"/>
      <c r="CE72" s="1279"/>
      <c r="CF72" s="1279" t="s">
        <v>556</v>
      </c>
      <c r="CG72" s="1279"/>
      <c r="CH72" s="1279"/>
      <c r="CI72" s="1279"/>
      <c r="CJ72" s="1279"/>
      <c r="CK72" s="1279"/>
      <c r="CL72" s="1279"/>
      <c r="CM72" s="1279"/>
      <c r="CN72" s="1279" t="s">
        <v>557</v>
      </c>
      <c r="CO72" s="1279"/>
      <c r="CP72" s="1279"/>
      <c r="CQ72" s="1279"/>
      <c r="CR72" s="1279"/>
      <c r="CS72" s="1279"/>
      <c r="CT72" s="1279"/>
      <c r="CU72" s="1279"/>
      <c r="CV72" s="1279" t="s">
        <v>558</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599</v>
      </c>
      <c r="AO73" s="1282"/>
      <c r="AP73" s="1282"/>
      <c r="AQ73" s="1282"/>
      <c r="AR73" s="1282"/>
      <c r="AS73" s="1282"/>
      <c r="AT73" s="1282"/>
      <c r="AU73" s="1282"/>
      <c r="AV73" s="1282"/>
      <c r="AW73" s="1282"/>
      <c r="AX73" s="1282"/>
      <c r="AY73" s="1282"/>
      <c r="AZ73" s="1282"/>
      <c r="BA73" s="1282"/>
      <c r="BB73" s="1282" t="s">
        <v>600</v>
      </c>
      <c r="BC73" s="1282"/>
      <c r="BD73" s="1282"/>
      <c r="BE73" s="1282"/>
      <c r="BF73" s="1282"/>
      <c r="BG73" s="1282"/>
      <c r="BH73" s="1282"/>
      <c r="BI73" s="1282"/>
      <c r="BJ73" s="1282"/>
      <c r="BK73" s="1282"/>
      <c r="BL73" s="1282"/>
      <c r="BM73" s="1282"/>
      <c r="BN73" s="1282"/>
      <c r="BO73" s="1282"/>
      <c r="BP73" s="1280">
        <v>49.3</v>
      </c>
      <c r="BQ73" s="1280"/>
      <c r="BR73" s="1280"/>
      <c r="BS73" s="1280"/>
      <c r="BT73" s="1280"/>
      <c r="BU73" s="1280"/>
      <c r="BV73" s="1280"/>
      <c r="BW73" s="1280"/>
      <c r="BX73" s="1280">
        <v>23.9</v>
      </c>
      <c r="BY73" s="1280"/>
      <c r="BZ73" s="1280"/>
      <c r="CA73" s="1280"/>
      <c r="CB73" s="1280"/>
      <c r="CC73" s="1280"/>
      <c r="CD73" s="1280"/>
      <c r="CE73" s="1280"/>
      <c r="CF73" s="1280">
        <v>3.9</v>
      </c>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604</v>
      </c>
      <c r="BC75" s="1282"/>
      <c r="BD75" s="1282"/>
      <c r="BE75" s="1282"/>
      <c r="BF75" s="1282"/>
      <c r="BG75" s="1282"/>
      <c r="BH75" s="1282"/>
      <c r="BI75" s="1282"/>
      <c r="BJ75" s="1282"/>
      <c r="BK75" s="1282"/>
      <c r="BL75" s="1282"/>
      <c r="BM75" s="1282"/>
      <c r="BN75" s="1282"/>
      <c r="BO75" s="1282"/>
      <c r="BP75" s="1280">
        <v>10.199999999999999</v>
      </c>
      <c r="BQ75" s="1280"/>
      <c r="BR75" s="1280"/>
      <c r="BS75" s="1280"/>
      <c r="BT75" s="1280"/>
      <c r="BU75" s="1280"/>
      <c r="BV75" s="1280"/>
      <c r="BW75" s="1280"/>
      <c r="BX75" s="1280">
        <v>8.6999999999999993</v>
      </c>
      <c r="BY75" s="1280"/>
      <c r="BZ75" s="1280"/>
      <c r="CA75" s="1280"/>
      <c r="CB75" s="1280"/>
      <c r="CC75" s="1280"/>
      <c r="CD75" s="1280"/>
      <c r="CE75" s="1280"/>
      <c r="CF75" s="1280">
        <v>7.3</v>
      </c>
      <c r="CG75" s="1280"/>
      <c r="CH75" s="1280"/>
      <c r="CI75" s="1280"/>
      <c r="CJ75" s="1280"/>
      <c r="CK75" s="1280"/>
      <c r="CL75" s="1280"/>
      <c r="CM75" s="1280"/>
      <c r="CN75" s="1280">
        <v>7.1</v>
      </c>
      <c r="CO75" s="1280"/>
      <c r="CP75" s="1280"/>
      <c r="CQ75" s="1280"/>
      <c r="CR75" s="1280"/>
      <c r="CS75" s="1280"/>
      <c r="CT75" s="1280"/>
      <c r="CU75" s="1280"/>
      <c r="CV75" s="1280">
        <v>7.5</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602</v>
      </c>
      <c r="AO77" s="1279"/>
      <c r="AP77" s="1279"/>
      <c r="AQ77" s="1279"/>
      <c r="AR77" s="1279"/>
      <c r="AS77" s="1279"/>
      <c r="AT77" s="1279"/>
      <c r="AU77" s="1279"/>
      <c r="AV77" s="1279"/>
      <c r="AW77" s="1279"/>
      <c r="AX77" s="1279"/>
      <c r="AY77" s="1279"/>
      <c r="AZ77" s="1279"/>
      <c r="BA77" s="1279"/>
      <c r="BB77" s="1282" t="s">
        <v>600</v>
      </c>
      <c r="BC77" s="1282"/>
      <c r="BD77" s="1282"/>
      <c r="BE77" s="1282"/>
      <c r="BF77" s="1282"/>
      <c r="BG77" s="1282"/>
      <c r="BH77" s="1282"/>
      <c r="BI77" s="1282"/>
      <c r="BJ77" s="1282"/>
      <c r="BK77" s="1282"/>
      <c r="BL77" s="1282"/>
      <c r="BM77" s="1282"/>
      <c r="BN77" s="1282"/>
      <c r="BO77" s="1282"/>
      <c r="BP77" s="1280">
        <v>54.6</v>
      </c>
      <c r="BQ77" s="1280"/>
      <c r="BR77" s="1280"/>
      <c r="BS77" s="1280"/>
      <c r="BT77" s="1280"/>
      <c r="BU77" s="1280"/>
      <c r="BV77" s="1280"/>
      <c r="BW77" s="1280"/>
      <c r="BX77" s="1280">
        <v>48.7</v>
      </c>
      <c r="BY77" s="1280"/>
      <c r="BZ77" s="1280"/>
      <c r="CA77" s="1280"/>
      <c r="CB77" s="1280"/>
      <c r="CC77" s="1280"/>
      <c r="CD77" s="1280"/>
      <c r="CE77" s="1280"/>
      <c r="CF77" s="1280">
        <v>44.9</v>
      </c>
      <c r="CG77" s="1280"/>
      <c r="CH77" s="1280"/>
      <c r="CI77" s="1280"/>
      <c r="CJ77" s="1280"/>
      <c r="CK77" s="1280"/>
      <c r="CL77" s="1280"/>
      <c r="CM77" s="1280"/>
      <c r="CN77" s="1280">
        <v>44.9</v>
      </c>
      <c r="CO77" s="1280"/>
      <c r="CP77" s="1280"/>
      <c r="CQ77" s="1280"/>
      <c r="CR77" s="1280"/>
      <c r="CS77" s="1280"/>
      <c r="CT77" s="1280"/>
      <c r="CU77" s="1280"/>
      <c r="CV77" s="1280">
        <v>40.799999999999997</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604</v>
      </c>
      <c r="BC79" s="1282"/>
      <c r="BD79" s="1282"/>
      <c r="BE79" s="1282"/>
      <c r="BF79" s="1282"/>
      <c r="BG79" s="1282"/>
      <c r="BH79" s="1282"/>
      <c r="BI79" s="1282"/>
      <c r="BJ79" s="1282"/>
      <c r="BK79" s="1282"/>
      <c r="BL79" s="1282"/>
      <c r="BM79" s="1282"/>
      <c r="BN79" s="1282"/>
      <c r="BO79" s="1282"/>
      <c r="BP79" s="1280">
        <v>11.2</v>
      </c>
      <c r="BQ79" s="1280"/>
      <c r="BR79" s="1280"/>
      <c r="BS79" s="1280"/>
      <c r="BT79" s="1280"/>
      <c r="BU79" s="1280"/>
      <c r="BV79" s="1280"/>
      <c r="BW79" s="1280"/>
      <c r="BX79" s="1280">
        <v>10.4</v>
      </c>
      <c r="BY79" s="1280"/>
      <c r="BZ79" s="1280"/>
      <c r="CA79" s="1280"/>
      <c r="CB79" s="1280"/>
      <c r="CC79" s="1280"/>
      <c r="CD79" s="1280"/>
      <c r="CE79" s="1280"/>
      <c r="CF79" s="1280">
        <v>8.5</v>
      </c>
      <c r="CG79" s="1280"/>
      <c r="CH79" s="1280"/>
      <c r="CI79" s="1280"/>
      <c r="CJ79" s="1280"/>
      <c r="CK79" s="1280"/>
      <c r="CL79" s="1280"/>
      <c r="CM79" s="1280"/>
      <c r="CN79" s="1280">
        <v>9.1</v>
      </c>
      <c r="CO79" s="1280"/>
      <c r="CP79" s="1280"/>
      <c r="CQ79" s="1280"/>
      <c r="CR79" s="1280"/>
      <c r="CS79" s="1280"/>
      <c r="CT79" s="1280"/>
      <c r="CU79" s="1280"/>
      <c r="CV79" s="1280">
        <v>8.9</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W5N6Esu/yefLj4YltVCfGp82GSXYSSJek1qY+XL+TeKmrM+SzyK3YXQSMC9XPz2Qd8uqr5Dkt6YgKBgzTIDQ==" saltValue="5jpI36fD4wsFD5Nbf+dJD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0" zoomScaleNormal="100" zoomScaleSheetLayoutView="70" workbookViewId="0">
      <selection activeCell="BB73" sqref="BB73:BO74"/>
    </sheetView>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J4qrSl+aNRkFOfRMZzLn5R7Pl3t4epiaWSjflFA+LQ/08T/xyxZLA/+D0iMtUHLwrdE059gYntpZ6CNVg2anw==" saltValue="yTIyI2iSxTefxyXFe7d5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91" zoomScale="70" zoomScaleNormal="70" zoomScaleSheetLayoutView="55" workbookViewId="0">
      <selection activeCell="BB73" sqref="BB73:BO74"/>
    </sheetView>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Zd5/DOW07x0/rHVBEfgAQdFRs0LyyEIcbukHTVVWpsfaG69uW0GQfwc6MLmVUFwwbSDUwockBChPwhALQRnlw==" saltValue="IGE6fVtFiShfn3L95m233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29" customWidth="1"/>
    <col min="2" max="8" width="13.42578125" style="129" customWidth="1"/>
    <col min="9" max="16384" width="11.140625" style="129"/>
  </cols>
  <sheetData>
    <row r="1" spans="1:8" x14ac:dyDescent="0.15">
      <c r="A1" s="123"/>
      <c r="B1" s="124"/>
      <c r="C1" s="125"/>
      <c r="D1" s="126"/>
      <c r="E1" s="127"/>
      <c r="F1" s="127"/>
      <c r="G1" s="127"/>
      <c r="H1" s="128"/>
    </row>
    <row r="2" spans="1:8" x14ac:dyDescent="0.15">
      <c r="A2" s="130"/>
      <c r="B2" s="131"/>
      <c r="C2" s="132"/>
      <c r="D2" s="133" t="s">
        <v>45</v>
      </c>
      <c r="E2" s="134"/>
      <c r="F2" s="135" t="s">
        <v>551</v>
      </c>
      <c r="G2" s="136"/>
      <c r="H2" s="137"/>
    </row>
    <row r="3" spans="1:8" x14ac:dyDescent="0.15">
      <c r="A3" s="133" t="s">
        <v>544</v>
      </c>
      <c r="B3" s="138"/>
      <c r="C3" s="139"/>
      <c r="D3" s="140">
        <v>19635</v>
      </c>
      <c r="E3" s="141"/>
      <c r="F3" s="142">
        <v>74444</v>
      </c>
      <c r="G3" s="143"/>
      <c r="H3" s="144"/>
    </row>
    <row r="4" spans="1:8" x14ac:dyDescent="0.15">
      <c r="A4" s="145"/>
      <c r="B4" s="146"/>
      <c r="C4" s="147"/>
      <c r="D4" s="148">
        <v>11672</v>
      </c>
      <c r="E4" s="149"/>
      <c r="F4" s="150">
        <v>34175</v>
      </c>
      <c r="G4" s="151"/>
      <c r="H4" s="152"/>
    </row>
    <row r="5" spans="1:8" x14ac:dyDescent="0.15">
      <c r="A5" s="133" t="s">
        <v>546</v>
      </c>
      <c r="B5" s="138"/>
      <c r="C5" s="139"/>
      <c r="D5" s="140">
        <v>76596</v>
      </c>
      <c r="E5" s="141"/>
      <c r="F5" s="142">
        <v>85205</v>
      </c>
      <c r="G5" s="143"/>
      <c r="H5" s="144"/>
    </row>
    <row r="6" spans="1:8" x14ac:dyDescent="0.15">
      <c r="A6" s="145"/>
      <c r="B6" s="146"/>
      <c r="C6" s="147"/>
      <c r="D6" s="148">
        <v>70536</v>
      </c>
      <c r="E6" s="149"/>
      <c r="F6" s="150">
        <v>38847</v>
      </c>
      <c r="G6" s="151"/>
      <c r="H6" s="152"/>
    </row>
    <row r="7" spans="1:8" x14ac:dyDescent="0.15">
      <c r="A7" s="133" t="s">
        <v>547</v>
      </c>
      <c r="B7" s="138"/>
      <c r="C7" s="139"/>
      <c r="D7" s="140">
        <v>144616</v>
      </c>
      <c r="E7" s="141"/>
      <c r="F7" s="142">
        <v>77577</v>
      </c>
      <c r="G7" s="143"/>
      <c r="H7" s="144"/>
    </row>
    <row r="8" spans="1:8" x14ac:dyDescent="0.15">
      <c r="A8" s="145"/>
      <c r="B8" s="146"/>
      <c r="C8" s="147"/>
      <c r="D8" s="148">
        <v>124534</v>
      </c>
      <c r="E8" s="149"/>
      <c r="F8" s="150">
        <v>40870</v>
      </c>
      <c r="G8" s="151"/>
      <c r="H8" s="152"/>
    </row>
    <row r="9" spans="1:8" x14ac:dyDescent="0.15">
      <c r="A9" s="133" t="s">
        <v>548</v>
      </c>
      <c r="B9" s="138"/>
      <c r="C9" s="139"/>
      <c r="D9" s="140">
        <v>131801</v>
      </c>
      <c r="E9" s="141"/>
      <c r="F9" s="142">
        <v>115123</v>
      </c>
      <c r="G9" s="143"/>
      <c r="H9" s="144"/>
    </row>
    <row r="10" spans="1:8" x14ac:dyDescent="0.15">
      <c r="A10" s="145"/>
      <c r="B10" s="146"/>
      <c r="C10" s="147"/>
      <c r="D10" s="148">
        <v>122577</v>
      </c>
      <c r="E10" s="149"/>
      <c r="F10" s="150">
        <v>46026</v>
      </c>
      <c r="G10" s="151"/>
      <c r="H10" s="152"/>
    </row>
    <row r="11" spans="1:8" x14ac:dyDescent="0.15">
      <c r="A11" s="133" t="s">
        <v>549</v>
      </c>
      <c r="B11" s="138"/>
      <c r="C11" s="139"/>
      <c r="D11" s="140">
        <v>39720</v>
      </c>
      <c r="E11" s="141"/>
      <c r="F11" s="142">
        <v>98899</v>
      </c>
      <c r="G11" s="143"/>
      <c r="H11" s="144"/>
    </row>
    <row r="12" spans="1:8" x14ac:dyDescent="0.15">
      <c r="A12" s="145"/>
      <c r="B12" s="146"/>
      <c r="C12" s="153"/>
      <c r="D12" s="148">
        <v>31247</v>
      </c>
      <c r="E12" s="149"/>
      <c r="F12" s="150">
        <v>43734</v>
      </c>
      <c r="G12" s="151"/>
      <c r="H12" s="152"/>
    </row>
    <row r="13" spans="1:8" x14ac:dyDescent="0.15">
      <c r="A13" s="133"/>
      <c r="B13" s="138"/>
      <c r="C13" s="154"/>
      <c r="D13" s="155">
        <v>82474</v>
      </c>
      <c r="E13" s="156"/>
      <c r="F13" s="157">
        <v>90250</v>
      </c>
      <c r="G13" s="158"/>
      <c r="H13" s="144"/>
    </row>
    <row r="14" spans="1:8" x14ac:dyDescent="0.15">
      <c r="A14" s="145"/>
      <c r="B14" s="146"/>
      <c r="C14" s="147"/>
      <c r="D14" s="148">
        <v>72113</v>
      </c>
      <c r="E14" s="149"/>
      <c r="F14" s="150">
        <v>40730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3.43</v>
      </c>
      <c r="C19" s="159">
        <f>ROUND(VALUE(SUBSTITUTE(実質収支比率等に係る経年分析!G$48,"▲","-")),2)</f>
        <v>0.56999999999999995</v>
      </c>
      <c r="D19" s="159">
        <f>ROUND(VALUE(SUBSTITUTE(実質収支比率等に係る経年分析!H$48,"▲","-")),2)</f>
        <v>4.0599999999999996</v>
      </c>
      <c r="E19" s="159">
        <f>ROUND(VALUE(SUBSTITUTE(実質収支比率等に係る経年分析!I$48,"▲","-")),2)</f>
        <v>3.36</v>
      </c>
      <c r="F19" s="159">
        <f>ROUND(VALUE(SUBSTITUTE(実質収支比率等に係る経年分析!J$48,"▲","-")),2)</f>
        <v>3.3</v>
      </c>
    </row>
    <row r="20" spans="1:11" x14ac:dyDescent="0.15">
      <c r="A20" s="159" t="s">
        <v>48</v>
      </c>
      <c r="B20" s="159">
        <f>ROUND(VALUE(SUBSTITUTE(実質収支比率等に係る経年分析!F$47,"▲","-")),2)</f>
        <v>26.95</v>
      </c>
      <c r="C20" s="159">
        <f>ROUND(VALUE(SUBSTITUTE(実質収支比率等に係る経年分析!G$47,"▲","-")),2)</f>
        <v>37.659999999999997</v>
      </c>
      <c r="D20" s="159">
        <f>ROUND(VALUE(SUBSTITUTE(実質収支比率等に係る経年分析!H$47,"▲","-")),2)</f>
        <v>36.53</v>
      </c>
      <c r="E20" s="159">
        <f>ROUND(VALUE(SUBSTITUTE(実質収支比率等に係る経年分析!I$47,"▲","-")),2)</f>
        <v>37.89</v>
      </c>
      <c r="F20" s="159">
        <f>ROUND(VALUE(SUBSTITUTE(実質収支比率等に係る経年分析!J$47,"▲","-")),2)</f>
        <v>37.71</v>
      </c>
    </row>
    <row r="21" spans="1:11" x14ac:dyDescent="0.15">
      <c r="A21" s="159" t="s">
        <v>49</v>
      </c>
      <c r="B21" s="159">
        <f>IF(ISNUMBER(VALUE(SUBSTITUTE(実質収支比率等に係る経年分析!F$49,"▲","-"))),ROUND(VALUE(SUBSTITUTE(実質収支比率等に係る経年分析!F$49,"▲","-")),2),NA())</f>
        <v>0.89</v>
      </c>
      <c r="C21" s="159">
        <f>IF(ISNUMBER(VALUE(SUBSTITUTE(実質収支比率等に係る経年分析!G$49,"▲","-"))),ROUND(VALUE(SUBSTITUTE(実質収支比率等に係る経年分析!G$49,"▲","-")),2),NA())</f>
        <v>7.24</v>
      </c>
      <c r="D21" s="159">
        <f>IF(ISNUMBER(VALUE(SUBSTITUTE(実質収支比率等に係る経年分析!H$49,"▲","-"))),ROUND(VALUE(SUBSTITUTE(実質収支比率等に係る経年分析!H$49,"▲","-")),2),NA())</f>
        <v>3.53</v>
      </c>
      <c r="E21" s="159">
        <f>IF(ISNUMBER(VALUE(SUBSTITUTE(実質収支比率等に係る経年分析!I$49,"▲","-"))),ROUND(VALUE(SUBSTITUTE(実質収支比率等に係る経年分析!I$49,"▲","-")),2),NA())</f>
        <v>0.28999999999999998</v>
      </c>
      <c r="F21" s="159">
        <f>IF(ISNUMBER(VALUE(SUBSTITUTE(実質収支比率等に係る経年分析!J$49,"▲","-"))),ROUND(VALUE(SUBSTITUTE(実質収支比率等に係る経年分析!J$49,"▲","-")),2),NA())</f>
        <v>-0.04</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介護保険特別会計（介護サービス事業勘定）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0.14000000000000001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0.14000000000000001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x14ac:dyDescent="0.15">
      <c r="A32" s="160" t="str">
        <f>IF(連結実質赤字比率に係る赤字・黒字の構成分析!C$38="",NA(),連結実質赤字比率に係る赤字・黒字の構成分析!C$38)</f>
        <v>下水道特別会計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0.65</v>
      </c>
    </row>
    <row r="33" spans="1:16" x14ac:dyDescent="0.15">
      <c r="A33" s="160" t="str">
        <f>IF(連結実質赤字比率に係る赤字・黒字の構成分析!C$37="",NA(),連結実質赤字比率に係る赤字・黒字の構成分析!C$37)</f>
        <v>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0.92</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2.35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3.43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0.56000000000000005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3.35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3.29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11.47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6.75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6.51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8.15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659</v>
      </c>
      <c r="E42" s="161"/>
      <c r="F42" s="161"/>
      <c r="G42" s="161">
        <f>'実質公債費比率（分子）の構造'!L$52</f>
        <v>644</v>
      </c>
      <c r="H42" s="161"/>
      <c r="I42" s="161"/>
      <c r="J42" s="161">
        <f>'実質公債費比率（分子）の構造'!M$52</f>
        <v>647</v>
      </c>
      <c r="K42" s="161"/>
      <c r="L42" s="161"/>
      <c r="M42" s="161">
        <f>'実質公債費比率（分子）の構造'!N$52</f>
        <v>650</v>
      </c>
      <c r="N42" s="161"/>
      <c r="O42" s="161"/>
      <c r="P42" s="161">
        <f>'実質公債費比率（分子）の構造'!O$52</f>
        <v>644</v>
      </c>
    </row>
    <row r="43" spans="1:16" x14ac:dyDescent="0.15">
      <c r="A43" s="161" t="s">
        <v>57</v>
      </c>
      <c r="B43" s="161" t="str">
        <f>'実質公債費比率（分子）の構造'!K$51</f>
        <v>-</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10</v>
      </c>
      <c r="C44" s="161"/>
      <c r="D44" s="161"/>
      <c r="E44" s="161">
        <f>'実質公債費比率（分子）の構造'!L$50</f>
        <v>10</v>
      </c>
      <c r="F44" s="161"/>
      <c r="G44" s="161"/>
      <c r="H44" s="161">
        <f>'実質公債費比率（分子）の構造'!M$50</f>
        <v>9</v>
      </c>
      <c r="I44" s="161"/>
      <c r="J44" s="161"/>
      <c r="K44" s="161">
        <f>'実質公債費比率（分子）の構造'!N$50</f>
        <v>9</v>
      </c>
      <c r="L44" s="161"/>
      <c r="M44" s="161"/>
      <c r="N44" s="161">
        <f>'実質公債費比率（分子）の構造'!O$50</f>
        <v>9</v>
      </c>
      <c r="O44" s="161"/>
      <c r="P44" s="161"/>
    </row>
    <row r="45" spans="1:16" x14ac:dyDescent="0.15">
      <c r="A45" s="161" t="s">
        <v>59</v>
      </c>
      <c r="B45" s="161">
        <f>'実質公債費比率（分子）の構造'!K$49</f>
        <v>67</v>
      </c>
      <c r="C45" s="161"/>
      <c r="D45" s="161"/>
      <c r="E45" s="161">
        <f>'実質公債費比率（分子）の構造'!L$49</f>
        <v>51</v>
      </c>
      <c r="F45" s="161"/>
      <c r="G45" s="161"/>
      <c r="H45" s="161">
        <f>'実質公債費比率（分子）の構造'!M$49</f>
        <v>50</v>
      </c>
      <c r="I45" s="161"/>
      <c r="J45" s="161"/>
      <c r="K45" s="161">
        <f>'実質公債費比率（分子）の構造'!N$49</f>
        <v>47</v>
      </c>
      <c r="L45" s="161"/>
      <c r="M45" s="161"/>
      <c r="N45" s="161">
        <f>'実質公債費比率（分子）の構造'!O$49</f>
        <v>50</v>
      </c>
      <c r="O45" s="161"/>
      <c r="P45" s="161"/>
    </row>
    <row r="46" spans="1:16" x14ac:dyDescent="0.15">
      <c r="A46" s="161" t="s">
        <v>60</v>
      </c>
      <c r="B46" s="161">
        <f>'実質公債費比率（分子）の構造'!K$48</f>
        <v>401</v>
      </c>
      <c r="C46" s="161"/>
      <c r="D46" s="161"/>
      <c r="E46" s="161">
        <f>'実質公債費比率（分子）の構造'!L$48</f>
        <v>413</v>
      </c>
      <c r="F46" s="161"/>
      <c r="G46" s="161"/>
      <c r="H46" s="161">
        <f>'実質公債費比率（分子）の構造'!M$48</f>
        <v>438</v>
      </c>
      <c r="I46" s="161"/>
      <c r="J46" s="161"/>
      <c r="K46" s="161">
        <f>'実質公債費比率（分子）の構造'!N$48</f>
        <v>441</v>
      </c>
      <c r="L46" s="161"/>
      <c r="M46" s="161"/>
      <c r="N46" s="161">
        <f>'実質公債費比率（分子）の構造'!O$48</f>
        <v>444</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477</v>
      </c>
      <c r="C49" s="161"/>
      <c r="D49" s="161"/>
      <c r="E49" s="161">
        <f>'実質公債費比率（分子）の構造'!L$45</f>
        <v>454</v>
      </c>
      <c r="F49" s="161"/>
      <c r="G49" s="161"/>
      <c r="H49" s="161">
        <f>'実質公債費比率（分子）の構造'!M$45</f>
        <v>415</v>
      </c>
      <c r="I49" s="161"/>
      <c r="J49" s="161"/>
      <c r="K49" s="161">
        <f>'実質公債費比率（分子）の構造'!N$45</f>
        <v>426</v>
      </c>
      <c r="L49" s="161"/>
      <c r="M49" s="161"/>
      <c r="N49" s="161">
        <f>'実質公債費比率（分子）の構造'!O$45</f>
        <v>479</v>
      </c>
      <c r="O49" s="161"/>
      <c r="P49" s="161"/>
    </row>
    <row r="50" spans="1:16" x14ac:dyDescent="0.15">
      <c r="A50" s="161" t="s">
        <v>64</v>
      </c>
      <c r="B50" s="161" t="e">
        <f>NA()</f>
        <v>#N/A</v>
      </c>
      <c r="C50" s="161">
        <f>IF(ISNUMBER('実質公債費比率（分子）の構造'!K$53),'実質公債費比率（分子）の構造'!K$53,NA())</f>
        <v>296</v>
      </c>
      <c r="D50" s="161" t="e">
        <f>NA()</f>
        <v>#N/A</v>
      </c>
      <c r="E50" s="161" t="e">
        <f>NA()</f>
        <v>#N/A</v>
      </c>
      <c r="F50" s="161">
        <f>IF(ISNUMBER('実質公債費比率（分子）の構造'!L$53),'実質公債費比率（分子）の構造'!L$53,NA())</f>
        <v>284</v>
      </c>
      <c r="G50" s="161" t="e">
        <f>NA()</f>
        <v>#N/A</v>
      </c>
      <c r="H50" s="161" t="e">
        <f>NA()</f>
        <v>#N/A</v>
      </c>
      <c r="I50" s="161">
        <f>IF(ISNUMBER('実質公債費比率（分子）の構造'!M$53),'実質公債費比率（分子）の構造'!M$53,NA())</f>
        <v>265</v>
      </c>
      <c r="J50" s="161" t="e">
        <f>NA()</f>
        <v>#N/A</v>
      </c>
      <c r="K50" s="161" t="e">
        <f>NA()</f>
        <v>#N/A</v>
      </c>
      <c r="L50" s="161">
        <f>IF(ISNUMBER('実質公債費比率（分子）の構造'!N$53),'実質公債費比率（分子）の構造'!N$53,NA())</f>
        <v>273</v>
      </c>
      <c r="M50" s="161" t="e">
        <f>NA()</f>
        <v>#N/A</v>
      </c>
      <c r="N50" s="161" t="e">
        <f>NA()</f>
        <v>#N/A</v>
      </c>
      <c r="O50" s="161">
        <f>IF(ISNUMBER('実質公債費比率（分子）の構造'!O$53),'実質公債費比率（分子）の構造'!O$53,NA())</f>
        <v>338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7475</v>
      </c>
      <c r="E56" s="160"/>
      <c r="F56" s="160"/>
      <c r="G56" s="160">
        <f>'将来負担比率（分子）の構造'!J$52</f>
        <v>7520</v>
      </c>
      <c r="H56" s="160"/>
      <c r="I56" s="160"/>
      <c r="J56" s="160">
        <f>'将来負担比率（分子）の構造'!K$52</f>
        <v>7506</v>
      </c>
      <c r="K56" s="160"/>
      <c r="L56" s="160"/>
      <c r="M56" s="160">
        <f>'将来負担比率（分子）の構造'!L$52</f>
        <v>7650</v>
      </c>
      <c r="N56" s="160"/>
      <c r="O56" s="160"/>
      <c r="P56" s="160">
        <f>'将来負担比率（分子）の構造'!M$52</f>
        <v>7532</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2591</v>
      </c>
      <c r="E58" s="160"/>
      <c r="F58" s="160"/>
      <c r="G58" s="160">
        <f>'将来負担比率（分子）の構造'!J$50</f>
        <v>3108</v>
      </c>
      <c r="H58" s="160"/>
      <c r="I58" s="160"/>
      <c r="J58" s="160">
        <f>'将来負担比率（分子）の構造'!K$50</f>
        <v>3649</v>
      </c>
      <c r="K58" s="160"/>
      <c r="L58" s="160"/>
      <c r="M58" s="160">
        <f>'将来負担比率（分子）の構造'!L$50</f>
        <v>4102</v>
      </c>
      <c r="N58" s="160"/>
      <c r="O58" s="160"/>
      <c r="P58" s="160">
        <f>'将来負担比率（分子）の構造'!M$50</f>
        <v>4349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1066</v>
      </c>
      <c r="C62" s="160"/>
      <c r="D62" s="160"/>
      <c r="E62" s="160">
        <f>'将来負担比率（分子）の構造'!J$45</f>
        <v>1052</v>
      </c>
      <c r="F62" s="160"/>
      <c r="G62" s="160"/>
      <c r="H62" s="160">
        <f>'将来負担比率（分子）の構造'!K$45</f>
        <v>1071</v>
      </c>
      <c r="I62" s="160"/>
      <c r="J62" s="160"/>
      <c r="K62" s="160">
        <f>'将来負担比率（分子）の構造'!L$45</f>
        <v>1081</v>
      </c>
      <c r="L62" s="160"/>
      <c r="M62" s="160"/>
      <c r="N62" s="160">
        <f>'将来負担比率（分子）の構造'!M$45</f>
        <v>1067</v>
      </c>
      <c r="O62" s="160"/>
      <c r="P62" s="160"/>
    </row>
    <row r="63" spans="1:16" x14ac:dyDescent="0.15">
      <c r="A63" s="160" t="s">
        <v>28</v>
      </c>
      <c r="B63" s="160">
        <f>'将来負担比率（分子）の構造'!I$44</f>
        <v>359</v>
      </c>
      <c r="C63" s="160"/>
      <c r="D63" s="160"/>
      <c r="E63" s="160">
        <f>'将来負担比率（分子）の構造'!J$44</f>
        <v>318</v>
      </c>
      <c r="F63" s="160"/>
      <c r="G63" s="160"/>
      <c r="H63" s="160">
        <f>'将来負担比率（分子）の構造'!K$44</f>
        <v>267</v>
      </c>
      <c r="I63" s="160"/>
      <c r="J63" s="160"/>
      <c r="K63" s="160">
        <f>'将来負担比率（分子）の構造'!L$44</f>
        <v>217</v>
      </c>
      <c r="L63" s="160"/>
      <c r="M63" s="160"/>
      <c r="N63" s="160">
        <f>'将来負担比率（分子）の構造'!M$44</f>
        <v>194</v>
      </c>
      <c r="O63" s="160"/>
      <c r="P63" s="160"/>
    </row>
    <row r="64" spans="1:16" x14ac:dyDescent="0.15">
      <c r="A64" s="160" t="s">
        <v>27</v>
      </c>
      <c r="B64" s="160">
        <f>'将来負担比率（分子）の構造'!I$43</f>
        <v>5856</v>
      </c>
      <c r="C64" s="160"/>
      <c r="D64" s="160"/>
      <c r="E64" s="160">
        <f>'将来負担比率（分子）の構造'!J$43</f>
        <v>5455</v>
      </c>
      <c r="F64" s="160"/>
      <c r="G64" s="160"/>
      <c r="H64" s="160">
        <f>'将来負担比率（分子）の構造'!K$43</f>
        <v>5130</v>
      </c>
      <c r="I64" s="160"/>
      <c r="J64" s="160"/>
      <c r="K64" s="160">
        <f>'将来負担比率（分子）の構造'!L$43</f>
        <v>4979</v>
      </c>
      <c r="L64" s="160"/>
      <c r="M64" s="160"/>
      <c r="N64" s="160">
        <f>'将来負担比率（分子）の構造'!M$43</f>
        <v>4788</v>
      </c>
      <c r="O64" s="160"/>
      <c r="P64" s="160"/>
    </row>
    <row r="65" spans="1:16" x14ac:dyDescent="0.15">
      <c r="A65" s="160" t="s">
        <v>26</v>
      </c>
      <c r="B65" s="160">
        <f>'将来負担比率（分子）の構造'!I$42</f>
        <v>109</v>
      </c>
      <c r="C65" s="160"/>
      <c r="D65" s="160"/>
      <c r="E65" s="160">
        <f>'将来負担比率（分子）の構造'!J$42</f>
        <v>100</v>
      </c>
      <c r="F65" s="160"/>
      <c r="G65" s="160"/>
      <c r="H65" s="160">
        <f>'将来負担比率（分子）の構造'!K$42</f>
        <v>51</v>
      </c>
      <c r="I65" s="160"/>
      <c r="J65" s="160"/>
      <c r="K65" s="160">
        <f>'将来負担比率（分子）の構造'!L$42</f>
        <v>43</v>
      </c>
      <c r="L65" s="160"/>
      <c r="M65" s="160"/>
      <c r="N65" s="160">
        <f>'将来負担比率（分子）の構造'!M$42</f>
        <v>34</v>
      </c>
      <c r="O65" s="160"/>
      <c r="P65" s="160"/>
    </row>
    <row r="66" spans="1:16" x14ac:dyDescent="0.15">
      <c r="A66" s="160" t="s">
        <v>25</v>
      </c>
      <c r="B66" s="160">
        <f>'将来負担比率（分子）の構造'!I$41</f>
        <v>4575</v>
      </c>
      <c r="C66" s="160"/>
      <c r="D66" s="160"/>
      <c r="E66" s="160">
        <f>'将来負担比率（分子）の構造'!J$41</f>
        <v>4609</v>
      </c>
      <c r="F66" s="160"/>
      <c r="G66" s="160"/>
      <c r="H66" s="160">
        <f>'将来負担比率（分子）の構造'!K$41</f>
        <v>4789</v>
      </c>
      <c r="I66" s="160"/>
      <c r="J66" s="160"/>
      <c r="K66" s="160">
        <f>'将来負担比率（分子）の構造'!L$41</f>
        <v>5254</v>
      </c>
      <c r="L66" s="160"/>
      <c r="M66" s="160"/>
      <c r="N66" s="160">
        <f>'将来負担比率（分子）の構造'!M$41</f>
        <v>5195</v>
      </c>
      <c r="O66" s="160"/>
      <c r="P66" s="160"/>
    </row>
    <row r="67" spans="1:16" x14ac:dyDescent="0.15">
      <c r="A67" s="160" t="s">
        <v>68</v>
      </c>
      <c r="B67" s="160" t="e">
        <f>NA()</f>
        <v>#N/A</v>
      </c>
      <c r="C67" s="160">
        <f>IF(ISNUMBER('将来負担比率（分子）の構造'!I$53), IF('将来負担比率（分子）の構造'!I$53 &lt; 0, 0, '将来負担比率（分子）の構造'!I$53), NA())</f>
        <v>1898</v>
      </c>
      <c r="D67" s="160" t="e">
        <f>NA()</f>
        <v>#N/A</v>
      </c>
      <c r="E67" s="160" t="e">
        <f>NA()</f>
        <v>#N/A</v>
      </c>
      <c r="F67" s="160">
        <f>IF(ISNUMBER('将来負担比率（分子）の構造'!J$53), IF('将来負担比率（分子）の構造'!J$53 &lt; 0, 0, '将来負担比率（分子）の構造'!J$53), NA())</f>
        <v>905</v>
      </c>
      <c r="G67" s="160" t="e">
        <f>NA()</f>
        <v>#N/A</v>
      </c>
      <c r="H67" s="160" t="e">
        <f>NA()</f>
        <v>#N/A</v>
      </c>
      <c r="I67" s="160">
        <f>IF(ISNUMBER('将来負担比率（分子）の構造'!K$53), IF('将来負担比率（分子）の構造'!K$53 &lt; 0, 0, '将来負担比率（分子）の構造'!K$53), NA())</f>
        <v>153</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1665</v>
      </c>
      <c r="C72" s="164">
        <f>基金残高に係る経年分析!G55</f>
        <v>1711</v>
      </c>
      <c r="D72" s="164">
        <f>基金残高に係る経年分析!H55</f>
        <v>1711</v>
      </c>
    </row>
    <row r="73" spans="1:16" x14ac:dyDescent="0.15">
      <c r="A73" s="163" t="s">
        <v>71</v>
      </c>
      <c r="B73" s="164">
        <f>基金残高に係る経年分析!F56</f>
        <v>533</v>
      </c>
      <c r="C73" s="164">
        <f>基金残高に係る経年分析!G56</f>
        <v>524</v>
      </c>
      <c r="D73" s="164">
        <f>基金残高に係る経年分析!H56</f>
        <v>514</v>
      </c>
    </row>
    <row r="74" spans="1:16" x14ac:dyDescent="0.15">
      <c r="A74" s="163" t="s">
        <v>72</v>
      </c>
      <c r="B74" s="164">
        <f>基金残高に係る経年分析!F57</f>
        <v>1191</v>
      </c>
      <c r="C74" s="164">
        <f>基金残高に係る経年分析!G57</f>
        <v>1513</v>
      </c>
      <c r="D74" s="164">
        <f>基金残高に係る経年分析!H57</f>
        <v>1754</v>
      </c>
    </row>
  </sheetData>
  <sheetProtection algorithmName="SHA-512" hashValue="qONGuGdGeDgFyOdDMwR/XdxdRSOlR59WgJhXtftp0gM1KKIdsUgFYKyfvnoUrdnl+Pcjp3JG/me9XQeqI24YFg==" saltValue="GWQ9k41Vg26uB15f0/hP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05" customWidth="1"/>
    <col min="96" max="133" width="1.5703125" style="221" customWidth="1"/>
    <col min="134" max="143" width="1.57031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214</v>
      </c>
      <c r="DI1" s="774"/>
      <c r="DJ1" s="774"/>
      <c r="DK1" s="774"/>
      <c r="DL1" s="774"/>
      <c r="DM1" s="774"/>
      <c r="DN1" s="775"/>
      <c r="DO1" s="205"/>
      <c r="DP1" s="773" t="s">
        <v>215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220</v>
      </c>
      <c r="S4" s="716"/>
      <c r="T4" s="716"/>
      <c r="U4" s="716"/>
      <c r="V4" s="716"/>
      <c r="W4" s="716"/>
      <c r="X4" s="716"/>
      <c r="Y4" s="717"/>
      <c r="Z4" s="715" t="s">
        <v>221</v>
      </c>
      <c r="AA4" s="716"/>
      <c r="AB4" s="716"/>
      <c r="AC4" s="717"/>
      <c r="AD4" s="715" t="s">
        <v>222</v>
      </c>
      <c r="AE4" s="716"/>
      <c r="AF4" s="716"/>
      <c r="AG4" s="716"/>
      <c r="AH4" s="716"/>
      <c r="AI4" s="716"/>
      <c r="AJ4" s="716"/>
      <c r="AK4" s="717"/>
      <c r="AL4" s="715" t="s">
        <v>221</v>
      </c>
      <c r="AM4" s="716"/>
      <c r="AN4" s="716"/>
      <c r="AO4" s="717"/>
      <c r="AP4" s="776" t="s">
        <v>223</v>
      </c>
      <c r="AQ4" s="776"/>
      <c r="AR4" s="776"/>
      <c r="AS4" s="776"/>
      <c r="AT4" s="776"/>
      <c r="AU4" s="776"/>
      <c r="AV4" s="776"/>
      <c r="AW4" s="776"/>
      <c r="AX4" s="776"/>
      <c r="AY4" s="776"/>
      <c r="AZ4" s="776"/>
      <c r="BA4" s="776"/>
      <c r="BB4" s="776"/>
      <c r="BC4" s="776"/>
      <c r="BD4" s="776"/>
      <c r="BE4" s="776"/>
      <c r="BF4" s="776"/>
      <c r="BG4" s="776" t="s">
        <v>224</v>
      </c>
      <c r="BH4" s="776"/>
      <c r="BI4" s="776"/>
      <c r="BJ4" s="776"/>
      <c r="BK4" s="776"/>
      <c r="BL4" s="776"/>
      <c r="BM4" s="776"/>
      <c r="BN4" s="776"/>
      <c r="BO4" s="776" t="s">
        <v>221</v>
      </c>
      <c r="BP4" s="776"/>
      <c r="BQ4" s="776"/>
      <c r="BR4" s="776"/>
      <c r="BS4" s="776" t="s">
        <v>225</v>
      </c>
      <c r="BT4" s="776"/>
      <c r="BU4" s="776"/>
      <c r="BV4" s="776"/>
      <c r="BW4" s="776"/>
      <c r="BX4" s="776"/>
      <c r="BY4" s="776"/>
      <c r="BZ4" s="776"/>
      <c r="CA4" s="776"/>
      <c r="CB4" s="776"/>
      <c r="CD4" s="758" t="s">
        <v>226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227</v>
      </c>
      <c r="C5" s="741"/>
      <c r="D5" s="741"/>
      <c r="E5" s="741"/>
      <c r="F5" s="741"/>
      <c r="G5" s="741"/>
      <c r="H5" s="741"/>
      <c r="I5" s="741"/>
      <c r="J5" s="741"/>
      <c r="K5" s="741"/>
      <c r="L5" s="741"/>
      <c r="M5" s="741"/>
      <c r="N5" s="741"/>
      <c r="O5" s="741"/>
      <c r="P5" s="741"/>
      <c r="Q5" s="742"/>
      <c r="R5" s="706">
        <v>2390206</v>
      </c>
      <c r="S5" s="707"/>
      <c r="T5" s="707"/>
      <c r="U5" s="707"/>
      <c r="V5" s="707"/>
      <c r="W5" s="707"/>
      <c r="X5" s="707"/>
      <c r="Y5" s="753"/>
      <c r="Z5" s="771">
        <v>34.200000000000003</v>
      </c>
      <c r="AA5" s="771"/>
      <c r="AB5" s="771"/>
      <c r="AC5" s="771"/>
      <c r="AD5" s="772">
        <v>2390206</v>
      </c>
      <c r="AE5" s="772"/>
      <c r="AF5" s="772"/>
      <c r="AG5" s="772"/>
      <c r="AH5" s="772"/>
      <c r="AI5" s="772"/>
      <c r="AJ5" s="772"/>
      <c r="AK5" s="772"/>
      <c r="AL5" s="754">
        <v>54</v>
      </c>
      <c r="AM5" s="723"/>
      <c r="AN5" s="723"/>
      <c r="AO5" s="755"/>
      <c r="AP5" s="740" t="s">
        <v>228</v>
      </c>
      <c r="AQ5" s="741"/>
      <c r="AR5" s="741"/>
      <c r="AS5" s="741"/>
      <c r="AT5" s="741"/>
      <c r="AU5" s="741"/>
      <c r="AV5" s="741"/>
      <c r="AW5" s="741"/>
      <c r="AX5" s="741"/>
      <c r="AY5" s="741"/>
      <c r="AZ5" s="741"/>
      <c r="BA5" s="741"/>
      <c r="BB5" s="741"/>
      <c r="BC5" s="741"/>
      <c r="BD5" s="741"/>
      <c r="BE5" s="741"/>
      <c r="BF5" s="742"/>
      <c r="BG5" s="641">
        <v>2389937</v>
      </c>
      <c r="BH5" s="644"/>
      <c r="BI5" s="644"/>
      <c r="BJ5" s="644"/>
      <c r="BK5" s="644"/>
      <c r="BL5" s="644"/>
      <c r="BM5" s="644"/>
      <c r="BN5" s="645"/>
      <c r="BO5" s="703">
        <v>100</v>
      </c>
      <c r="BP5" s="703"/>
      <c r="BQ5" s="703"/>
      <c r="BR5" s="703"/>
      <c r="BS5" s="704" t="s">
        <v>229</v>
      </c>
      <c r="BT5" s="704"/>
      <c r="BU5" s="704"/>
      <c r="BV5" s="704"/>
      <c r="BW5" s="704"/>
      <c r="BX5" s="704"/>
      <c r="BY5" s="704"/>
      <c r="BZ5" s="704"/>
      <c r="CA5" s="704"/>
      <c r="CB5" s="745"/>
      <c r="CD5" s="758" t="s">
        <v>223</v>
      </c>
      <c r="CE5" s="759"/>
      <c r="CF5" s="759"/>
      <c r="CG5" s="759"/>
      <c r="CH5" s="759"/>
      <c r="CI5" s="759"/>
      <c r="CJ5" s="759"/>
      <c r="CK5" s="759"/>
      <c r="CL5" s="759"/>
      <c r="CM5" s="759"/>
      <c r="CN5" s="759"/>
      <c r="CO5" s="759"/>
      <c r="CP5" s="759"/>
      <c r="CQ5" s="760"/>
      <c r="CR5" s="758" t="s">
        <v>230</v>
      </c>
      <c r="CS5" s="759"/>
      <c r="CT5" s="759"/>
      <c r="CU5" s="759"/>
      <c r="CV5" s="759"/>
      <c r="CW5" s="759"/>
      <c r="CX5" s="759"/>
      <c r="CY5" s="760"/>
      <c r="CZ5" s="758" t="s">
        <v>221</v>
      </c>
      <c r="DA5" s="759"/>
      <c r="DB5" s="759"/>
      <c r="DC5" s="760"/>
      <c r="DD5" s="758" t="s">
        <v>231</v>
      </c>
      <c r="DE5" s="759"/>
      <c r="DF5" s="759"/>
      <c r="DG5" s="759"/>
      <c r="DH5" s="759"/>
      <c r="DI5" s="759"/>
      <c r="DJ5" s="759"/>
      <c r="DK5" s="759"/>
      <c r="DL5" s="759"/>
      <c r="DM5" s="759"/>
      <c r="DN5" s="759"/>
      <c r="DO5" s="759"/>
      <c r="DP5" s="760"/>
      <c r="DQ5" s="758" t="s">
        <v>232</v>
      </c>
      <c r="DR5" s="759"/>
      <c r="DS5" s="759"/>
      <c r="DT5" s="759"/>
      <c r="DU5" s="759"/>
      <c r="DV5" s="759"/>
      <c r="DW5" s="759"/>
      <c r="DX5" s="759"/>
      <c r="DY5" s="759"/>
      <c r="DZ5" s="759"/>
      <c r="EA5" s="759"/>
      <c r="EB5" s="759"/>
      <c r="EC5" s="760"/>
    </row>
    <row r="6" spans="2:143" ht="11.25" customHeight="1" x14ac:dyDescent="0.15">
      <c r="B6" s="638" t="s">
        <v>233</v>
      </c>
      <c r="C6" s="639"/>
      <c r="D6" s="639"/>
      <c r="E6" s="639"/>
      <c r="F6" s="639"/>
      <c r="G6" s="639"/>
      <c r="H6" s="639"/>
      <c r="I6" s="639"/>
      <c r="J6" s="639"/>
      <c r="K6" s="639"/>
      <c r="L6" s="639"/>
      <c r="M6" s="639"/>
      <c r="N6" s="639"/>
      <c r="O6" s="639"/>
      <c r="P6" s="639"/>
      <c r="Q6" s="640"/>
      <c r="R6" s="641">
        <v>83858</v>
      </c>
      <c r="S6" s="644"/>
      <c r="T6" s="644"/>
      <c r="U6" s="644"/>
      <c r="V6" s="644"/>
      <c r="W6" s="644"/>
      <c r="X6" s="644"/>
      <c r="Y6" s="645"/>
      <c r="Z6" s="703">
        <v>1.2</v>
      </c>
      <c r="AA6" s="703"/>
      <c r="AB6" s="703"/>
      <c r="AC6" s="703"/>
      <c r="AD6" s="704">
        <v>83858</v>
      </c>
      <c r="AE6" s="704"/>
      <c r="AF6" s="704"/>
      <c r="AG6" s="704"/>
      <c r="AH6" s="704"/>
      <c r="AI6" s="704"/>
      <c r="AJ6" s="704"/>
      <c r="AK6" s="704"/>
      <c r="AL6" s="646">
        <v>1.9</v>
      </c>
      <c r="AM6" s="647"/>
      <c r="AN6" s="647"/>
      <c r="AO6" s="705"/>
      <c r="AP6" s="638" t="s">
        <v>234</v>
      </c>
      <c r="AQ6" s="639"/>
      <c r="AR6" s="639"/>
      <c r="AS6" s="639"/>
      <c r="AT6" s="639"/>
      <c r="AU6" s="639"/>
      <c r="AV6" s="639"/>
      <c r="AW6" s="639"/>
      <c r="AX6" s="639"/>
      <c r="AY6" s="639"/>
      <c r="AZ6" s="639"/>
      <c r="BA6" s="639"/>
      <c r="BB6" s="639"/>
      <c r="BC6" s="639"/>
      <c r="BD6" s="639"/>
      <c r="BE6" s="639"/>
      <c r="BF6" s="640"/>
      <c r="BG6" s="641">
        <v>2389937</v>
      </c>
      <c r="BH6" s="644"/>
      <c r="BI6" s="644"/>
      <c r="BJ6" s="644"/>
      <c r="BK6" s="644"/>
      <c r="BL6" s="644"/>
      <c r="BM6" s="644"/>
      <c r="BN6" s="645"/>
      <c r="BO6" s="703">
        <v>100</v>
      </c>
      <c r="BP6" s="703"/>
      <c r="BQ6" s="703"/>
      <c r="BR6" s="703"/>
      <c r="BS6" s="704" t="s">
        <v>235</v>
      </c>
      <c r="BT6" s="704"/>
      <c r="BU6" s="704"/>
      <c r="BV6" s="704"/>
      <c r="BW6" s="704"/>
      <c r="BX6" s="704"/>
      <c r="BY6" s="704"/>
      <c r="BZ6" s="704"/>
      <c r="CA6" s="704"/>
      <c r="CB6" s="745"/>
      <c r="CD6" s="712" t="s">
        <v>236</v>
      </c>
      <c r="CE6" s="713"/>
      <c r="CF6" s="713"/>
      <c r="CG6" s="713"/>
      <c r="CH6" s="713"/>
      <c r="CI6" s="713"/>
      <c r="CJ6" s="713"/>
      <c r="CK6" s="713"/>
      <c r="CL6" s="713"/>
      <c r="CM6" s="713"/>
      <c r="CN6" s="713"/>
      <c r="CO6" s="713"/>
      <c r="CP6" s="713"/>
      <c r="CQ6" s="714"/>
      <c r="CR6" s="641">
        <v>83869</v>
      </c>
      <c r="CS6" s="644"/>
      <c r="CT6" s="644"/>
      <c r="CU6" s="644"/>
      <c r="CV6" s="644"/>
      <c r="CW6" s="644"/>
      <c r="CX6" s="644"/>
      <c r="CY6" s="645"/>
      <c r="CZ6" s="754">
        <v>1.2</v>
      </c>
      <c r="DA6" s="723"/>
      <c r="DB6" s="723"/>
      <c r="DC6" s="757"/>
      <c r="DD6" s="649" t="s">
        <v>235</v>
      </c>
      <c r="DE6" s="644"/>
      <c r="DF6" s="644"/>
      <c r="DG6" s="644"/>
      <c r="DH6" s="644"/>
      <c r="DI6" s="644"/>
      <c r="DJ6" s="644"/>
      <c r="DK6" s="644"/>
      <c r="DL6" s="644"/>
      <c r="DM6" s="644"/>
      <c r="DN6" s="644"/>
      <c r="DO6" s="644"/>
      <c r="DP6" s="645"/>
      <c r="DQ6" s="649">
        <v>83869</v>
      </c>
      <c r="DR6" s="644"/>
      <c r="DS6" s="644"/>
      <c r="DT6" s="644"/>
      <c r="DU6" s="644"/>
      <c r="DV6" s="644"/>
      <c r="DW6" s="644"/>
      <c r="DX6" s="644"/>
      <c r="DY6" s="644"/>
      <c r="DZ6" s="644"/>
      <c r="EA6" s="644"/>
      <c r="EB6" s="644"/>
      <c r="EC6" s="684"/>
    </row>
    <row r="7" spans="2:143" ht="11.25" customHeight="1" x14ac:dyDescent="0.15">
      <c r="B7" s="638" t="s">
        <v>237</v>
      </c>
      <c r="C7" s="639"/>
      <c r="D7" s="639"/>
      <c r="E7" s="639"/>
      <c r="F7" s="639"/>
      <c r="G7" s="639"/>
      <c r="H7" s="639"/>
      <c r="I7" s="639"/>
      <c r="J7" s="639"/>
      <c r="K7" s="639"/>
      <c r="L7" s="639"/>
      <c r="M7" s="639"/>
      <c r="N7" s="639"/>
      <c r="O7" s="639"/>
      <c r="P7" s="639"/>
      <c r="Q7" s="640"/>
      <c r="R7" s="641">
        <v>5644</v>
      </c>
      <c r="S7" s="644"/>
      <c r="T7" s="644"/>
      <c r="U7" s="644"/>
      <c r="V7" s="644"/>
      <c r="W7" s="644"/>
      <c r="X7" s="644"/>
      <c r="Y7" s="645"/>
      <c r="Z7" s="703">
        <v>0.1</v>
      </c>
      <c r="AA7" s="703"/>
      <c r="AB7" s="703"/>
      <c r="AC7" s="703"/>
      <c r="AD7" s="704">
        <v>5644</v>
      </c>
      <c r="AE7" s="704"/>
      <c r="AF7" s="704"/>
      <c r="AG7" s="704"/>
      <c r="AH7" s="704"/>
      <c r="AI7" s="704"/>
      <c r="AJ7" s="704"/>
      <c r="AK7" s="704"/>
      <c r="AL7" s="646">
        <v>0.1</v>
      </c>
      <c r="AM7" s="647"/>
      <c r="AN7" s="647"/>
      <c r="AO7" s="705"/>
      <c r="AP7" s="638" t="s">
        <v>238</v>
      </c>
      <c r="AQ7" s="639"/>
      <c r="AR7" s="639"/>
      <c r="AS7" s="639"/>
      <c r="AT7" s="639"/>
      <c r="AU7" s="639"/>
      <c r="AV7" s="639"/>
      <c r="AW7" s="639"/>
      <c r="AX7" s="639"/>
      <c r="AY7" s="639"/>
      <c r="AZ7" s="639"/>
      <c r="BA7" s="639"/>
      <c r="BB7" s="639"/>
      <c r="BC7" s="639"/>
      <c r="BD7" s="639"/>
      <c r="BE7" s="639"/>
      <c r="BF7" s="640"/>
      <c r="BG7" s="641">
        <v>1017345</v>
      </c>
      <c r="BH7" s="644"/>
      <c r="BI7" s="644"/>
      <c r="BJ7" s="644"/>
      <c r="BK7" s="644"/>
      <c r="BL7" s="644"/>
      <c r="BM7" s="644"/>
      <c r="BN7" s="645"/>
      <c r="BO7" s="703">
        <v>42.6</v>
      </c>
      <c r="BP7" s="703"/>
      <c r="BQ7" s="703"/>
      <c r="BR7" s="703"/>
      <c r="BS7" s="704" t="s">
        <v>235</v>
      </c>
      <c r="BT7" s="704"/>
      <c r="BU7" s="704"/>
      <c r="BV7" s="704"/>
      <c r="BW7" s="704"/>
      <c r="BX7" s="704"/>
      <c r="BY7" s="704"/>
      <c r="BZ7" s="704"/>
      <c r="CA7" s="704"/>
      <c r="CB7" s="745"/>
      <c r="CD7" s="685" t="s">
        <v>239</v>
      </c>
      <c r="CE7" s="682"/>
      <c r="CF7" s="682"/>
      <c r="CG7" s="682"/>
      <c r="CH7" s="682"/>
      <c r="CI7" s="682"/>
      <c r="CJ7" s="682"/>
      <c r="CK7" s="682"/>
      <c r="CL7" s="682"/>
      <c r="CM7" s="682"/>
      <c r="CN7" s="682"/>
      <c r="CO7" s="682"/>
      <c r="CP7" s="682"/>
      <c r="CQ7" s="683"/>
      <c r="CR7" s="641">
        <v>1245527</v>
      </c>
      <c r="CS7" s="644"/>
      <c r="CT7" s="644"/>
      <c r="CU7" s="644"/>
      <c r="CV7" s="644"/>
      <c r="CW7" s="644"/>
      <c r="CX7" s="644"/>
      <c r="CY7" s="645"/>
      <c r="CZ7" s="703">
        <v>18.3</v>
      </c>
      <c r="DA7" s="703"/>
      <c r="DB7" s="703"/>
      <c r="DC7" s="703"/>
      <c r="DD7" s="649">
        <v>27893</v>
      </c>
      <c r="DE7" s="644"/>
      <c r="DF7" s="644"/>
      <c r="DG7" s="644"/>
      <c r="DH7" s="644"/>
      <c r="DI7" s="644"/>
      <c r="DJ7" s="644"/>
      <c r="DK7" s="644"/>
      <c r="DL7" s="644"/>
      <c r="DM7" s="644"/>
      <c r="DN7" s="644"/>
      <c r="DO7" s="644"/>
      <c r="DP7" s="645"/>
      <c r="DQ7" s="649">
        <v>1111389</v>
      </c>
      <c r="DR7" s="644"/>
      <c r="DS7" s="644"/>
      <c r="DT7" s="644"/>
      <c r="DU7" s="644"/>
      <c r="DV7" s="644"/>
      <c r="DW7" s="644"/>
      <c r="DX7" s="644"/>
      <c r="DY7" s="644"/>
      <c r="DZ7" s="644"/>
      <c r="EA7" s="644"/>
      <c r="EB7" s="644"/>
      <c r="EC7" s="684"/>
    </row>
    <row r="8" spans="2:143" ht="11.25" customHeight="1" x14ac:dyDescent="0.15">
      <c r="B8" s="638" t="s">
        <v>240</v>
      </c>
      <c r="C8" s="639"/>
      <c r="D8" s="639"/>
      <c r="E8" s="639"/>
      <c r="F8" s="639"/>
      <c r="G8" s="639"/>
      <c r="H8" s="639"/>
      <c r="I8" s="639"/>
      <c r="J8" s="639"/>
      <c r="K8" s="639"/>
      <c r="L8" s="639"/>
      <c r="M8" s="639"/>
      <c r="N8" s="639"/>
      <c r="O8" s="639"/>
      <c r="P8" s="639"/>
      <c r="Q8" s="640"/>
      <c r="R8" s="641">
        <v>11079</v>
      </c>
      <c r="S8" s="644"/>
      <c r="T8" s="644"/>
      <c r="U8" s="644"/>
      <c r="V8" s="644"/>
      <c r="W8" s="644"/>
      <c r="X8" s="644"/>
      <c r="Y8" s="645"/>
      <c r="Z8" s="703">
        <v>0.2</v>
      </c>
      <c r="AA8" s="703"/>
      <c r="AB8" s="703"/>
      <c r="AC8" s="703"/>
      <c r="AD8" s="704">
        <v>11079</v>
      </c>
      <c r="AE8" s="704"/>
      <c r="AF8" s="704"/>
      <c r="AG8" s="704"/>
      <c r="AH8" s="704"/>
      <c r="AI8" s="704"/>
      <c r="AJ8" s="704"/>
      <c r="AK8" s="704"/>
      <c r="AL8" s="646">
        <v>0.3</v>
      </c>
      <c r="AM8" s="647"/>
      <c r="AN8" s="647"/>
      <c r="AO8" s="705"/>
      <c r="AP8" s="638" t="s">
        <v>241</v>
      </c>
      <c r="AQ8" s="639"/>
      <c r="AR8" s="639"/>
      <c r="AS8" s="639"/>
      <c r="AT8" s="639"/>
      <c r="AU8" s="639"/>
      <c r="AV8" s="639"/>
      <c r="AW8" s="639"/>
      <c r="AX8" s="639"/>
      <c r="AY8" s="639"/>
      <c r="AZ8" s="639"/>
      <c r="BA8" s="639"/>
      <c r="BB8" s="639"/>
      <c r="BC8" s="639"/>
      <c r="BD8" s="639"/>
      <c r="BE8" s="639"/>
      <c r="BF8" s="640"/>
      <c r="BG8" s="641">
        <v>33724</v>
      </c>
      <c r="BH8" s="644"/>
      <c r="BI8" s="644"/>
      <c r="BJ8" s="644"/>
      <c r="BK8" s="644"/>
      <c r="BL8" s="644"/>
      <c r="BM8" s="644"/>
      <c r="BN8" s="645"/>
      <c r="BO8" s="703">
        <v>1.4</v>
      </c>
      <c r="BP8" s="703"/>
      <c r="BQ8" s="703"/>
      <c r="BR8" s="703"/>
      <c r="BS8" s="649" t="s">
        <v>229</v>
      </c>
      <c r="BT8" s="644"/>
      <c r="BU8" s="644"/>
      <c r="BV8" s="644"/>
      <c r="BW8" s="644"/>
      <c r="BX8" s="644"/>
      <c r="BY8" s="644"/>
      <c r="BZ8" s="644"/>
      <c r="CA8" s="644"/>
      <c r="CB8" s="684"/>
      <c r="CD8" s="685" t="s">
        <v>242</v>
      </c>
      <c r="CE8" s="682"/>
      <c r="CF8" s="682"/>
      <c r="CG8" s="682"/>
      <c r="CH8" s="682"/>
      <c r="CI8" s="682"/>
      <c r="CJ8" s="682"/>
      <c r="CK8" s="682"/>
      <c r="CL8" s="682"/>
      <c r="CM8" s="682"/>
      <c r="CN8" s="682"/>
      <c r="CO8" s="682"/>
      <c r="CP8" s="682"/>
      <c r="CQ8" s="683"/>
      <c r="CR8" s="641">
        <v>2117510</v>
      </c>
      <c r="CS8" s="644"/>
      <c r="CT8" s="644"/>
      <c r="CU8" s="644"/>
      <c r="CV8" s="644"/>
      <c r="CW8" s="644"/>
      <c r="CX8" s="644"/>
      <c r="CY8" s="645"/>
      <c r="CZ8" s="703">
        <v>31.1</v>
      </c>
      <c r="DA8" s="703"/>
      <c r="DB8" s="703"/>
      <c r="DC8" s="703"/>
      <c r="DD8" s="649">
        <v>11100</v>
      </c>
      <c r="DE8" s="644"/>
      <c r="DF8" s="644"/>
      <c r="DG8" s="644"/>
      <c r="DH8" s="644"/>
      <c r="DI8" s="644"/>
      <c r="DJ8" s="644"/>
      <c r="DK8" s="644"/>
      <c r="DL8" s="644"/>
      <c r="DM8" s="644"/>
      <c r="DN8" s="644"/>
      <c r="DO8" s="644"/>
      <c r="DP8" s="645"/>
      <c r="DQ8" s="649">
        <v>1260348</v>
      </c>
      <c r="DR8" s="644"/>
      <c r="DS8" s="644"/>
      <c r="DT8" s="644"/>
      <c r="DU8" s="644"/>
      <c r="DV8" s="644"/>
      <c r="DW8" s="644"/>
      <c r="DX8" s="644"/>
      <c r="DY8" s="644"/>
      <c r="DZ8" s="644"/>
      <c r="EA8" s="644"/>
      <c r="EB8" s="644"/>
      <c r="EC8" s="684"/>
    </row>
    <row r="9" spans="2:143" ht="11.25" customHeight="1" x14ac:dyDescent="0.15">
      <c r="B9" s="638" t="s">
        <v>243</v>
      </c>
      <c r="C9" s="639"/>
      <c r="D9" s="639"/>
      <c r="E9" s="639"/>
      <c r="F9" s="639"/>
      <c r="G9" s="639"/>
      <c r="H9" s="639"/>
      <c r="I9" s="639"/>
      <c r="J9" s="639"/>
      <c r="K9" s="639"/>
      <c r="L9" s="639"/>
      <c r="M9" s="639"/>
      <c r="N9" s="639"/>
      <c r="O9" s="639"/>
      <c r="P9" s="639"/>
      <c r="Q9" s="640"/>
      <c r="R9" s="641">
        <v>12944</v>
      </c>
      <c r="S9" s="644"/>
      <c r="T9" s="644"/>
      <c r="U9" s="644"/>
      <c r="V9" s="644"/>
      <c r="W9" s="644"/>
      <c r="X9" s="644"/>
      <c r="Y9" s="645"/>
      <c r="Z9" s="703">
        <v>0.2</v>
      </c>
      <c r="AA9" s="703"/>
      <c r="AB9" s="703"/>
      <c r="AC9" s="703"/>
      <c r="AD9" s="704">
        <v>12944</v>
      </c>
      <c r="AE9" s="704"/>
      <c r="AF9" s="704"/>
      <c r="AG9" s="704"/>
      <c r="AH9" s="704"/>
      <c r="AI9" s="704"/>
      <c r="AJ9" s="704"/>
      <c r="AK9" s="704"/>
      <c r="AL9" s="646">
        <v>0.3</v>
      </c>
      <c r="AM9" s="647"/>
      <c r="AN9" s="647"/>
      <c r="AO9" s="705"/>
      <c r="AP9" s="638" t="s">
        <v>244</v>
      </c>
      <c r="AQ9" s="639"/>
      <c r="AR9" s="639"/>
      <c r="AS9" s="639"/>
      <c r="AT9" s="639"/>
      <c r="AU9" s="639"/>
      <c r="AV9" s="639"/>
      <c r="AW9" s="639"/>
      <c r="AX9" s="639"/>
      <c r="AY9" s="639"/>
      <c r="AZ9" s="639"/>
      <c r="BA9" s="639"/>
      <c r="BB9" s="639"/>
      <c r="BC9" s="639"/>
      <c r="BD9" s="639"/>
      <c r="BE9" s="639"/>
      <c r="BF9" s="640"/>
      <c r="BG9" s="641">
        <v>819685</v>
      </c>
      <c r="BH9" s="644"/>
      <c r="BI9" s="644"/>
      <c r="BJ9" s="644"/>
      <c r="BK9" s="644"/>
      <c r="BL9" s="644"/>
      <c r="BM9" s="644"/>
      <c r="BN9" s="645"/>
      <c r="BO9" s="703">
        <v>34.299999999999997</v>
      </c>
      <c r="BP9" s="703"/>
      <c r="BQ9" s="703"/>
      <c r="BR9" s="703"/>
      <c r="BS9" s="649" t="s">
        <v>235</v>
      </c>
      <c r="BT9" s="644"/>
      <c r="BU9" s="644"/>
      <c r="BV9" s="644"/>
      <c r="BW9" s="644"/>
      <c r="BX9" s="644"/>
      <c r="BY9" s="644"/>
      <c r="BZ9" s="644"/>
      <c r="CA9" s="644"/>
      <c r="CB9" s="684"/>
      <c r="CD9" s="685" t="s">
        <v>245</v>
      </c>
      <c r="CE9" s="682"/>
      <c r="CF9" s="682"/>
      <c r="CG9" s="682"/>
      <c r="CH9" s="682"/>
      <c r="CI9" s="682"/>
      <c r="CJ9" s="682"/>
      <c r="CK9" s="682"/>
      <c r="CL9" s="682"/>
      <c r="CM9" s="682"/>
      <c r="CN9" s="682"/>
      <c r="CO9" s="682"/>
      <c r="CP9" s="682"/>
      <c r="CQ9" s="683"/>
      <c r="CR9" s="641">
        <v>480669</v>
      </c>
      <c r="CS9" s="644"/>
      <c r="CT9" s="644"/>
      <c r="CU9" s="644"/>
      <c r="CV9" s="644"/>
      <c r="CW9" s="644"/>
      <c r="CX9" s="644"/>
      <c r="CY9" s="645"/>
      <c r="CZ9" s="703">
        <v>7.1</v>
      </c>
      <c r="DA9" s="703"/>
      <c r="DB9" s="703"/>
      <c r="DC9" s="703"/>
      <c r="DD9" s="649">
        <v>2517</v>
      </c>
      <c r="DE9" s="644"/>
      <c r="DF9" s="644"/>
      <c r="DG9" s="644"/>
      <c r="DH9" s="644"/>
      <c r="DI9" s="644"/>
      <c r="DJ9" s="644"/>
      <c r="DK9" s="644"/>
      <c r="DL9" s="644"/>
      <c r="DM9" s="644"/>
      <c r="DN9" s="644"/>
      <c r="DO9" s="644"/>
      <c r="DP9" s="645"/>
      <c r="DQ9" s="649">
        <v>438525</v>
      </c>
      <c r="DR9" s="644"/>
      <c r="DS9" s="644"/>
      <c r="DT9" s="644"/>
      <c r="DU9" s="644"/>
      <c r="DV9" s="644"/>
      <c r="DW9" s="644"/>
      <c r="DX9" s="644"/>
      <c r="DY9" s="644"/>
      <c r="DZ9" s="644"/>
      <c r="EA9" s="644"/>
      <c r="EB9" s="644"/>
      <c r="EC9" s="684"/>
    </row>
    <row r="10" spans="2:143" ht="11.25" customHeight="1" x14ac:dyDescent="0.15">
      <c r="B10" s="638" t="s">
        <v>246</v>
      </c>
      <c r="C10" s="639"/>
      <c r="D10" s="639"/>
      <c r="E10" s="639"/>
      <c r="F10" s="639"/>
      <c r="G10" s="639"/>
      <c r="H10" s="639"/>
      <c r="I10" s="639"/>
      <c r="J10" s="639"/>
      <c r="K10" s="639"/>
      <c r="L10" s="639"/>
      <c r="M10" s="639"/>
      <c r="N10" s="639"/>
      <c r="O10" s="639"/>
      <c r="P10" s="639"/>
      <c r="Q10" s="640"/>
      <c r="R10" s="641" t="s">
        <v>235</v>
      </c>
      <c r="S10" s="644"/>
      <c r="T10" s="644"/>
      <c r="U10" s="644"/>
      <c r="V10" s="644"/>
      <c r="W10" s="644"/>
      <c r="X10" s="644"/>
      <c r="Y10" s="645"/>
      <c r="Z10" s="703" t="s">
        <v>229</v>
      </c>
      <c r="AA10" s="703"/>
      <c r="AB10" s="703"/>
      <c r="AC10" s="703"/>
      <c r="AD10" s="704" t="s">
        <v>235</v>
      </c>
      <c r="AE10" s="704"/>
      <c r="AF10" s="704"/>
      <c r="AG10" s="704"/>
      <c r="AH10" s="704"/>
      <c r="AI10" s="704"/>
      <c r="AJ10" s="704"/>
      <c r="AK10" s="704"/>
      <c r="AL10" s="646" t="s">
        <v>235</v>
      </c>
      <c r="AM10" s="647"/>
      <c r="AN10" s="647"/>
      <c r="AO10" s="705"/>
      <c r="AP10" s="638" t="s">
        <v>247</v>
      </c>
      <c r="AQ10" s="639"/>
      <c r="AR10" s="639"/>
      <c r="AS10" s="639"/>
      <c r="AT10" s="639"/>
      <c r="AU10" s="639"/>
      <c r="AV10" s="639"/>
      <c r="AW10" s="639"/>
      <c r="AX10" s="639"/>
      <c r="AY10" s="639"/>
      <c r="AZ10" s="639"/>
      <c r="BA10" s="639"/>
      <c r="BB10" s="639"/>
      <c r="BC10" s="639"/>
      <c r="BD10" s="639"/>
      <c r="BE10" s="639"/>
      <c r="BF10" s="640"/>
      <c r="BG10" s="641">
        <v>49767</v>
      </c>
      <c r="BH10" s="644"/>
      <c r="BI10" s="644"/>
      <c r="BJ10" s="644"/>
      <c r="BK10" s="644"/>
      <c r="BL10" s="644"/>
      <c r="BM10" s="644"/>
      <c r="BN10" s="645"/>
      <c r="BO10" s="703">
        <v>2.1</v>
      </c>
      <c r="BP10" s="703"/>
      <c r="BQ10" s="703"/>
      <c r="BR10" s="703"/>
      <c r="BS10" s="649" t="s">
        <v>229</v>
      </c>
      <c r="BT10" s="644"/>
      <c r="BU10" s="644"/>
      <c r="BV10" s="644"/>
      <c r="BW10" s="644"/>
      <c r="BX10" s="644"/>
      <c r="BY10" s="644"/>
      <c r="BZ10" s="644"/>
      <c r="CA10" s="644"/>
      <c r="CB10" s="684"/>
      <c r="CD10" s="685" t="s">
        <v>248</v>
      </c>
      <c r="CE10" s="682"/>
      <c r="CF10" s="682"/>
      <c r="CG10" s="682"/>
      <c r="CH10" s="682"/>
      <c r="CI10" s="682"/>
      <c r="CJ10" s="682"/>
      <c r="CK10" s="682"/>
      <c r="CL10" s="682"/>
      <c r="CM10" s="682"/>
      <c r="CN10" s="682"/>
      <c r="CO10" s="682"/>
      <c r="CP10" s="682"/>
      <c r="CQ10" s="683"/>
      <c r="CR10" s="641">
        <v>511</v>
      </c>
      <c r="CS10" s="644"/>
      <c r="CT10" s="644"/>
      <c r="CU10" s="644"/>
      <c r="CV10" s="644"/>
      <c r="CW10" s="644"/>
      <c r="CX10" s="644"/>
      <c r="CY10" s="645"/>
      <c r="CZ10" s="703">
        <v>0</v>
      </c>
      <c r="DA10" s="703"/>
      <c r="DB10" s="703"/>
      <c r="DC10" s="703"/>
      <c r="DD10" s="649" t="s">
        <v>235</v>
      </c>
      <c r="DE10" s="644"/>
      <c r="DF10" s="644"/>
      <c r="DG10" s="644"/>
      <c r="DH10" s="644"/>
      <c r="DI10" s="644"/>
      <c r="DJ10" s="644"/>
      <c r="DK10" s="644"/>
      <c r="DL10" s="644"/>
      <c r="DM10" s="644"/>
      <c r="DN10" s="644"/>
      <c r="DO10" s="644"/>
      <c r="DP10" s="645"/>
      <c r="DQ10" s="649">
        <v>511</v>
      </c>
      <c r="DR10" s="644"/>
      <c r="DS10" s="644"/>
      <c r="DT10" s="644"/>
      <c r="DU10" s="644"/>
      <c r="DV10" s="644"/>
      <c r="DW10" s="644"/>
      <c r="DX10" s="644"/>
      <c r="DY10" s="644"/>
      <c r="DZ10" s="644"/>
      <c r="EA10" s="644"/>
      <c r="EB10" s="644"/>
      <c r="EC10" s="684"/>
    </row>
    <row r="11" spans="2:143" ht="11.25" customHeight="1" x14ac:dyDescent="0.15">
      <c r="B11" s="638" t="s">
        <v>249</v>
      </c>
      <c r="C11" s="639"/>
      <c r="D11" s="639"/>
      <c r="E11" s="639"/>
      <c r="F11" s="639"/>
      <c r="G11" s="639"/>
      <c r="H11" s="639"/>
      <c r="I11" s="639"/>
      <c r="J11" s="639"/>
      <c r="K11" s="639"/>
      <c r="L11" s="639"/>
      <c r="M11" s="639"/>
      <c r="N11" s="639"/>
      <c r="O11" s="639"/>
      <c r="P11" s="639"/>
      <c r="Q11" s="640"/>
      <c r="R11" s="641" t="s">
        <v>235</v>
      </c>
      <c r="S11" s="644"/>
      <c r="T11" s="644"/>
      <c r="U11" s="644"/>
      <c r="V11" s="644"/>
      <c r="W11" s="644"/>
      <c r="X11" s="644"/>
      <c r="Y11" s="645"/>
      <c r="Z11" s="703" t="s">
        <v>229</v>
      </c>
      <c r="AA11" s="703"/>
      <c r="AB11" s="703"/>
      <c r="AC11" s="703"/>
      <c r="AD11" s="704" t="s">
        <v>229</v>
      </c>
      <c r="AE11" s="704"/>
      <c r="AF11" s="704"/>
      <c r="AG11" s="704"/>
      <c r="AH11" s="704"/>
      <c r="AI11" s="704"/>
      <c r="AJ11" s="704"/>
      <c r="AK11" s="704"/>
      <c r="AL11" s="646" t="s">
        <v>235</v>
      </c>
      <c r="AM11" s="647"/>
      <c r="AN11" s="647"/>
      <c r="AO11" s="705"/>
      <c r="AP11" s="638" t="s">
        <v>250</v>
      </c>
      <c r="AQ11" s="639"/>
      <c r="AR11" s="639"/>
      <c r="AS11" s="639"/>
      <c r="AT11" s="639"/>
      <c r="AU11" s="639"/>
      <c r="AV11" s="639"/>
      <c r="AW11" s="639"/>
      <c r="AX11" s="639"/>
      <c r="AY11" s="639"/>
      <c r="AZ11" s="639"/>
      <c r="BA11" s="639"/>
      <c r="BB11" s="639"/>
      <c r="BC11" s="639"/>
      <c r="BD11" s="639"/>
      <c r="BE11" s="639"/>
      <c r="BF11" s="640"/>
      <c r="BG11" s="641">
        <v>114169</v>
      </c>
      <c r="BH11" s="644"/>
      <c r="BI11" s="644"/>
      <c r="BJ11" s="644"/>
      <c r="BK11" s="644"/>
      <c r="BL11" s="644"/>
      <c r="BM11" s="644"/>
      <c r="BN11" s="645"/>
      <c r="BO11" s="703">
        <v>4.8</v>
      </c>
      <c r="BP11" s="703"/>
      <c r="BQ11" s="703"/>
      <c r="BR11" s="703"/>
      <c r="BS11" s="649" t="s">
        <v>235</v>
      </c>
      <c r="BT11" s="644"/>
      <c r="BU11" s="644"/>
      <c r="BV11" s="644"/>
      <c r="BW11" s="644"/>
      <c r="BX11" s="644"/>
      <c r="BY11" s="644"/>
      <c r="BZ11" s="644"/>
      <c r="CA11" s="644"/>
      <c r="CB11" s="684"/>
      <c r="CD11" s="685" t="s">
        <v>251</v>
      </c>
      <c r="CE11" s="682"/>
      <c r="CF11" s="682"/>
      <c r="CG11" s="682"/>
      <c r="CH11" s="682"/>
      <c r="CI11" s="682"/>
      <c r="CJ11" s="682"/>
      <c r="CK11" s="682"/>
      <c r="CL11" s="682"/>
      <c r="CM11" s="682"/>
      <c r="CN11" s="682"/>
      <c r="CO11" s="682"/>
      <c r="CP11" s="682"/>
      <c r="CQ11" s="683"/>
      <c r="CR11" s="641">
        <v>206286</v>
      </c>
      <c r="CS11" s="644"/>
      <c r="CT11" s="644"/>
      <c r="CU11" s="644"/>
      <c r="CV11" s="644"/>
      <c r="CW11" s="644"/>
      <c r="CX11" s="644"/>
      <c r="CY11" s="645"/>
      <c r="CZ11" s="703">
        <v>3</v>
      </c>
      <c r="DA11" s="703"/>
      <c r="DB11" s="703"/>
      <c r="DC11" s="703"/>
      <c r="DD11" s="649">
        <v>90329</v>
      </c>
      <c r="DE11" s="644"/>
      <c r="DF11" s="644"/>
      <c r="DG11" s="644"/>
      <c r="DH11" s="644"/>
      <c r="DI11" s="644"/>
      <c r="DJ11" s="644"/>
      <c r="DK11" s="644"/>
      <c r="DL11" s="644"/>
      <c r="DM11" s="644"/>
      <c r="DN11" s="644"/>
      <c r="DO11" s="644"/>
      <c r="DP11" s="645"/>
      <c r="DQ11" s="649">
        <v>128782</v>
      </c>
      <c r="DR11" s="644"/>
      <c r="DS11" s="644"/>
      <c r="DT11" s="644"/>
      <c r="DU11" s="644"/>
      <c r="DV11" s="644"/>
      <c r="DW11" s="644"/>
      <c r="DX11" s="644"/>
      <c r="DY11" s="644"/>
      <c r="DZ11" s="644"/>
      <c r="EA11" s="644"/>
      <c r="EB11" s="644"/>
      <c r="EC11" s="684"/>
    </row>
    <row r="12" spans="2:143" ht="11.25" customHeight="1" x14ac:dyDescent="0.15">
      <c r="B12" s="638" t="s">
        <v>252</v>
      </c>
      <c r="C12" s="639"/>
      <c r="D12" s="639"/>
      <c r="E12" s="639"/>
      <c r="F12" s="639"/>
      <c r="G12" s="639"/>
      <c r="H12" s="639"/>
      <c r="I12" s="639"/>
      <c r="J12" s="639"/>
      <c r="K12" s="639"/>
      <c r="L12" s="639"/>
      <c r="M12" s="639"/>
      <c r="N12" s="639"/>
      <c r="O12" s="639"/>
      <c r="P12" s="639"/>
      <c r="Q12" s="640"/>
      <c r="R12" s="641">
        <v>317764</v>
      </c>
      <c r="S12" s="644"/>
      <c r="T12" s="644"/>
      <c r="U12" s="644"/>
      <c r="V12" s="644"/>
      <c r="W12" s="644"/>
      <c r="X12" s="644"/>
      <c r="Y12" s="645"/>
      <c r="Z12" s="703">
        <v>4.5</v>
      </c>
      <c r="AA12" s="703"/>
      <c r="AB12" s="703"/>
      <c r="AC12" s="703"/>
      <c r="AD12" s="704">
        <v>317764</v>
      </c>
      <c r="AE12" s="704"/>
      <c r="AF12" s="704"/>
      <c r="AG12" s="704"/>
      <c r="AH12" s="704"/>
      <c r="AI12" s="704"/>
      <c r="AJ12" s="704"/>
      <c r="AK12" s="704"/>
      <c r="AL12" s="646">
        <v>7.2</v>
      </c>
      <c r="AM12" s="647"/>
      <c r="AN12" s="647"/>
      <c r="AO12" s="705"/>
      <c r="AP12" s="638" t="s">
        <v>253</v>
      </c>
      <c r="AQ12" s="639"/>
      <c r="AR12" s="639"/>
      <c r="AS12" s="639"/>
      <c r="AT12" s="639"/>
      <c r="AU12" s="639"/>
      <c r="AV12" s="639"/>
      <c r="AW12" s="639"/>
      <c r="AX12" s="639"/>
      <c r="AY12" s="639"/>
      <c r="AZ12" s="639"/>
      <c r="BA12" s="639"/>
      <c r="BB12" s="639"/>
      <c r="BC12" s="639"/>
      <c r="BD12" s="639"/>
      <c r="BE12" s="639"/>
      <c r="BF12" s="640"/>
      <c r="BG12" s="641">
        <v>1212262</v>
      </c>
      <c r="BH12" s="644"/>
      <c r="BI12" s="644"/>
      <c r="BJ12" s="644"/>
      <c r="BK12" s="644"/>
      <c r="BL12" s="644"/>
      <c r="BM12" s="644"/>
      <c r="BN12" s="645"/>
      <c r="BO12" s="703">
        <v>50.7</v>
      </c>
      <c r="BP12" s="703"/>
      <c r="BQ12" s="703"/>
      <c r="BR12" s="703"/>
      <c r="BS12" s="649" t="s">
        <v>229</v>
      </c>
      <c r="BT12" s="644"/>
      <c r="BU12" s="644"/>
      <c r="BV12" s="644"/>
      <c r="BW12" s="644"/>
      <c r="BX12" s="644"/>
      <c r="BY12" s="644"/>
      <c r="BZ12" s="644"/>
      <c r="CA12" s="644"/>
      <c r="CB12" s="684"/>
      <c r="CD12" s="685" t="s">
        <v>254</v>
      </c>
      <c r="CE12" s="682"/>
      <c r="CF12" s="682"/>
      <c r="CG12" s="682"/>
      <c r="CH12" s="682"/>
      <c r="CI12" s="682"/>
      <c r="CJ12" s="682"/>
      <c r="CK12" s="682"/>
      <c r="CL12" s="682"/>
      <c r="CM12" s="682"/>
      <c r="CN12" s="682"/>
      <c r="CO12" s="682"/>
      <c r="CP12" s="682"/>
      <c r="CQ12" s="683"/>
      <c r="CR12" s="641">
        <v>43253</v>
      </c>
      <c r="CS12" s="644"/>
      <c r="CT12" s="644"/>
      <c r="CU12" s="644"/>
      <c r="CV12" s="644"/>
      <c r="CW12" s="644"/>
      <c r="CX12" s="644"/>
      <c r="CY12" s="645"/>
      <c r="CZ12" s="703">
        <v>0.6</v>
      </c>
      <c r="DA12" s="703"/>
      <c r="DB12" s="703"/>
      <c r="DC12" s="703"/>
      <c r="DD12" s="649">
        <v>7215</v>
      </c>
      <c r="DE12" s="644"/>
      <c r="DF12" s="644"/>
      <c r="DG12" s="644"/>
      <c r="DH12" s="644"/>
      <c r="DI12" s="644"/>
      <c r="DJ12" s="644"/>
      <c r="DK12" s="644"/>
      <c r="DL12" s="644"/>
      <c r="DM12" s="644"/>
      <c r="DN12" s="644"/>
      <c r="DO12" s="644"/>
      <c r="DP12" s="645"/>
      <c r="DQ12" s="649">
        <v>28211</v>
      </c>
      <c r="DR12" s="644"/>
      <c r="DS12" s="644"/>
      <c r="DT12" s="644"/>
      <c r="DU12" s="644"/>
      <c r="DV12" s="644"/>
      <c r="DW12" s="644"/>
      <c r="DX12" s="644"/>
      <c r="DY12" s="644"/>
      <c r="DZ12" s="644"/>
      <c r="EA12" s="644"/>
      <c r="EB12" s="644"/>
      <c r="EC12" s="684"/>
    </row>
    <row r="13" spans="2:143" ht="11.25" customHeight="1" x14ac:dyDescent="0.15">
      <c r="B13" s="638" t="s">
        <v>255</v>
      </c>
      <c r="C13" s="639"/>
      <c r="D13" s="639"/>
      <c r="E13" s="639"/>
      <c r="F13" s="639"/>
      <c r="G13" s="639"/>
      <c r="H13" s="639"/>
      <c r="I13" s="639"/>
      <c r="J13" s="639"/>
      <c r="K13" s="639"/>
      <c r="L13" s="639"/>
      <c r="M13" s="639"/>
      <c r="N13" s="639"/>
      <c r="O13" s="639"/>
      <c r="P13" s="639"/>
      <c r="Q13" s="640"/>
      <c r="R13" s="641">
        <v>105225</v>
      </c>
      <c r="S13" s="644"/>
      <c r="T13" s="644"/>
      <c r="U13" s="644"/>
      <c r="V13" s="644"/>
      <c r="W13" s="644"/>
      <c r="X13" s="644"/>
      <c r="Y13" s="645"/>
      <c r="Z13" s="703">
        <v>1.5</v>
      </c>
      <c r="AA13" s="703"/>
      <c r="AB13" s="703"/>
      <c r="AC13" s="703"/>
      <c r="AD13" s="704">
        <v>105225</v>
      </c>
      <c r="AE13" s="704"/>
      <c r="AF13" s="704"/>
      <c r="AG13" s="704"/>
      <c r="AH13" s="704"/>
      <c r="AI13" s="704"/>
      <c r="AJ13" s="704"/>
      <c r="AK13" s="704"/>
      <c r="AL13" s="646">
        <v>2.4</v>
      </c>
      <c r="AM13" s="647"/>
      <c r="AN13" s="647"/>
      <c r="AO13" s="705"/>
      <c r="AP13" s="638" t="s">
        <v>256</v>
      </c>
      <c r="AQ13" s="639"/>
      <c r="AR13" s="639"/>
      <c r="AS13" s="639"/>
      <c r="AT13" s="639"/>
      <c r="AU13" s="639"/>
      <c r="AV13" s="639"/>
      <c r="AW13" s="639"/>
      <c r="AX13" s="639"/>
      <c r="AY13" s="639"/>
      <c r="AZ13" s="639"/>
      <c r="BA13" s="639"/>
      <c r="BB13" s="639"/>
      <c r="BC13" s="639"/>
      <c r="BD13" s="639"/>
      <c r="BE13" s="639"/>
      <c r="BF13" s="640"/>
      <c r="BG13" s="641">
        <v>1212244</v>
      </c>
      <c r="BH13" s="644"/>
      <c r="BI13" s="644"/>
      <c r="BJ13" s="644"/>
      <c r="BK13" s="644"/>
      <c r="BL13" s="644"/>
      <c r="BM13" s="644"/>
      <c r="BN13" s="645"/>
      <c r="BO13" s="703">
        <v>50.7</v>
      </c>
      <c r="BP13" s="703"/>
      <c r="BQ13" s="703"/>
      <c r="BR13" s="703"/>
      <c r="BS13" s="649" t="s">
        <v>229</v>
      </c>
      <c r="BT13" s="644"/>
      <c r="BU13" s="644"/>
      <c r="BV13" s="644"/>
      <c r="BW13" s="644"/>
      <c r="BX13" s="644"/>
      <c r="BY13" s="644"/>
      <c r="BZ13" s="644"/>
      <c r="CA13" s="644"/>
      <c r="CB13" s="684"/>
      <c r="CD13" s="685" t="s">
        <v>257</v>
      </c>
      <c r="CE13" s="682"/>
      <c r="CF13" s="682"/>
      <c r="CG13" s="682"/>
      <c r="CH13" s="682"/>
      <c r="CI13" s="682"/>
      <c r="CJ13" s="682"/>
      <c r="CK13" s="682"/>
      <c r="CL13" s="682"/>
      <c r="CM13" s="682"/>
      <c r="CN13" s="682"/>
      <c r="CO13" s="682"/>
      <c r="CP13" s="682"/>
      <c r="CQ13" s="683"/>
      <c r="CR13" s="641">
        <v>797582</v>
      </c>
      <c r="CS13" s="644"/>
      <c r="CT13" s="644"/>
      <c r="CU13" s="644"/>
      <c r="CV13" s="644"/>
      <c r="CW13" s="644"/>
      <c r="CX13" s="644"/>
      <c r="CY13" s="645"/>
      <c r="CZ13" s="703">
        <v>11.7</v>
      </c>
      <c r="DA13" s="703"/>
      <c r="DB13" s="703"/>
      <c r="DC13" s="703"/>
      <c r="DD13" s="649">
        <v>195039</v>
      </c>
      <c r="DE13" s="644"/>
      <c r="DF13" s="644"/>
      <c r="DG13" s="644"/>
      <c r="DH13" s="644"/>
      <c r="DI13" s="644"/>
      <c r="DJ13" s="644"/>
      <c r="DK13" s="644"/>
      <c r="DL13" s="644"/>
      <c r="DM13" s="644"/>
      <c r="DN13" s="644"/>
      <c r="DO13" s="644"/>
      <c r="DP13" s="645"/>
      <c r="DQ13" s="649">
        <v>678723</v>
      </c>
      <c r="DR13" s="644"/>
      <c r="DS13" s="644"/>
      <c r="DT13" s="644"/>
      <c r="DU13" s="644"/>
      <c r="DV13" s="644"/>
      <c r="DW13" s="644"/>
      <c r="DX13" s="644"/>
      <c r="DY13" s="644"/>
      <c r="DZ13" s="644"/>
      <c r="EA13" s="644"/>
      <c r="EB13" s="644"/>
      <c r="EC13" s="684"/>
    </row>
    <row r="14" spans="2:143" ht="11.25" customHeight="1" x14ac:dyDescent="0.15">
      <c r="B14" s="638" t="s">
        <v>258</v>
      </c>
      <c r="C14" s="639"/>
      <c r="D14" s="639"/>
      <c r="E14" s="639"/>
      <c r="F14" s="639"/>
      <c r="G14" s="639"/>
      <c r="H14" s="639"/>
      <c r="I14" s="639"/>
      <c r="J14" s="639"/>
      <c r="K14" s="639"/>
      <c r="L14" s="639"/>
      <c r="M14" s="639"/>
      <c r="N14" s="639"/>
      <c r="O14" s="639"/>
      <c r="P14" s="639"/>
      <c r="Q14" s="640"/>
      <c r="R14" s="641" t="s">
        <v>235</v>
      </c>
      <c r="S14" s="644"/>
      <c r="T14" s="644"/>
      <c r="U14" s="644"/>
      <c r="V14" s="644"/>
      <c r="W14" s="644"/>
      <c r="X14" s="644"/>
      <c r="Y14" s="645"/>
      <c r="Z14" s="703" t="s">
        <v>229</v>
      </c>
      <c r="AA14" s="703"/>
      <c r="AB14" s="703"/>
      <c r="AC14" s="703"/>
      <c r="AD14" s="704" t="s">
        <v>235</v>
      </c>
      <c r="AE14" s="704"/>
      <c r="AF14" s="704"/>
      <c r="AG14" s="704"/>
      <c r="AH14" s="704"/>
      <c r="AI14" s="704"/>
      <c r="AJ14" s="704"/>
      <c r="AK14" s="704"/>
      <c r="AL14" s="646" t="s">
        <v>235</v>
      </c>
      <c r="AM14" s="647"/>
      <c r="AN14" s="647"/>
      <c r="AO14" s="705"/>
      <c r="AP14" s="638" t="s">
        <v>259</v>
      </c>
      <c r="AQ14" s="639"/>
      <c r="AR14" s="639"/>
      <c r="AS14" s="639"/>
      <c r="AT14" s="639"/>
      <c r="AU14" s="639"/>
      <c r="AV14" s="639"/>
      <c r="AW14" s="639"/>
      <c r="AX14" s="639"/>
      <c r="AY14" s="639"/>
      <c r="AZ14" s="639"/>
      <c r="BA14" s="639"/>
      <c r="BB14" s="639"/>
      <c r="BC14" s="639"/>
      <c r="BD14" s="639"/>
      <c r="BE14" s="639"/>
      <c r="BF14" s="640"/>
      <c r="BG14" s="641">
        <v>54951</v>
      </c>
      <c r="BH14" s="644"/>
      <c r="BI14" s="644"/>
      <c r="BJ14" s="644"/>
      <c r="BK14" s="644"/>
      <c r="BL14" s="644"/>
      <c r="BM14" s="644"/>
      <c r="BN14" s="645"/>
      <c r="BO14" s="703">
        <v>2.2999999999999998</v>
      </c>
      <c r="BP14" s="703"/>
      <c r="BQ14" s="703"/>
      <c r="BR14" s="703"/>
      <c r="BS14" s="649" t="s">
        <v>229</v>
      </c>
      <c r="BT14" s="644"/>
      <c r="BU14" s="644"/>
      <c r="BV14" s="644"/>
      <c r="BW14" s="644"/>
      <c r="BX14" s="644"/>
      <c r="BY14" s="644"/>
      <c r="BZ14" s="644"/>
      <c r="CA14" s="644"/>
      <c r="CB14" s="684"/>
      <c r="CD14" s="685" t="s">
        <v>260</v>
      </c>
      <c r="CE14" s="682"/>
      <c r="CF14" s="682"/>
      <c r="CG14" s="682"/>
      <c r="CH14" s="682"/>
      <c r="CI14" s="682"/>
      <c r="CJ14" s="682"/>
      <c r="CK14" s="682"/>
      <c r="CL14" s="682"/>
      <c r="CM14" s="682"/>
      <c r="CN14" s="682"/>
      <c r="CO14" s="682"/>
      <c r="CP14" s="682"/>
      <c r="CQ14" s="683"/>
      <c r="CR14" s="641">
        <v>662508</v>
      </c>
      <c r="CS14" s="644"/>
      <c r="CT14" s="644"/>
      <c r="CU14" s="644"/>
      <c r="CV14" s="644"/>
      <c r="CW14" s="644"/>
      <c r="CX14" s="644"/>
      <c r="CY14" s="645"/>
      <c r="CZ14" s="703">
        <v>9.6999999999999993</v>
      </c>
      <c r="DA14" s="703"/>
      <c r="DB14" s="703"/>
      <c r="DC14" s="703"/>
      <c r="DD14" s="649">
        <v>341811</v>
      </c>
      <c r="DE14" s="644"/>
      <c r="DF14" s="644"/>
      <c r="DG14" s="644"/>
      <c r="DH14" s="644"/>
      <c r="DI14" s="644"/>
      <c r="DJ14" s="644"/>
      <c r="DK14" s="644"/>
      <c r="DL14" s="644"/>
      <c r="DM14" s="644"/>
      <c r="DN14" s="644"/>
      <c r="DO14" s="644"/>
      <c r="DP14" s="645"/>
      <c r="DQ14" s="649">
        <v>328305</v>
      </c>
      <c r="DR14" s="644"/>
      <c r="DS14" s="644"/>
      <c r="DT14" s="644"/>
      <c r="DU14" s="644"/>
      <c r="DV14" s="644"/>
      <c r="DW14" s="644"/>
      <c r="DX14" s="644"/>
      <c r="DY14" s="644"/>
      <c r="DZ14" s="644"/>
      <c r="EA14" s="644"/>
      <c r="EB14" s="644"/>
      <c r="EC14" s="684"/>
    </row>
    <row r="15" spans="2:143" ht="11.25" customHeight="1" x14ac:dyDescent="0.15">
      <c r="B15" s="638" t="s">
        <v>261</v>
      </c>
      <c r="C15" s="639"/>
      <c r="D15" s="639"/>
      <c r="E15" s="639"/>
      <c r="F15" s="639"/>
      <c r="G15" s="639"/>
      <c r="H15" s="639"/>
      <c r="I15" s="639"/>
      <c r="J15" s="639"/>
      <c r="K15" s="639"/>
      <c r="L15" s="639"/>
      <c r="M15" s="639"/>
      <c r="N15" s="639"/>
      <c r="O15" s="639"/>
      <c r="P15" s="639"/>
      <c r="Q15" s="640"/>
      <c r="R15" s="641">
        <v>25791</v>
      </c>
      <c r="S15" s="644"/>
      <c r="T15" s="644"/>
      <c r="U15" s="644"/>
      <c r="V15" s="644"/>
      <c r="W15" s="644"/>
      <c r="X15" s="644"/>
      <c r="Y15" s="645"/>
      <c r="Z15" s="703">
        <v>0.4</v>
      </c>
      <c r="AA15" s="703"/>
      <c r="AB15" s="703"/>
      <c r="AC15" s="703"/>
      <c r="AD15" s="704">
        <v>25791</v>
      </c>
      <c r="AE15" s="704"/>
      <c r="AF15" s="704"/>
      <c r="AG15" s="704"/>
      <c r="AH15" s="704"/>
      <c r="AI15" s="704"/>
      <c r="AJ15" s="704"/>
      <c r="AK15" s="704"/>
      <c r="AL15" s="646">
        <v>0.6</v>
      </c>
      <c r="AM15" s="647"/>
      <c r="AN15" s="647"/>
      <c r="AO15" s="705"/>
      <c r="AP15" s="638" t="s">
        <v>262</v>
      </c>
      <c r="AQ15" s="639"/>
      <c r="AR15" s="639"/>
      <c r="AS15" s="639"/>
      <c r="AT15" s="639"/>
      <c r="AU15" s="639"/>
      <c r="AV15" s="639"/>
      <c r="AW15" s="639"/>
      <c r="AX15" s="639"/>
      <c r="AY15" s="639"/>
      <c r="AZ15" s="639"/>
      <c r="BA15" s="639"/>
      <c r="BB15" s="639"/>
      <c r="BC15" s="639"/>
      <c r="BD15" s="639"/>
      <c r="BE15" s="639"/>
      <c r="BF15" s="640"/>
      <c r="BG15" s="641">
        <v>105379</v>
      </c>
      <c r="BH15" s="644"/>
      <c r="BI15" s="644"/>
      <c r="BJ15" s="644"/>
      <c r="BK15" s="644"/>
      <c r="BL15" s="644"/>
      <c r="BM15" s="644"/>
      <c r="BN15" s="645"/>
      <c r="BO15" s="703">
        <v>4.4000000000000004</v>
      </c>
      <c r="BP15" s="703"/>
      <c r="BQ15" s="703"/>
      <c r="BR15" s="703"/>
      <c r="BS15" s="649" t="s">
        <v>235</v>
      </c>
      <c r="BT15" s="644"/>
      <c r="BU15" s="644"/>
      <c r="BV15" s="644"/>
      <c r="BW15" s="644"/>
      <c r="BX15" s="644"/>
      <c r="BY15" s="644"/>
      <c r="BZ15" s="644"/>
      <c r="CA15" s="644"/>
      <c r="CB15" s="684"/>
      <c r="CD15" s="685" t="s">
        <v>263</v>
      </c>
      <c r="CE15" s="682"/>
      <c r="CF15" s="682"/>
      <c r="CG15" s="682"/>
      <c r="CH15" s="682"/>
      <c r="CI15" s="682"/>
      <c r="CJ15" s="682"/>
      <c r="CK15" s="682"/>
      <c r="CL15" s="682"/>
      <c r="CM15" s="682"/>
      <c r="CN15" s="682"/>
      <c r="CO15" s="682"/>
      <c r="CP15" s="682"/>
      <c r="CQ15" s="683"/>
      <c r="CR15" s="641">
        <v>694040</v>
      </c>
      <c r="CS15" s="644"/>
      <c r="CT15" s="644"/>
      <c r="CU15" s="644"/>
      <c r="CV15" s="644"/>
      <c r="CW15" s="644"/>
      <c r="CX15" s="644"/>
      <c r="CY15" s="645"/>
      <c r="CZ15" s="703">
        <v>10.199999999999999</v>
      </c>
      <c r="DA15" s="703"/>
      <c r="DB15" s="703"/>
      <c r="DC15" s="703"/>
      <c r="DD15" s="649">
        <v>56857</v>
      </c>
      <c r="DE15" s="644"/>
      <c r="DF15" s="644"/>
      <c r="DG15" s="644"/>
      <c r="DH15" s="644"/>
      <c r="DI15" s="644"/>
      <c r="DJ15" s="644"/>
      <c r="DK15" s="644"/>
      <c r="DL15" s="644"/>
      <c r="DM15" s="644"/>
      <c r="DN15" s="644"/>
      <c r="DO15" s="644"/>
      <c r="DP15" s="645"/>
      <c r="DQ15" s="649">
        <v>640266</v>
      </c>
      <c r="DR15" s="644"/>
      <c r="DS15" s="644"/>
      <c r="DT15" s="644"/>
      <c r="DU15" s="644"/>
      <c r="DV15" s="644"/>
      <c r="DW15" s="644"/>
      <c r="DX15" s="644"/>
      <c r="DY15" s="644"/>
      <c r="DZ15" s="644"/>
      <c r="EA15" s="644"/>
      <c r="EB15" s="644"/>
      <c r="EC15" s="684"/>
    </row>
    <row r="16" spans="2:143" ht="11.25" customHeight="1" x14ac:dyDescent="0.15">
      <c r="B16" s="638" t="s">
        <v>264</v>
      </c>
      <c r="C16" s="639"/>
      <c r="D16" s="639"/>
      <c r="E16" s="639"/>
      <c r="F16" s="639"/>
      <c r="G16" s="639"/>
      <c r="H16" s="639"/>
      <c r="I16" s="639"/>
      <c r="J16" s="639"/>
      <c r="K16" s="639"/>
      <c r="L16" s="639"/>
      <c r="M16" s="639"/>
      <c r="N16" s="639"/>
      <c r="O16" s="639"/>
      <c r="P16" s="639"/>
      <c r="Q16" s="640"/>
      <c r="R16" s="641" t="s">
        <v>235</v>
      </c>
      <c r="S16" s="644"/>
      <c r="T16" s="644"/>
      <c r="U16" s="644"/>
      <c r="V16" s="644"/>
      <c r="W16" s="644"/>
      <c r="X16" s="644"/>
      <c r="Y16" s="645"/>
      <c r="Z16" s="703" t="s">
        <v>229</v>
      </c>
      <c r="AA16" s="703"/>
      <c r="AB16" s="703"/>
      <c r="AC16" s="703"/>
      <c r="AD16" s="704" t="s">
        <v>229</v>
      </c>
      <c r="AE16" s="704"/>
      <c r="AF16" s="704"/>
      <c r="AG16" s="704"/>
      <c r="AH16" s="704"/>
      <c r="AI16" s="704"/>
      <c r="AJ16" s="704"/>
      <c r="AK16" s="704"/>
      <c r="AL16" s="646" t="s">
        <v>229</v>
      </c>
      <c r="AM16" s="647"/>
      <c r="AN16" s="647"/>
      <c r="AO16" s="705"/>
      <c r="AP16" s="638" t="s">
        <v>265</v>
      </c>
      <c r="AQ16" s="639"/>
      <c r="AR16" s="639"/>
      <c r="AS16" s="639"/>
      <c r="AT16" s="639"/>
      <c r="AU16" s="639"/>
      <c r="AV16" s="639"/>
      <c r="AW16" s="639"/>
      <c r="AX16" s="639"/>
      <c r="AY16" s="639"/>
      <c r="AZ16" s="639"/>
      <c r="BA16" s="639"/>
      <c r="BB16" s="639"/>
      <c r="BC16" s="639"/>
      <c r="BD16" s="639"/>
      <c r="BE16" s="639"/>
      <c r="BF16" s="640"/>
      <c r="BG16" s="641" t="s">
        <v>229</v>
      </c>
      <c r="BH16" s="644"/>
      <c r="BI16" s="644"/>
      <c r="BJ16" s="644"/>
      <c r="BK16" s="644"/>
      <c r="BL16" s="644"/>
      <c r="BM16" s="644"/>
      <c r="BN16" s="645"/>
      <c r="BO16" s="703" t="s">
        <v>235</v>
      </c>
      <c r="BP16" s="703"/>
      <c r="BQ16" s="703"/>
      <c r="BR16" s="703"/>
      <c r="BS16" s="649" t="s">
        <v>229</v>
      </c>
      <c r="BT16" s="644"/>
      <c r="BU16" s="644"/>
      <c r="BV16" s="644"/>
      <c r="BW16" s="644"/>
      <c r="BX16" s="644"/>
      <c r="BY16" s="644"/>
      <c r="BZ16" s="644"/>
      <c r="CA16" s="644"/>
      <c r="CB16" s="684"/>
      <c r="CD16" s="685" t="s">
        <v>266</v>
      </c>
      <c r="CE16" s="682"/>
      <c r="CF16" s="682"/>
      <c r="CG16" s="682"/>
      <c r="CH16" s="682"/>
      <c r="CI16" s="682"/>
      <c r="CJ16" s="682"/>
      <c r="CK16" s="682"/>
      <c r="CL16" s="682"/>
      <c r="CM16" s="682"/>
      <c r="CN16" s="682"/>
      <c r="CO16" s="682"/>
      <c r="CP16" s="682"/>
      <c r="CQ16" s="683"/>
      <c r="CR16" s="641">
        <v>591</v>
      </c>
      <c r="CS16" s="644"/>
      <c r="CT16" s="644"/>
      <c r="CU16" s="644"/>
      <c r="CV16" s="644"/>
      <c r="CW16" s="644"/>
      <c r="CX16" s="644"/>
      <c r="CY16" s="645"/>
      <c r="CZ16" s="703">
        <v>0</v>
      </c>
      <c r="DA16" s="703"/>
      <c r="DB16" s="703"/>
      <c r="DC16" s="703"/>
      <c r="DD16" s="649" t="s">
        <v>229</v>
      </c>
      <c r="DE16" s="644"/>
      <c r="DF16" s="644"/>
      <c r="DG16" s="644"/>
      <c r="DH16" s="644"/>
      <c r="DI16" s="644"/>
      <c r="DJ16" s="644"/>
      <c r="DK16" s="644"/>
      <c r="DL16" s="644"/>
      <c r="DM16" s="644"/>
      <c r="DN16" s="644"/>
      <c r="DO16" s="644"/>
      <c r="DP16" s="645"/>
      <c r="DQ16" s="649">
        <v>316</v>
      </c>
      <c r="DR16" s="644"/>
      <c r="DS16" s="644"/>
      <c r="DT16" s="644"/>
      <c r="DU16" s="644"/>
      <c r="DV16" s="644"/>
      <c r="DW16" s="644"/>
      <c r="DX16" s="644"/>
      <c r="DY16" s="644"/>
      <c r="DZ16" s="644"/>
      <c r="EA16" s="644"/>
      <c r="EB16" s="644"/>
      <c r="EC16" s="684"/>
    </row>
    <row r="17" spans="2:133" ht="11.25" customHeight="1" x14ac:dyDescent="0.15">
      <c r="B17" s="638" t="s">
        <v>267</v>
      </c>
      <c r="C17" s="639"/>
      <c r="D17" s="639"/>
      <c r="E17" s="639"/>
      <c r="F17" s="639"/>
      <c r="G17" s="639"/>
      <c r="H17" s="639"/>
      <c r="I17" s="639"/>
      <c r="J17" s="639"/>
      <c r="K17" s="639"/>
      <c r="L17" s="639"/>
      <c r="M17" s="639"/>
      <c r="N17" s="639"/>
      <c r="O17" s="639"/>
      <c r="P17" s="639"/>
      <c r="Q17" s="640"/>
      <c r="R17" s="641">
        <v>12445</v>
      </c>
      <c r="S17" s="644"/>
      <c r="T17" s="644"/>
      <c r="U17" s="644"/>
      <c r="V17" s="644"/>
      <c r="W17" s="644"/>
      <c r="X17" s="644"/>
      <c r="Y17" s="645"/>
      <c r="Z17" s="703">
        <v>0.2</v>
      </c>
      <c r="AA17" s="703"/>
      <c r="AB17" s="703"/>
      <c r="AC17" s="703"/>
      <c r="AD17" s="704">
        <v>12445</v>
      </c>
      <c r="AE17" s="704"/>
      <c r="AF17" s="704"/>
      <c r="AG17" s="704"/>
      <c r="AH17" s="704"/>
      <c r="AI17" s="704"/>
      <c r="AJ17" s="704"/>
      <c r="AK17" s="704"/>
      <c r="AL17" s="646">
        <v>0.3</v>
      </c>
      <c r="AM17" s="647"/>
      <c r="AN17" s="647"/>
      <c r="AO17" s="705"/>
      <c r="AP17" s="638" t="s">
        <v>268</v>
      </c>
      <c r="AQ17" s="639"/>
      <c r="AR17" s="639"/>
      <c r="AS17" s="639"/>
      <c r="AT17" s="639"/>
      <c r="AU17" s="639"/>
      <c r="AV17" s="639"/>
      <c r="AW17" s="639"/>
      <c r="AX17" s="639"/>
      <c r="AY17" s="639"/>
      <c r="AZ17" s="639"/>
      <c r="BA17" s="639"/>
      <c r="BB17" s="639"/>
      <c r="BC17" s="639"/>
      <c r="BD17" s="639"/>
      <c r="BE17" s="639"/>
      <c r="BF17" s="640"/>
      <c r="BG17" s="641" t="s">
        <v>235</v>
      </c>
      <c r="BH17" s="644"/>
      <c r="BI17" s="644"/>
      <c r="BJ17" s="644"/>
      <c r="BK17" s="644"/>
      <c r="BL17" s="644"/>
      <c r="BM17" s="644"/>
      <c r="BN17" s="645"/>
      <c r="BO17" s="703" t="s">
        <v>235</v>
      </c>
      <c r="BP17" s="703"/>
      <c r="BQ17" s="703"/>
      <c r="BR17" s="703"/>
      <c r="BS17" s="649" t="s">
        <v>229</v>
      </c>
      <c r="BT17" s="644"/>
      <c r="BU17" s="644"/>
      <c r="BV17" s="644"/>
      <c r="BW17" s="644"/>
      <c r="BX17" s="644"/>
      <c r="BY17" s="644"/>
      <c r="BZ17" s="644"/>
      <c r="CA17" s="644"/>
      <c r="CB17" s="684"/>
      <c r="CD17" s="685" t="s">
        <v>269</v>
      </c>
      <c r="CE17" s="682"/>
      <c r="CF17" s="682"/>
      <c r="CG17" s="682"/>
      <c r="CH17" s="682"/>
      <c r="CI17" s="682"/>
      <c r="CJ17" s="682"/>
      <c r="CK17" s="682"/>
      <c r="CL17" s="682"/>
      <c r="CM17" s="682"/>
      <c r="CN17" s="682"/>
      <c r="CO17" s="682"/>
      <c r="CP17" s="682"/>
      <c r="CQ17" s="683"/>
      <c r="CR17" s="641">
        <v>478672</v>
      </c>
      <c r="CS17" s="644"/>
      <c r="CT17" s="644"/>
      <c r="CU17" s="644"/>
      <c r="CV17" s="644"/>
      <c r="CW17" s="644"/>
      <c r="CX17" s="644"/>
      <c r="CY17" s="645"/>
      <c r="CZ17" s="703">
        <v>7</v>
      </c>
      <c r="DA17" s="703"/>
      <c r="DB17" s="703"/>
      <c r="DC17" s="703"/>
      <c r="DD17" s="649" t="s">
        <v>235</v>
      </c>
      <c r="DE17" s="644"/>
      <c r="DF17" s="644"/>
      <c r="DG17" s="644"/>
      <c r="DH17" s="644"/>
      <c r="DI17" s="644"/>
      <c r="DJ17" s="644"/>
      <c r="DK17" s="644"/>
      <c r="DL17" s="644"/>
      <c r="DM17" s="644"/>
      <c r="DN17" s="644"/>
      <c r="DO17" s="644"/>
      <c r="DP17" s="645"/>
      <c r="DQ17" s="649">
        <v>478672</v>
      </c>
      <c r="DR17" s="644"/>
      <c r="DS17" s="644"/>
      <c r="DT17" s="644"/>
      <c r="DU17" s="644"/>
      <c r="DV17" s="644"/>
      <c r="DW17" s="644"/>
      <c r="DX17" s="644"/>
      <c r="DY17" s="644"/>
      <c r="DZ17" s="644"/>
      <c r="EA17" s="644"/>
      <c r="EB17" s="644"/>
      <c r="EC17" s="684"/>
    </row>
    <row r="18" spans="2:133" ht="11.25" customHeight="1" x14ac:dyDescent="0.15">
      <c r="B18" s="638" t="s">
        <v>270</v>
      </c>
      <c r="C18" s="639"/>
      <c r="D18" s="639"/>
      <c r="E18" s="639"/>
      <c r="F18" s="639"/>
      <c r="G18" s="639"/>
      <c r="H18" s="639"/>
      <c r="I18" s="639"/>
      <c r="J18" s="639"/>
      <c r="K18" s="639"/>
      <c r="L18" s="639"/>
      <c r="M18" s="639"/>
      <c r="N18" s="639"/>
      <c r="O18" s="639"/>
      <c r="P18" s="639"/>
      <c r="Q18" s="640"/>
      <c r="R18" s="641">
        <v>1408346</v>
      </c>
      <c r="S18" s="644"/>
      <c r="T18" s="644"/>
      <c r="U18" s="644"/>
      <c r="V18" s="644"/>
      <c r="W18" s="644"/>
      <c r="X18" s="644"/>
      <c r="Y18" s="645"/>
      <c r="Z18" s="703">
        <v>20.100000000000001</v>
      </c>
      <c r="AA18" s="703"/>
      <c r="AB18" s="703"/>
      <c r="AC18" s="703"/>
      <c r="AD18" s="704">
        <v>1259559</v>
      </c>
      <c r="AE18" s="704"/>
      <c r="AF18" s="704"/>
      <c r="AG18" s="704"/>
      <c r="AH18" s="704"/>
      <c r="AI18" s="704"/>
      <c r="AJ18" s="704"/>
      <c r="AK18" s="704"/>
      <c r="AL18" s="646">
        <v>28.5</v>
      </c>
      <c r="AM18" s="647"/>
      <c r="AN18" s="647"/>
      <c r="AO18" s="705"/>
      <c r="AP18" s="638" t="s">
        <v>271</v>
      </c>
      <c r="AQ18" s="639"/>
      <c r="AR18" s="639"/>
      <c r="AS18" s="639"/>
      <c r="AT18" s="639"/>
      <c r="AU18" s="639"/>
      <c r="AV18" s="639"/>
      <c r="AW18" s="639"/>
      <c r="AX18" s="639"/>
      <c r="AY18" s="639"/>
      <c r="AZ18" s="639"/>
      <c r="BA18" s="639"/>
      <c r="BB18" s="639"/>
      <c r="BC18" s="639"/>
      <c r="BD18" s="639"/>
      <c r="BE18" s="639"/>
      <c r="BF18" s="640"/>
      <c r="BG18" s="641" t="s">
        <v>235</v>
      </c>
      <c r="BH18" s="644"/>
      <c r="BI18" s="644"/>
      <c r="BJ18" s="644"/>
      <c r="BK18" s="644"/>
      <c r="BL18" s="644"/>
      <c r="BM18" s="644"/>
      <c r="BN18" s="645"/>
      <c r="BO18" s="703" t="s">
        <v>229</v>
      </c>
      <c r="BP18" s="703"/>
      <c r="BQ18" s="703"/>
      <c r="BR18" s="703"/>
      <c r="BS18" s="649" t="s">
        <v>235</v>
      </c>
      <c r="BT18" s="644"/>
      <c r="BU18" s="644"/>
      <c r="BV18" s="644"/>
      <c r="BW18" s="644"/>
      <c r="BX18" s="644"/>
      <c r="BY18" s="644"/>
      <c r="BZ18" s="644"/>
      <c r="CA18" s="644"/>
      <c r="CB18" s="684"/>
      <c r="CD18" s="685" t="s">
        <v>272</v>
      </c>
      <c r="CE18" s="682"/>
      <c r="CF18" s="682"/>
      <c r="CG18" s="682"/>
      <c r="CH18" s="682"/>
      <c r="CI18" s="682"/>
      <c r="CJ18" s="682"/>
      <c r="CK18" s="682"/>
      <c r="CL18" s="682"/>
      <c r="CM18" s="682"/>
      <c r="CN18" s="682"/>
      <c r="CO18" s="682"/>
      <c r="CP18" s="682"/>
      <c r="CQ18" s="683"/>
      <c r="CR18" s="641" t="s">
        <v>235</v>
      </c>
      <c r="CS18" s="644"/>
      <c r="CT18" s="644"/>
      <c r="CU18" s="644"/>
      <c r="CV18" s="644"/>
      <c r="CW18" s="644"/>
      <c r="CX18" s="644"/>
      <c r="CY18" s="645"/>
      <c r="CZ18" s="703" t="s">
        <v>235</v>
      </c>
      <c r="DA18" s="703"/>
      <c r="DB18" s="703"/>
      <c r="DC18" s="703"/>
      <c r="DD18" s="649" t="s">
        <v>235</v>
      </c>
      <c r="DE18" s="644"/>
      <c r="DF18" s="644"/>
      <c r="DG18" s="644"/>
      <c r="DH18" s="644"/>
      <c r="DI18" s="644"/>
      <c r="DJ18" s="644"/>
      <c r="DK18" s="644"/>
      <c r="DL18" s="644"/>
      <c r="DM18" s="644"/>
      <c r="DN18" s="644"/>
      <c r="DO18" s="644"/>
      <c r="DP18" s="645"/>
      <c r="DQ18" s="649" t="s">
        <v>235</v>
      </c>
      <c r="DR18" s="644"/>
      <c r="DS18" s="644"/>
      <c r="DT18" s="644"/>
      <c r="DU18" s="644"/>
      <c r="DV18" s="644"/>
      <c r="DW18" s="644"/>
      <c r="DX18" s="644"/>
      <c r="DY18" s="644"/>
      <c r="DZ18" s="644"/>
      <c r="EA18" s="644"/>
      <c r="EB18" s="644"/>
      <c r="EC18" s="684"/>
    </row>
    <row r="19" spans="2:133" ht="11.25" customHeight="1" x14ac:dyDescent="0.15">
      <c r="B19" s="638" t="s">
        <v>273</v>
      </c>
      <c r="C19" s="639"/>
      <c r="D19" s="639"/>
      <c r="E19" s="639"/>
      <c r="F19" s="639"/>
      <c r="G19" s="639"/>
      <c r="H19" s="639"/>
      <c r="I19" s="639"/>
      <c r="J19" s="639"/>
      <c r="K19" s="639"/>
      <c r="L19" s="639"/>
      <c r="M19" s="639"/>
      <c r="N19" s="639"/>
      <c r="O19" s="639"/>
      <c r="P19" s="639"/>
      <c r="Q19" s="640"/>
      <c r="R19" s="641">
        <v>1259559</v>
      </c>
      <c r="S19" s="644"/>
      <c r="T19" s="644"/>
      <c r="U19" s="644"/>
      <c r="V19" s="644"/>
      <c r="W19" s="644"/>
      <c r="X19" s="644"/>
      <c r="Y19" s="645"/>
      <c r="Z19" s="703">
        <v>18</v>
      </c>
      <c r="AA19" s="703"/>
      <c r="AB19" s="703"/>
      <c r="AC19" s="703"/>
      <c r="AD19" s="704">
        <v>1259559</v>
      </c>
      <c r="AE19" s="704"/>
      <c r="AF19" s="704"/>
      <c r="AG19" s="704"/>
      <c r="AH19" s="704"/>
      <c r="AI19" s="704"/>
      <c r="AJ19" s="704"/>
      <c r="AK19" s="704"/>
      <c r="AL19" s="646">
        <v>28.5</v>
      </c>
      <c r="AM19" s="647"/>
      <c r="AN19" s="647"/>
      <c r="AO19" s="705"/>
      <c r="AP19" s="638" t="s">
        <v>274</v>
      </c>
      <c r="AQ19" s="639"/>
      <c r="AR19" s="639"/>
      <c r="AS19" s="639"/>
      <c r="AT19" s="639"/>
      <c r="AU19" s="639"/>
      <c r="AV19" s="639"/>
      <c r="AW19" s="639"/>
      <c r="AX19" s="639"/>
      <c r="AY19" s="639"/>
      <c r="AZ19" s="639"/>
      <c r="BA19" s="639"/>
      <c r="BB19" s="639"/>
      <c r="BC19" s="639"/>
      <c r="BD19" s="639"/>
      <c r="BE19" s="639"/>
      <c r="BF19" s="640"/>
      <c r="BG19" s="641">
        <v>269</v>
      </c>
      <c r="BH19" s="644"/>
      <c r="BI19" s="644"/>
      <c r="BJ19" s="644"/>
      <c r="BK19" s="644"/>
      <c r="BL19" s="644"/>
      <c r="BM19" s="644"/>
      <c r="BN19" s="645"/>
      <c r="BO19" s="703">
        <v>0</v>
      </c>
      <c r="BP19" s="703"/>
      <c r="BQ19" s="703"/>
      <c r="BR19" s="703"/>
      <c r="BS19" s="649" t="s">
        <v>229</v>
      </c>
      <c r="BT19" s="644"/>
      <c r="BU19" s="644"/>
      <c r="BV19" s="644"/>
      <c r="BW19" s="644"/>
      <c r="BX19" s="644"/>
      <c r="BY19" s="644"/>
      <c r="BZ19" s="644"/>
      <c r="CA19" s="644"/>
      <c r="CB19" s="684"/>
      <c r="CD19" s="685" t="s">
        <v>275</v>
      </c>
      <c r="CE19" s="682"/>
      <c r="CF19" s="682"/>
      <c r="CG19" s="682"/>
      <c r="CH19" s="682"/>
      <c r="CI19" s="682"/>
      <c r="CJ19" s="682"/>
      <c r="CK19" s="682"/>
      <c r="CL19" s="682"/>
      <c r="CM19" s="682"/>
      <c r="CN19" s="682"/>
      <c r="CO19" s="682"/>
      <c r="CP19" s="682"/>
      <c r="CQ19" s="683"/>
      <c r="CR19" s="641" t="s">
        <v>235</v>
      </c>
      <c r="CS19" s="644"/>
      <c r="CT19" s="644"/>
      <c r="CU19" s="644"/>
      <c r="CV19" s="644"/>
      <c r="CW19" s="644"/>
      <c r="CX19" s="644"/>
      <c r="CY19" s="645"/>
      <c r="CZ19" s="703" t="s">
        <v>229</v>
      </c>
      <c r="DA19" s="703"/>
      <c r="DB19" s="703"/>
      <c r="DC19" s="703"/>
      <c r="DD19" s="649" t="s">
        <v>235</v>
      </c>
      <c r="DE19" s="644"/>
      <c r="DF19" s="644"/>
      <c r="DG19" s="644"/>
      <c r="DH19" s="644"/>
      <c r="DI19" s="644"/>
      <c r="DJ19" s="644"/>
      <c r="DK19" s="644"/>
      <c r="DL19" s="644"/>
      <c r="DM19" s="644"/>
      <c r="DN19" s="644"/>
      <c r="DO19" s="644"/>
      <c r="DP19" s="645"/>
      <c r="DQ19" s="649" t="s">
        <v>229</v>
      </c>
      <c r="DR19" s="644"/>
      <c r="DS19" s="644"/>
      <c r="DT19" s="644"/>
      <c r="DU19" s="644"/>
      <c r="DV19" s="644"/>
      <c r="DW19" s="644"/>
      <c r="DX19" s="644"/>
      <c r="DY19" s="644"/>
      <c r="DZ19" s="644"/>
      <c r="EA19" s="644"/>
      <c r="EB19" s="644"/>
      <c r="EC19" s="684"/>
    </row>
    <row r="20" spans="2:133" ht="11.25" customHeight="1" x14ac:dyDescent="0.15">
      <c r="B20" s="638" t="s">
        <v>276</v>
      </c>
      <c r="C20" s="639"/>
      <c r="D20" s="639"/>
      <c r="E20" s="639"/>
      <c r="F20" s="639"/>
      <c r="G20" s="639"/>
      <c r="H20" s="639"/>
      <c r="I20" s="639"/>
      <c r="J20" s="639"/>
      <c r="K20" s="639"/>
      <c r="L20" s="639"/>
      <c r="M20" s="639"/>
      <c r="N20" s="639"/>
      <c r="O20" s="639"/>
      <c r="P20" s="639"/>
      <c r="Q20" s="640"/>
      <c r="R20" s="641">
        <v>148787</v>
      </c>
      <c r="S20" s="644"/>
      <c r="T20" s="644"/>
      <c r="U20" s="644"/>
      <c r="V20" s="644"/>
      <c r="W20" s="644"/>
      <c r="X20" s="644"/>
      <c r="Y20" s="645"/>
      <c r="Z20" s="703">
        <v>2.1</v>
      </c>
      <c r="AA20" s="703"/>
      <c r="AB20" s="703"/>
      <c r="AC20" s="703"/>
      <c r="AD20" s="704" t="s">
        <v>235</v>
      </c>
      <c r="AE20" s="704"/>
      <c r="AF20" s="704"/>
      <c r="AG20" s="704"/>
      <c r="AH20" s="704"/>
      <c r="AI20" s="704"/>
      <c r="AJ20" s="704"/>
      <c r="AK20" s="704"/>
      <c r="AL20" s="646" t="s">
        <v>235</v>
      </c>
      <c r="AM20" s="647"/>
      <c r="AN20" s="647"/>
      <c r="AO20" s="705"/>
      <c r="AP20" s="638" t="s">
        <v>277</v>
      </c>
      <c r="AQ20" s="639"/>
      <c r="AR20" s="639"/>
      <c r="AS20" s="639"/>
      <c r="AT20" s="639"/>
      <c r="AU20" s="639"/>
      <c r="AV20" s="639"/>
      <c r="AW20" s="639"/>
      <c r="AX20" s="639"/>
      <c r="AY20" s="639"/>
      <c r="AZ20" s="639"/>
      <c r="BA20" s="639"/>
      <c r="BB20" s="639"/>
      <c r="BC20" s="639"/>
      <c r="BD20" s="639"/>
      <c r="BE20" s="639"/>
      <c r="BF20" s="640"/>
      <c r="BG20" s="641">
        <v>269</v>
      </c>
      <c r="BH20" s="644"/>
      <c r="BI20" s="644"/>
      <c r="BJ20" s="644"/>
      <c r="BK20" s="644"/>
      <c r="BL20" s="644"/>
      <c r="BM20" s="644"/>
      <c r="BN20" s="645"/>
      <c r="BO20" s="703">
        <v>0</v>
      </c>
      <c r="BP20" s="703"/>
      <c r="BQ20" s="703"/>
      <c r="BR20" s="703"/>
      <c r="BS20" s="649" t="s">
        <v>229</v>
      </c>
      <c r="BT20" s="644"/>
      <c r="BU20" s="644"/>
      <c r="BV20" s="644"/>
      <c r="BW20" s="644"/>
      <c r="BX20" s="644"/>
      <c r="BY20" s="644"/>
      <c r="BZ20" s="644"/>
      <c r="CA20" s="644"/>
      <c r="CB20" s="684"/>
      <c r="CD20" s="685" t="s">
        <v>278</v>
      </c>
      <c r="CE20" s="682"/>
      <c r="CF20" s="682"/>
      <c r="CG20" s="682"/>
      <c r="CH20" s="682"/>
      <c r="CI20" s="682"/>
      <c r="CJ20" s="682"/>
      <c r="CK20" s="682"/>
      <c r="CL20" s="682"/>
      <c r="CM20" s="682"/>
      <c r="CN20" s="682"/>
      <c r="CO20" s="682"/>
      <c r="CP20" s="682"/>
      <c r="CQ20" s="683"/>
      <c r="CR20" s="641">
        <v>6811018</v>
      </c>
      <c r="CS20" s="644"/>
      <c r="CT20" s="644"/>
      <c r="CU20" s="644"/>
      <c r="CV20" s="644"/>
      <c r="CW20" s="644"/>
      <c r="CX20" s="644"/>
      <c r="CY20" s="645"/>
      <c r="CZ20" s="703">
        <v>100</v>
      </c>
      <c r="DA20" s="703"/>
      <c r="DB20" s="703"/>
      <c r="DC20" s="703"/>
      <c r="DD20" s="649">
        <v>732761</v>
      </c>
      <c r="DE20" s="644"/>
      <c r="DF20" s="644"/>
      <c r="DG20" s="644"/>
      <c r="DH20" s="644"/>
      <c r="DI20" s="644"/>
      <c r="DJ20" s="644"/>
      <c r="DK20" s="644"/>
      <c r="DL20" s="644"/>
      <c r="DM20" s="644"/>
      <c r="DN20" s="644"/>
      <c r="DO20" s="644"/>
      <c r="DP20" s="645"/>
      <c r="DQ20" s="649">
        <v>5177917</v>
      </c>
      <c r="DR20" s="644"/>
      <c r="DS20" s="644"/>
      <c r="DT20" s="644"/>
      <c r="DU20" s="644"/>
      <c r="DV20" s="644"/>
      <c r="DW20" s="644"/>
      <c r="DX20" s="644"/>
      <c r="DY20" s="644"/>
      <c r="DZ20" s="644"/>
      <c r="EA20" s="644"/>
      <c r="EB20" s="644"/>
      <c r="EC20" s="684"/>
    </row>
    <row r="21" spans="2:133" ht="11.25" customHeight="1" x14ac:dyDescent="0.15">
      <c r="B21" s="638" t="s">
        <v>279</v>
      </c>
      <c r="C21" s="639"/>
      <c r="D21" s="639"/>
      <c r="E21" s="639"/>
      <c r="F21" s="639"/>
      <c r="G21" s="639"/>
      <c r="H21" s="639"/>
      <c r="I21" s="639"/>
      <c r="J21" s="639"/>
      <c r="K21" s="639"/>
      <c r="L21" s="639"/>
      <c r="M21" s="639"/>
      <c r="N21" s="639"/>
      <c r="O21" s="639"/>
      <c r="P21" s="639"/>
      <c r="Q21" s="640"/>
      <c r="R21" s="641" t="s">
        <v>235</v>
      </c>
      <c r="S21" s="644"/>
      <c r="T21" s="644"/>
      <c r="U21" s="644"/>
      <c r="V21" s="644"/>
      <c r="W21" s="644"/>
      <c r="X21" s="644"/>
      <c r="Y21" s="645"/>
      <c r="Z21" s="703" t="s">
        <v>235</v>
      </c>
      <c r="AA21" s="703"/>
      <c r="AB21" s="703"/>
      <c r="AC21" s="703"/>
      <c r="AD21" s="704" t="s">
        <v>229</v>
      </c>
      <c r="AE21" s="704"/>
      <c r="AF21" s="704"/>
      <c r="AG21" s="704"/>
      <c r="AH21" s="704"/>
      <c r="AI21" s="704"/>
      <c r="AJ21" s="704"/>
      <c r="AK21" s="704"/>
      <c r="AL21" s="646" t="s">
        <v>229</v>
      </c>
      <c r="AM21" s="647"/>
      <c r="AN21" s="647"/>
      <c r="AO21" s="705"/>
      <c r="AP21" s="749" t="s">
        <v>280</v>
      </c>
      <c r="AQ21" s="756"/>
      <c r="AR21" s="756"/>
      <c r="AS21" s="756"/>
      <c r="AT21" s="756"/>
      <c r="AU21" s="756"/>
      <c r="AV21" s="756"/>
      <c r="AW21" s="756"/>
      <c r="AX21" s="756"/>
      <c r="AY21" s="756"/>
      <c r="AZ21" s="756"/>
      <c r="BA21" s="756"/>
      <c r="BB21" s="756"/>
      <c r="BC21" s="756"/>
      <c r="BD21" s="756"/>
      <c r="BE21" s="756"/>
      <c r="BF21" s="751"/>
      <c r="BG21" s="641">
        <v>269</v>
      </c>
      <c r="BH21" s="644"/>
      <c r="BI21" s="644"/>
      <c r="BJ21" s="644"/>
      <c r="BK21" s="644"/>
      <c r="BL21" s="644"/>
      <c r="BM21" s="644"/>
      <c r="BN21" s="645"/>
      <c r="BO21" s="703">
        <v>0</v>
      </c>
      <c r="BP21" s="703"/>
      <c r="BQ21" s="703"/>
      <c r="BR21" s="703"/>
      <c r="BS21" s="649" t="s">
        <v>229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281</v>
      </c>
      <c r="C22" s="639"/>
      <c r="D22" s="639"/>
      <c r="E22" s="639"/>
      <c r="F22" s="639"/>
      <c r="G22" s="639"/>
      <c r="H22" s="639"/>
      <c r="I22" s="639"/>
      <c r="J22" s="639"/>
      <c r="K22" s="639"/>
      <c r="L22" s="639"/>
      <c r="M22" s="639"/>
      <c r="N22" s="639"/>
      <c r="O22" s="639"/>
      <c r="P22" s="639"/>
      <c r="Q22" s="640"/>
      <c r="R22" s="641">
        <v>4373302</v>
      </c>
      <c r="S22" s="644"/>
      <c r="T22" s="644"/>
      <c r="U22" s="644"/>
      <c r="V22" s="644"/>
      <c r="W22" s="644"/>
      <c r="X22" s="644"/>
      <c r="Y22" s="645"/>
      <c r="Z22" s="703">
        <v>62.5</v>
      </c>
      <c r="AA22" s="703"/>
      <c r="AB22" s="703"/>
      <c r="AC22" s="703"/>
      <c r="AD22" s="704">
        <v>4224515</v>
      </c>
      <c r="AE22" s="704"/>
      <c r="AF22" s="704"/>
      <c r="AG22" s="704"/>
      <c r="AH22" s="704"/>
      <c r="AI22" s="704"/>
      <c r="AJ22" s="704"/>
      <c r="AK22" s="704"/>
      <c r="AL22" s="646">
        <v>95.5</v>
      </c>
      <c r="AM22" s="647"/>
      <c r="AN22" s="647"/>
      <c r="AO22" s="705"/>
      <c r="AP22" s="749" t="s">
        <v>282</v>
      </c>
      <c r="AQ22" s="756"/>
      <c r="AR22" s="756"/>
      <c r="AS22" s="756"/>
      <c r="AT22" s="756"/>
      <c r="AU22" s="756"/>
      <c r="AV22" s="756"/>
      <c r="AW22" s="756"/>
      <c r="AX22" s="756"/>
      <c r="AY22" s="756"/>
      <c r="AZ22" s="756"/>
      <c r="BA22" s="756"/>
      <c r="BB22" s="756"/>
      <c r="BC22" s="756"/>
      <c r="BD22" s="756"/>
      <c r="BE22" s="756"/>
      <c r="BF22" s="751"/>
      <c r="BG22" s="641" t="s">
        <v>229</v>
      </c>
      <c r="BH22" s="644"/>
      <c r="BI22" s="644"/>
      <c r="BJ22" s="644"/>
      <c r="BK22" s="644"/>
      <c r="BL22" s="644"/>
      <c r="BM22" s="644"/>
      <c r="BN22" s="645"/>
      <c r="BO22" s="703" t="s">
        <v>235</v>
      </c>
      <c r="BP22" s="703"/>
      <c r="BQ22" s="703"/>
      <c r="BR22" s="703"/>
      <c r="BS22" s="649" t="s">
        <v>235</v>
      </c>
      <c r="BT22" s="644"/>
      <c r="BU22" s="644"/>
      <c r="BV22" s="644"/>
      <c r="BW22" s="644"/>
      <c r="BX22" s="644"/>
      <c r="BY22" s="644"/>
      <c r="BZ22" s="644"/>
      <c r="CA22" s="644"/>
      <c r="CB22" s="684"/>
      <c r="CD22" s="758" t="s">
        <v>283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284</v>
      </c>
      <c r="C23" s="639"/>
      <c r="D23" s="639"/>
      <c r="E23" s="639"/>
      <c r="F23" s="639"/>
      <c r="G23" s="639"/>
      <c r="H23" s="639"/>
      <c r="I23" s="639"/>
      <c r="J23" s="639"/>
      <c r="K23" s="639"/>
      <c r="L23" s="639"/>
      <c r="M23" s="639"/>
      <c r="N23" s="639"/>
      <c r="O23" s="639"/>
      <c r="P23" s="639"/>
      <c r="Q23" s="640"/>
      <c r="R23" s="641">
        <v>1604</v>
      </c>
      <c r="S23" s="644"/>
      <c r="T23" s="644"/>
      <c r="U23" s="644"/>
      <c r="V23" s="644"/>
      <c r="W23" s="644"/>
      <c r="X23" s="644"/>
      <c r="Y23" s="645"/>
      <c r="Z23" s="703">
        <v>0</v>
      </c>
      <c r="AA23" s="703"/>
      <c r="AB23" s="703"/>
      <c r="AC23" s="703"/>
      <c r="AD23" s="704">
        <v>1604</v>
      </c>
      <c r="AE23" s="704"/>
      <c r="AF23" s="704"/>
      <c r="AG23" s="704"/>
      <c r="AH23" s="704"/>
      <c r="AI23" s="704"/>
      <c r="AJ23" s="704"/>
      <c r="AK23" s="704"/>
      <c r="AL23" s="646">
        <v>0</v>
      </c>
      <c r="AM23" s="647"/>
      <c r="AN23" s="647"/>
      <c r="AO23" s="705"/>
      <c r="AP23" s="749" t="s">
        <v>285</v>
      </c>
      <c r="AQ23" s="756"/>
      <c r="AR23" s="756"/>
      <c r="AS23" s="756"/>
      <c r="AT23" s="756"/>
      <c r="AU23" s="756"/>
      <c r="AV23" s="756"/>
      <c r="AW23" s="756"/>
      <c r="AX23" s="756"/>
      <c r="AY23" s="756"/>
      <c r="AZ23" s="756"/>
      <c r="BA23" s="756"/>
      <c r="BB23" s="756"/>
      <c r="BC23" s="756"/>
      <c r="BD23" s="756"/>
      <c r="BE23" s="756"/>
      <c r="BF23" s="751"/>
      <c r="BG23" s="641" t="s">
        <v>229</v>
      </c>
      <c r="BH23" s="644"/>
      <c r="BI23" s="644"/>
      <c r="BJ23" s="644"/>
      <c r="BK23" s="644"/>
      <c r="BL23" s="644"/>
      <c r="BM23" s="644"/>
      <c r="BN23" s="645"/>
      <c r="BO23" s="703" t="s">
        <v>235</v>
      </c>
      <c r="BP23" s="703"/>
      <c r="BQ23" s="703"/>
      <c r="BR23" s="703"/>
      <c r="BS23" s="649" t="s">
        <v>235</v>
      </c>
      <c r="BT23" s="644"/>
      <c r="BU23" s="644"/>
      <c r="BV23" s="644"/>
      <c r="BW23" s="644"/>
      <c r="BX23" s="644"/>
      <c r="BY23" s="644"/>
      <c r="BZ23" s="644"/>
      <c r="CA23" s="644"/>
      <c r="CB23" s="684"/>
      <c r="CD23" s="758" t="s">
        <v>223</v>
      </c>
      <c r="CE23" s="759"/>
      <c r="CF23" s="759"/>
      <c r="CG23" s="759"/>
      <c r="CH23" s="759"/>
      <c r="CI23" s="759"/>
      <c r="CJ23" s="759"/>
      <c r="CK23" s="759"/>
      <c r="CL23" s="759"/>
      <c r="CM23" s="759"/>
      <c r="CN23" s="759"/>
      <c r="CO23" s="759"/>
      <c r="CP23" s="759"/>
      <c r="CQ23" s="760"/>
      <c r="CR23" s="758" t="s">
        <v>286</v>
      </c>
      <c r="CS23" s="759"/>
      <c r="CT23" s="759"/>
      <c r="CU23" s="759"/>
      <c r="CV23" s="759"/>
      <c r="CW23" s="759"/>
      <c r="CX23" s="759"/>
      <c r="CY23" s="760"/>
      <c r="CZ23" s="758" t="s">
        <v>287</v>
      </c>
      <c r="DA23" s="759"/>
      <c r="DB23" s="759"/>
      <c r="DC23" s="760"/>
      <c r="DD23" s="758" t="s">
        <v>288</v>
      </c>
      <c r="DE23" s="759"/>
      <c r="DF23" s="759"/>
      <c r="DG23" s="759"/>
      <c r="DH23" s="759"/>
      <c r="DI23" s="759"/>
      <c r="DJ23" s="759"/>
      <c r="DK23" s="760"/>
      <c r="DL23" s="767" t="s">
        <v>289</v>
      </c>
      <c r="DM23" s="768"/>
      <c r="DN23" s="768"/>
      <c r="DO23" s="768"/>
      <c r="DP23" s="768"/>
      <c r="DQ23" s="768"/>
      <c r="DR23" s="768"/>
      <c r="DS23" s="768"/>
      <c r="DT23" s="768"/>
      <c r="DU23" s="768"/>
      <c r="DV23" s="769"/>
      <c r="DW23" s="758" t="s">
        <v>290</v>
      </c>
      <c r="DX23" s="759"/>
      <c r="DY23" s="759"/>
      <c r="DZ23" s="759"/>
      <c r="EA23" s="759"/>
      <c r="EB23" s="759"/>
      <c r="EC23" s="760"/>
    </row>
    <row r="24" spans="2:133" ht="11.25" customHeight="1" x14ac:dyDescent="0.15">
      <c r="B24" s="638" t="s">
        <v>291</v>
      </c>
      <c r="C24" s="639"/>
      <c r="D24" s="639"/>
      <c r="E24" s="639"/>
      <c r="F24" s="639"/>
      <c r="G24" s="639"/>
      <c r="H24" s="639"/>
      <c r="I24" s="639"/>
      <c r="J24" s="639"/>
      <c r="K24" s="639"/>
      <c r="L24" s="639"/>
      <c r="M24" s="639"/>
      <c r="N24" s="639"/>
      <c r="O24" s="639"/>
      <c r="P24" s="639"/>
      <c r="Q24" s="640"/>
      <c r="R24" s="641">
        <v>51295</v>
      </c>
      <c r="S24" s="644"/>
      <c r="T24" s="644"/>
      <c r="U24" s="644"/>
      <c r="V24" s="644"/>
      <c r="W24" s="644"/>
      <c r="X24" s="644"/>
      <c r="Y24" s="645"/>
      <c r="Z24" s="703">
        <v>0.7</v>
      </c>
      <c r="AA24" s="703"/>
      <c r="AB24" s="703"/>
      <c r="AC24" s="703"/>
      <c r="AD24" s="704" t="s">
        <v>235</v>
      </c>
      <c r="AE24" s="704"/>
      <c r="AF24" s="704"/>
      <c r="AG24" s="704"/>
      <c r="AH24" s="704"/>
      <c r="AI24" s="704"/>
      <c r="AJ24" s="704"/>
      <c r="AK24" s="704"/>
      <c r="AL24" s="646" t="s">
        <v>229</v>
      </c>
      <c r="AM24" s="647"/>
      <c r="AN24" s="647"/>
      <c r="AO24" s="705"/>
      <c r="AP24" s="749" t="s">
        <v>292</v>
      </c>
      <c r="AQ24" s="756"/>
      <c r="AR24" s="756"/>
      <c r="AS24" s="756"/>
      <c r="AT24" s="756"/>
      <c r="AU24" s="756"/>
      <c r="AV24" s="756"/>
      <c r="AW24" s="756"/>
      <c r="AX24" s="756"/>
      <c r="AY24" s="756"/>
      <c r="AZ24" s="756"/>
      <c r="BA24" s="756"/>
      <c r="BB24" s="756"/>
      <c r="BC24" s="756"/>
      <c r="BD24" s="756"/>
      <c r="BE24" s="756"/>
      <c r="BF24" s="751"/>
      <c r="BG24" s="641" t="s">
        <v>235</v>
      </c>
      <c r="BH24" s="644"/>
      <c r="BI24" s="644"/>
      <c r="BJ24" s="644"/>
      <c r="BK24" s="644"/>
      <c r="BL24" s="644"/>
      <c r="BM24" s="644"/>
      <c r="BN24" s="645"/>
      <c r="BO24" s="703" t="s">
        <v>229</v>
      </c>
      <c r="BP24" s="703"/>
      <c r="BQ24" s="703"/>
      <c r="BR24" s="703"/>
      <c r="BS24" s="649" t="s">
        <v>235</v>
      </c>
      <c r="BT24" s="644"/>
      <c r="BU24" s="644"/>
      <c r="BV24" s="644"/>
      <c r="BW24" s="644"/>
      <c r="BX24" s="644"/>
      <c r="BY24" s="644"/>
      <c r="BZ24" s="644"/>
      <c r="CA24" s="644"/>
      <c r="CB24" s="684"/>
      <c r="CD24" s="712" t="s">
        <v>293</v>
      </c>
      <c r="CE24" s="713"/>
      <c r="CF24" s="713"/>
      <c r="CG24" s="713"/>
      <c r="CH24" s="713"/>
      <c r="CI24" s="713"/>
      <c r="CJ24" s="713"/>
      <c r="CK24" s="713"/>
      <c r="CL24" s="713"/>
      <c r="CM24" s="713"/>
      <c r="CN24" s="713"/>
      <c r="CO24" s="713"/>
      <c r="CP24" s="713"/>
      <c r="CQ24" s="714"/>
      <c r="CR24" s="706">
        <v>2665435</v>
      </c>
      <c r="CS24" s="707"/>
      <c r="CT24" s="707"/>
      <c r="CU24" s="707"/>
      <c r="CV24" s="707"/>
      <c r="CW24" s="707"/>
      <c r="CX24" s="707"/>
      <c r="CY24" s="753"/>
      <c r="CZ24" s="754">
        <v>39.1</v>
      </c>
      <c r="DA24" s="723"/>
      <c r="DB24" s="723"/>
      <c r="DC24" s="757"/>
      <c r="DD24" s="752">
        <v>1913542</v>
      </c>
      <c r="DE24" s="707"/>
      <c r="DF24" s="707"/>
      <c r="DG24" s="707"/>
      <c r="DH24" s="707"/>
      <c r="DI24" s="707"/>
      <c r="DJ24" s="707"/>
      <c r="DK24" s="753"/>
      <c r="DL24" s="752">
        <v>1912801</v>
      </c>
      <c r="DM24" s="707"/>
      <c r="DN24" s="707"/>
      <c r="DO24" s="707"/>
      <c r="DP24" s="707"/>
      <c r="DQ24" s="707"/>
      <c r="DR24" s="707"/>
      <c r="DS24" s="707"/>
      <c r="DT24" s="707"/>
      <c r="DU24" s="707"/>
      <c r="DV24" s="753"/>
      <c r="DW24" s="754">
        <v>40.6</v>
      </c>
      <c r="DX24" s="723"/>
      <c r="DY24" s="723"/>
      <c r="DZ24" s="723"/>
      <c r="EA24" s="723"/>
      <c r="EB24" s="723"/>
      <c r="EC24" s="755"/>
    </row>
    <row r="25" spans="2:133" ht="11.25" customHeight="1" x14ac:dyDescent="0.15">
      <c r="B25" s="638" t="s">
        <v>294</v>
      </c>
      <c r="C25" s="639"/>
      <c r="D25" s="639"/>
      <c r="E25" s="639"/>
      <c r="F25" s="639"/>
      <c r="G25" s="639"/>
      <c r="H25" s="639"/>
      <c r="I25" s="639"/>
      <c r="J25" s="639"/>
      <c r="K25" s="639"/>
      <c r="L25" s="639"/>
      <c r="M25" s="639"/>
      <c r="N25" s="639"/>
      <c r="O25" s="639"/>
      <c r="P25" s="639"/>
      <c r="Q25" s="640"/>
      <c r="R25" s="641">
        <v>76208</v>
      </c>
      <c r="S25" s="644"/>
      <c r="T25" s="644"/>
      <c r="U25" s="644"/>
      <c r="V25" s="644"/>
      <c r="W25" s="644"/>
      <c r="X25" s="644"/>
      <c r="Y25" s="645"/>
      <c r="Z25" s="703">
        <v>1.1000000000000001</v>
      </c>
      <c r="AA25" s="703"/>
      <c r="AB25" s="703"/>
      <c r="AC25" s="703"/>
      <c r="AD25" s="704">
        <v>11960</v>
      </c>
      <c r="AE25" s="704"/>
      <c r="AF25" s="704"/>
      <c r="AG25" s="704"/>
      <c r="AH25" s="704"/>
      <c r="AI25" s="704"/>
      <c r="AJ25" s="704"/>
      <c r="AK25" s="704"/>
      <c r="AL25" s="646">
        <v>0.3</v>
      </c>
      <c r="AM25" s="647"/>
      <c r="AN25" s="647"/>
      <c r="AO25" s="705"/>
      <c r="AP25" s="749" t="s">
        <v>295</v>
      </c>
      <c r="AQ25" s="756"/>
      <c r="AR25" s="756"/>
      <c r="AS25" s="756"/>
      <c r="AT25" s="756"/>
      <c r="AU25" s="756"/>
      <c r="AV25" s="756"/>
      <c r="AW25" s="756"/>
      <c r="AX25" s="756"/>
      <c r="AY25" s="756"/>
      <c r="AZ25" s="756"/>
      <c r="BA25" s="756"/>
      <c r="BB25" s="756"/>
      <c r="BC25" s="756"/>
      <c r="BD25" s="756"/>
      <c r="BE25" s="756"/>
      <c r="BF25" s="751"/>
      <c r="BG25" s="641" t="s">
        <v>235</v>
      </c>
      <c r="BH25" s="644"/>
      <c r="BI25" s="644"/>
      <c r="BJ25" s="644"/>
      <c r="BK25" s="644"/>
      <c r="BL25" s="644"/>
      <c r="BM25" s="644"/>
      <c r="BN25" s="645"/>
      <c r="BO25" s="703" t="s">
        <v>229</v>
      </c>
      <c r="BP25" s="703"/>
      <c r="BQ25" s="703"/>
      <c r="BR25" s="703"/>
      <c r="BS25" s="649" t="s">
        <v>229</v>
      </c>
      <c r="BT25" s="644"/>
      <c r="BU25" s="644"/>
      <c r="BV25" s="644"/>
      <c r="BW25" s="644"/>
      <c r="BX25" s="644"/>
      <c r="BY25" s="644"/>
      <c r="BZ25" s="644"/>
      <c r="CA25" s="644"/>
      <c r="CB25" s="684"/>
      <c r="CD25" s="685" t="s">
        <v>296</v>
      </c>
      <c r="CE25" s="682"/>
      <c r="CF25" s="682"/>
      <c r="CG25" s="682"/>
      <c r="CH25" s="682"/>
      <c r="CI25" s="682"/>
      <c r="CJ25" s="682"/>
      <c r="CK25" s="682"/>
      <c r="CL25" s="682"/>
      <c r="CM25" s="682"/>
      <c r="CN25" s="682"/>
      <c r="CO25" s="682"/>
      <c r="CP25" s="682"/>
      <c r="CQ25" s="683"/>
      <c r="CR25" s="641">
        <v>1108556</v>
      </c>
      <c r="CS25" s="642"/>
      <c r="CT25" s="642"/>
      <c r="CU25" s="642"/>
      <c r="CV25" s="642"/>
      <c r="CW25" s="642"/>
      <c r="CX25" s="642"/>
      <c r="CY25" s="643"/>
      <c r="CZ25" s="646">
        <v>16.3</v>
      </c>
      <c r="DA25" s="675"/>
      <c r="DB25" s="675"/>
      <c r="DC25" s="676"/>
      <c r="DD25" s="649">
        <v>1019227</v>
      </c>
      <c r="DE25" s="642"/>
      <c r="DF25" s="642"/>
      <c r="DG25" s="642"/>
      <c r="DH25" s="642"/>
      <c r="DI25" s="642"/>
      <c r="DJ25" s="642"/>
      <c r="DK25" s="643"/>
      <c r="DL25" s="649">
        <v>1018726</v>
      </c>
      <c r="DM25" s="642"/>
      <c r="DN25" s="642"/>
      <c r="DO25" s="642"/>
      <c r="DP25" s="642"/>
      <c r="DQ25" s="642"/>
      <c r="DR25" s="642"/>
      <c r="DS25" s="642"/>
      <c r="DT25" s="642"/>
      <c r="DU25" s="642"/>
      <c r="DV25" s="643"/>
      <c r="DW25" s="646">
        <v>21.6</v>
      </c>
      <c r="DX25" s="675"/>
      <c r="DY25" s="675"/>
      <c r="DZ25" s="675"/>
      <c r="EA25" s="675"/>
      <c r="EB25" s="675"/>
      <c r="EC25" s="677"/>
    </row>
    <row r="26" spans="2:133" ht="11.25" customHeight="1" x14ac:dyDescent="0.15">
      <c r="B26" s="638" t="s">
        <v>297</v>
      </c>
      <c r="C26" s="639"/>
      <c r="D26" s="639"/>
      <c r="E26" s="639"/>
      <c r="F26" s="639"/>
      <c r="G26" s="639"/>
      <c r="H26" s="639"/>
      <c r="I26" s="639"/>
      <c r="J26" s="639"/>
      <c r="K26" s="639"/>
      <c r="L26" s="639"/>
      <c r="M26" s="639"/>
      <c r="N26" s="639"/>
      <c r="O26" s="639"/>
      <c r="P26" s="639"/>
      <c r="Q26" s="640"/>
      <c r="R26" s="641">
        <v>46589</v>
      </c>
      <c r="S26" s="644"/>
      <c r="T26" s="644"/>
      <c r="U26" s="644"/>
      <c r="V26" s="644"/>
      <c r="W26" s="644"/>
      <c r="X26" s="644"/>
      <c r="Y26" s="645"/>
      <c r="Z26" s="703">
        <v>0.7</v>
      </c>
      <c r="AA26" s="703"/>
      <c r="AB26" s="703"/>
      <c r="AC26" s="703"/>
      <c r="AD26" s="704" t="s">
        <v>235</v>
      </c>
      <c r="AE26" s="704"/>
      <c r="AF26" s="704"/>
      <c r="AG26" s="704"/>
      <c r="AH26" s="704"/>
      <c r="AI26" s="704"/>
      <c r="AJ26" s="704"/>
      <c r="AK26" s="704"/>
      <c r="AL26" s="646" t="s">
        <v>229</v>
      </c>
      <c r="AM26" s="647"/>
      <c r="AN26" s="647"/>
      <c r="AO26" s="705"/>
      <c r="AP26" s="749" t="s">
        <v>298</v>
      </c>
      <c r="AQ26" s="750"/>
      <c r="AR26" s="750"/>
      <c r="AS26" s="750"/>
      <c r="AT26" s="750"/>
      <c r="AU26" s="750"/>
      <c r="AV26" s="750"/>
      <c r="AW26" s="750"/>
      <c r="AX26" s="750"/>
      <c r="AY26" s="750"/>
      <c r="AZ26" s="750"/>
      <c r="BA26" s="750"/>
      <c r="BB26" s="750"/>
      <c r="BC26" s="750"/>
      <c r="BD26" s="750"/>
      <c r="BE26" s="750"/>
      <c r="BF26" s="751"/>
      <c r="BG26" s="641" t="s">
        <v>235</v>
      </c>
      <c r="BH26" s="644"/>
      <c r="BI26" s="644"/>
      <c r="BJ26" s="644"/>
      <c r="BK26" s="644"/>
      <c r="BL26" s="644"/>
      <c r="BM26" s="644"/>
      <c r="BN26" s="645"/>
      <c r="BO26" s="703" t="s">
        <v>235</v>
      </c>
      <c r="BP26" s="703"/>
      <c r="BQ26" s="703"/>
      <c r="BR26" s="703"/>
      <c r="BS26" s="649" t="s">
        <v>235</v>
      </c>
      <c r="BT26" s="644"/>
      <c r="BU26" s="644"/>
      <c r="BV26" s="644"/>
      <c r="BW26" s="644"/>
      <c r="BX26" s="644"/>
      <c r="BY26" s="644"/>
      <c r="BZ26" s="644"/>
      <c r="CA26" s="644"/>
      <c r="CB26" s="684"/>
      <c r="CD26" s="685" t="s">
        <v>299</v>
      </c>
      <c r="CE26" s="682"/>
      <c r="CF26" s="682"/>
      <c r="CG26" s="682"/>
      <c r="CH26" s="682"/>
      <c r="CI26" s="682"/>
      <c r="CJ26" s="682"/>
      <c r="CK26" s="682"/>
      <c r="CL26" s="682"/>
      <c r="CM26" s="682"/>
      <c r="CN26" s="682"/>
      <c r="CO26" s="682"/>
      <c r="CP26" s="682"/>
      <c r="CQ26" s="683"/>
      <c r="CR26" s="641">
        <v>729565</v>
      </c>
      <c r="CS26" s="644"/>
      <c r="CT26" s="644"/>
      <c r="CU26" s="644"/>
      <c r="CV26" s="644"/>
      <c r="CW26" s="644"/>
      <c r="CX26" s="644"/>
      <c r="CY26" s="645"/>
      <c r="CZ26" s="646">
        <v>10.7</v>
      </c>
      <c r="DA26" s="675"/>
      <c r="DB26" s="675"/>
      <c r="DC26" s="676"/>
      <c r="DD26" s="649">
        <v>644659</v>
      </c>
      <c r="DE26" s="644"/>
      <c r="DF26" s="644"/>
      <c r="DG26" s="644"/>
      <c r="DH26" s="644"/>
      <c r="DI26" s="644"/>
      <c r="DJ26" s="644"/>
      <c r="DK26" s="645"/>
      <c r="DL26" s="649" t="s">
        <v>229</v>
      </c>
      <c r="DM26" s="644"/>
      <c r="DN26" s="644"/>
      <c r="DO26" s="644"/>
      <c r="DP26" s="644"/>
      <c r="DQ26" s="644"/>
      <c r="DR26" s="644"/>
      <c r="DS26" s="644"/>
      <c r="DT26" s="644"/>
      <c r="DU26" s="644"/>
      <c r="DV26" s="645"/>
      <c r="DW26" s="646" t="s">
        <v>229</v>
      </c>
      <c r="DX26" s="675"/>
      <c r="DY26" s="675"/>
      <c r="DZ26" s="675"/>
      <c r="EA26" s="675"/>
      <c r="EB26" s="675"/>
      <c r="EC26" s="677"/>
    </row>
    <row r="27" spans="2:133" ht="11.25" customHeight="1" x14ac:dyDescent="0.15">
      <c r="B27" s="638" t="s">
        <v>300</v>
      </c>
      <c r="C27" s="639"/>
      <c r="D27" s="639"/>
      <c r="E27" s="639"/>
      <c r="F27" s="639"/>
      <c r="G27" s="639"/>
      <c r="H27" s="639"/>
      <c r="I27" s="639"/>
      <c r="J27" s="639"/>
      <c r="K27" s="639"/>
      <c r="L27" s="639"/>
      <c r="M27" s="639"/>
      <c r="N27" s="639"/>
      <c r="O27" s="639"/>
      <c r="P27" s="639"/>
      <c r="Q27" s="640"/>
      <c r="R27" s="641">
        <v>539868</v>
      </c>
      <c r="S27" s="644"/>
      <c r="T27" s="644"/>
      <c r="U27" s="644"/>
      <c r="V27" s="644"/>
      <c r="W27" s="644"/>
      <c r="X27" s="644"/>
      <c r="Y27" s="645"/>
      <c r="Z27" s="703">
        <v>7.7</v>
      </c>
      <c r="AA27" s="703"/>
      <c r="AB27" s="703"/>
      <c r="AC27" s="703"/>
      <c r="AD27" s="704" t="s">
        <v>235</v>
      </c>
      <c r="AE27" s="704"/>
      <c r="AF27" s="704"/>
      <c r="AG27" s="704"/>
      <c r="AH27" s="704"/>
      <c r="AI27" s="704"/>
      <c r="AJ27" s="704"/>
      <c r="AK27" s="704"/>
      <c r="AL27" s="646" t="s">
        <v>235</v>
      </c>
      <c r="AM27" s="647"/>
      <c r="AN27" s="647"/>
      <c r="AO27" s="705"/>
      <c r="AP27" s="638" t="s">
        <v>301</v>
      </c>
      <c r="AQ27" s="639"/>
      <c r="AR27" s="639"/>
      <c r="AS27" s="639"/>
      <c r="AT27" s="639"/>
      <c r="AU27" s="639"/>
      <c r="AV27" s="639"/>
      <c r="AW27" s="639"/>
      <c r="AX27" s="639"/>
      <c r="AY27" s="639"/>
      <c r="AZ27" s="639"/>
      <c r="BA27" s="639"/>
      <c r="BB27" s="639"/>
      <c r="BC27" s="639"/>
      <c r="BD27" s="639"/>
      <c r="BE27" s="639"/>
      <c r="BF27" s="640"/>
      <c r="BG27" s="641">
        <v>2390206</v>
      </c>
      <c r="BH27" s="644"/>
      <c r="BI27" s="644"/>
      <c r="BJ27" s="644"/>
      <c r="BK27" s="644"/>
      <c r="BL27" s="644"/>
      <c r="BM27" s="644"/>
      <c r="BN27" s="645"/>
      <c r="BO27" s="703">
        <v>100</v>
      </c>
      <c r="BP27" s="703"/>
      <c r="BQ27" s="703"/>
      <c r="BR27" s="703"/>
      <c r="BS27" s="649" t="s">
        <v>229</v>
      </c>
      <c r="BT27" s="644"/>
      <c r="BU27" s="644"/>
      <c r="BV27" s="644"/>
      <c r="BW27" s="644"/>
      <c r="BX27" s="644"/>
      <c r="BY27" s="644"/>
      <c r="BZ27" s="644"/>
      <c r="CA27" s="644"/>
      <c r="CB27" s="684"/>
      <c r="CD27" s="685" t="s">
        <v>302</v>
      </c>
      <c r="CE27" s="682"/>
      <c r="CF27" s="682"/>
      <c r="CG27" s="682"/>
      <c r="CH27" s="682"/>
      <c r="CI27" s="682"/>
      <c r="CJ27" s="682"/>
      <c r="CK27" s="682"/>
      <c r="CL27" s="682"/>
      <c r="CM27" s="682"/>
      <c r="CN27" s="682"/>
      <c r="CO27" s="682"/>
      <c r="CP27" s="682"/>
      <c r="CQ27" s="683"/>
      <c r="CR27" s="641">
        <v>1078207</v>
      </c>
      <c r="CS27" s="642"/>
      <c r="CT27" s="642"/>
      <c r="CU27" s="642"/>
      <c r="CV27" s="642"/>
      <c r="CW27" s="642"/>
      <c r="CX27" s="642"/>
      <c r="CY27" s="643"/>
      <c r="CZ27" s="646">
        <v>15.8</v>
      </c>
      <c r="DA27" s="675"/>
      <c r="DB27" s="675"/>
      <c r="DC27" s="676"/>
      <c r="DD27" s="649">
        <v>415643</v>
      </c>
      <c r="DE27" s="642"/>
      <c r="DF27" s="642"/>
      <c r="DG27" s="642"/>
      <c r="DH27" s="642"/>
      <c r="DI27" s="642"/>
      <c r="DJ27" s="642"/>
      <c r="DK27" s="643"/>
      <c r="DL27" s="649">
        <v>415403</v>
      </c>
      <c r="DM27" s="642"/>
      <c r="DN27" s="642"/>
      <c r="DO27" s="642"/>
      <c r="DP27" s="642"/>
      <c r="DQ27" s="642"/>
      <c r="DR27" s="642"/>
      <c r="DS27" s="642"/>
      <c r="DT27" s="642"/>
      <c r="DU27" s="642"/>
      <c r="DV27" s="643"/>
      <c r="DW27" s="646">
        <v>8.8000000000000007</v>
      </c>
      <c r="DX27" s="675"/>
      <c r="DY27" s="675"/>
      <c r="DZ27" s="675"/>
      <c r="EA27" s="675"/>
      <c r="EB27" s="675"/>
      <c r="EC27" s="677"/>
    </row>
    <row r="28" spans="2:133" ht="11.25" customHeight="1" x14ac:dyDescent="0.15">
      <c r="B28" s="746" t="s">
        <v>303</v>
      </c>
      <c r="C28" s="747"/>
      <c r="D28" s="747"/>
      <c r="E28" s="747"/>
      <c r="F28" s="747"/>
      <c r="G28" s="747"/>
      <c r="H28" s="747"/>
      <c r="I28" s="747"/>
      <c r="J28" s="747"/>
      <c r="K28" s="747"/>
      <c r="L28" s="747"/>
      <c r="M28" s="747"/>
      <c r="N28" s="747"/>
      <c r="O28" s="747"/>
      <c r="P28" s="747"/>
      <c r="Q28" s="748"/>
      <c r="R28" s="641" t="s">
        <v>235</v>
      </c>
      <c r="S28" s="644"/>
      <c r="T28" s="644"/>
      <c r="U28" s="644"/>
      <c r="V28" s="644"/>
      <c r="W28" s="644"/>
      <c r="X28" s="644"/>
      <c r="Y28" s="645"/>
      <c r="Z28" s="703" t="s">
        <v>229</v>
      </c>
      <c r="AA28" s="703"/>
      <c r="AB28" s="703"/>
      <c r="AC28" s="703"/>
      <c r="AD28" s="704" t="s">
        <v>235</v>
      </c>
      <c r="AE28" s="704"/>
      <c r="AF28" s="704"/>
      <c r="AG28" s="704"/>
      <c r="AH28" s="704"/>
      <c r="AI28" s="704"/>
      <c r="AJ28" s="704"/>
      <c r="AK28" s="704"/>
      <c r="AL28" s="646" t="s">
        <v>229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304</v>
      </c>
      <c r="CE28" s="682"/>
      <c r="CF28" s="682"/>
      <c r="CG28" s="682"/>
      <c r="CH28" s="682"/>
      <c r="CI28" s="682"/>
      <c r="CJ28" s="682"/>
      <c r="CK28" s="682"/>
      <c r="CL28" s="682"/>
      <c r="CM28" s="682"/>
      <c r="CN28" s="682"/>
      <c r="CO28" s="682"/>
      <c r="CP28" s="682"/>
      <c r="CQ28" s="683"/>
      <c r="CR28" s="641">
        <v>478672</v>
      </c>
      <c r="CS28" s="644"/>
      <c r="CT28" s="644"/>
      <c r="CU28" s="644"/>
      <c r="CV28" s="644"/>
      <c r="CW28" s="644"/>
      <c r="CX28" s="644"/>
      <c r="CY28" s="645"/>
      <c r="CZ28" s="646">
        <v>7</v>
      </c>
      <c r="DA28" s="675"/>
      <c r="DB28" s="675"/>
      <c r="DC28" s="676"/>
      <c r="DD28" s="649">
        <v>478672</v>
      </c>
      <c r="DE28" s="644"/>
      <c r="DF28" s="644"/>
      <c r="DG28" s="644"/>
      <c r="DH28" s="644"/>
      <c r="DI28" s="644"/>
      <c r="DJ28" s="644"/>
      <c r="DK28" s="645"/>
      <c r="DL28" s="649">
        <v>478672</v>
      </c>
      <c r="DM28" s="644"/>
      <c r="DN28" s="644"/>
      <c r="DO28" s="644"/>
      <c r="DP28" s="644"/>
      <c r="DQ28" s="644"/>
      <c r="DR28" s="644"/>
      <c r="DS28" s="644"/>
      <c r="DT28" s="644"/>
      <c r="DU28" s="644"/>
      <c r="DV28" s="645"/>
      <c r="DW28" s="646">
        <v>10.199999999999999</v>
      </c>
      <c r="DX28" s="675"/>
      <c r="DY28" s="675"/>
      <c r="DZ28" s="675"/>
      <c r="EA28" s="675"/>
      <c r="EB28" s="675"/>
      <c r="EC28" s="677"/>
    </row>
    <row r="29" spans="2:133" ht="11.25" customHeight="1" x14ac:dyDescent="0.15">
      <c r="B29" s="638" t="s">
        <v>305</v>
      </c>
      <c r="C29" s="639"/>
      <c r="D29" s="639"/>
      <c r="E29" s="639"/>
      <c r="F29" s="639"/>
      <c r="G29" s="639"/>
      <c r="H29" s="639"/>
      <c r="I29" s="639"/>
      <c r="J29" s="639"/>
      <c r="K29" s="639"/>
      <c r="L29" s="639"/>
      <c r="M29" s="639"/>
      <c r="N29" s="639"/>
      <c r="O29" s="639"/>
      <c r="P29" s="639"/>
      <c r="Q29" s="640"/>
      <c r="R29" s="641">
        <v>599875</v>
      </c>
      <c r="S29" s="644"/>
      <c r="T29" s="644"/>
      <c r="U29" s="644"/>
      <c r="V29" s="644"/>
      <c r="W29" s="644"/>
      <c r="X29" s="644"/>
      <c r="Y29" s="645"/>
      <c r="Z29" s="703">
        <v>8.6</v>
      </c>
      <c r="AA29" s="703"/>
      <c r="AB29" s="703"/>
      <c r="AC29" s="703"/>
      <c r="AD29" s="704" t="s">
        <v>235</v>
      </c>
      <c r="AE29" s="704"/>
      <c r="AF29" s="704"/>
      <c r="AG29" s="704"/>
      <c r="AH29" s="704"/>
      <c r="AI29" s="704"/>
      <c r="AJ29" s="704"/>
      <c r="AK29" s="704"/>
      <c r="AL29" s="646" t="s">
        <v>235</v>
      </c>
      <c r="AM29" s="647"/>
      <c r="AN29" s="647"/>
      <c r="AO29" s="705"/>
      <c r="AP29" s="715" t="s">
        <v>223</v>
      </c>
      <c r="AQ29" s="716"/>
      <c r="AR29" s="716"/>
      <c r="AS29" s="716"/>
      <c r="AT29" s="716"/>
      <c r="AU29" s="716"/>
      <c r="AV29" s="716"/>
      <c r="AW29" s="716"/>
      <c r="AX29" s="716"/>
      <c r="AY29" s="716"/>
      <c r="AZ29" s="716"/>
      <c r="BA29" s="716"/>
      <c r="BB29" s="716"/>
      <c r="BC29" s="716"/>
      <c r="BD29" s="716"/>
      <c r="BE29" s="716"/>
      <c r="BF29" s="717"/>
      <c r="BG29" s="715" t="s">
        <v>306</v>
      </c>
      <c r="BH29" s="743"/>
      <c r="BI29" s="743"/>
      <c r="BJ29" s="743"/>
      <c r="BK29" s="743"/>
      <c r="BL29" s="743"/>
      <c r="BM29" s="743"/>
      <c r="BN29" s="743"/>
      <c r="BO29" s="743"/>
      <c r="BP29" s="743"/>
      <c r="BQ29" s="744"/>
      <c r="BR29" s="715" t="s">
        <v>307</v>
      </c>
      <c r="BS29" s="743"/>
      <c r="BT29" s="743"/>
      <c r="BU29" s="743"/>
      <c r="BV29" s="743"/>
      <c r="BW29" s="743"/>
      <c r="BX29" s="743"/>
      <c r="BY29" s="743"/>
      <c r="BZ29" s="743"/>
      <c r="CA29" s="743"/>
      <c r="CB29" s="744"/>
      <c r="CD29" s="725" t="s">
        <v>308</v>
      </c>
      <c r="CE29" s="726"/>
      <c r="CF29" s="685" t="s">
        <v>309</v>
      </c>
      <c r="CG29" s="682"/>
      <c r="CH29" s="682"/>
      <c r="CI29" s="682"/>
      <c r="CJ29" s="682"/>
      <c r="CK29" s="682"/>
      <c r="CL29" s="682"/>
      <c r="CM29" s="682"/>
      <c r="CN29" s="682"/>
      <c r="CO29" s="682"/>
      <c r="CP29" s="682"/>
      <c r="CQ29" s="683"/>
      <c r="CR29" s="641">
        <v>478672</v>
      </c>
      <c r="CS29" s="642"/>
      <c r="CT29" s="642"/>
      <c r="CU29" s="642"/>
      <c r="CV29" s="642"/>
      <c r="CW29" s="642"/>
      <c r="CX29" s="642"/>
      <c r="CY29" s="643"/>
      <c r="CZ29" s="646">
        <v>7</v>
      </c>
      <c r="DA29" s="675"/>
      <c r="DB29" s="675"/>
      <c r="DC29" s="676"/>
      <c r="DD29" s="649">
        <v>478672</v>
      </c>
      <c r="DE29" s="642"/>
      <c r="DF29" s="642"/>
      <c r="DG29" s="642"/>
      <c r="DH29" s="642"/>
      <c r="DI29" s="642"/>
      <c r="DJ29" s="642"/>
      <c r="DK29" s="643"/>
      <c r="DL29" s="649">
        <v>478672</v>
      </c>
      <c r="DM29" s="642"/>
      <c r="DN29" s="642"/>
      <c r="DO29" s="642"/>
      <c r="DP29" s="642"/>
      <c r="DQ29" s="642"/>
      <c r="DR29" s="642"/>
      <c r="DS29" s="642"/>
      <c r="DT29" s="642"/>
      <c r="DU29" s="642"/>
      <c r="DV29" s="643"/>
      <c r="DW29" s="646">
        <v>10.199999999999999</v>
      </c>
      <c r="DX29" s="675"/>
      <c r="DY29" s="675"/>
      <c r="DZ29" s="675"/>
      <c r="EA29" s="675"/>
      <c r="EB29" s="675"/>
      <c r="EC29" s="677"/>
    </row>
    <row r="30" spans="2:133" ht="11.25" customHeight="1" x14ac:dyDescent="0.15">
      <c r="B30" s="638" t="s">
        <v>310</v>
      </c>
      <c r="C30" s="639"/>
      <c r="D30" s="639"/>
      <c r="E30" s="639"/>
      <c r="F30" s="639"/>
      <c r="G30" s="639"/>
      <c r="H30" s="639"/>
      <c r="I30" s="639"/>
      <c r="J30" s="639"/>
      <c r="K30" s="639"/>
      <c r="L30" s="639"/>
      <c r="M30" s="639"/>
      <c r="N30" s="639"/>
      <c r="O30" s="639"/>
      <c r="P30" s="639"/>
      <c r="Q30" s="640"/>
      <c r="R30" s="641">
        <v>195271</v>
      </c>
      <c r="S30" s="644"/>
      <c r="T30" s="644"/>
      <c r="U30" s="644"/>
      <c r="V30" s="644"/>
      <c r="W30" s="644"/>
      <c r="X30" s="644"/>
      <c r="Y30" s="645"/>
      <c r="Z30" s="703">
        <v>2.8</v>
      </c>
      <c r="AA30" s="703"/>
      <c r="AB30" s="703"/>
      <c r="AC30" s="703"/>
      <c r="AD30" s="704">
        <v>186856</v>
      </c>
      <c r="AE30" s="704"/>
      <c r="AF30" s="704"/>
      <c r="AG30" s="704"/>
      <c r="AH30" s="704"/>
      <c r="AI30" s="704"/>
      <c r="AJ30" s="704"/>
      <c r="AK30" s="704"/>
      <c r="AL30" s="646">
        <v>4.2</v>
      </c>
      <c r="AM30" s="647"/>
      <c r="AN30" s="647"/>
      <c r="AO30" s="705"/>
      <c r="AP30" s="731" t="s">
        <v>311</v>
      </c>
      <c r="AQ30" s="732"/>
      <c r="AR30" s="732"/>
      <c r="AS30" s="732"/>
      <c r="AT30" s="737" t="s">
        <v>312</v>
      </c>
      <c r="AU30" s="210"/>
      <c r="AV30" s="210"/>
      <c r="AW30" s="210"/>
      <c r="AX30" s="740" t="s">
        <v>186</v>
      </c>
      <c r="AY30" s="741"/>
      <c r="AZ30" s="741"/>
      <c r="BA30" s="741"/>
      <c r="BB30" s="741"/>
      <c r="BC30" s="741"/>
      <c r="BD30" s="741"/>
      <c r="BE30" s="741"/>
      <c r="BF30" s="742"/>
      <c r="BG30" s="721">
        <v>99.4</v>
      </c>
      <c r="BH30" s="722"/>
      <c r="BI30" s="722"/>
      <c r="BJ30" s="722"/>
      <c r="BK30" s="722"/>
      <c r="BL30" s="722"/>
      <c r="BM30" s="723">
        <v>96.7</v>
      </c>
      <c r="BN30" s="722"/>
      <c r="BO30" s="722"/>
      <c r="BP30" s="722"/>
      <c r="BQ30" s="724"/>
      <c r="BR30" s="721">
        <v>99.1</v>
      </c>
      <c r="BS30" s="722"/>
      <c r="BT30" s="722"/>
      <c r="BU30" s="722"/>
      <c r="BV30" s="722"/>
      <c r="BW30" s="722"/>
      <c r="BX30" s="723">
        <v>96.2</v>
      </c>
      <c r="BY30" s="722"/>
      <c r="BZ30" s="722"/>
      <c r="CA30" s="722"/>
      <c r="CB30" s="724"/>
      <c r="CD30" s="727"/>
      <c r="CE30" s="728"/>
      <c r="CF30" s="685" t="s">
        <v>313</v>
      </c>
      <c r="CG30" s="682"/>
      <c r="CH30" s="682"/>
      <c r="CI30" s="682"/>
      <c r="CJ30" s="682"/>
      <c r="CK30" s="682"/>
      <c r="CL30" s="682"/>
      <c r="CM30" s="682"/>
      <c r="CN30" s="682"/>
      <c r="CO30" s="682"/>
      <c r="CP30" s="682"/>
      <c r="CQ30" s="683"/>
      <c r="CR30" s="641">
        <v>450331</v>
      </c>
      <c r="CS30" s="644"/>
      <c r="CT30" s="644"/>
      <c r="CU30" s="644"/>
      <c r="CV30" s="644"/>
      <c r="CW30" s="644"/>
      <c r="CX30" s="644"/>
      <c r="CY30" s="645"/>
      <c r="CZ30" s="646">
        <v>6.6</v>
      </c>
      <c r="DA30" s="675"/>
      <c r="DB30" s="675"/>
      <c r="DC30" s="676"/>
      <c r="DD30" s="649">
        <v>450331</v>
      </c>
      <c r="DE30" s="644"/>
      <c r="DF30" s="644"/>
      <c r="DG30" s="644"/>
      <c r="DH30" s="644"/>
      <c r="DI30" s="644"/>
      <c r="DJ30" s="644"/>
      <c r="DK30" s="645"/>
      <c r="DL30" s="649">
        <v>450331</v>
      </c>
      <c r="DM30" s="644"/>
      <c r="DN30" s="644"/>
      <c r="DO30" s="644"/>
      <c r="DP30" s="644"/>
      <c r="DQ30" s="644"/>
      <c r="DR30" s="644"/>
      <c r="DS30" s="644"/>
      <c r="DT30" s="644"/>
      <c r="DU30" s="644"/>
      <c r="DV30" s="645"/>
      <c r="DW30" s="646">
        <v>9.6</v>
      </c>
      <c r="DX30" s="675"/>
      <c r="DY30" s="675"/>
      <c r="DZ30" s="675"/>
      <c r="EA30" s="675"/>
      <c r="EB30" s="675"/>
      <c r="EC30" s="677"/>
    </row>
    <row r="31" spans="2:133" ht="11.25" customHeight="1" x14ac:dyDescent="0.15">
      <c r="B31" s="638" t="s">
        <v>314</v>
      </c>
      <c r="C31" s="639"/>
      <c r="D31" s="639"/>
      <c r="E31" s="639"/>
      <c r="F31" s="639"/>
      <c r="G31" s="639"/>
      <c r="H31" s="639"/>
      <c r="I31" s="639"/>
      <c r="J31" s="639"/>
      <c r="K31" s="639"/>
      <c r="L31" s="639"/>
      <c r="M31" s="639"/>
      <c r="N31" s="639"/>
      <c r="O31" s="639"/>
      <c r="P31" s="639"/>
      <c r="Q31" s="640"/>
      <c r="R31" s="641">
        <v>15879</v>
      </c>
      <c r="S31" s="644"/>
      <c r="T31" s="644"/>
      <c r="U31" s="644"/>
      <c r="V31" s="644"/>
      <c r="W31" s="644"/>
      <c r="X31" s="644"/>
      <c r="Y31" s="645"/>
      <c r="Z31" s="703">
        <v>0.2</v>
      </c>
      <c r="AA31" s="703"/>
      <c r="AB31" s="703"/>
      <c r="AC31" s="703"/>
      <c r="AD31" s="704" t="s">
        <v>229</v>
      </c>
      <c r="AE31" s="704"/>
      <c r="AF31" s="704"/>
      <c r="AG31" s="704"/>
      <c r="AH31" s="704"/>
      <c r="AI31" s="704"/>
      <c r="AJ31" s="704"/>
      <c r="AK31" s="704"/>
      <c r="AL31" s="646" t="s">
        <v>229</v>
      </c>
      <c r="AM31" s="647"/>
      <c r="AN31" s="647"/>
      <c r="AO31" s="705"/>
      <c r="AP31" s="733"/>
      <c r="AQ31" s="734"/>
      <c r="AR31" s="734"/>
      <c r="AS31" s="734"/>
      <c r="AT31" s="738"/>
      <c r="AU31" s="209" t="s">
        <v>315</v>
      </c>
      <c r="AV31" s="209"/>
      <c r="AW31" s="209"/>
      <c r="AX31" s="638" t="s">
        <v>316</v>
      </c>
      <c r="AY31" s="639"/>
      <c r="AZ31" s="639"/>
      <c r="BA31" s="639"/>
      <c r="BB31" s="639"/>
      <c r="BC31" s="639"/>
      <c r="BD31" s="639"/>
      <c r="BE31" s="639"/>
      <c r="BF31" s="640"/>
      <c r="BG31" s="719">
        <v>99.4</v>
      </c>
      <c r="BH31" s="642"/>
      <c r="BI31" s="642"/>
      <c r="BJ31" s="642"/>
      <c r="BK31" s="642"/>
      <c r="BL31" s="642"/>
      <c r="BM31" s="647">
        <v>98.3</v>
      </c>
      <c r="BN31" s="720"/>
      <c r="BO31" s="720"/>
      <c r="BP31" s="720"/>
      <c r="BQ31" s="681"/>
      <c r="BR31" s="719">
        <v>99.2</v>
      </c>
      <c r="BS31" s="642"/>
      <c r="BT31" s="642"/>
      <c r="BU31" s="642"/>
      <c r="BV31" s="642"/>
      <c r="BW31" s="642"/>
      <c r="BX31" s="647">
        <v>97.4</v>
      </c>
      <c r="BY31" s="720"/>
      <c r="BZ31" s="720"/>
      <c r="CA31" s="720"/>
      <c r="CB31" s="681"/>
      <c r="CD31" s="727"/>
      <c r="CE31" s="728"/>
      <c r="CF31" s="685" t="s">
        <v>317</v>
      </c>
      <c r="CG31" s="682"/>
      <c r="CH31" s="682"/>
      <c r="CI31" s="682"/>
      <c r="CJ31" s="682"/>
      <c r="CK31" s="682"/>
      <c r="CL31" s="682"/>
      <c r="CM31" s="682"/>
      <c r="CN31" s="682"/>
      <c r="CO31" s="682"/>
      <c r="CP31" s="682"/>
      <c r="CQ31" s="683"/>
      <c r="CR31" s="641">
        <v>28341</v>
      </c>
      <c r="CS31" s="642"/>
      <c r="CT31" s="642"/>
      <c r="CU31" s="642"/>
      <c r="CV31" s="642"/>
      <c r="CW31" s="642"/>
      <c r="CX31" s="642"/>
      <c r="CY31" s="643"/>
      <c r="CZ31" s="646">
        <v>0.4</v>
      </c>
      <c r="DA31" s="675"/>
      <c r="DB31" s="675"/>
      <c r="DC31" s="676"/>
      <c r="DD31" s="649">
        <v>28341</v>
      </c>
      <c r="DE31" s="642"/>
      <c r="DF31" s="642"/>
      <c r="DG31" s="642"/>
      <c r="DH31" s="642"/>
      <c r="DI31" s="642"/>
      <c r="DJ31" s="642"/>
      <c r="DK31" s="643"/>
      <c r="DL31" s="649">
        <v>28341</v>
      </c>
      <c r="DM31" s="642"/>
      <c r="DN31" s="642"/>
      <c r="DO31" s="642"/>
      <c r="DP31" s="642"/>
      <c r="DQ31" s="642"/>
      <c r="DR31" s="642"/>
      <c r="DS31" s="642"/>
      <c r="DT31" s="642"/>
      <c r="DU31" s="642"/>
      <c r="DV31" s="643"/>
      <c r="DW31" s="646">
        <v>0.6</v>
      </c>
      <c r="DX31" s="675"/>
      <c r="DY31" s="675"/>
      <c r="DZ31" s="675"/>
      <c r="EA31" s="675"/>
      <c r="EB31" s="675"/>
      <c r="EC31" s="677"/>
    </row>
    <row r="32" spans="2:133" ht="11.25" customHeight="1" x14ac:dyDescent="0.15">
      <c r="B32" s="638" t="s">
        <v>318</v>
      </c>
      <c r="C32" s="639"/>
      <c r="D32" s="639"/>
      <c r="E32" s="639"/>
      <c r="F32" s="639"/>
      <c r="G32" s="639"/>
      <c r="H32" s="639"/>
      <c r="I32" s="639"/>
      <c r="J32" s="639"/>
      <c r="K32" s="639"/>
      <c r="L32" s="639"/>
      <c r="M32" s="639"/>
      <c r="N32" s="639"/>
      <c r="O32" s="639"/>
      <c r="P32" s="639"/>
      <c r="Q32" s="640"/>
      <c r="R32" s="641">
        <v>115997</v>
      </c>
      <c r="S32" s="644"/>
      <c r="T32" s="644"/>
      <c r="U32" s="644"/>
      <c r="V32" s="644"/>
      <c r="W32" s="644"/>
      <c r="X32" s="644"/>
      <c r="Y32" s="645"/>
      <c r="Z32" s="703">
        <v>1.7</v>
      </c>
      <c r="AA32" s="703"/>
      <c r="AB32" s="703"/>
      <c r="AC32" s="703"/>
      <c r="AD32" s="704" t="s">
        <v>235</v>
      </c>
      <c r="AE32" s="704"/>
      <c r="AF32" s="704"/>
      <c r="AG32" s="704"/>
      <c r="AH32" s="704"/>
      <c r="AI32" s="704"/>
      <c r="AJ32" s="704"/>
      <c r="AK32" s="704"/>
      <c r="AL32" s="646" t="s">
        <v>235</v>
      </c>
      <c r="AM32" s="647"/>
      <c r="AN32" s="647"/>
      <c r="AO32" s="705"/>
      <c r="AP32" s="735"/>
      <c r="AQ32" s="736"/>
      <c r="AR32" s="736"/>
      <c r="AS32" s="736"/>
      <c r="AT32" s="739"/>
      <c r="AU32" s="211"/>
      <c r="AV32" s="211"/>
      <c r="AW32" s="211"/>
      <c r="AX32" s="653" t="s">
        <v>319</v>
      </c>
      <c r="AY32" s="654"/>
      <c r="AZ32" s="654"/>
      <c r="BA32" s="654"/>
      <c r="BB32" s="654"/>
      <c r="BC32" s="654"/>
      <c r="BD32" s="654"/>
      <c r="BE32" s="654"/>
      <c r="BF32" s="655"/>
      <c r="BG32" s="718">
        <v>99.3</v>
      </c>
      <c r="BH32" s="657"/>
      <c r="BI32" s="657"/>
      <c r="BJ32" s="657"/>
      <c r="BK32" s="657"/>
      <c r="BL32" s="657"/>
      <c r="BM32" s="701">
        <v>95.2</v>
      </c>
      <c r="BN32" s="657"/>
      <c r="BO32" s="657"/>
      <c r="BP32" s="657"/>
      <c r="BQ32" s="694"/>
      <c r="BR32" s="718">
        <v>99</v>
      </c>
      <c r="BS32" s="657"/>
      <c r="BT32" s="657"/>
      <c r="BU32" s="657"/>
      <c r="BV32" s="657"/>
      <c r="BW32" s="657"/>
      <c r="BX32" s="701">
        <v>94.8</v>
      </c>
      <c r="BY32" s="657"/>
      <c r="BZ32" s="657"/>
      <c r="CA32" s="657"/>
      <c r="CB32" s="694"/>
      <c r="CD32" s="729"/>
      <c r="CE32" s="730"/>
      <c r="CF32" s="685" t="s">
        <v>320</v>
      </c>
      <c r="CG32" s="682"/>
      <c r="CH32" s="682"/>
      <c r="CI32" s="682"/>
      <c r="CJ32" s="682"/>
      <c r="CK32" s="682"/>
      <c r="CL32" s="682"/>
      <c r="CM32" s="682"/>
      <c r="CN32" s="682"/>
      <c r="CO32" s="682"/>
      <c r="CP32" s="682"/>
      <c r="CQ32" s="683"/>
      <c r="CR32" s="641" t="s">
        <v>229</v>
      </c>
      <c r="CS32" s="644"/>
      <c r="CT32" s="644"/>
      <c r="CU32" s="644"/>
      <c r="CV32" s="644"/>
      <c r="CW32" s="644"/>
      <c r="CX32" s="644"/>
      <c r="CY32" s="645"/>
      <c r="CZ32" s="646" t="s">
        <v>235</v>
      </c>
      <c r="DA32" s="675"/>
      <c r="DB32" s="675"/>
      <c r="DC32" s="676"/>
      <c r="DD32" s="649" t="s">
        <v>229</v>
      </c>
      <c r="DE32" s="644"/>
      <c r="DF32" s="644"/>
      <c r="DG32" s="644"/>
      <c r="DH32" s="644"/>
      <c r="DI32" s="644"/>
      <c r="DJ32" s="644"/>
      <c r="DK32" s="645"/>
      <c r="DL32" s="649" t="s">
        <v>235</v>
      </c>
      <c r="DM32" s="644"/>
      <c r="DN32" s="644"/>
      <c r="DO32" s="644"/>
      <c r="DP32" s="644"/>
      <c r="DQ32" s="644"/>
      <c r="DR32" s="644"/>
      <c r="DS32" s="644"/>
      <c r="DT32" s="644"/>
      <c r="DU32" s="644"/>
      <c r="DV32" s="645"/>
      <c r="DW32" s="646" t="s">
        <v>235</v>
      </c>
      <c r="DX32" s="675"/>
      <c r="DY32" s="675"/>
      <c r="DZ32" s="675"/>
      <c r="EA32" s="675"/>
      <c r="EB32" s="675"/>
      <c r="EC32" s="677"/>
    </row>
    <row r="33" spans="2:133" ht="11.25" customHeight="1" x14ac:dyDescent="0.15">
      <c r="B33" s="638" t="s">
        <v>321</v>
      </c>
      <c r="C33" s="639"/>
      <c r="D33" s="639"/>
      <c r="E33" s="639"/>
      <c r="F33" s="639"/>
      <c r="G33" s="639"/>
      <c r="H33" s="639"/>
      <c r="I33" s="639"/>
      <c r="J33" s="639"/>
      <c r="K33" s="639"/>
      <c r="L33" s="639"/>
      <c r="M33" s="639"/>
      <c r="N33" s="639"/>
      <c r="O33" s="639"/>
      <c r="P33" s="639"/>
      <c r="Q33" s="640"/>
      <c r="R33" s="641">
        <v>161700</v>
      </c>
      <c r="S33" s="644"/>
      <c r="T33" s="644"/>
      <c r="U33" s="644"/>
      <c r="V33" s="644"/>
      <c r="W33" s="644"/>
      <c r="X33" s="644"/>
      <c r="Y33" s="645"/>
      <c r="Z33" s="703">
        <v>2.2999999999999998</v>
      </c>
      <c r="AA33" s="703"/>
      <c r="AB33" s="703"/>
      <c r="AC33" s="703"/>
      <c r="AD33" s="704" t="s">
        <v>229</v>
      </c>
      <c r="AE33" s="704"/>
      <c r="AF33" s="704"/>
      <c r="AG33" s="704"/>
      <c r="AH33" s="704"/>
      <c r="AI33" s="704"/>
      <c r="AJ33" s="704"/>
      <c r="AK33" s="704"/>
      <c r="AL33" s="646" t="s">
        <v>229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322</v>
      </c>
      <c r="CE33" s="682"/>
      <c r="CF33" s="682"/>
      <c r="CG33" s="682"/>
      <c r="CH33" s="682"/>
      <c r="CI33" s="682"/>
      <c r="CJ33" s="682"/>
      <c r="CK33" s="682"/>
      <c r="CL33" s="682"/>
      <c r="CM33" s="682"/>
      <c r="CN33" s="682"/>
      <c r="CO33" s="682"/>
      <c r="CP33" s="682"/>
      <c r="CQ33" s="683"/>
      <c r="CR33" s="641">
        <v>3412231</v>
      </c>
      <c r="CS33" s="642"/>
      <c r="CT33" s="642"/>
      <c r="CU33" s="642"/>
      <c r="CV33" s="642"/>
      <c r="CW33" s="642"/>
      <c r="CX33" s="642"/>
      <c r="CY33" s="643"/>
      <c r="CZ33" s="646">
        <v>50.1</v>
      </c>
      <c r="DA33" s="675"/>
      <c r="DB33" s="675"/>
      <c r="DC33" s="676"/>
      <c r="DD33" s="649">
        <v>3076438</v>
      </c>
      <c r="DE33" s="642"/>
      <c r="DF33" s="642"/>
      <c r="DG33" s="642"/>
      <c r="DH33" s="642"/>
      <c r="DI33" s="642"/>
      <c r="DJ33" s="642"/>
      <c r="DK33" s="643"/>
      <c r="DL33" s="649">
        <v>2362249</v>
      </c>
      <c r="DM33" s="642"/>
      <c r="DN33" s="642"/>
      <c r="DO33" s="642"/>
      <c r="DP33" s="642"/>
      <c r="DQ33" s="642"/>
      <c r="DR33" s="642"/>
      <c r="DS33" s="642"/>
      <c r="DT33" s="642"/>
      <c r="DU33" s="642"/>
      <c r="DV33" s="643"/>
      <c r="DW33" s="646">
        <v>50.1</v>
      </c>
      <c r="DX33" s="675"/>
      <c r="DY33" s="675"/>
      <c r="DZ33" s="675"/>
      <c r="EA33" s="675"/>
      <c r="EB33" s="675"/>
      <c r="EC33" s="677"/>
    </row>
    <row r="34" spans="2:133" ht="11.25" customHeight="1" x14ac:dyDescent="0.15">
      <c r="B34" s="638" t="s">
        <v>323</v>
      </c>
      <c r="C34" s="639"/>
      <c r="D34" s="639"/>
      <c r="E34" s="639"/>
      <c r="F34" s="639"/>
      <c r="G34" s="639"/>
      <c r="H34" s="639"/>
      <c r="I34" s="639"/>
      <c r="J34" s="639"/>
      <c r="K34" s="639"/>
      <c r="L34" s="639"/>
      <c r="M34" s="639"/>
      <c r="N34" s="639"/>
      <c r="O34" s="639"/>
      <c r="P34" s="639"/>
      <c r="Q34" s="640"/>
      <c r="R34" s="641">
        <v>425627</v>
      </c>
      <c r="S34" s="644"/>
      <c r="T34" s="644"/>
      <c r="U34" s="644"/>
      <c r="V34" s="644"/>
      <c r="W34" s="644"/>
      <c r="X34" s="644"/>
      <c r="Y34" s="645"/>
      <c r="Z34" s="703">
        <v>6.1</v>
      </c>
      <c r="AA34" s="703"/>
      <c r="AB34" s="703"/>
      <c r="AC34" s="703"/>
      <c r="AD34" s="704">
        <v>29</v>
      </c>
      <c r="AE34" s="704"/>
      <c r="AF34" s="704"/>
      <c r="AG34" s="704"/>
      <c r="AH34" s="704"/>
      <c r="AI34" s="704"/>
      <c r="AJ34" s="704"/>
      <c r="AK34" s="704"/>
      <c r="AL34" s="646">
        <v>0</v>
      </c>
      <c r="AM34" s="647"/>
      <c r="AN34" s="647"/>
      <c r="AO34" s="705"/>
      <c r="AP34" s="214"/>
      <c r="AQ34" s="715" t="s">
        <v>324</v>
      </c>
      <c r="AR34" s="716"/>
      <c r="AS34" s="716"/>
      <c r="AT34" s="716"/>
      <c r="AU34" s="716"/>
      <c r="AV34" s="716"/>
      <c r="AW34" s="716"/>
      <c r="AX34" s="716"/>
      <c r="AY34" s="716"/>
      <c r="AZ34" s="716"/>
      <c r="BA34" s="716"/>
      <c r="BB34" s="716"/>
      <c r="BC34" s="716"/>
      <c r="BD34" s="716"/>
      <c r="BE34" s="716"/>
      <c r="BF34" s="717"/>
      <c r="BG34" s="715" t="s">
        <v>325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326</v>
      </c>
      <c r="CE34" s="682"/>
      <c r="CF34" s="682"/>
      <c r="CG34" s="682"/>
      <c r="CH34" s="682"/>
      <c r="CI34" s="682"/>
      <c r="CJ34" s="682"/>
      <c r="CK34" s="682"/>
      <c r="CL34" s="682"/>
      <c r="CM34" s="682"/>
      <c r="CN34" s="682"/>
      <c r="CO34" s="682"/>
      <c r="CP34" s="682"/>
      <c r="CQ34" s="683"/>
      <c r="CR34" s="641">
        <v>1050409</v>
      </c>
      <c r="CS34" s="644"/>
      <c r="CT34" s="644"/>
      <c r="CU34" s="644"/>
      <c r="CV34" s="644"/>
      <c r="CW34" s="644"/>
      <c r="CX34" s="644"/>
      <c r="CY34" s="645"/>
      <c r="CZ34" s="646">
        <v>15.4</v>
      </c>
      <c r="DA34" s="675"/>
      <c r="DB34" s="675"/>
      <c r="DC34" s="676"/>
      <c r="DD34" s="649">
        <v>884987</v>
      </c>
      <c r="DE34" s="644"/>
      <c r="DF34" s="644"/>
      <c r="DG34" s="644"/>
      <c r="DH34" s="644"/>
      <c r="DI34" s="644"/>
      <c r="DJ34" s="644"/>
      <c r="DK34" s="645"/>
      <c r="DL34" s="649">
        <v>737520</v>
      </c>
      <c r="DM34" s="644"/>
      <c r="DN34" s="644"/>
      <c r="DO34" s="644"/>
      <c r="DP34" s="644"/>
      <c r="DQ34" s="644"/>
      <c r="DR34" s="644"/>
      <c r="DS34" s="644"/>
      <c r="DT34" s="644"/>
      <c r="DU34" s="644"/>
      <c r="DV34" s="645"/>
      <c r="DW34" s="646">
        <v>15.6</v>
      </c>
      <c r="DX34" s="675"/>
      <c r="DY34" s="675"/>
      <c r="DZ34" s="675"/>
      <c r="EA34" s="675"/>
      <c r="EB34" s="675"/>
      <c r="EC34" s="677"/>
    </row>
    <row r="35" spans="2:133" ht="11.25" customHeight="1" x14ac:dyDescent="0.15">
      <c r="B35" s="638" t="s">
        <v>327</v>
      </c>
      <c r="C35" s="639"/>
      <c r="D35" s="639"/>
      <c r="E35" s="639"/>
      <c r="F35" s="639"/>
      <c r="G35" s="639"/>
      <c r="H35" s="639"/>
      <c r="I35" s="639"/>
      <c r="J35" s="639"/>
      <c r="K35" s="639"/>
      <c r="L35" s="639"/>
      <c r="M35" s="639"/>
      <c r="N35" s="639"/>
      <c r="O35" s="639"/>
      <c r="P35" s="639"/>
      <c r="Q35" s="640"/>
      <c r="R35" s="641">
        <v>391000</v>
      </c>
      <c r="S35" s="644"/>
      <c r="T35" s="644"/>
      <c r="U35" s="644"/>
      <c r="V35" s="644"/>
      <c r="W35" s="644"/>
      <c r="X35" s="644"/>
      <c r="Y35" s="645"/>
      <c r="Z35" s="703">
        <v>5.6</v>
      </c>
      <c r="AA35" s="703"/>
      <c r="AB35" s="703"/>
      <c r="AC35" s="703"/>
      <c r="AD35" s="704" t="s">
        <v>229</v>
      </c>
      <c r="AE35" s="704"/>
      <c r="AF35" s="704"/>
      <c r="AG35" s="704"/>
      <c r="AH35" s="704"/>
      <c r="AI35" s="704"/>
      <c r="AJ35" s="704"/>
      <c r="AK35" s="704"/>
      <c r="AL35" s="646" t="s">
        <v>235</v>
      </c>
      <c r="AM35" s="647"/>
      <c r="AN35" s="647"/>
      <c r="AO35" s="705"/>
      <c r="AP35" s="214"/>
      <c r="AQ35" s="709" t="s">
        <v>328</v>
      </c>
      <c r="AR35" s="710"/>
      <c r="AS35" s="710"/>
      <c r="AT35" s="710"/>
      <c r="AU35" s="710"/>
      <c r="AV35" s="710"/>
      <c r="AW35" s="710"/>
      <c r="AX35" s="710"/>
      <c r="AY35" s="711"/>
      <c r="AZ35" s="706">
        <v>1115431</v>
      </c>
      <c r="BA35" s="707"/>
      <c r="BB35" s="707"/>
      <c r="BC35" s="707"/>
      <c r="BD35" s="707"/>
      <c r="BE35" s="707"/>
      <c r="BF35" s="708"/>
      <c r="BG35" s="712" t="s">
        <v>329</v>
      </c>
      <c r="BH35" s="713"/>
      <c r="BI35" s="713"/>
      <c r="BJ35" s="713"/>
      <c r="BK35" s="713"/>
      <c r="BL35" s="713"/>
      <c r="BM35" s="713"/>
      <c r="BN35" s="713"/>
      <c r="BO35" s="713"/>
      <c r="BP35" s="713"/>
      <c r="BQ35" s="713"/>
      <c r="BR35" s="713"/>
      <c r="BS35" s="713"/>
      <c r="BT35" s="713"/>
      <c r="BU35" s="714"/>
      <c r="BV35" s="706">
        <v>59444</v>
      </c>
      <c r="BW35" s="707"/>
      <c r="BX35" s="707"/>
      <c r="BY35" s="707"/>
      <c r="BZ35" s="707"/>
      <c r="CA35" s="707"/>
      <c r="CB35" s="708"/>
      <c r="CD35" s="685" t="s">
        <v>330</v>
      </c>
      <c r="CE35" s="682"/>
      <c r="CF35" s="682"/>
      <c r="CG35" s="682"/>
      <c r="CH35" s="682"/>
      <c r="CI35" s="682"/>
      <c r="CJ35" s="682"/>
      <c r="CK35" s="682"/>
      <c r="CL35" s="682"/>
      <c r="CM35" s="682"/>
      <c r="CN35" s="682"/>
      <c r="CO35" s="682"/>
      <c r="CP35" s="682"/>
      <c r="CQ35" s="683"/>
      <c r="CR35" s="641">
        <v>79213</v>
      </c>
      <c r="CS35" s="642"/>
      <c r="CT35" s="642"/>
      <c r="CU35" s="642"/>
      <c r="CV35" s="642"/>
      <c r="CW35" s="642"/>
      <c r="CX35" s="642"/>
      <c r="CY35" s="643"/>
      <c r="CZ35" s="646">
        <v>1.2</v>
      </c>
      <c r="DA35" s="675"/>
      <c r="DB35" s="675"/>
      <c r="DC35" s="676"/>
      <c r="DD35" s="649">
        <v>77453</v>
      </c>
      <c r="DE35" s="642"/>
      <c r="DF35" s="642"/>
      <c r="DG35" s="642"/>
      <c r="DH35" s="642"/>
      <c r="DI35" s="642"/>
      <c r="DJ35" s="642"/>
      <c r="DK35" s="643"/>
      <c r="DL35" s="649">
        <v>74122</v>
      </c>
      <c r="DM35" s="642"/>
      <c r="DN35" s="642"/>
      <c r="DO35" s="642"/>
      <c r="DP35" s="642"/>
      <c r="DQ35" s="642"/>
      <c r="DR35" s="642"/>
      <c r="DS35" s="642"/>
      <c r="DT35" s="642"/>
      <c r="DU35" s="642"/>
      <c r="DV35" s="643"/>
      <c r="DW35" s="646">
        <v>1.6</v>
      </c>
      <c r="DX35" s="675"/>
      <c r="DY35" s="675"/>
      <c r="DZ35" s="675"/>
      <c r="EA35" s="675"/>
      <c r="EB35" s="675"/>
      <c r="EC35" s="677"/>
    </row>
    <row r="36" spans="2:133" ht="11.25" customHeight="1" x14ac:dyDescent="0.15">
      <c r="B36" s="638" t="s">
        <v>331</v>
      </c>
      <c r="C36" s="639"/>
      <c r="D36" s="639"/>
      <c r="E36" s="639"/>
      <c r="F36" s="639"/>
      <c r="G36" s="639"/>
      <c r="H36" s="639"/>
      <c r="I36" s="639"/>
      <c r="J36" s="639"/>
      <c r="K36" s="639"/>
      <c r="L36" s="639"/>
      <c r="M36" s="639"/>
      <c r="N36" s="639"/>
      <c r="O36" s="639"/>
      <c r="P36" s="639"/>
      <c r="Q36" s="640"/>
      <c r="R36" s="641" t="s">
        <v>235</v>
      </c>
      <c r="S36" s="644"/>
      <c r="T36" s="644"/>
      <c r="U36" s="644"/>
      <c r="V36" s="644"/>
      <c r="W36" s="644"/>
      <c r="X36" s="644"/>
      <c r="Y36" s="645"/>
      <c r="Z36" s="703" t="s">
        <v>235</v>
      </c>
      <c r="AA36" s="703"/>
      <c r="AB36" s="703"/>
      <c r="AC36" s="703"/>
      <c r="AD36" s="704" t="s">
        <v>229</v>
      </c>
      <c r="AE36" s="704"/>
      <c r="AF36" s="704"/>
      <c r="AG36" s="704"/>
      <c r="AH36" s="704"/>
      <c r="AI36" s="704"/>
      <c r="AJ36" s="704"/>
      <c r="AK36" s="704"/>
      <c r="AL36" s="646" t="s">
        <v>235</v>
      </c>
      <c r="AM36" s="647"/>
      <c r="AN36" s="647"/>
      <c r="AO36" s="705"/>
      <c r="AQ36" s="678" t="s">
        <v>332</v>
      </c>
      <c r="AR36" s="679"/>
      <c r="AS36" s="679"/>
      <c r="AT36" s="679"/>
      <c r="AU36" s="679"/>
      <c r="AV36" s="679"/>
      <c r="AW36" s="679"/>
      <c r="AX36" s="679"/>
      <c r="AY36" s="680"/>
      <c r="AZ36" s="641">
        <v>477136</v>
      </c>
      <c r="BA36" s="644"/>
      <c r="BB36" s="644"/>
      <c r="BC36" s="644"/>
      <c r="BD36" s="642"/>
      <c r="BE36" s="642"/>
      <c r="BF36" s="681"/>
      <c r="BG36" s="685" t="s">
        <v>333</v>
      </c>
      <c r="BH36" s="682"/>
      <c r="BI36" s="682"/>
      <c r="BJ36" s="682"/>
      <c r="BK36" s="682"/>
      <c r="BL36" s="682"/>
      <c r="BM36" s="682"/>
      <c r="BN36" s="682"/>
      <c r="BO36" s="682"/>
      <c r="BP36" s="682"/>
      <c r="BQ36" s="682"/>
      <c r="BR36" s="682"/>
      <c r="BS36" s="682"/>
      <c r="BT36" s="682"/>
      <c r="BU36" s="683"/>
      <c r="BV36" s="641">
        <v>36917</v>
      </c>
      <c r="BW36" s="644"/>
      <c r="BX36" s="644"/>
      <c r="BY36" s="644"/>
      <c r="BZ36" s="644"/>
      <c r="CA36" s="644"/>
      <c r="CB36" s="684"/>
      <c r="CD36" s="685" t="s">
        <v>334</v>
      </c>
      <c r="CE36" s="682"/>
      <c r="CF36" s="682"/>
      <c r="CG36" s="682"/>
      <c r="CH36" s="682"/>
      <c r="CI36" s="682"/>
      <c r="CJ36" s="682"/>
      <c r="CK36" s="682"/>
      <c r="CL36" s="682"/>
      <c r="CM36" s="682"/>
      <c r="CN36" s="682"/>
      <c r="CO36" s="682"/>
      <c r="CP36" s="682"/>
      <c r="CQ36" s="683"/>
      <c r="CR36" s="641">
        <v>819755</v>
      </c>
      <c r="CS36" s="644"/>
      <c r="CT36" s="644"/>
      <c r="CU36" s="644"/>
      <c r="CV36" s="644"/>
      <c r="CW36" s="644"/>
      <c r="CX36" s="644"/>
      <c r="CY36" s="645"/>
      <c r="CZ36" s="646">
        <v>12</v>
      </c>
      <c r="DA36" s="675"/>
      <c r="DB36" s="675"/>
      <c r="DC36" s="676"/>
      <c r="DD36" s="649">
        <v>782748</v>
      </c>
      <c r="DE36" s="644"/>
      <c r="DF36" s="644"/>
      <c r="DG36" s="644"/>
      <c r="DH36" s="644"/>
      <c r="DI36" s="644"/>
      <c r="DJ36" s="644"/>
      <c r="DK36" s="645"/>
      <c r="DL36" s="649">
        <v>565891</v>
      </c>
      <c r="DM36" s="644"/>
      <c r="DN36" s="644"/>
      <c r="DO36" s="644"/>
      <c r="DP36" s="644"/>
      <c r="DQ36" s="644"/>
      <c r="DR36" s="644"/>
      <c r="DS36" s="644"/>
      <c r="DT36" s="644"/>
      <c r="DU36" s="644"/>
      <c r="DV36" s="645"/>
      <c r="DW36" s="646">
        <v>12</v>
      </c>
      <c r="DX36" s="675"/>
      <c r="DY36" s="675"/>
      <c r="DZ36" s="675"/>
      <c r="EA36" s="675"/>
      <c r="EB36" s="675"/>
      <c r="EC36" s="677"/>
    </row>
    <row r="37" spans="2:133" ht="11.25" customHeight="1" x14ac:dyDescent="0.15">
      <c r="B37" s="638" t="s">
        <v>335</v>
      </c>
      <c r="C37" s="639"/>
      <c r="D37" s="639"/>
      <c r="E37" s="639"/>
      <c r="F37" s="639"/>
      <c r="G37" s="639"/>
      <c r="H37" s="639"/>
      <c r="I37" s="639"/>
      <c r="J37" s="639"/>
      <c r="K37" s="639"/>
      <c r="L37" s="639"/>
      <c r="M37" s="639"/>
      <c r="N37" s="639"/>
      <c r="O37" s="639"/>
      <c r="P37" s="639"/>
      <c r="Q37" s="640"/>
      <c r="R37" s="641">
        <v>290000</v>
      </c>
      <c r="S37" s="644"/>
      <c r="T37" s="644"/>
      <c r="U37" s="644"/>
      <c r="V37" s="644"/>
      <c r="W37" s="644"/>
      <c r="X37" s="644"/>
      <c r="Y37" s="645"/>
      <c r="Z37" s="703">
        <v>4.0999999999999996</v>
      </c>
      <c r="AA37" s="703"/>
      <c r="AB37" s="703"/>
      <c r="AC37" s="703"/>
      <c r="AD37" s="704" t="s">
        <v>235</v>
      </c>
      <c r="AE37" s="704"/>
      <c r="AF37" s="704"/>
      <c r="AG37" s="704"/>
      <c r="AH37" s="704"/>
      <c r="AI37" s="704"/>
      <c r="AJ37" s="704"/>
      <c r="AK37" s="704"/>
      <c r="AL37" s="646" t="s">
        <v>235</v>
      </c>
      <c r="AM37" s="647"/>
      <c r="AN37" s="647"/>
      <c r="AO37" s="705"/>
      <c r="AQ37" s="678" t="s">
        <v>336</v>
      </c>
      <c r="AR37" s="679"/>
      <c r="AS37" s="679"/>
      <c r="AT37" s="679"/>
      <c r="AU37" s="679"/>
      <c r="AV37" s="679"/>
      <c r="AW37" s="679"/>
      <c r="AX37" s="679"/>
      <c r="AY37" s="680"/>
      <c r="AZ37" s="641">
        <v>220</v>
      </c>
      <c r="BA37" s="644"/>
      <c r="BB37" s="644"/>
      <c r="BC37" s="644"/>
      <c r="BD37" s="642"/>
      <c r="BE37" s="642"/>
      <c r="BF37" s="681"/>
      <c r="BG37" s="685" t="s">
        <v>337</v>
      </c>
      <c r="BH37" s="682"/>
      <c r="BI37" s="682"/>
      <c r="BJ37" s="682"/>
      <c r="BK37" s="682"/>
      <c r="BL37" s="682"/>
      <c r="BM37" s="682"/>
      <c r="BN37" s="682"/>
      <c r="BO37" s="682"/>
      <c r="BP37" s="682"/>
      <c r="BQ37" s="682"/>
      <c r="BR37" s="682"/>
      <c r="BS37" s="682"/>
      <c r="BT37" s="682"/>
      <c r="BU37" s="683"/>
      <c r="BV37" s="641">
        <v>2621</v>
      </c>
      <c r="BW37" s="644"/>
      <c r="BX37" s="644"/>
      <c r="BY37" s="644"/>
      <c r="BZ37" s="644"/>
      <c r="CA37" s="644"/>
      <c r="CB37" s="684"/>
      <c r="CD37" s="685" t="s">
        <v>338</v>
      </c>
      <c r="CE37" s="682"/>
      <c r="CF37" s="682"/>
      <c r="CG37" s="682"/>
      <c r="CH37" s="682"/>
      <c r="CI37" s="682"/>
      <c r="CJ37" s="682"/>
      <c r="CK37" s="682"/>
      <c r="CL37" s="682"/>
      <c r="CM37" s="682"/>
      <c r="CN37" s="682"/>
      <c r="CO37" s="682"/>
      <c r="CP37" s="682"/>
      <c r="CQ37" s="683"/>
      <c r="CR37" s="641">
        <v>519730</v>
      </c>
      <c r="CS37" s="642"/>
      <c r="CT37" s="642"/>
      <c r="CU37" s="642"/>
      <c r="CV37" s="642"/>
      <c r="CW37" s="642"/>
      <c r="CX37" s="642"/>
      <c r="CY37" s="643"/>
      <c r="CZ37" s="646">
        <v>7.6</v>
      </c>
      <c r="DA37" s="675"/>
      <c r="DB37" s="675"/>
      <c r="DC37" s="676"/>
      <c r="DD37" s="649">
        <v>519265</v>
      </c>
      <c r="DE37" s="642"/>
      <c r="DF37" s="642"/>
      <c r="DG37" s="642"/>
      <c r="DH37" s="642"/>
      <c r="DI37" s="642"/>
      <c r="DJ37" s="642"/>
      <c r="DK37" s="643"/>
      <c r="DL37" s="649">
        <v>432038</v>
      </c>
      <c r="DM37" s="642"/>
      <c r="DN37" s="642"/>
      <c r="DO37" s="642"/>
      <c r="DP37" s="642"/>
      <c r="DQ37" s="642"/>
      <c r="DR37" s="642"/>
      <c r="DS37" s="642"/>
      <c r="DT37" s="642"/>
      <c r="DU37" s="642"/>
      <c r="DV37" s="643"/>
      <c r="DW37" s="646">
        <v>9.1999999999999993</v>
      </c>
      <c r="DX37" s="675"/>
      <c r="DY37" s="675"/>
      <c r="DZ37" s="675"/>
      <c r="EA37" s="675"/>
      <c r="EB37" s="675"/>
      <c r="EC37" s="677"/>
    </row>
    <row r="38" spans="2:133" ht="11.25" customHeight="1" x14ac:dyDescent="0.15">
      <c r="B38" s="653" t="s">
        <v>339</v>
      </c>
      <c r="C38" s="654"/>
      <c r="D38" s="654"/>
      <c r="E38" s="654"/>
      <c r="F38" s="654"/>
      <c r="G38" s="654"/>
      <c r="H38" s="654"/>
      <c r="I38" s="654"/>
      <c r="J38" s="654"/>
      <c r="K38" s="654"/>
      <c r="L38" s="654"/>
      <c r="M38" s="654"/>
      <c r="N38" s="654"/>
      <c r="O38" s="654"/>
      <c r="P38" s="654"/>
      <c r="Q38" s="655"/>
      <c r="R38" s="656">
        <v>6994215</v>
      </c>
      <c r="S38" s="693"/>
      <c r="T38" s="693"/>
      <c r="U38" s="693"/>
      <c r="V38" s="693"/>
      <c r="W38" s="693"/>
      <c r="X38" s="693"/>
      <c r="Y38" s="698"/>
      <c r="Z38" s="699">
        <v>100</v>
      </c>
      <c r="AA38" s="699"/>
      <c r="AB38" s="699"/>
      <c r="AC38" s="699"/>
      <c r="AD38" s="700">
        <v>4424964</v>
      </c>
      <c r="AE38" s="700"/>
      <c r="AF38" s="700"/>
      <c r="AG38" s="700"/>
      <c r="AH38" s="700"/>
      <c r="AI38" s="700"/>
      <c r="AJ38" s="700"/>
      <c r="AK38" s="700"/>
      <c r="AL38" s="659">
        <v>100</v>
      </c>
      <c r="AM38" s="701"/>
      <c r="AN38" s="701"/>
      <c r="AO38" s="702"/>
      <c r="AQ38" s="678" t="s">
        <v>340</v>
      </c>
      <c r="AR38" s="679"/>
      <c r="AS38" s="679"/>
      <c r="AT38" s="679"/>
      <c r="AU38" s="679"/>
      <c r="AV38" s="679"/>
      <c r="AW38" s="679"/>
      <c r="AX38" s="679"/>
      <c r="AY38" s="680"/>
      <c r="AZ38" s="641" t="s">
        <v>235</v>
      </c>
      <c r="BA38" s="644"/>
      <c r="BB38" s="644"/>
      <c r="BC38" s="644"/>
      <c r="BD38" s="642"/>
      <c r="BE38" s="642"/>
      <c r="BF38" s="681"/>
      <c r="BG38" s="685" t="s">
        <v>341</v>
      </c>
      <c r="BH38" s="682"/>
      <c r="BI38" s="682"/>
      <c r="BJ38" s="682"/>
      <c r="BK38" s="682"/>
      <c r="BL38" s="682"/>
      <c r="BM38" s="682"/>
      <c r="BN38" s="682"/>
      <c r="BO38" s="682"/>
      <c r="BP38" s="682"/>
      <c r="BQ38" s="682"/>
      <c r="BR38" s="682"/>
      <c r="BS38" s="682"/>
      <c r="BT38" s="682"/>
      <c r="BU38" s="683"/>
      <c r="BV38" s="641">
        <v>4309</v>
      </c>
      <c r="BW38" s="644"/>
      <c r="BX38" s="644"/>
      <c r="BY38" s="644"/>
      <c r="BZ38" s="644"/>
      <c r="CA38" s="644"/>
      <c r="CB38" s="684"/>
      <c r="CD38" s="685" t="s">
        <v>342</v>
      </c>
      <c r="CE38" s="682"/>
      <c r="CF38" s="682"/>
      <c r="CG38" s="682"/>
      <c r="CH38" s="682"/>
      <c r="CI38" s="682"/>
      <c r="CJ38" s="682"/>
      <c r="CK38" s="682"/>
      <c r="CL38" s="682"/>
      <c r="CM38" s="682"/>
      <c r="CN38" s="682"/>
      <c r="CO38" s="682"/>
      <c r="CP38" s="682"/>
      <c r="CQ38" s="683"/>
      <c r="CR38" s="641">
        <v>1115211</v>
      </c>
      <c r="CS38" s="644"/>
      <c r="CT38" s="644"/>
      <c r="CU38" s="644"/>
      <c r="CV38" s="644"/>
      <c r="CW38" s="644"/>
      <c r="CX38" s="644"/>
      <c r="CY38" s="645"/>
      <c r="CZ38" s="646">
        <v>16.399999999999999</v>
      </c>
      <c r="DA38" s="675"/>
      <c r="DB38" s="675"/>
      <c r="DC38" s="676"/>
      <c r="DD38" s="649">
        <v>1008514</v>
      </c>
      <c r="DE38" s="644"/>
      <c r="DF38" s="644"/>
      <c r="DG38" s="644"/>
      <c r="DH38" s="644"/>
      <c r="DI38" s="644"/>
      <c r="DJ38" s="644"/>
      <c r="DK38" s="645"/>
      <c r="DL38" s="649">
        <v>984716</v>
      </c>
      <c r="DM38" s="644"/>
      <c r="DN38" s="644"/>
      <c r="DO38" s="644"/>
      <c r="DP38" s="644"/>
      <c r="DQ38" s="644"/>
      <c r="DR38" s="644"/>
      <c r="DS38" s="644"/>
      <c r="DT38" s="644"/>
      <c r="DU38" s="644"/>
      <c r="DV38" s="645"/>
      <c r="DW38" s="646">
        <v>20.9</v>
      </c>
      <c r="DX38" s="675"/>
      <c r="DY38" s="675"/>
      <c r="DZ38" s="675"/>
      <c r="EA38" s="675"/>
      <c r="EB38" s="675"/>
      <c r="EC38" s="677"/>
    </row>
    <row r="39" spans="2:133" ht="11.25" customHeight="1" x14ac:dyDescent="0.15">
      <c r="AQ39" s="678" t="s">
        <v>343</v>
      </c>
      <c r="AR39" s="679"/>
      <c r="AS39" s="679"/>
      <c r="AT39" s="679"/>
      <c r="AU39" s="679"/>
      <c r="AV39" s="679"/>
      <c r="AW39" s="679"/>
      <c r="AX39" s="679"/>
      <c r="AY39" s="680"/>
      <c r="AZ39" s="641" t="s">
        <v>235</v>
      </c>
      <c r="BA39" s="644"/>
      <c r="BB39" s="644"/>
      <c r="BC39" s="644"/>
      <c r="BD39" s="642"/>
      <c r="BE39" s="642"/>
      <c r="BF39" s="681"/>
      <c r="BG39" s="686" t="s">
        <v>344</v>
      </c>
      <c r="BH39" s="687"/>
      <c r="BI39" s="687"/>
      <c r="BJ39" s="687"/>
      <c r="BK39" s="687"/>
      <c r="BL39" s="215"/>
      <c r="BM39" s="682" t="s">
        <v>345</v>
      </c>
      <c r="BN39" s="682"/>
      <c r="BO39" s="682"/>
      <c r="BP39" s="682"/>
      <c r="BQ39" s="682"/>
      <c r="BR39" s="682"/>
      <c r="BS39" s="682"/>
      <c r="BT39" s="682"/>
      <c r="BU39" s="683"/>
      <c r="BV39" s="641">
        <v>108</v>
      </c>
      <c r="BW39" s="644"/>
      <c r="BX39" s="644"/>
      <c r="BY39" s="644"/>
      <c r="BZ39" s="644"/>
      <c r="CA39" s="644"/>
      <c r="CB39" s="684"/>
      <c r="CD39" s="685" t="s">
        <v>346</v>
      </c>
      <c r="CE39" s="682"/>
      <c r="CF39" s="682"/>
      <c r="CG39" s="682"/>
      <c r="CH39" s="682"/>
      <c r="CI39" s="682"/>
      <c r="CJ39" s="682"/>
      <c r="CK39" s="682"/>
      <c r="CL39" s="682"/>
      <c r="CM39" s="682"/>
      <c r="CN39" s="682"/>
      <c r="CO39" s="682"/>
      <c r="CP39" s="682"/>
      <c r="CQ39" s="683"/>
      <c r="CR39" s="641">
        <v>339643</v>
      </c>
      <c r="CS39" s="642"/>
      <c r="CT39" s="642"/>
      <c r="CU39" s="642"/>
      <c r="CV39" s="642"/>
      <c r="CW39" s="642"/>
      <c r="CX39" s="642"/>
      <c r="CY39" s="643"/>
      <c r="CZ39" s="646">
        <v>5</v>
      </c>
      <c r="DA39" s="675"/>
      <c r="DB39" s="675"/>
      <c r="DC39" s="676"/>
      <c r="DD39" s="649">
        <v>322736</v>
      </c>
      <c r="DE39" s="642"/>
      <c r="DF39" s="642"/>
      <c r="DG39" s="642"/>
      <c r="DH39" s="642"/>
      <c r="DI39" s="642"/>
      <c r="DJ39" s="642"/>
      <c r="DK39" s="643"/>
      <c r="DL39" s="649" t="s">
        <v>229</v>
      </c>
      <c r="DM39" s="642"/>
      <c r="DN39" s="642"/>
      <c r="DO39" s="642"/>
      <c r="DP39" s="642"/>
      <c r="DQ39" s="642"/>
      <c r="DR39" s="642"/>
      <c r="DS39" s="642"/>
      <c r="DT39" s="642"/>
      <c r="DU39" s="642"/>
      <c r="DV39" s="643"/>
      <c r="DW39" s="646" t="s">
        <v>235</v>
      </c>
      <c r="DX39" s="675"/>
      <c r="DY39" s="675"/>
      <c r="DZ39" s="675"/>
      <c r="EA39" s="675"/>
      <c r="EB39" s="675"/>
      <c r="EC39" s="677"/>
    </row>
    <row r="40" spans="2:133" ht="11.25" customHeight="1" x14ac:dyDescent="0.15">
      <c r="AQ40" s="678" t="s">
        <v>347</v>
      </c>
      <c r="AR40" s="679"/>
      <c r="AS40" s="679"/>
      <c r="AT40" s="679"/>
      <c r="AU40" s="679"/>
      <c r="AV40" s="679"/>
      <c r="AW40" s="679"/>
      <c r="AX40" s="679"/>
      <c r="AY40" s="680"/>
      <c r="AZ40" s="641">
        <v>135983</v>
      </c>
      <c r="BA40" s="644"/>
      <c r="BB40" s="644"/>
      <c r="BC40" s="644"/>
      <c r="BD40" s="642"/>
      <c r="BE40" s="642"/>
      <c r="BF40" s="681"/>
      <c r="BG40" s="686"/>
      <c r="BH40" s="687"/>
      <c r="BI40" s="687"/>
      <c r="BJ40" s="687"/>
      <c r="BK40" s="687"/>
      <c r="BL40" s="215"/>
      <c r="BM40" s="682" t="s">
        <v>348</v>
      </c>
      <c r="BN40" s="682"/>
      <c r="BO40" s="682"/>
      <c r="BP40" s="682"/>
      <c r="BQ40" s="682"/>
      <c r="BR40" s="682"/>
      <c r="BS40" s="682"/>
      <c r="BT40" s="682"/>
      <c r="BU40" s="683"/>
      <c r="BV40" s="641">
        <v>114</v>
      </c>
      <c r="BW40" s="644"/>
      <c r="BX40" s="644"/>
      <c r="BY40" s="644"/>
      <c r="BZ40" s="644"/>
      <c r="CA40" s="644"/>
      <c r="CB40" s="684"/>
      <c r="CD40" s="685" t="s">
        <v>349</v>
      </c>
      <c r="CE40" s="682"/>
      <c r="CF40" s="682"/>
      <c r="CG40" s="682"/>
      <c r="CH40" s="682"/>
      <c r="CI40" s="682"/>
      <c r="CJ40" s="682"/>
      <c r="CK40" s="682"/>
      <c r="CL40" s="682"/>
      <c r="CM40" s="682"/>
      <c r="CN40" s="682"/>
      <c r="CO40" s="682"/>
      <c r="CP40" s="682"/>
      <c r="CQ40" s="683"/>
      <c r="CR40" s="641">
        <v>8000</v>
      </c>
      <c r="CS40" s="644"/>
      <c r="CT40" s="644"/>
      <c r="CU40" s="644"/>
      <c r="CV40" s="644"/>
      <c r="CW40" s="644"/>
      <c r="CX40" s="644"/>
      <c r="CY40" s="645"/>
      <c r="CZ40" s="646">
        <v>0.1</v>
      </c>
      <c r="DA40" s="675"/>
      <c r="DB40" s="675"/>
      <c r="DC40" s="676"/>
      <c r="DD40" s="649" t="s">
        <v>235</v>
      </c>
      <c r="DE40" s="644"/>
      <c r="DF40" s="644"/>
      <c r="DG40" s="644"/>
      <c r="DH40" s="644"/>
      <c r="DI40" s="644"/>
      <c r="DJ40" s="644"/>
      <c r="DK40" s="645"/>
      <c r="DL40" s="649" t="s">
        <v>229</v>
      </c>
      <c r="DM40" s="644"/>
      <c r="DN40" s="644"/>
      <c r="DO40" s="644"/>
      <c r="DP40" s="644"/>
      <c r="DQ40" s="644"/>
      <c r="DR40" s="644"/>
      <c r="DS40" s="644"/>
      <c r="DT40" s="644"/>
      <c r="DU40" s="644"/>
      <c r="DV40" s="645"/>
      <c r="DW40" s="646" t="s">
        <v>235</v>
      </c>
      <c r="DX40" s="675"/>
      <c r="DY40" s="675"/>
      <c r="DZ40" s="675"/>
      <c r="EA40" s="675"/>
      <c r="EB40" s="675"/>
      <c r="EC40" s="677"/>
    </row>
    <row r="41" spans="2:133" ht="11.25" customHeight="1" x14ac:dyDescent="0.15">
      <c r="AQ41" s="690" t="s">
        <v>350</v>
      </c>
      <c r="AR41" s="691"/>
      <c r="AS41" s="691"/>
      <c r="AT41" s="691"/>
      <c r="AU41" s="691"/>
      <c r="AV41" s="691"/>
      <c r="AW41" s="691"/>
      <c r="AX41" s="691"/>
      <c r="AY41" s="692"/>
      <c r="AZ41" s="656">
        <v>502092</v>
      </c>
      <c r="BA41" s="693"/>
      <c r="BB41" s="693"/>
      <c r="BC41" s="693"/>
      <c r="BD41" s="657"/>
      <c r="BE41" s="657"/>
      <c r="BF41" s="694"/>
      <c r="BG41" s="688"/>
      <c r="BH41" s="689"/>
      <c r="BI41" s="689"/>
      <c r="BJ41" s="689"/>
      <c r="BK41" s="689"/>
      <c r="BL41" s="216"/>
      <c r="BM41" s="695" t="s">
        <v>351</v>
      </c>
      <c r="BN41" s="695"/>
      <c r="BO41" s="695"/>
      <c r="BP41" s="695"/>
      <c r="BQ41" s="695"/>
      <c r="BR41" s="695"/>
      <c r="BS41" s="695"/>
      <c r="BT41" s="695"/>
      <c r="BU41" s="696"/>
      <c r="BV41" s="656">
        <v>394</v>
      </c>
      <c r="BW41" s="693"/>
      <c r="BX41" s="693"/>
      <c r="BY41" s="693"/>
      <c r="BZ41" s="693"/>
      <c r="CA41" s="693"/>
      <c r="CB41" s="697"/>
      <c r="CD41" s="685" t="s">
        <v>352</v>
      </c>
      <c r="CE41" s="682"/>
      <c r="CF41" s="682"/>
      <c r="CG41" s="682"/>
      <c r="CH41" s="682"/>
      <c r="CI41" s="682"/>
      <c r="CJ41" s="682"/>
      <c r="CK41" s="682"/>
      <c r="CL41" s="682"/>
      <c r="CM41" s="682"/>
      <c r="CN41" s="682"/>
      <c r="CO41" s="682"/>
      <c r="CP41" s="682"/>
      <c r="CQ41" s="683"/>
      <c r="CR41" s="641" t="s">
        <v>235</v>
      </c>
      <c r="CS41" s="642"/>
      <c r="CT41" s="642"/>
      <c r="CU41" s="642"/>
      <c r="CV41" s="642"/>
      <c r="CW41" s="642"/>
      <c r="CX41" s="642"/>
      <c r="CY41" s="643"/>
      <c r="CZ41" s="646" t="s">
        <v>229</v>
      </c>
      <c r="DA41" s="675"/>
      <c r="DB41" s="675"/>
      <c r="DC41" s="676"/>
      <c r="DD41" s="649" t="s">
        <v>235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354</v>
      </c>
      <c r="CE42" s="639"/>
      <c r="CF42" s="639"/>
      <c r="CG42" s="639"/>
      <c r="CH42" s="639"/>
      <c r="CI42" s="639"/>
      <c r="CJ42" s="639"/>
      <c r="CK42" s="639"/>
      <c r="CL42" s="639"/>
      <c r="CM42" s="639"/>
      <c r="CN42" s="639"/>
      <c r="CO42" s="639"/>
      <c r="CP42" s="639"/>
      <c r="CQ42" s="640"/>
      <c r="CR42" s="641">
        <v>733352</v>
      </c>
      <c r="CS42" s="644"/>
      <c r="CT42" s="644"/>
      <c r="CU42" s="644"/>
      <c r="CV42" s="644"/>
      <c r="CW42" s="644"/>
      <c r="CX42" s="644"/>
      <c r="CY42" s="645"/>
      <c r="CZ42" s="646">
        <v>10.8</v>
      </c>
      <c r="DA42" s="647"/>
      <c r="DB42" s="647"/>
      <c r="DC42" s="648"/>
      <c r="DD42" s="649">
        <v>187937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356</v>
      </c>
      <c r="CE43" s="639"/>
      <c r="CF43" s="639"/>
      <c r="CG43" s="639"/>
      <c r="CH43" s="639"/>
      <c r="CI43" s="639"/>
      <c r="CJ43" s="639"/>
      <c r="CK43" s="639"/>
      <c r="CL43" s="639"/>
      <c r="CM43" s="639"/>
      <c r="CN43" s="639"/>
      <c r="CO43" s="639"/>
      <c r="CP43" s="639"/>
      <c r="CQ43" s="640"/>
      <c r="CR43" s="641">
        <v>13013</v>
      </c>
      <c r="CS43" s="642"/>
      <c r="CT43" s="642"/>
      <c r="CU43" s="642"/>
      <c r="CV43" s="642"/>
      <c r="CW43" s="642"/>
      <c r="CX43" s="642"/>
      <c r="CY43" s="643"/>
      <c r="CZ43" s="646">
        <v>0.2</v>
      </c>
      <c r="DA43" s="675"/>
      <c r="DB43" s="675"/>
      <c r="DC43" s="676"/>
      <c r="DD43" s="649">
        <v>13013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357</v>
      </c>
      <c r="CD44" s="669" t="s">
        <v>308</v>
      </c>
      <c r="CE44" s="670"/>
      <c r="CF44" s="638" t="s">
        <v>358</v>
      </c>
      <c r="CG44" s="639"/>
      <c r="CH44" s="639"/>
      <c r="CI44" s="639"/>
      <c r="CJ44" s="639"/>
      <c r="CK44" s="639"/>
      <c r="CL44" s="639"/>
      <c r="CM44" s="639"/>
      <c r="CN44" s="639"/>
      <c r="CO44" s="639"/>
      <c r="CP44" s="639"/>
      <c r="CQ44" s="640"/>
      <c r="CR44" s="641">
        <v>732761</v>
      </c>
      <c r="CS44" s="644"/>
      <c r="CT44" s="644"/>
      <c r="CU44" s="644"/>
      <c r="CV44" s="644"/>
      <c r="CW44" s="644"/>
      <c r="CX44" s="644"/>
      <c r="CY44" s="645"/>
      <c r="CZ44" s="646">
        <v>10.8</v>
      </c>
      <c r="DA44" s="647"/>
      <c r="DB44" s="647"/>
      <c r="DC44" s="648"/>
      <c r="DD44" s="649">
        <v>187621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359</v>
      </c>
      <c r="CG45" s="639"/>
      <c r="CH45" s="639"/>
      <c r="CI45" s="639"/>
      <c r="CJ45" s="639"/>
      <c r="CK45" s="639"/>
      <c r="CL45" s="639"/>
      <c r="CM45" s="639"/>
      <c r="CN45" s="639"/>
      <c r="CO45" s="639"/>
      <c r="CP45" s="639"/>
      <c r="CQ45" s="640"/>
      <c r="CR45" s="641">
        <v>155386</v>
      </c>
      <c r="CS45" s="642"/>
      <c r="CT45" s="642"/>
      <c r="CU45" s="642"/>
      <c r="CV45" s="642"/>
      <c r="CW45" s="642"/>
      <c r="CX45" s="642"/>
      <c r="CY45" s="643"/>
      <c r="CZ45" s="646">
        <v>2.2999999999999998</v>
      </c>
      <c r="DA45" s="675"/>
      <c r="DB45" s="675"/>
      <c r="DC45" s="676"/>
      <c r="DD45" s="649">
        <v>10439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360</v>
      </c>
      <c r="CG46" s="639"/>
      <c r="CH46" s="639"/>
      <c r="CI46" s="639"/>
      <c r="CJ46" s="639"/>
      <c r="CK46" s="639"/>
      <c r="CL46" s="639"/>
      <c r="CM46" s="639"/>
      <c r="CN46" s="639"/>
      <c r="CO46" s="639"/>
      <c r="CP46" s="639"/>
      <c r="CQ46" s="640"/>
      <c r="CR46" s="641">
        <v>576450</v>
      </c>
      <c r="CS46" s="644"/>
      <c r="CT46" s="644"/>
      <c r="CU46" s="644"/>
      <c r="CV46" s="644"/>
      <c r="CW46" s="644"/>
      <c r="CX46" s="644"/>
      <c r="CY46" s="645"/>
      <c r="CZ46" s="646">
        <v>8.5</v>
      </c>
      <c r="DA46" s="647"/>
      <c r="DB46" s="647"/>
      <c r="DC46" s="648"/>
      <c r="DD46" s="649">
        <v>176257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361</v>
      </c>
      <c r="CG47" s="639"/>
      <c r="CH47" s="639"/>
      <c r="CI47" s="639"/>
      <c r="CJ47" s="639"/>
      <c r="CK47" s="639"/>
      <c r="CL47" s="639"/>
      <c r="CM47" s="639"/>
      <c r="CN47" s="639"/>
      <c r="CO47" s="639"/>
      <c r="CP47" s="639"/>
      <c r="CQ47" s="640"/>
      <c r="CR47" s="641">
        <v>591</v>
      </c>
      <c r="CS47" s="642"/>
      <c r="CT47" s="642"/>
      <c r="CU47" s="642"/>
      <c r="CV47" s="642"/>
      <c r="CW47" s="642"/>
      <c r="CX47" s="642"/>
      <c r="CY47" s="643"/>
      <c r="CZ47" s="646">
        <v>0</v>
      </c>
      <c r="DA47" s="675"/>
      <c r="DB47" s="675"/>
      <c r="DC47" s="676"/>
      <c r="DD47" s="649">
        <v>316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362</v>
      </c>
      <c r="CG48" s="639"/>
      <c r="CH48" s="639"/>
      <c r="CI48" s="639"/>
      <c r="CJ48" s="639"/>
      <c r="CK48" s="639"/>
      <c r="CL48" s="639"/>
      <c r="CM48" s="639"/>
      <c r="CN48" s="639"/>
      <c r="CO48" s="639"/>
      <c r="CP48" s="639"/>
      <c r="CQ48" s="640"/>
      <c r="CR48" s="641" t="s">
        <v>235</v>
      </c>
      <c r="CS48" s="644"/>
      <c r="CT48" s="644"/>
      <c r="CU48" s="644"/>
      <c r="CV48" s="644"/>
      <c r="CW48" s="644"/>
      <c r="CX48" s="644"/>
      <c r="CY48" s="645"/>
      <c r="CZ48" s="646" t="s">
        <v>235</v>
      </c>
      <c r="DA48" s="647"/>
      <c r="DB48" s="647"/>
      <c r="DC48" s="648"/>
      <c r="DD48" s="649" t="s">
        <v>235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363</v>
      </c>
      <c r="CE49" s="654"/>
      <c r="CF49" s="654"/>
      <c r="CG49" s="654"/>
      <c r="CH49" s="654"/>
      <c r="CI49" s="654"/>
      <c r="CJ49" s="654"/>
      <c r="CK49" s="654"/>
      <c r="CL49" s="654"/>
      <c r="CM49" s="654"/>
      <c r="CN49" s="654"/>
      <c r="CO49" s="654"/>
      <c r="CP49" s="654"/>
      <c r="CQ49" s="655"/>
      <c r="CR49" s="656">
        <v>6811018</v>
      </c>
      <c r="CS49" s="657"/>
      <c r="CT49" s="657"/>
      <c r="CU49" s="657"/>
      <c r="CV49" s="657"/>
      <c r="CW49" s="657"/>
      <c r="CX49" s="657"/>
      <c r="CY49" s="658"/>
      <c r="CZ49" s="659">
        <v>100</v>
      </c>
      <c r="DA49" s="660"/>
      <c r="DB49" s="660"/>
      <c r="DC49" s="661"/>
      <c r="DD49" s="662">
        <v>5177917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s0m4GdPu2gMKYPZPL/vJKPmn6o+cDyGKqIOPTSeXAvS71WHzyyU+xo0HpAeb1wOurH64+9q+MvDGtlrGzefREg==" saltValue="AGB5UJOzaP0l/ci5HBn7x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43" zoomScale="70" zoomScaleNormal="25" zoomScaleSheetLayoutView="70" workbookViewId="0">
      <selection activeCell="AF64" sqref="AF64"/>
    </sheetView>
  </sheetViews>
  <sheetFormatPr defaultColWidth="0" defaultRowHeight="13.5" zeroHeight="1" x14ac:dyDescent="0.15"/>
  <cols>
    <col min="1" max="130" width="2.7109375" style="269" customWidth="1"/>
    <col min="131" max="131" width="1.57031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365</v>
      </c>
      <c r="DK2" s="1180"/>
      <c r="DL2" s="1180"/>
      <c r="DM2" s="1180"/>
      <c r="DN2" s="1180"/>
      <c r="DO2" s="1181"/>
      <c r="DP2" s="229"/>
      <c r="DQ2" s="1179" t="s">
        <v>366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369</v>
      </c>
      <c r="B5" s="1065"/>
      <c r="C5" s="1065"/>
      <c r="D5" s="1065"/>
      <c r="E5" s="1065"/>
      <c r="F5" s="1065"/>
      <c r="G5" s="1065"/>
      <c r="H5" s="1065"/>
      <c r="I5" s="1065"/>
      <c r="J5" s="1065"/>
      <c r="K5" s="1065"/>
      <c r="L5" s="1065"/>
      <c r="M5" s="1065"/>
      <c r="N5" s="1065"/>
      <c r="O5" s="1065"/>
      <c r="P5" s="1066"/>
      <c r="Q5" s="1070" t="s">
        <v>370</v>
      </c>
      <c r="R5" s="1071"/>
      <c r="S5" s="1071"/>
      <c r="T5" s="1071"/>
      <c r="U5" s="1072"/>
      <c r="V5" s="1070" t="s">
        <v>371</v>
      </c>
      <c r="W5" s="1071"/>
      <c r="X5" s="1071"/>
      <c r="Y5" s="1071"/>
      <c r="Z5" s="1072"/>
      <c r="AA5" s="1070" t="s">
        <v>372</v>
      </c>
      <c r="AB5" s="1071"/>
      <c r="AC5" s="1071"/>
      <c r="AD5" s="1071"/>
      <c r="AE5" s="1071"/>
      <c r="AF5" s="1182" t="s">
        <v>373</v>
      </c>
      <c r="AG5" s="1071"/>
      <c r="AH5" s="1071"/>
      <c r="AI5" s="1071"/>
      <c r="AJ5" s="1086"/>
      <c r="AK5" s="1071" t="s">
        <v>374</v>
      </c>
      <c r="AL5" s="1071"/>
      <c r="AM5" s="1071"/>
      <c r="AN5" s="1071"/>
      <c r="AO5" s="1072"/>
      <c r="AP5" s="1070" t="s">
        <v>375</v>
      </c>
      <c r="AQ5" s="1071"/>
      <c r="AR5" s="1071"/>
      <c r="AS5" s="1071"/>
      <c r="AT5" s="1072"/>
      <c r="AU5" s="1070" t="s">
        <v>376</v>
      </c>
      <c r="AV5" s="1071"/>
      <c r="AW5" s="1071"/>
      <c r="AX5" s="1071"/>
      <c r="AY5" s="1086"/>
      <c r="AZ5" s="236"/>
      <c r="BA5" s="236"/>
      <c r="BB5" s="236"/>
      <c r="BC5" s="236"/>
      <c r="BD5" s="236"/>
      <c r="BE5" s="237"/>
      <c r="BF5" s="237"/>
      <c r="BG5" s="237"/>
      <c r="BH5" s="237"/>
      <c r="BI5" s="237"/>
      <c r="BJ5" s="237"/>
      <c r="BK5" s="237"/>
      <c r="BL5" s="237"/>
      <c r="BM5" s="237"/>
      <c r="BN5" s="237"/>
      <c r="BO5" s="237"/>
      <c r="BP5" s="237"/>
      <c r="BQ5" s="1064" t="s">
        <v>377</v>
      </c>
      <c r="BR5" s="1065"/>
      <c r="BS5" s="1065"/>
      <c r="BT5" s="1065"/>
      <c r="BU5" s="1065"/>
      <c r="BV5" s="1065"/>
      <c r="BW5" s="1065"/>
      <c r="BX5" s="1065"/>
      <c r="BY5" s="1065"/>
      <c r="BZ5" s="1065"/>
      <c r="CA5" s="1065"/>
      <c r="CB5" s="1065"/>
      <c r="CC5" s="1065"/>
      <c r="CD5" s="1065"/>
      <c r="CE5" s="1065"/>
      <c r="CF5" s="1065"/>
      <c r="CG5" s="1066"/>
      <c r="CH5" s="1070" t="s">
        <v>378</v>
      </c>
      <c r="CI5" s="1071"/>
      <c r="CJ5" s="1071"/>
      <c r="CK5" s="1071"/>
      <c r="CL5" s="1072"/>
      <c r="CM5" s="1070" t="s">
        <v>379</v>
      </c>
      <c r="CN5" s="1071"/>
      <c r="CO5" s="1071"/>
      <c r="CP5" s="1071"/>
      <c r="CQ5" s="1072"/>
      <c r="CR5" s="1070" t="s">
        <v>380</v>
      </c>
      <c r="CS5" s="1071"/>
      <c r="CT5" s="1071"/>
      <c r="CU5" s="1071"/>
      <c r="CV5" s="1072"/>
      <c r="CW5" s="1070" t="s">
        <v>381</v>
      </c>
      <c r="CX5" s="1071"/>
      <c r="CY5" s="1071"/>
      <c r="CZ5" s="1071"/>
      <c r="DA5" s="1072"/>
      <c r="DB5" s="1070" t="s">
        <v>382</v>
      </c>
      <c r="DC5" s="1071"/>
      <c r="DD5" s="1071"/>
      <c r="DE5" s="1071"/>
      <c r="DF5" s="1072"/>
      <c r="DG5" s="1167" t="s">
        <v>383</v>
      </c>
      <c r="DH5" s="1168"/>
      <c r="DI5" s="1168"/>
      <c r="DJ5" s="1168"/>
      <c r="DK5" s="1169"/>
      <c r="DL5" s="1167" t="s">
        <v>384</v>
      </c>
      <c r="DM5" s="1168"/>
      <c r="DN5" s="1168"/>
      <c r="DO5" s="1168"/>
      <c r="DP5" s="1169"/>
      <c r="DQ5" s="1070" t="s">
        <v>385</v>
      </c>
      <c r="DR5" s="1071"/>
      <c r="DS5" s="1071"/>
      <c r="DT5" s="1071"/>
      <c r="DU5" s="1072"/>
      <c r="DV5" s="1070" t="s">
        <v>376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386</v>
      </c>
      <c r="C7" s="1120"/>
      <c r="D7" s="1120"/>
      <c r="E7" s="1120"/>
      <c r="F7" s="1120"/>
      <c r="G7" s="1120"/>
      <c r="H7" s="1120"/>
      <c r="I7" s="1120"/>
      <c r="J7" s="1120"/>
      <c r="K7" s="1120"/>
      <c r="L7" s="1120"/>
      <c r="M7" s="1120"/>
      <c r="N7" s="1120"/>
      <c r="O7" s="1120"/>
      <c r="P7" s="1121"/>
      <c r="Q7" s="1173">
        <v>6994</v>
      </c>
      <c r="R7" s="1174"/>
      <c r="S7" s="1174"/>
      <c r="T7" s="1174"/>
      <c r="U7" s="1174"/>
      <c r="V7" s="1174">
        <v>6811</v>
      </c>
      <c r="W7" s="1174"/>
      <c r="X7" s="1174"/>
      <c r="Y7" s="1174"/>
      <c r="Z7" s="1174"/>
      <c r="AA7" s="1174">
        <v>183</v>
      </c>
      <c r="AB7" s="1174"/>
      <c r="AC7" s="1174"/>
      <c r="AD7" s="1174"/>
      <c r="AE7" s="1175"/>
      <c r="AF7" s="1176">
        <v>150</v>
      </c>
      <c r="AG7" s="1177"/>
      <c r="AH7" s="1177"/>
      <c r="AI7" s="1177"/>
      <c r="AJ7" s="1178"/>
      <c r="AK7" s="1160">
        <v>116</v>
      </c>
      <c r="AL7" s="1161"/>
      <c r="AM7" s="1161"/>
      <c r="AN7" s="1161"/>
      <c r="AO7" s="1161"/>
      <c r="AP7" s="1161">
        <v>5195</v>
      </c>
      <c r="AQ7" s="1161"/>
      <c r="AR7" s="1161"/>
      <c r="AS7" s="1161"/>
      <c r="AT7" s="1161"/>
      <c r="AU7" s="1162" t="s">
        <v>580</v>
      </c>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578</v>
      </c>
      <c r="BS7" s="1164" t="s">
        <v>579</v>
      </c>
      <c r="BT7" s="1165"/>
      <c r="BU7" s="1165"/>
      <c r="BV7" s="1165"/>
      <c r="BW7" s="1165"/>
      <c r="BX7" s="1165"/>
      <c r="BY7" s="1165"/>
      <c r="BZ7" s="1165"/>
      <c r="CA7" s="1165"/>
      <c r="CB7" s="1165"/>
      <c r="CC7" s="1165"/>
      <c r="CD7" s="1165"/>
      <c r="CE7" s="1165"/>
      <c r="CF7" s="1165"/>
      <c r="CG7" s="1166"/>
      <c r="CH7" s="1157">
        <v>0</v>
      </c>
      <c r="CI7" s="1158"/>
      <c r="CJ7" s="1158"/>
      <c r="CK7" s="1158"/>
      <c r="CL7" s="1159"/>
      <c r="CM7" s="1157">
        <v>19</v>
      </c>
      <c r="CN7" s="1158"/>
      <c r="CO7" s="1158"/>
      <c r="CP7" s="1158"/>
      <c r="CQ7" s="1159"/>
      <c r="CR7" s="1157">
        <v>5</v>
      </c>
      <c r="CS7" s="1158"/>
      <c r="CT7" s="1158"/>
      <c r="CU7" s="1158"/>
      <c r="CV7" s="1159"/>
      <c r="CW7" s="1157">
        <v>0</v>
      </c>
      <c r="CX7" s="1158"/>
      <c r="CY7" s="1158"/>
      <c r="CZ7" s="1158"/>
      <c r="DA7" s="1159"/>
      <c r="DB7" s="1157">
        <v>0</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388</v>
      </c>
      <c r="B23" s="1013" t="s">
        <v>389</v>
      </c>
      <c r="C23" s="1014"/>
      <c r="D23" s="1014"/>
      <c r="E23" s="1014"/>
      <c r="F23" s="1014"/>
      <c r="G23" s="1014"/>
      <c r="H23" s="1014"/>
      <c r="I23" s="1014"/>
      <c r="J23" s="1014"/>
      <c r="K23" s="1014"/>
      <c r="L23" s="1014"/>
      <c r="M23" s="1014"/>
      <c r="N23" s="1014"/>
      <c r="O23" s="1014"/>
      <c r="P23" s="1015"/>
      <c r="Q23" s="1137">
        <v>6994</v>
      </c>
      <c r="R23" s="1138"/>
      <c r="S23" s="1138"/>
      <c r="T23" s="1138"/>
      <c r="U23" s="1138"/>
      <c r="V23" s="1138">
        <v>6811</v>
      </c>
      <c r="W23" s="1138"/>
      <c r="X23" s="1138"/>
      <c r="Y23" s="1138"/>
      <c r="Z23" s="1138"/>
      <c r="AA23" s="1138">
        <v>183</v>
      </c>
      <c r="AB23" s="1138"/>
      <c r="AC23" s="1138"/>
      <c r="AD23" s="1138"/>
      <c r="AE23" s="1139"/>
      <c r="AF23" s="1140">
        <v>150</v>
      </c>
      <c r="AG23" s="1138"/>
      <c r="AH23" s="1138"/>
      <c r="AI23" s="1138"/>
      <c r="AJ23" s="1141"/>
      <c r="AK23" s="1142"/>
      <c r="AL23" s="1143"/>
      <c r="AM23" s="1143"/>
      <c r="AN23" s="1143"/>
      <c r="AO23" s="1143"/>
      <c r="AP23" s="1138">
        <v>5195</v>
      </c>
      <c r="AQ23" s="1138"/>
      <c r="AR23" s="1138"/>
      <c r="AS23" s="1138"/>
      <c r="AT23" s="1138"/>
      <c r="AU23" s="1144"/>
      <c r="AV23" s="1144"/>
      <c r="AW23" s="1144"/>
      <c r="AX23" s="1144"/>
      <c r="AY23" s="1145"/>
      <c r="AZ23" s="1134" t="s">
        <v>390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391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392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369</v>
      </c>
      <c r="B26" s="1065"/>
      <c r="C26" s="1065"/>
      <c r="D26" s="1065"/>
      <c r="E26" s="1065"/>
      <c r="F26" s="1065"/>
      <c r="G26" s="1065"/>
      <c r="H26" s="1065"/>
      <c r="I26" s="1065"/>
      <c r="J26" s="1065"/>
      <c r="K26" s="1065"/>
      <c r="L26" s="1065"/>
      <c r="M26" s="1065"/>
      <c r="N26" s="1065"/>
      <c r="O26" s="1065"/>
      <c r="P26" s="1066"/>
      <c r="Q26" s="1070" t="s">
        <v>393</v>
      </c>
      <c r="R26" s="1071"/>
      <c r="S26" s="1071"/>
      <c r="T26" s="1071"/>
      <c r="U26" s="1072"/>
      <c r="V26" s="1070" t="s">
        <v>394</v>
      </c>
      <c r="W26" s="1071"/>
      <c r="X26" s="1071"/>
      <c r="Y26" s="1071"/>
      <c r="Z26" s="1072"/>
      <c r="AA26" s="1070" t="s">
        <v>395</v>
      </c>
      <c r="AB26" s="1071"/>
      <c r="AC26" s="1071"/>
      <c r="AD26" s="1071"/>
      <c r="AE26" s="1071"/>
      <c r="AF26" s="1128" t="s">
        <v>396</v>
      </c>
      <c r="AG26" s="1077"/>
      <c r="AH26" s="1077"/>
      <c r="AI26" s="1077"/>
      <c r="AJ26" s="1129"/>
      <c r="AK26" s="1071" t="s">
        <v>397</v>
      </c>
      <c r="AL26" s="1071"/>
      <c r="AM26" s="1071"/>
      <c r="AN26" s="1071"/>
      <c r="AO26" s="1072"/>
      <c r="AP26" s="1070" t="s">
        <v>398</v>
      </c>
      <c r="AQ26" s="1071"/>
      <c r="AR26" s="1071"/>
      <c r="AS26" s="1071"/>
      <c r="AT26" s="1072"/>
      <c r="AU26" s="1070" t="s">
        <v>399</v>
      </c>
      <c r="AV26" s="1071"/>
      <c r="AW26" s="1071"/>
      <c r="AX26" s="1071"/>
      <c r="AY26" s="1072"/>
      <c r="AZ26" s="1070" t="s">
        <v>400</v>
      </c>
      <c r="BA26" s="1071"/>
      <c r="BB26" s="1071"/>
      <c r="BC26" s="1071"/>
      <c r="BD26" s="1072"/>
      <c r="BE26" s="1070" t="s">
        <v>376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401</v>
      </c>
      <c r="C28" s="1120"/>
      <c r="D28" s="1120"/>
      <c r="E28" s="1120"/>
      <c r="F28" s="1120"/>
      <c r="G28" s="1120"/>
      <c r="H28" s="1120"/>
      <c r="I28" s="1120"/>
      <c r="J28" s="1120"/>
      <c r="K28" s="1120"/>
      <c r="L28" s="1120"/>
      <c r="M28" s="1120"/>
      <c r="N28" s="1120"/>
      <c r="O28" s="1120"/>
      <c r="P28" s="1121"/>
      <c r="Q28" s="1122">
        <v>2647</v>
      </c>
      <c r="R28" s="1123"/>
      <c r="S28" s="1123"/>
      <c r="T28" s="1123"/>
      <c r="U28" s="1123"/>
      <c r="V28" s="1123">
        <v>2588</v>
      </c>
      <c r="W28" s="1123"/>
      <c r="X28" s="1123"/>
      <c r="Y28" s="1123"/>
      <c r="Z28" s="1123"/>
      <c r="AA28" s="1123">
        <v>59</v>
      </c>
      <c r="AB28" s="1123"/>
      <c r="AC28" s="1123"/>
      <c r="AD28" s="1123"/>
      <c r="AE28" s="1124"/>
      <c r="AF28" s="1125">
        <v>59</v>
      </c>
      <c r="AG28" s="1123"/>
      <c r="AH28" s="1123"/>
      <c r="AI28" s="1123"/>
      <c r="AJ28" s="1126"/>
      <c r="AK28" s="1127">
        <v>136</v>
      </c>
      <c r="AL28" s="1115"/>
      <c r="AM28" s="1115"/>
      <c r="AN28" s="1115"/>
      <c r="AO28" s="1115"/>
      <c r="AP28" s="1115" t="s">
        <v>581</v>
      </c>
      <c r="AQ28" s="1115"/>
      <c r="AR28" s="1115"/>
      <c r="AS28" s="1115"/>
      <c r="AT28" s="1115"/>
      <c r="AU28" s="1115" t="s">
        <v>581</v>
      </c>
      <c r="AV28" s="1115"/>
      <c r="AW28" s="1115"/>
      <c r="AX28" s="1115"/>
      <c r="AY28" s="1115"/>
      <c r="AZ28" s="1116" t="s">
        <v>581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402</v>
      </c>
      <c r="C29" s="1107"/>
      <c r="D29" s="1107"/>
      <c r="E29" s="1107"/>
      <c r="F29" s="1107"/>
      <c r="G29" s="1107"/>
      <c r="H29" s="1107"/>
      <c r="I29" s="1107"/>
      <c r="J29" s="1107"/>
      <c r="K29" s="1107"/>
      <c r="L29" s="1107"/>
      <c r="M29" s="1107"/>
      <c r="N29" s="1107"/>
      <c r="O29" s="1107"/>
      <c r="P29" s="1108"/>
      <c r="Q29" s="1112">
        <v>212</v>
      </c>
      <c r="R29" s="1113"/>
      <c r="S29" s="1113"/>
      <c r="T29" s="1113"/>
      <c r="U29" s="1113"/>
      <c r="V29" s="1113">
        <v>206</v>
      </c>
      <c r="W29" s="1113"/>
      <c r="X29" s="1113"/>
      <c r="Y29" s="1113"/>
      <c r="Z29" s="1113"/>
      <c r="AA29" s="1113">
        <v>6</v>
      </c>
      <c r="AB29" s="1113"/>
      <c r="AC29" s="1113"/>
      <c r="AD29" s="1113"/>
      <c r="AE29" s="1114"/>
      <c r="AF29" s="1088">
        <v>6</v>
      </c>
      <c r="AG29" s="1089"/>
      <c r="AH29" s="1089"/>
      <c r="AI29" s="1089"/>
      <c r="AJ29" s="1090"/>
      <c r="AK29" s="1049">
        <v>51</v>
      </c>
      <c r="AL29" s="1040"/>
      <c r="AM29" s="1040"/>
      <c r="AN29" s="1040"/>
      <c r="AO29" s="1040"/>
      <c r="AP29" s="1040" t="s">
        <v>581</v>
      </c>
      <c r="AQ29" s="1040"/>
      <c r="AR29" s="1040"/>
      <c r="AS29" s="1040"/>
      <c r="AT29" s="1040"/>
      <c r="AU29" s="1040" t="s">
        <v>581</v>
      </c>
      <c r="AV29" s="1040"/>
      <c r="AW29" s="1040"/>
      <c r="AX29" s="1040"/>
      <c r="AY29" s="1040"/>
      <c r="AZ29" s="1111" t="s">
        <v>581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403</v>
      </c>
      <c r="C30" s="1107"/>
      <c r="D30" s="1107"/>
      <c r="E30" s="1107"/>
      <c r="F30" s="1107"/>
      <c r="G30" s="1107"/>
      <c r="H30" s="1107"/>
      <c r="I30" s="1107"/>
      <c r="J30" s="1107"/>
      <c r="K30" s="1107"/>
      <c r="L30" s="1107"/>
      <c r="M30" s="1107"/>
      <c r="N30" s="1107"/>
      <c r="O30" s="1107"/>
      <c r="P30" s="1108"/>
      <c r="Q30" s="1112">
        <v>1730</v>
      </c>
      <c r="R30" s="1113"/>
      <c r="S30" s="1113"/>
      <c r="T30" s="1113"/>
      <c r="U30" s="1113"/>
      <c r="V30" s="1113">
        <v>1688</v>
      </c>
      <c r="W30" s="1113"/>
      <c r="X30" s="1113"/>
      <c r="Y30" s="1113"/>
      <c r="Z30" s="1113"/>
      <c r="AA30" s="1113">
        <v>42</v>
      </c>
      <c r="AB30" s="1113"/>
      <c r="AC30" s="1113"/>
      <c r="AD30" s="1113"/>
      <c r="AE30" s="1114"/>
      <c r="AF30" s="1088">
        <v>42</v>
      </c>
      <c r="AG30" s="1089"/>
      <c r="AH30" s="1089"/>
      <c r="AI30" s="1089"/>
      <c r="AJ30" s="1090"/>
      <c r="AK30" s="1049">
        <v>253</v>
      </c>
      <c r="AL30" s="1040"/>
      <c r="AM30" s="1040"/>
      <c r="AN30" s="1040"/>
      <c r="AO30" s="1040"/>
      <c r="AP30" s="1040" t="s">
        <v>581</v>
      </c>
      <c r="AQ30" s="1040"/>
      <c r="AR30" s="1040"/>
      <c r="AS30" s="1040"/>
      <c r="AT30" s="1040"/>
      <c r="AU30" s="1040" t="s">
        <v>581</v>
      </c>
      <c r="AV30" s="1040"/>
      <c r="AW30" s="1040"/>
      <c r="AX30" s="1040"/>
      <c r="AY30" s="1040"/>
      <c r="AZ30" s="1111" t="s">
        <v>581</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404</v>
      </c>
      <c r="C31" s="1107"/>
      <c r="D31" s="1107"/>
      <c r="E31" s="1107"/>
      <c r="F31" s="1107"/>
      <c r="G31" s="1107"/>
      <c r="H31" s="1107"/>
      <c r="I31" s="1107"/>
      <c r="J31" s="1107"/>
      <c r="K31" s="1107"/>
      <c r="L31" s="1107"/>
      <c r="M31" s="1107"/>
      <c r="N31" s="1107"/>
      <c r="O31" s="1107"/>
      <c r="P31" s="1108"/>
      <c r="Q31" s="1112">
        <v>8</v>
      </c>
      <c r="R31" s="1113"/>
      <c r="S31" s="1113"/>
      <c r="T31" s="1113"/>
      <c r="U31" s="1113"/>
      <c r="V31" s="1113">
        <v>3</v>
      </c>
      <c r="W31" s="1113"/>
      <c r="X31" s="1113"/>
      <c r="Y31" s="1113"/>
      <c r="Z31" s="1113"/>
      <c r="AA31" s="1113">
        <v>5</v>
      </c>
      <c r="AB31" s="1113"/>
      <c r="AC31" s="1113"/>
      <c r="AD31" s="1113"/>
      <c r="AE31" s="1114"/>
      <c r="AF31" s="1088">
        <v>5</v>
      </c>
      <c r="AG31" s="1089"/>
      <c r="AH31" s="1089"/>
      <c r="AI31" s="1089"/>
      <c r="AJ31" s="1090"/>
      <c r="AK31" s="1049" t="s">
        <v>581</v>
      </c>
      <c r="AL31" s="1040"/>
      <c r="AM31" s="1040"/>
      <c r="AN31" s="1040"/>
      <c r="AO31" s="1040"/>
      <c r="AP31" s="1040" t="s">
        <v>582</v>
      </c>
      <c r="AQ31" s="1040"/>
      <c r="AR31" s="1040"/>
      <c r="AS31" s="1040"/>
      <c r="AT31" s="1040"/>
      <c r="AU31" s="1040" t="s">
        <v>581</v>
      </c>
      <c r="AV31" s="1040"/>
      <c r="AW31" s="1040"/>
      <c r="AX31" s="1040"/>
      <c r="AY31" s="1040"/>
      <c r="AZ31" s="1111" t="s">
        <v>581</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405</v>
      </c>
      <c r="C32" s="1107"/>
      <c r="D32" s="1107"/>
      <c r="E32" s="1107"/>
      <c r="F32" s="1107"/>
      <c r="G32" s="1107"/>
      <c r="H32" s="1107"/>
      <c r="I32" s="1107"/>
      <c r="J32" s="1107"/>
      <c r="K32" s="1107"/>
      <c r="L32" s="1107"/>
      <c r="M32" s="1107"/>
      <c r="N32" s="1107"/>
      <c r="O32" s="1107"/>
      <c r="P32" s="1108"/>
      <c r="Q32" s="1112">
        <v>564</v>
      </c>
      <c r="R32" s="1113"/>
      <c r="S32" s="1113"/>
      <c r="T32" s="1113"/>
      <c r="U32" s="1113"/>
      <c r="V32" s="1113">
        <v>521</v>
      </c>
      <c r="W32" s="1113"/>
      <c r="X32" s="1113"/>
      <c r="Y32" s="1113"/>
      <c r="Z32" s="1113"/>
      <c r="AA32" s="1113">
        <v>44</v>
      </c>
      <c r="AB32" s="1113"/>
      <c r="AC32" s="1113"/>
      <c r="AD32" s="1113"/>
      <c r="AE32" s="1114"/>
      <c r="AF32" s="1088">
        <v>370</v>
      </c>
      <c r="AG32" s="1089"/>
      <c r="AH32" s="1089"/>
      <c r="AI32" s="1089"/>
      <c r="AJ32" s="1090"/>
      <c r="AK32" s="1049">
        <v>0</v>
      </c>
      <c r="AL32" s="1040"/>
      <c r="AM32" s="1040"/>
      <c r="AN32" s="1040"/>
      <c r="AO32" s="1040"/>
      <c r="AP32" s="1040">
        <v>176</v>
      </c>
      <c r="AQ32" s="1040"/>
      <c r="AR32" s="1040"/>
      <c r="AS32" s="1040"/>
      <c r="AT32" s="1040"/>
      <c r="AU32" s="1040">
        <v>0</v>
      </c>
      <c r="AV32" s="1040"/>
      <c r="AW32" s="1040"/>
      <c r="AX32" s="1040"/>
      <c r="AY32" s="1040"/>
      <c r="AZ32" s="1111" t="s">
        <v>581</v>
      </c>
      <c r="BA32" s="1111"/>
      <c r="BB32" s="1111"/>
      <c r="BC32" s="1111"/>
      <c r="BD32" s="1111"/>
      <c r="BE32" s="1101" t="s">
        <v>406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407</v>
      </c>
      <c r="C33" s="1107"/>
      <c r="D33" s="1107"/>
      <c r="E33" s="1107"/>
      <c r="F33" s="1107"/>
      <c r="G33" s="1107"/>
      <c r="H33" s="1107"/>
      <c r="I33" s="1107"/>
      <c r="J33" s="1107"/>
      <c r="K33" s="1107"/>
      <c r="L33" s="1107"/>
      <c r="M33" s="1107"/>
      <c r="N33" s="1107"/>
      <c r="O33" s="1107"/>
      <c r="P33" s="1108"/>
      <c r="Q33" s="1112">
        <v>910</v>
      </c>
      <c r="R33" s="1113"/>
      <c r="S33" s="1113"/>
      <c r="T33" s="1113"/>
      <c r="U33" s="1113"/>
      <c r="V33" s="1113">
        <v>878</v>
      </c>
      <c r="W33" s="1113"/>
      <c r="X33" s="1113"/>
      <c r="Y33" s="1113"/>
      <c r="Z33" s="1113"/>
      <c r="AA33" s="1113">
        <v>32</v>
      </c>
      <c r="AB33" s="1113"/>
      <c r="AC33" s="1113"/>
      <c r="AD33" s="1113"/>
      <c r="AE33" s="1114"/>
      <c r="AF33" s="1088">
        <v>30</v>
      </c>
      <c r="AG33" s="1089"/>
      <c r="AH33" s="1089"/>
      <c r="AI33" s="1089"/>
      <c r="AJ33" s="1090"/>
      <c r="AK33" s="1049">
        <v>477</v>
      </c>
      <c r="AL33" s="1040"/>
      <c r="AM33" s="1040"/>
      <c r="AN33" s="1040"/>
      <c r="AO33" s="1040"/>
      <c r="AP33" s="1040">
        <v>5199</v>
      </c>
      <c r="AQ33" s="1040"/>
      <c r="AR33" s="1040"/>
      <c r="AS33" s="1040"/>
      <c r="AT33" s="1040"/>
      <c r="AU33" s="1040">
        <v>4788</v>
      </c>
      <c r="AV33" s="1040"/>
      <c r="AW33" s="1040"/>
      <c r="AX33" s="1040"/>
      <c r="AY33" s="1040"/>
      <c r="AZ33" s="1111" t="s">
        <v>581</v>
      </c>
      <c r="BA33" s="1111"/>
      <c r="BB33" s="1111"/>
      <c r="BC33" s="1111"/>
      <c r="BD33" s="1111"/>
      <c r="BE33" s="1101" t="s">
        <v>408</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388</v>
      </c>
      <c r="B63" s="1013" t="s">
        <v>410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513</v>
      </c>
      <c r="AG63" s="1028"/>
      <c r="AH63" s="1028"/>
      <c r="AI63" s="1028"/>
      <c r="AJ63" s="1099"/>
      <c r="AK63" s="1100"/>
      <c r="AL63" s="1032"/>
      <c r="AM63" s="1032"/>
      <c r="AN63" s="1032"/>
      <c r="AO63" s="1032"/>
      <c r="AP63" s="1028">
        <v>5375</v>
      </c>
      <c r="AQ63" s="1028"/>
      <c r="AR63" s="1028"/>
      <c r="AS63" s="1028"/>
      <c r="AT63" s="1028"/>
      <c r="AU63" s="1028">
        <v>4788</v>
      </c>
      <c r="AV63" s="1028"/>
      <c r="AW63" s="1028"/>
      <c r="AX63" s="1028"/>
      <c r="AY63" s="1028"/>
      <c r="AZ63" s="1094"/>
      <c r="BA63" s="1094"/>
      <c r="BB63" s="1094"/>
      <c r="BC63" s="1094"/>
      <c r="BD63" s="1094"/>
      <c r="BE63" s="1029"/>
      <c r="BF63" s="1029"/>
      <c r="BG63" s="1029"/>
      <c r="BH63" s="1029"/>
      <c r="BI63" s="1030"/>
      <c r="BJ63" s="1095" t="s">
        <v>411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413</v>
      </c>
      <c r="B66" s="1065"/>
      <c r="C66" s="1065"/>
      <c r="D66" s="1065"/>
      <c r="E66" s="1065"/>
      <c r="F66" s="1065"/>
      <c r="G66" s="1065"/>
      <c r="H66" s="1065"/>
      <c r="I66" s="1065"/>
      <c r="J66" s="1065"/>
      <c r="K66" s="1065"/>
      <c r="L66" s="1065"/>
      <c r="M66" s="1065"/>
      <c r="N66" s="1065"/>
      <c r="O66" s="1065"/>
      <c r="P66" s="1066"/>
      <c r="Q66" s="1070" t="s">
        <v>393</v>
      </c>
      <c r="R66" s="1071"/>
      <c r="S66" s="1071"/>
      <c r="T66" s="1071"/>
      <c r="U66" s="1072"/>
      <c r="V66" s="1070" t="s">
        <v>414</v>
      </c>
      <c r="W66" s="1071"/>
      <c r="X66" s="1071"/>
      <c r="Y66" s="1071"/>
      <c r="Z66" s="1072"/>
      <c r="AA66" s="1070" t="s">
        <v>415</v>
      </c>
      <c r="AB66" s="1071"/>
      <c r="AC66" s="1071"/>
      <c r="AD66" s="1071"/>
      <c r="AE66" s="1072"/>
      <c r="AF66" s="1076" t="s">
        <v>416</v>
      </c>
      <c r="AG66" s="1077"/>
      <c r="AH66" s="1077"/>
      <c r="AI66" s="1077"/>
      <c r="AJ66" s="1078"/>
      <c r="AK66" s="1070" t="s">
        <v>417</v>
      </c>
      <c r="AL66" s="1065"/>
      <c r="AM66" s="1065"/>
      <c r="AN66" s="1065"/>
      <c r="AO66" s="1066"/>
      <c r="AP66" s="1070" t="s">
        <v>418</v>
      </c>
      <c r="AQ66" s="1071"/>
      <c r="AR66" s="1071"/>
      <c r="AS66" s="1071"/>
      <c r="AT66" s="1072"/>
      <c r="AU66" s="1070" t="s">
        <v>419</v>
      </c>
      <c r="AV66" s="1071"/>
      <c r="AW66" s="1071"/>
      <c r="AX66" s="1071"/>
      <c r="AY66" s="1072"/>
      <c r="AZ66" s="1070" t="s">
        <v>376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569</v>
      </c>
      <c r="C68" s="1055"/>
      <c r="D68" s="1055"/>
      <c r="E68" s="1055"/>
      <c r="F68" s="1055"/>
      <c r="G68" s="1055"/>
      <c r="H68" s="1055"/>
      <c r="I68" s="1055"/>
      <c r="J68" s="1055"/>
      <c r="K68" s="1055"/>
      <c r="L68" s="1055"/>
      <c r="M68" s="1055"/>
      <c r="N68" s="1055"/>
      <c r="O68" s="1055"/>
      <c r="P68" s="1056"/>
      <c r="Q68" s="1057">
        <v>3404</v>
      </c>
      <c r="R68" s="1051"/>
      <c r="S68" s="1051"/>
      <c r="T68" s="1051"/>
      <c r="U68" s="1051"/>
      <c r="V68" s="1051">
        <v>3281</v>
      </c>
      <c r="W68" s="1051"/>
      <c r="X68" s="1051"/>
      <c r="Y68" s="1051"/>
      <c r="Z68" s="1051"/>
      <c r="AA68" s="1051">
        <v>123</v>
      </c>
      <c r="AB68" s="1051"/>
      <c r="AC68" s="1051"/>
      <c r="AD68" s="1051"/>
      <c r="AE68" s="1051"/>
      <c r="AF68" s="1051">
        <v>117</v>
      </c>
      <c r="AG68" s="1051"/>
      <c r="AH68" s="1051"/>
      <c r="AI68" s="1051"/>
      <c r="AJ68" s="1051"/>
      <c r="AK68" s="1051">
        <v>117</v>
      </c>
      <c r="AL68" s="1051"/>
      <c r="AM68" s="1051"/>
      <c r="AN68" s="1051"/>
      <c r="AO68" s="1051"/>
      <c r="AP68" s="1051">
        <v>388</v>
      </c>
      <c r="AQ68" s="1051"/>
      <c r="AR68" s="1051"/>
      <c r="AS68" s="1051"/>
      <c r="AT68" s="1051"/>
      <c r="AU68" s="1051">
        <v>32</v>
      </c>
      <c r="AV68" s="1051"/>
      <c r="AW68" s="1051"/>
      <c r="AX68" s="1051"/>
      <c r="AY68" s="1051"/>
      <c r="AZ68" s="1052" t="s">
        <v>583</v>
      </c>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570</v>
      </c>
      <c r="C69" s="1044"/>
      <c r="D69" s="1044"/>
      <c r="E69" s="1044"/>
      <c r="F69" s="1044"/>
      <c r="G69" s="1044"/>
      <c r="H69" s="1044"/>
      <c r="I69" s="1044"/>
      <c r="J69" s="1044"/>
      <c r="K69" s="1044"/>
      <c r="L69" s="1044"/>
      <c r="M69" s="1044"/>
      <c r="N69" s="1044"/>
      <c r="O69" s="1044"/>
      <c r="P69" s="1045"/>
      <c r="Q69" s="1046">
        <v>32</v>
      </c>
      <c r="R69" s="1040"/>
      <c r="S69" s="1040"/>
      <c r="T69" s="1040"/>
      <c r="U69" s="1040"/>
      <c r="V69" s="1040">
        <v>28</v>
      </c>
      <c r="W69" s="1040"/>
      <c r="X69" s="1040"/>
      <c r="Y69" s="1040"/>
      <c r="Z69" s="1040"/>
      <c r="AA69" s="1040">
        <v>4</v>
      </c>
      <c r="AB69" s="1040"/>
      <c r="AC69" s="1040"/>
      <c r="AD69" s="1040"/>
      <c r="AE69" s="1040"/>
      <c r="AF69" s="1040">
        <v>4</v>
      </c>
      <c r="AG69" s="1040"/>
      <c r="AH69" s="1040"/>
      <c r="AI69" s="1040"/>
      <c r="AJ69" s="1040"/>
      <c r="AK69" s="1040" t="s">
        <v>589</v>
      </c>
      <c r="AL69" s="1040"/>
      <c r="AM69" s="1040"/>
      <c r="AN69" s="1040"/>
      <c r="AO69" s="1040"/>
      <c r="AP69" s="1040" t="s">
        <v>589</v>
      </c>
      <c r="AQ69" s="1040"/>
      <c r="AR69" s="1040"/>
      <c r="AS69" s="1040"/>
      <c r="AT69" s="1040"/>
      <c r="AU69" s="1040" t="s">
        <v>589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571</v>
      </c>
      <c r="C70" s="1044"/>
      <c r="D70" s="1044"/>
      <c r="E70" s="1044"/>
      <c r="F70" s="1044"/>
      <c r="G70" s="1044"/>
      <c r="H70" s="1044"/>
      <c r="I70" s="1044"/>
      <c r="J70" s="1044"/>
      <c r="K70" s="1044"/>
      <c r="L70" s="1044"/>
      <c r="M70" s="1044"/>
      <c r="N70" s="1044"/>
      <c r="O70" s="1044"/>
      <c r="P70" s="1045"/>
      <c r="Q70" s="1046">
        <v>59</v>
      </c>
      <c r="R70" s="1040"/>
      <c r="S70" s="1040"/>
      <c r="T70" s="1040"/>
      <c r="U70" s="1040"/>
      <c r="V70" s="1040">
        <v>57</v>
      </c>
      <c r="W70" s="1040"/>
      <c r="X70" s="1040"/>
      <c r="Y70" s="1040"/>
      <c r="Z70" s="1040"/>
      <c r="AA70" s="1040">
        <v>2</v>
      </c>
      <c r="AB70" s="1040"/>
      <c r="AC70" s="1040"/>
      <c r="AD70" s="1040"/>
      <c r="AE70" s="1040"/>
      <c r="AF70" s="1040">
        <v>2</v>
      </c>
      <c r="AG70" s="1040"/>
      <c r="AH70" s="1040"/>
      <c r="AI70" s="1040"/>
      <c r="AJ70" s="1040"/>
      <c r="AK70" s="1040" t="s">
        <v>589</v>
      </c>
      <c r="AL70" s="1040"/>
      <c r="AM70" s="1040"/>
      <c r="AN70" s="1040"/>
      <c r="AO70" s="1040"/>
      <c r="AP70" s="1040">
        <v>100</v>
      </c>
      <c r="AQ70" s="1040"/>
      <c r="AR70" s="1040"/>
      <c r="AS70" s="1040"/>
      <c r="AT70" s="1040"/>
      <c r="AU70" s="1040">
        <v>100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572</v>
      </c>
      <c r="C71" s="1044"/>
      <c r="D71" s="1044"/>
      <c r="E71" s="1044"/>
      <c r="F71" s="1044"/>
      <c r="G71" s="1044"/>
      <c r="H71" s="1044"/>
      <c r="I71" s="1044"/>
      <c r="J71" s="1044"/>
      <c r="K71" s="1044"/>
      <c r="L71" s="1044"/>
      <c r="M71" s="1044"/>
      <c r="N71" s="1044"/>
      <c r="O71" s="1044"/>
      <c r="P71" s="1045"/>
      <c r="Q71" s="1046">
        <v>68</v>
      </c>
      <c r="R71" s="1040"/>
      <c r="S71" s="1040"/>
      <c r="T71" s="1040"/>
      <c r="U71" s="1040"/>
      <c r="V71" s="1040">
        <v>64</v>
      </c>
      <c r="W71" s="1040"/>
      <c r="X71" s="1040"/>
      <c r="Y71" s="1040"/>
      <c r="Z71" s="1040"/>
      <c r="AA71" s="1040">
        <v>3</v>
      </c>
      <c r="AB71" s="1040"/>
      <c r="AC71" s="1040"/>
      <c r="AD71" s="1040"/>
      <c r="AE71" s="1040"/>
      <c r="AF71" s="1040">
        <v>3</v>
      </c>
      <c r="AG71" s="1040"/>
      <c r="AH71" s="1040"/>
      <c r="AI71" s="1040"/>
      <c r="AJ71" s="1040"/>
      <c r="AK71" s="1040" t="s">
        <v>589</v>
      </c>
      <c r="AL71" s="1040"/>
      <c r="AM71" s="1040"/>
      <c r="AN71" s="1040"/>
      <c r="AO71" s="1040"/>
      <c r="AP71" s="1040" t="s">
        <v>589</v>
      </c>
      <c r="AQ71" s="1040"/>
      <c r="AR71" s="1040"/>
      <c r="AS71" s="1040"/>
      <c r="AT71" s="1040"/>
      <c r="AU71" s="1040" t="s">
        <v>589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573</v>
      </c>
      <c r="C72" s="1044"/>
      <c r="D72" s="1044"/>
      <c r="E72" s="1044"/>
      <c r="F72" s="1044"/>
      <c r="G72" s="1044"/>
      <c r="H72" s="1044"/>
      <c r="I72" s="1044"/>
      <c r="J72" s="1044"/>
      <c r="K72" s="1044"/>
      <c r="L72" s="1044"/>
      <c r="M72" s="1044"/>
      <c r="N72" s="1044"/>
      <c r="O72" s="1044"/>
      <c r="P72" s="1045"/>
      <c r="Q72" s="1046">
        <v>8250</v>
      </c>
      <c r="R72" s="1040"/>
      <c r="S72" s="1040"/>
      <c r="T72" s="1040"/>
      <c r="U72" s="1040"/>
      <c r="V72" s="1040">
        <v>8182</v>
      </c>
      <c r="W72" s="1040"/>
      <c r="X72" s="1040"/>
      <c r="Y72" s="1040"/>
      <c r="Z72" s="1040"/>
      <c r="AA72" s="1040">
        <v>68</v>
      </c>
      <c r="AB72" s="1040"/>
      <c r="AC72" s="1040"/>
      <c r="AD72" s="1040"/>
      <c r="AE72" s="1040"/>
      <c r="AF72" s="1040">
        <v>68</v>
      </c>
      <c r="AG72" s="1040"/>
      <c r="AH72" s="1040"/>
      <c r="AI72" s="1040"/>
      <c r="AJ72" s="1040"/>
      <c r="AK72" s="1040">
        <v>720</v>
      </c>
      <c r="AL72" s="1040"/>
      <c r="AM72" s="1040"/>
      <c r="AN72" s="1040"/>
      <c r="AO72" s="1040"/>
      <c r="AP72" s="1040" t="s">
        <v>589</v>
      </c>
      <c r="AQ72" s="1040"/>
      <c r="AR72" s="1040"/>
      <c r="AS72" s="1040"/>
      <c r="AT72" s="1040"/>
      <c r="AU72" s="1040" t="s">
        <v>589</v>
      </c>
      <c r="AV72" s="1040"/>
      <c r="AW72" s="1040"/>
      <c r="AX72" s="1040"/>
      <c r="AY72" s="1040"/>
      <c r="AZ72" s="1041" t="s">
        <v>584</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574</v>
      </c>
      <c r="C73" s="1044"/>
      <c r="D73" s="1044"/>
      <c r="E73" s="1044"/>
      <c r="F73" s="1044"/>
      <c r="G73" s="1044"/>
      <c r="H73" s="1044"/>
      <c r="I73" s="1044"/>
      <c r="J73" s="1044"/>
      <c r="K73" s="1044"/>
      <c r="L73" s="1044"/>
      <c r="M73" s="1044"/>
      <c r="N73" s="1044"/>
      <c r="O73" s="1044"/>
      <c r="P73" s="1045"/>
      <c r="Q73" s="1046">
        <v>2940</v>
      </c>
      <c r="R73" s="1040"/>
      <c r="S73" s="1040"/>
      <c r="T73" s="1040"/>
      <c r="U73" s="1040"/>
      <c r="V73" s="1040">
        <v>2813</v>
      </c>
      <c r="W73" s="1040"/>
      <c r="X73" s="1040"/>
      <c r="Y73" s="1040"/>
      <c r="Z73" s="1040"/>
      <c r="AA73" s="1040">
        <v>127</v>
      </c>
      <c r="AB73" s="1040"/>
      <c r="AC73" s="1040"/>
      <c r="AD73" s="1040"/>
      <c r="AE73" s="1040"/>
      <c r="AF73" s="1040">
        <v>127</v>
      </c>
      <c r="AG73" s="1040"/>
      <c r="AH73" s="1040"/>
      <c r="AI73" s="1040"/>
      <c r="AJ73" s="1040"/>
      <c r="AK73" s="1040">
        <v>97</v>
      </c>
      <c r="AL73" s="1040"/>
      <c r="AM73" s="1040"/>
      <c r="AN73" s="1040"/>
      <c r="AO73" s="1040"/>
      <c r="AP73" s="1040">
        <v>663</v>
      </c>
      <c r="AQ73" s="1040"/>
      <c r="AR73" s="1040"/>
      <c r="AS73" s="1040"/>
      <c r="AT73" s="1040"/>
      <c r="AU73" s="1040">
        <v>62</v>
      </c>
      <c r="AV73" s="1040"/>
      <c r="AW73" s="1040"/>
      <c r="AX73" s="1040"/>
      <c r="AY73" s="1040"/>
      <c r="AZ73" s="1041" t="s">
        <v>585</v>
      </c>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575</v>
      </c>
      <c r="C74" s="1044"/>
      <c r="D74" s="1044"/>
      <c r="E74" s="1044"/>
      <c r="F74" s="1044"/>
      <c r="G74" s="1044"/>
      <c r="H74" s="1044"/>
      <c r="I74" s="1044"/>
      <c r="J74" s="1044"/>
      <c r="K74" s="1044"/>
      <c r="L74" s="1044"/>
      <c r="M74" s="1044"/>
      <c r="N74" s="1044"/>
      <c r="O74" s="1044"/>
      <c r="P74" s="1045"/>
      <c r="Q74" s="1046">
        <v>410</v>
      </c>
      <c r="R74" s="1040"/>
      <c r="S74" s="1040"/>
      <c r="T74" s="1040"/>
      <c r="U74" s="1040"/>
      <c r="V74" s="1040">
        <v>408</v>
      </c>
      <c r="W74" s="1040"/>
      <c r="X74" s="1040"/>
      <c r="Y74" s="1040"/>
      <c r="Z74" s="1040"/>
      <c r="AA74" s="1040">
        <v>2</v>
      </c>
      <c r="AB74" s="1040"/>
      <c r="AC74" s="1040"/>
      <c r="AD74" s="1040"/>
      <c r="AE74" s="1040"/>
      <c r="AF74" s="1040">
        <v>588</v>
      </c>
      <c r="AG74" s="1040"/>
      <c r="AH74" s="1040"/>
      <c r="AI74" s="1040"/>
      <c r="AJ74" s="1040"/>
      <c r="AK74" s="1040" t="s">
        <v>589</v>
      </c>
      <c r="AL74" s="1040"/>
      <c r="AM74" s="1040"/>
      <c r="AN74" s="1040"/>
      <c r="AO74" s="1040"/>
      <c r="AP74" s="1040" t="s">
        <v>589</v>
      </c>
      <c r="AQ74" s="1040"/>
      <c r="AR74" s="1040"/>
      <c r="AS74" s="1040"/>
      <c r="AT74" s="1040"/>
      <c r="AU74" s="1040" t="s">
        <v>589</v>
      </c>
      <c r="AV74" s="1040"/>
      <c r="AW74" s="1040"/>
      <c r="AX74" s="1040"/>
      <c r="AY74" s="1040"/>
      <c r="AZ74" s="1041" t="s">
        <v>587</v>
      </c>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576</v>
      </c>
      <c r="C75" s="1044"/>
      <c r="D75" s="1044"/>
      <c r="E75" s="1044"/>
      <c r="F75" s="1044"/>
      <c r="G75" s="1044"/>
      <c r="H75" s="1044"/>
      <c r="I75" s="1044"/>
      <c r="J75" s="1044"/>
      <c r="K75" s="1044"/>
      <c r="L75" s="1044"/>
      <c r="M75" s="1044"/>
      <c r="N75" s="1044"/>
      <c r="O75" s="1044"/>
      <c r="P75" s="1045"/>
      <c r="Q75" s="1047">
        <v>250</v>
      </c>
      <c r="R75" s="1048"/>
      <c r="S75" s="1048"/>
      <c r="T75" s="1048"/>
      <c r="U75" s="1049"/>
      <c r="V75" s="1050">
        <v>234</v>
      </c>
      <c r="W75" s="1048"/>
      <c r="X75" s="1048"/>
      <c r="Y75" s="1048"/>
      <c r="Z75" s="1049"/>
      <c r="AA75" s="1050">
        <v>16</v>
      </c>
      <c r="AB75" s="1048"/>
      <c r="AC75" s="1048"/>
      <c r="AD75" s="1048"/>
      <c r="AE75" s="1049"/>
      <c r="AF75" s="1050">
        <v>16</v>
      </c>
      <c r="AG75" s="1048"/>
      <c r="AH75" s="1048"/>
      <c r="AI75" s="1048"/>
      <c r="AJ75" s="1049"/>
      <c r="AK75" s="1050" t="s">
        <v>589</v>
      </c>
      <c r="AL75" s="1048"/>
      <c r="AM75" s="1048"/>
      <c r="AN75" s="1048"/>
      <c r="AO75" s="1049"/>
      <c r="AP75" s="1050" t="s">
        <v>589</v>
      </c>
      <c r="AQ75" s="1048"/>
      <c r="AR75" s="1048"/>
      <c r="AS75" s="1048"/>
      <c r="AT75" s="1049"/>
      <c r="AU75" s="1050" t="s">
        <v>589</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577</v>
      </c>
      <c r="C76" s="1044"/>
      <c r="D76" s="1044"/>
      <c r="E76" s="1044"/>
      <c r="F76" s="1044"/>
      <c r="G76" s="1044"/>
      <c r="H76" s="1044"/>
      <c r="I76" s="1044"/>
      <c r="J76" s="1044"/>
      <c r="K76" s="1044"/>
      <c r="L76" s="1044"/>
      <c r="M76" s="1044"/>
      <c r="N76" s="1044"/>
      <c r="O76" s="1044"/>
      <c r="P76" s="1045"/>
      <c r="Q76" s="1047">
        <v>253621</v>
      </c>
      <c r="R76" s="1048"/>
      <c r="S76" s="1048"/>
      <c r="T76" s="1048"/>
      <c r="U76" s="1049"/>
      <c r="V76" s="1050">
        <v>241656</v>
      </c>
      <c r="W76" s="1048"/>
      <c r="X76" s="1048"/>
      <c r="Y76" s="1048"/>
      <c r="Z76" s="1049"/>
      <c r="AA76" s="1050">
        <v>11965</v>
      </c>
      <c r="AB76" s="1048"/>
      <c r="AC76" s="1048"/>
      <c r="AD76" s="1048"/>
      <c r="AE76" s="1049"/>
      <c r="AF76" s="1050">
        <v>11965</v>
      </c>
      <c r="AG76" s="1048"/>
      <c r="AH76" s="1048"/>
      <c r="AI76" s="1048"/>
      <c r="AJ76" s="1049"/>
      <c r="AK76" s="1050" t="s">
        <v>589</v>
      </c>
      <c r="AL76" s="1048"/>
      <c r="AM76" s="1048"/>
      <c r="AN76" s="1048"/>
      <c r="AO76" s="1049"/>
      <c r="AP76" s="1050" t="s">
        <v>589</v>
      </c>
      <c r="AQ76" s="1048"/>
      <c r="AR76" s="1048"/>
      <c r="AS76" s="1048"/>
      <c r="AT76" s="1049"/>
      <c r="AU76" s="1050" t="s">
        <v>589</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586</v>
      </c>
      <c r="C77" s="1044"/>
      <c r="D77" s="1044"/>
      <c r="E77" s="1044"/>
      <c r="F77" s="1044"/>
      <c r="G77" s="1044"/>
      <c r="H77" s="1044"/>
      <c r="I77" s="1044"/>
      <c r="J77" s="1044"/>
      <c r="K77" s="1044"/>
      <c r="L77" s="1044"/>
      <c r="M77" s="1044"/>
      <c r="N77" s="1044"/>
      <c r="O77" s="1044"/>
      <c r="P77" s="1045"/>
      <c r="Q77" s="1047">
        <v>82</v>
      </c>
      <c r="R77" s="1048"/>
      <c r="S77" s="1048"/>
      <c r="T77" s="1048"/>
      <c r="U77" s="1049"/>
      <c r="V77" s="1050">
        <v>71</v>
      </c>
      <c r="W77" s="1048"/>
      <c r="X77" s="1048"/>
      <c r="Y77" s="1048"/>
      <c r="Z77" s="1049"/>
      <c r="AA77" s="1050">
        <v>10</v>
      </c>
      <c r="AB77" s="1048"/>
      <c r="AC77" s="1048"/>
      <c r="AD77" s="1048"/>
      <c r="AE77" s="1049"/>
      <c r="AF77" s="1050">
        <v>10</v>
      </c>
      <c r="AG77" s="1048"/>
      <c r="AH77" s="1048"/>
      <c r="AI77" s="1048"/>
      <c r="AJ77" s="1049"/>
      <c r="AK77" s="1050" t="s">
        <v>589</v>
      </c>
      <c r="AL77" s="1048"/>
      <c r="AM77" s="1048"/>
      <c r="AN77" s="1048"/>
      <c r="AO77" s="1049"/>
      <c r="AP77" s="1050" t="s">
        <v>589</v>
      </c>
      <c r="AQ77" s="1048"/>
      <c r="AR77" s="1048"/>
      <c r="AS77" s="1048"/>
      <c r="AT77" s="1049"/>
      <c r="AU77" s="1050" t="s">
        <v>589</v>
      </c>
      <c r="AV77" s="1048"/>
      <c r="AW77" s="1048"/>
      <c r="AX77" s="1048"/>
      <c r="AY77" s="1049"/>
      <c r="AZ77" s="1041" t="s">
        <v>588</v>
      </c>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388</v>
      </c>
      <c r="B88" s="1013" t="s">
        <v>420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12900</v>
      </c>
      <c r="AG88" s="1028"/>
      <c r="AH88" s="1028"/>
      <c r="AI88" s="1028"/>
      <c r="AJ88" s="1028"/>
      <c r="AK88" s="1032"/>
      <c r="AL88" s="1032"/>
      <c r="AM88" s="1032"/>
      <c r="AN88" s="1032"/>
      <c r="AO88" s="1032"/>
      <c r="AP88" s="1028">
        <v>1151</v>
      </c>
      <c r="AQ88" s="1028"/>
      <c r="AR88" s="1028"/>
      <c r="AS88" s="1028"/>
      <c r="AT88" s="1028"/>
      <c r="AU88" s="1028">
        <v>194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v>0</v>
      </c>
      <c r="CX102" s="1020"/>
      <c r="CY102" s="1020"/>
      <c r="CZ102" s="1020"/>
      <c r="DA102" s="1021"/>
      <c r="DB102" s="1019">
        <v>0</v>
      </c>
      <c r="DC102" s="1020"/>
      <c r="DD102" s="1020"/>
      <c r="DE102" s="1020"/>
      <c r="DF102" s="1021"/>
      <c r="DG102" s="1019">
        <v>0</v>
      </c>
      <c r="DH102" s="1020"/>
      <c r="DI102" s="1020"/>
      <c r="DJ102" s="1020"/>
      <c r="DK102" s="1021"/>
      <c r="DL102" s="1019">
        <v>0</v>
      </c>
      <c r="DM102" s="1020"/>
      <c r="DN102" s="1020"/>
      <c r="DO102" s="1020"/>
      <c r="DP102" s="1021"/>
      <c r="DQ102" s="1019">
        <v>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307</v>
      </c>
      <c r="AG109" s="963"/>
      <c r="AH109" s="963"/>
      <c r="AI109" s="963"/>
      <c r="AJ109" s="964"/>
      <c r="AK109" s="965" t="s">
        <v>306</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307</v>
      </c>
      <c r="BW109" s="963"/>
      <c r="BX109" s="963"/>
      <c r="BY109" s="963"/>
      <c r="BZ109" s="964"/>
      <c r="CA109" s="965" t="s">
        <v>306</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307</v>
      </c>
      <c r="DM109" s="963"/>
      <c r="DN109" s="963"/>
      <c r="DO109" s="963"/>
      <c r="DP109" s="964"/>
      <c r="DQ109" s="965" t="s">
        <v>306</v>
      </c>
      <c r="DR109" s="963"/>
      <c r="DS109" s="963"/>
      <c r="DT109" s="963"/>
      <c r="DU109" s="964"/>
      <c r="DV109" s="965" t="s">
        <v>430</v>
      </c>
      <c r="DW109" s="963"/>
      <c r="DX109" s="963"/>
      <c r="DY109" s="963"/>
      <c r="DZ109" s="994"/>
    </row>
    <row r="110" spans="1:131" s="226" customFormat="1" ht="26.25" customHeight="1" x14ac:dyDescent="0.15">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415189</v>
      </c>
      <c r="AB110" s="956"/>
      <c r="AC110" s="956"/>
      <c r="AD110" s="956"/>
      <c r="AE110" s="957"/>
      <c r="AF110" s="958">
        <v>426134</v>
      </c>
      <c r="AG110" s="956"/>
      <c r="AH110" s="956"/>
      <c r="AI110" s="956"/>
      <c r="AJ110" s="957"/>
      <c r="AK110" s="958">
        <v>478668</v>
      </c>
      <c r="AL110" s="956"/>
      <c r="AM110" s="956"/>
      <c r="AN110" s="956"/>
      <c r="AO110" s="957"/>
      <c r="AP110" s="959">
        <v>12.3</v>
      </c>
      <c r="AQ110" s="960"/>
      <c r="AR110" s="960"/>
      <c r="AS110" s="960"/>
      <c r="AT110" s="961"/>
      <c r="AU110" s="995" t="s">
        <v>66</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4788688</v>
      </c>
      <c r="BR110" s="903"/>
      <c r="BS110" s="903"/>
      <c r="BT110" s="903"/>
      <c r="BU110" s="903"/>
      <c r="BV110" s="903">
        <v>5254205</v>
      </c>
      <c r="BW110" s="903"/>
      <c r="BX110" s="903"/>
      <c r="BY110" s="903"/>
      <c r="BZ110" s="903"/>
      <c r="CA110" s="903">
        <v>5194874</v>
      </c>
      <c r="CB110" s="903"/>
      <c r="CC110" s="903"/>
      <c r="CD110" s="903"/>
      <c r="CE110" s="903"/>
      <c r="CF110" s="927">
        <v>133.4</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436</v>
      </c>
      <c r="DH110" s="903"/>
      <c r="DI110" s="903"/>
      <c r="DJ110" s="903"/>
      <c r="DK110" s="903"/>
      <c r="DL110" s="903" t="s">
        <v>235</v>
      </c>
      <c r="DM110" s="903"/>
      <c r="DN110" s="903"/>
      <c r="DO110" s="903"/>
      <c r="DP110" s="903"/>
      <c r="DQ110" s="903" t="s">
        <v>436</v>
      </c>
      <c r="DR110" s="903"/>
      <c r="DS110" s="903"/>
      <c r="DT110" s="903"/>
      <c r="DU110" s="903"/>
      <c r="DV110" s="904" t="s">
        <v>235</v>
      </c>
      <c r="DW110" s="904"/>
      <c r="DX110" s="904"/>
      <c r="DY110" s="904"/>
      <c r="DZ110" s="905"/>
    </row>
    <row r="111" spans="1:131" s="226" customFormat="1" ht="26.25" customHeight="1" x14ac:dyDescent="0.15">
      <c r="A111" s="832" t="s">
        <v>437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235</v>
      </c>
      <c r="AB111" s="984"/>
      <c r="AC111" s="984"/>
      <c r="AD111" s="984"/>
      <c r="AE111" s="985"/>
      <c r="AF111" s="986" t="s">
        <v>411</v>
      </c>
      <c r="AG111" s="984"/>
      <c r="AH111" s="984"/>
      <c r="AI111" s="984"/>
      <c r="AJ111" s="985"/>
      <c r="AK111" s="986" t="s">
        <v>235</v>
      </c>
      <c r="AL111" s="984"/>
      <c r="AM111" s="984"/>
      <c r="AN111" s="984"/>
      <c r="AO111" s="985"/>
      <c r="AP111" s="987" t="s">
        <v>438</v>
      </c>
      <c r="AQ111" s="988"/>
      <c r="AR111" s="988"/>
      <c r="AS111" s="988"/>
      <c r="AT111" s="989"/>
      <c r="AU111" s="997"/>
      <c r="AV111" s="998"/>
      <c r="AW111" s="998"/>
      <c r="AX111" s="998"/>
      <c r="AY111" s="998"/>
      <c r="AZ111" s="873" t="s">
        <v>439</v>
      </c>
      <c r="BA111" s="808"/>
      <c r="BB111" s="808"/>
      <c r="BC111" s="808"/>
      <c r="BD111" s="808"/>
      <c r="BE111" s="808"/>
      <c r="BF111" s="808"/>
      <c r="BG111" s="808"/>
      <c r="BH111" s="808"/>
      <c r="BI111" s="808"/>
      <c r="BJ111" s="808"/>
      <c r="BK111" s="808"/>
      <c r="BL111" s="808"/>
      <c r="BM111" s="808"/>
      <c r="BN111" s="808"/>
      <c r="BO111" s="808"/>
      <c r="BP111" s="809"/>
      <c r="BQ111" s="874">
        <v>51000</v>
      </c>
      <c r="BR111" s="875"/>
      <c r="BS111" s="875"/>
      <c r="BT111" s="875"/>
      <c r="BU111" s="875"/>
      <c r="BV111" s="875">
        <v>42500</v>
      </c>
      <c r="BW111" s="875"/>
      <c r="BX111" s="875"/>
      <c r="BY111" s="875"/>
      <c r="BZ111" s="875"/>
      <c r="CA111" s="875">
        <v>34000</v>
      </c>
      <c r="CB111" s="875"/>
      <c r="CC111" s="875"/>
      <c r="CD111" s="875"/>
      <c r="CE111" s="875"/>
      <c r="CF111" s="936">
        <v>0.9</v>
      </c>
      <c r="CG111" s="937"/>
      <c r="CH111" s="937"/>
      <c r="CI111" s="937"/>
      <c r="CJ111" s="937"/>
      <c r="CK111" s="992"/>
      <c r="CL111" s="879"/>
      <c r="CM111" s="882" t="s">
        <v>440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436</v>
      </c>
      <c r="DH111" s="875"/>
      <c r="DI111" s="875"/>
      <c r="DJ111" s="875"/>
      <c r="DK111" s="875"/>
      <c r="DL111" s="875" t="s">
        <v>411</v>
      </c>
      <c r="DM111" s="875"/>
      <c r="DN111" s="875"/>
      <c r="DO111" s="875"/>
      <c r="DP111" s="875"/>
      <c r="DQ111" s="875" t="s">
        <v>438</v>
      </c>
      <c r="DR111" s="875"/>
      <c r="DS111" s="875"/>
      <c r="DT111" s="875"/>
      <c r="DU111" s="875"/>
      <c r="DV111" s="852" t="s">
        <v>438</v>
      </c>
      <c r="DW111" s="852"/>
      <c r="DX111" s="852"/>
      <c r="DY111" s="852"/>
      <c r="DZ111" s="853"/>
    </row>
    <row r="112" spans="1:131" s="226" customFormat="1" ht="26.25" customHeight="1" x14ac:dyDescent="0.15">
      <c r="A112" s="977" t="s">
        <v>441</v>
      </c>
      <c r="B112" s="978"/>
      <c r="C112" s="808" t="s">
        <v>442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411</v>
      </c>
      <c r="AB112" s="838"/>
      <c r="AC112" s="838"/>
      <c r="AD112" s="838"/>
      <c r="AE112" s="839"/>
      <c r="AF112" s="840" t="s">
        <v>235</v>
      </c>
      <c r="AG112" s="838"/>
      <c r="AH112" s="838"/>
      <c r="AI112" s="838"/>
      <c r="AJ112" s="839"/>
      <c r="AK112" s="840" t="s">
        <v>443</v>
      </c>
      <c r="AL112" s="838"/>
      <c r="AM112" s="838"/>
      <c r="AN112" s="838"/>
      <c r="AO112" s="839"/>
      <c r="AP112" s="885" t="s">
        <v>438</v>
      </c>
      <c r="AQ112" s="886"/>
      <c r="AR112" s="886"/>
      <c r="AS112" s="886"/>
      <c r="AT112" s="887"/>
      <c r="AU112" s="997"/>
      <c r="AV112" s="998"/>
      <c r="AW112" s="998"/>
      <c r="AX112" s="998"/>
      <c r="AY112" s="998"/>
      <c r="AZ112" s="873" t="s">
        <v>444</v>
      </c>
      <c r="BA112" s="808"/>
      <c r="BB112" s="808"/>
      <c r="BC112" s="808"/>
      <c r="BD112" s="808"/>
      <c r="BE112" s="808"/>
      <c r="BF112" s="808"/>
      <c r="BG112" s="808"/>
      <c r="BH112" s="808"/>
      <c r="BI112" s="808"/>
      <c r="BJ112" s="808"/>
      <c r="BK112" s="808"/>
      <c r="BL112" s="808"/>
      <c r="BM112" s="808"/>
      <c r="BN112" s="808"/>
      <c r="BO112" s="808"/>
      <c r="BP112" s="809"/>
      <c r="BQ112" s="874">
        <v>5130324</v>
      </c>
      <c r="BR112" s="875"/>
      <c r="BS112" s="875"/>
      <c r="BT112" s="875"/>
      <c r="BU112" s="875"/>
      <c r="BV112" s="875">
        <v>4978690</v>
      </c>
      <c r="BW112" s="875"/>
      <c r="BX112" s="875"/>
      <c r="BY112" s="875"/>
      <c r="BZ112" s="875"/>
      <c r="CA112" s="875">
        <v>4788053</v>
      </c>
      <c r="CB112" s="875"/>
      <c r="CC112" s="875"/>
      <c r="CD112" s="875"/>
      <c r="CE112" s="875"/>
      <c r="CF112" s="936">
        <v>123</v>
      </c>
      <c r="CG112" s="937"/>
      <c r="CH112" s="937"/>
      <c r="CI112" s="937"/>
      <c r="CJ112" s="937"/>
      <c r="CK112" s="992"/>
      <c r="CL112" s="879"/>
      <c r="CM112" s="882" t="s">
        <v>445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411</v>
      </c>
      <c r="DH112" s="875"/>
      <c r="DI112" s="875"/>
      <c r="DJ112" s="875"/>
      <c r="DK112" s="875"/>
      <c r="DL112" s="875" t="s">
        <v>411</v>
      </c>
      <c r="DM112" s="875"/>
      <c r="DN112" s="875"/>
      <c r="DO112" s="875"/>
      <c r="DP112" s="875"/>
      <c r="DQ112" s="875" t="s">
        <v>443</v>
      </c>
      <c r="DR112" s="875"/>
      <c r="DS112" s="875"/>
      <c r="DT112" s="875"/>
      <c r="DU112" s="875"/>
      <c r="DV112" s="852" t="s">
        <v>235</v>
      </c>
      <c r="DW112" s="852"/>
      <c r="DX112" s="852"/>
      <c r="DY112" s="852"/>
      <c r="DZ112" s="853"/>
    </row>
    <row r="113" spans="1:130" s="226" customFormat="1" ht="26.25" customHeight="1" x14ac:dyDescent="0.15">
      <c r="A113" s="979"/>
      <c r="B113" s="980"/>
      <c r="C113" s="808" t="s">
        <v>446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438133</v>
      </c>
      <c r="AB113" s="984"/>
      <c r="AC113" s="984"/>
      <c r="AD113" s="984"/>
      <c r="AE113" s="985"/>
      <c r="AF113" s="986">
        <v>441199</v>
      </c>
      <c r="AG113" s="984"/>
      <c r="AH113" s="984"/>
      <c r="AI113" s="984"/>
      <c r="AJ113" s="985"/>
      <c r="AK113" s="986">
        <v>443724</v>
      </c>
      <c r="AL113" s="984"/>
      <c r="AM113" s="984"/>
      <c r="AN113" s="984"/>
      <c r="AO113" s="985"/>
      <c r="AP113" s="987">
        <v>11.4</v>
      </c>
      <c r="AQ113" s="988"/>
      <c r="AR113" s="988"/>
      <c r="AS113" s="988"/>
      <c r="AT113" s="989"/>
      <c r="AU113" s="997"/>
      <c r="AV113" s="998"/>
      <c r="AW113" s="998"/>
      <c r="AX113" s="998"/>
      <c r="AY113" s="998"/>
      <c r="AZ113" s="873" t="s">
        <v>447</v>
      </c>
      <c r="BA113" s="808"/>
      <c r="BB113" s="808"/>
      <c r="BC113" s="808"/>
      <c r="BD113" s="808"/>
      <c r="BE113" s="808"/>
      <c r="BF113" s="808"/>
      <c r="BG113" s="808"/>
      <c r="BH113" s="808"/>
      <c r="BI113" s="808"/>
      <c r="BJ113" s="808"/>
      <c r="BK113" s="808"/>
      <c r="BL113" s="808"/>
      <c r="BM113" s="808"/>
      <c r="BN113" s="808"/>
      <c r="BO113" s="808"/>
      <c r="BP113" s="809"/>
      <c r="BQ113" s="874">
        <v>267326</v>
      </c>
      <c r="BR113" s="875"/>
      <c r="BS113" s="875"/>
      <c r="BT113" s="875"/>
      <c r="BU113" s="875"/>
      <c r="BV113" s="875">
        <v>217449</v>
      </c>
      <c r="BW113" s="875"/>
      <c r="BX113" s="875"/>
      <c r="BY113" s="875"/>
      <c r="BZ113" s="875"/>
      <c r="CA113" s="875">
        <v>194172</v>
      </c>
      <c r="CB113" s="875"/>
      <c r="CC113" s="875"/>
      <c r="CD113" s="875"/>
      <c r="CE113" s="875"/>
      <c r="CF113" s="936">
        <v>5</v>
      </c>
      <c r="CG113" s="937"/>
      <c r="CH113" s="937"/>
      <c r="CI113" s="937"/>
      <c r="CJ113" s="937"/>
      <c r="CK113" s="992"/>
      <c r="CL113" s="879"/>
      <c r="CM113" s="882" t="s">
        <v>448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438</v>
      </c>
      <c r="DH113" s="838"/>
      <c r="DI113" s="838"/>
      <c r="DJ113" s="838"/>
      <c r="DK113" s="839"/>
      <c r="DL113" s="840" t="s">
        <v>443</v>
      </c>
      <c r="DM113" s="838"/>
      <c r="DN113" s="838"/>
      <c r="DO113" s="838"/>
      <c r="DP113" s="839"/>
      <c r="DQ113" s="840" t="s">
        <v>436</v>
      </c>
      <c r="DR113" s="838"/>
      <c r="DS113" s="838"/>
      <c r="DT113" s="838"/>
      <c r="DU113" s="839"/>
      <c r="DV113" s="885" t="s">
        <v>443</v>
      </c>
      <c r="DW113" s="886"/>
      <c r="DX113" s="886"/>
      <c r="DY113" s="886"/>
      <c r="DZ113" s="887"/>
    </row>
    <row r="114" spans="1:130" s="226" customFormat="1" ht="26.25" customHeight="1" x14ac:dyDescent="0.15">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50071</v>
      </c>
      <c r="AB114" s="838"/>
      <c r="AC114" s="838"/>
      <c r="AD114" s="838"/>
      <c r="AE114" s="839"/>
      <c r="AF114" s="840">
        <v>47499</v>
      </c>
      <c r="AG114" s="838"/>
      <c r="AH114" s="838"/>
      <c r="AI114" s="838"/>
      <c r="AJ114" s="839"/>
      <c r="AK114" s="840">
        <v>50040</v>
      </c>
      <c r="AL114" s="838"/>
      <c r="AM114" s="838"/>
      <c r="AN114" s="838"/>
      <c r="AO114" s="839"/>
      <c r="AP114" s="885">
        <v>1.3</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1071122</v>
      </c>
      <c r="BR114" s="875"/>
      <c r="BS114" s="875"/>
      <c r="BT114" s="875"/>
      <c r="BU114" s="875"/>
      <c r="BV114" s="875">
        <v>1080846</v>
      </c>
      <c r="BW114" s="875"/>
      <c r="BX114" s="875"/>
      <c r="BY114" s="875"/>
      <c r="BZ114" s="875"/>
      <c r="CA114" s="875">
        <v>1067144</v>
      </c>
      <c r="CB114" s="875"/>
      <c r="CC114" s="875"/>
      <c r="CD114" s="875"/>
      <c r="CE114" s="875"/>
      <c r="CF114" s="936">
        <v>27.4</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235</v>
      </c>
      <c r="DH114" s="838"/>
      <c r="DI114" s="838"/>
      <c r="DJ114" s="838"/>
      <c r="DK114" s="839"/>
      <c r="DL114" s="840" t="s">
        <v>235</v>
      </c>
      <c r="DM114" s="838"/>
      <c r="DN114" s="838"/>
      <c r="DO114" s="838"/>
      <c r="DP114" s="839"/>
      <c r="DQ114" s="840" t="s">
        <v>235</v>
      </c>
      <c r="DR114" s="838"/>
      <c r="DS114" s="838"/>
      <c r="DT114" s="838"/>
      <c r="DU114" s="839"/>
      <c r="DV114" s="885" t="s">
        <v>235</v>
      </c>
      <c r="DW114" s="886"/>
      <c r="DX114" s="886"/>
      <c r="DY114" s="886"/>
      <c r="DZ114" s="887"/>
    </row>
    <row r="115" spans="1:130" s="226" customFormat="1" ht="26.25" customHeight="1" x14ac:dyDescent="0.15">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9452</v>
      </c>
      <c r="AB115" s="984"/>
      <c r="AC115" s="984"/>
      <c r="AD115" s="984"/>
      <c r="AE115" s="985"/>
      <c r="AF115" s="986">
        <v>9316</v>
      </c>
      <c r="AG115" s="984"/>
      <c r="AH115" s="984"/>
      <c r="AI115" s="984"/>
      <c r="AJ115" s="985"/>
      <c r="AK115" s="986">
        <v>9180</v>
      </c>
      <c r="AL115" s="984"/>
      <c r="AM115" s="984"/>
      <c r="AN115" s="984"/>
      <c r="AO115" s="985"/>
      <c r="AP115" s="987">
        <v>0.2</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t="s">
        <v>443</v>
      </c>
      <c r="BR115" s="875"/>
      <c r="BS115" s="875"/>
      <c r="BT115" s="875"/>
      <c r="BU115" s="875"/>
      <c r="BV115" s="875" t="s">
        <v>411</v>
      </c>
      <c r="BW115" s="875"/>
      <c r="BX115" s="875"/>
      <c r="BY115" s="875"/>
      <c r="BZ115" s="875"/>
      <c r="CA115" s="875" t="s">
        <v>411</v>
      </c>
      <c r="CB115" s="875"/>
      <c r="CC115" s="875"/>
      <c r="CD115" s="875"/>
      <c r="CE115" s="875"/>
      <c r="CF115" s="936" t="s">
        <v>438</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411</v>
      </c>
      <c r="DH115" s="838"/>
      <c r="DI115" s="838"/>
      <c r="DJ115" s="838"/>
      <c r="DK115" s="839"/>
      <c r="DL115" s="840" t="s">
        <v>411</v>
      </c>
      <c r="DM115" s="838"/>
      <c r="DN115" s="838"/>
      <c r="DO115" s="838"/>
      <c r="DP115" s="839"/>
      <c r="DQ115" s="840" t="s">
        <v>235</v>
      </c>
      <c r="DR115" s="838"/>
      <c r="DS115" s="838"/>
      <c r="DT115" s="838"/>
      <c r="DU115" s="839"/>
      <c r="DV115" s="885" t="s">
        <v>411</v>
      </c>
      <c r="DW115" s="886"/>
      <c r="DX115" s="886"/>
      <c r="DY115" s="886"/>
      <c r="DZ115" s="887"/>
    </row>
    <row r="116" spans="1:130" s="226" customFormat="1" ht="26.25" customHeight="1" x14ac:dyDescent="0.15">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98</v>
      </c>
      <c r="AB116" s="838"/>
      <c r="AC116" s="838"/>
      <c r="AD116" s="838"/>
      <c r="AE116" s="839"/>
      <c r="AF116" s="840">
        <v>12</v>
      </c>
      <c r="AG116" s="838"/>
      <c r="AH116" s="838"/>
      <c r="AI116" s="838"/>
      <c r="AJ116" s="839"/>
      <c r="AK116" s="840">
        <v>4</v>
      </c>
      <c r="AL116" s="838"/>
      <c r="AM116" s="838"/>
      <c r="AN116" s="838"/>
      <c r="AO116" s="839"/>
      <c r="AP116" s="885">
        <v>0</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74" t="s">
        <v>235</v>
      </c>
      <c r="BR116" s="875"/>
      <c r="BS116" s="875"/>
      <c r="BT116" s="875"/>
      <c r="BU116" s="875"/>
      <c r="BV116" s="875" t="s">
        <v>235</v>
      </c>
      <c r="BW116" s="875"/>
      <c r="BX116" s="875"/>
      <c r="BY116" s="875"/>
      <c r="BZ116" s="875"/>
      <c r="CA116" s="875" t="s">
        <v>235</v>
      </c>
      <c r="CB116" s="875"/>
      <c r="CC116" s="875"/>
      <c r="CD116" s="875"/>
      <c r="CE116" s="875"/>
      <c r="CF116" s="936" t="s">
        <v>411</v>
      </c>
      <c r="CG116" s="937"/>
      <c r="CH116" s="937"/>
      <c r="CI116" s="937"/>
      <c r="CJ116" s="937"/>
      <c r="CK116" s="992"/>
      <c r="CL116" s="879"/>
      <c r="CM116" s="882" t="s">
        <v>457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51000</v>
      </c>
      <c r="DH116" s="838"/>
      <c r="DI116" s="838"/>
      <c r="DJ116" s="838"/>
      <c r="DK116" s="839"/>
      <c r="DL116" s="840">
        <v>42500</v>
      </c>
      <c r="DM116" s="838"/>
      <c r="DN116" s="838"/>
      <c r="DO116" s="838"/>
      <c r="DP116" s="839"/>
      <c r="DQ116" s="840">
        <v>34000</v>
      </c>
      <c r="DR116" s="838"/>
      <c r="DS116" s="838"/>
      <c r="DT116" s="838"/>
      <c r="DU116" s="839"/>
      <c r="DV116" s="885">
        <v>0.9</v>
      </c>
      <c r="DW116" s="886"/>
      <c r="DX116" s="886"/>
      <c r="DY116" s="886"/>
      <c r="DZ116" s="887"/>
    </row>
    <row r="117" spans="1:130" s="226" customFormat="1" ht="26.25" customHeight="1" x14ac:dyDescent="0.15">
      <c r="A117" s="962" t="s">
        <v>186</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458</v>
      </c>
      <c r="Z117" s="964"/>
      <c r="AA117" s="969">
        <v>912943</v>
      </c>
      <c r="AB117" s="970"/>
      <c r="AC117" s="970"/>
      <c r="AD117" s="970"/>
      <c r="AE117" s="971"/>
      <c r="AF117" s="972">
        <v>924160</v>
      </c>
      <c r="AG117" s="970"/>
      <c r="AH117" s="970"/>
      <c r="AI117" s="970"/>
      <c r="AJ117" s="971"/>
      <c r="AK117" s="972">
        <v>981616</v>
      </c>
      <c r="AL117" s="970"/>
      <c r="AM117" s="970"/>
      <c r="AN117" s="970"/>
      <c r="AO117" s="971"/>
      <c r="AP117" s="973"/>
      <c r="AQ117" s="974"/>
      <c r="AR117" s="974"/>
      <c r="AS117" s="974"/>
      <c r="AT117" s="975"/>
      <c r="AU117" s="997"/>
      <c r="AV117" s="998"/>
      <c r="AW117" s="998"/>
      <c r="AX117" s="998"/>
      <c r="AY117" s="998"/>
      <c r="AZ117" s="924" t="s">
        <v>459</v>
      </c>
      <c r="BA117" s="925"/>
      <c r="BB117" s="925"/>
      <c r="BC117" s="925"/>
      <c r="BD117" s="925"/>
      <c r="BE117" s="925"/>
      <c r="BF117" s="925"/>
      <c r="BG117" s="925"/>
      <c r="BH117" s="925"/>
      <c r="BI117" s="925"/>
      <c r="BJ117" s="925"/>
      <c r="BK117" s="925"/>
      <c r="BL117" s="925"/>
      <c r="BM117" s="925"/>
      <c r="BN117" s="925"/>
      <c r="BO117" s="925"/>
      <c r="BP117" s="926"/>
      <c r="BQ117" s="874" t="s">
        <v>438</v>
      </c>
      <c r="BR117" s="875"/>
      <c r="BS117" s="875"/>
      <c r="BT117" s="875"/>
      <c r="BU117" s="875"/>
      <c r="BV117" s="875" t="s">
        <v>235</v>
      </c>
      <c r="BW117" s="875"/>
      <c r="BX117" s="875"/>
      <c r="BY117" s="875"/>
      <c r="BZ117" s="875"/>
      <c r="CA117" s="875" t="s">
        <v>443</v>
      </c>
      <c r="CB117" s="875"/>
      <c r="CC117" s="875"/>
      <c r="CD117" s="875"/>
      <c r="CE117" s="875"/>
      <c r="CF117" s="936" t="s">
        <v>411</v>
      </c>
      <c r="CG117" s="937"/>
      <c r="CH117" s="937"/>
      <c r="CI117" s="937"/>
      <c r="CJ117" s="937"/>
      <c r="CK117" s="992"/>
      <c r="CL117" s="879"/>
      <c r="CM117" s="882" t="s">
        <v>460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235</v>
      </c>
      <c r="DH117" s="838"/>
      <c r="DI117" s="838"/>
      <c r="DJ117" s="838"/>
      <c r="DK117" s="839"/>
      <c r="DL117" s="840" t="s">
        <v>443</v>
      </c>
      <c r="DM117" s="838"/>
      <c r="DN117" s="838"/>
      <c r="DO117" s="838"/>
      <c r="DP117" s="839"/>
      <c r="DQ117" s="840" t="s">
        <v>438</v>
      </c>
      <c r="DR117" s="838"/>
      <c r="DS117" s="838"/>
      <c r="DT117" s="838"/>
      <c r="DU117" s="839"/>
      <c r="DV117" s="885" t="s">
        <v>411</v>
      </c>
      <c r="DW117" s="886"/>
      <c r="DX117" s="886"/>
      <c r="DY117" s="886"/>
      <c r="DZ117" s="887"/>
    </row>
    <row r="118" spans="1:130" s="226" customFormat="1" ht="26.25" customHeight="1" x14ac:dyDescent="0.15">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307</v>
      </c>
      <c r="AG118" s="963"/>
      <c r="AH118" s="963"/>
      <c r="AI118" s="963"/>
      <c r="AJ118" s="964"/>
      <c r="AK118" s="965" t="s">
        <v>306</v>
      </c>
      <c r="AL118" s="963"/>
      <c r="AM118" s="963"/>
      <c r="AN118" s="963"/>
      <c r="AO118" s="964"/>
      <c r="AP118" s="966" t="s">
        <v>430</v>
      </c>
      <c r="AQ118" s="967"/>
      <c r="AR118" s="967"/>
      <c r="AS118" s="967"/>
      <c r="AT118" s="968"/>
      <c r="AU118" s="997"/>
      <c r="AV118" s="998"/>
      <c r="AW118" s="998"/>
      <c r="AX118" s="998"/>
      <c r="AY118" s="998"/>
      <c r="AZ118" s="940" t="s">
        <v>461</v>
      </c>
      <c r="BA118" s="941"/>
      <c r="BB118" s="941"/>
      <c r="BC118" s="941"/>
      <c r="BD118" s="941"/>
      <c r="BE118" s="941"/>
      <c r="BF118" s="941"/>
      <c r="BG118" s="941"/>
      <c r="BH118" s="941"/>
      <c r="BI118" s="941"/>
      <c r="BJ118" s="941"/>
      <c r="BK118" s="941"/>
      <c r="BL118" s="941"/>
      <c r="BM118" s="941"/>
      <c r="BN118" s="941"/>
      <c r="BO118" s="941"/>
      <c r="BP118" s="942"/>
      <c r="BQ118" s="943" t="s">
        <v>235</v>
      </c>
      <c r="BR118" s="906"/>
      <c r="BS118" s="906"/>
      <c r="BT118" s="906"/>
      <c r="BU118" s="906"/>
      <c r="BV118" s="906" t="s">
        <v>436</v>
      </c>
      <c r="BW118" s="906"/>
      <c r="BX118" s="906"/>
      <c r="BY118" s="906"/>
      <c r="BZ118" s="906"/>
      <c r="CA118" s="906" t="s">
        <v>438</v>
      </c>
      <c r="CB118" s="906"/>
      <c r="CC118" s="906"/>
      <c r="CD118" s="906"/>
      <c r="CE118" s="906"/>
      <c r="CF118" s="936" t="s">
        <v>436</v>
      </c>
      <c r="CG118" s="937"/>
      <c r="CH118" s="937"/>
      <c r="CI118" s="937"/>
      <c r="CJ118" s="937"/>
      <c r="CK118" s="992"/>
      <c r="CL118" s="879"/>
      <c r="CM118" s="882" t="s">
        <v>462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411</v>
      </c>
      <c r="DH118" s="838"/>
      <c r="DI118" s="838"/>
      <c r="DJ118" s="838"/>
      <c r="DK118" s="839"/>
      <c r="DL118" s="840" t="s">
        <v>443</v>
      </c>
      <c r="DM118" s="838"/>
      <c r="DN118" s="838"/>
      <c r="DO118" s="838"/>
      <c r="DP118" s="839"/>
      <c r="DQ118" s="840" t="s">
        <v>438</v>
      </c>
      <c r="DR118" s="838"/>
      <c r="DS118" s="838"/>
      <c r="DT118" s="838"/>
      <c r="DU118" s="839"/>
      <c r="DV118" s="885" t="s">
        <v>443</v>
      </c>
      <c r="DW118" s="886"/>
      <c r="DX118" s="886"/>
      <c r="DY118" s="886"/>
      <c r="DZ118" s="887"/>
    </row>
    <row r="119" spans="1:130" s="226" customFormat="1" ht="26.25" customHeight="1" x14ac:dyDescent="0.15">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235</v>
      </c>
      <c r="AB119" s="956"/>
      <c r="AC119" s="956"/>
      <c r="AD119" s="956"/>
      <c r="AE119" s="957"/>
      <c r="AF119" s="958" t="s">
        <v>436</v>
      </c>
      <c r="AG119" s="956"/>
      <c r="AH119" s="956"/>
      <c r="AI119" s="956"/>
      <c r="AJ119" s="957"/>
      <c r="AK119" s="958" t="s">
        <v>235</v>
      </c>
      <c r="AL119" s="956"/>
      <c r="AM119" s="956"/>
      <c r="AN119" s="956"/>
      <c r="AO119" s="957"/>
      <c r="AP119" s="959" t="s">
        <v>235</v>
      </c>
      <c r="AQ119" s="960"/>
      <c r="AR119" s="960"/>
      <c r="AS119" s="960"/>
      <c r="AT119" s="961"/>
      <c r="AU119" s="999"/>
      <c r="AV119" s="1000"/>
      <c r="AW119" s="1000"/>
      <c r="AX119" s="1000"/>
      <c r="AY119" s="1000"/>
      <c r="AZ119" s="257" t="s">
        <v>186</v>
      </c>
      <c r="BA119" s="257"/>
      <c r="BB119" s="257"/>
      <c r="BC119" s="257"/>
      <c r="BD119" s="257"/>
      <c r="BE119" s="257"/>
      <c r="BF119" s="257"/>
      <c r="BG119" s="257"/>
      <c r="BH119" s="257"/>
      <c r="BI119" s="257"/>
      <c r="BJ119" s="257"/>
      <c r="BK119" s="257"/>
      <c r="BL119" s="257"/>
      <c r="BM119" s="257"/>
      <c r="BN119" s="257"/>
      <c r="BO119" s="938" t="s">
        <v>463</v>
      </c>
      <c r="BP119" s="939"/>
      <c r="BQ119" s="943">
        <v>11308460</v>
      </c>
      <c r="BR119" s="906"/>
      <c r="BS119" s="906"/>
      <c r="BT119" s="906"/>
      <c r="BU119" s="906"/>
      <c r="BV119" s="906">
        <v>11573690</v>
      </c>
      <c r="BW119" s="906"/>
      <c r="BX119" s="906"/>
      <c r="BY119" s="906"/>
      <c r="BZ119" s="906"/>
      <c r="CA119" s="906">
        <v>11278243</v>
      </c>
      <c r="CB119" s="906"/>
      <c r="CC119" s="906"/>
      <c r="CD119" s="906"/>
      <c r="CE119" s="906"/>
      <c r="CF119" s="804"/>
      <c r="CG119" s="805"/>
      <c r="CH119" s="805"/>
      <c r="CI119" s="805"/>
      <c r="CJ119" s="895"/>
      <c r="CK119" s="993"/>
      <c r="CL119" s="881"/>
      <c r="CM119" s="899" t="s">
        <v>464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235</v>
      </c>
      <c r="DH119" s="821"/>
      <c r="DI119" s="821"/>
      <c r="DJ119" s="821"/>
      <c r="DK119" s="822"/>
      <c r="DL119" s="823" t="s">
        <v>235</v>
      </c>
      <c r="DM119" s="821"/>
      <c r="DN119" s="821"/>
      <c r="DO119" s="821"/>
      <c r="DP119" s="822"/>
      <c r="DQ119" s="823" t="s">
        <v>411</v>
      </c>
      <c r="DR119" s="821"/>
      <c r="DS119" s="821"/>
      <c r="DT119" s="821"/>
      <c r="DU119" s="822"/>
      <c r="DV119" s="909" t="s">
        <v>436</v>
      </c>
      <c r="DW119" s="910"/>
      <c r="DX119" s="910"/>
      <c r="DY119" s="910"/>
      <c r="DZ119" s="911"/>
    </row>
    <row r="120" spans="1:130" s="226" customFormat="1" ht="26.25" customHeight="1" x14ac:dyDescent="0.15">
      <c r="A120" s="878"/>
      <c r="B120" s="879"/>
      <c r="C120" s="882" t="s">
        <v>440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411</v>
      </c>
      <c r="AB120" s="838"/>
      <c r="AC120" s="838"/>
      <c r="AD120" s="838"/>
      <c r="AE120" s="839"/>
      <c r="AF120" s="840" t="s">
        <v>235</v>
      </c>
      <c r="AG120" s="838"/>
      <c r="AH120" s="838"/>
      <c r="AI120" s="838"/>
      <c r="AJ120" s="839"/>
      <c r="AK120" s="840" t="s">
        <v>438</v>
      </c>
      <c r="AL120" s="838"/>
      <c r="AM120" s="838"/>
      <c r="AN120" s="838"/>
      <c r="AO120" s="839"/>
      <c r="AP120" s="885" t="s">
        <v>235</v>
      </c>
      <c r="AQ120" s="886"/>
      <c r="AR120" s="886"/>
      <c r="AS120" s="886"/>
      <c r="AT120" s="887"/>
      <c r="AU120" s="944" t="s">
        <v>465</v>
      </c>
      <c r="AV120" s="945"/>
      <c r="AW120" s="945"/>
      <c r="AX120" s="945"/>
      <c r="AY120" s="946"/>
      <c r="AZ120" s="921" t="s">
        <v>466</v>
      </c>
      <c r="BA120" s="866"/>
      <c r="BB120" s="866"/>
      <c r="BC120" s="866"/>
      <c r="BD120" s="866"/>
      <c r="BE120" s="866"/>
      <c r="BF120" s="866"/>
      <c r="BG120" s="866"/>
      <c r="BH120" s="866"/>
      <c r="BI120" s="866"/>
      <c r="BJ120" s="866"/>
      <c r="BK120" s="866"/>
      <c r="BL120" s="866"/>
      <c r="BM120" s="866"/>
      <c r="BN120" s="866"/>
      <c r="BO120" s="866"/>
      <c r="BP120" s="867"/>
      <c r="BQ120" s="922">
        <v>3648697</v>
      </c>
      <c r="BR120" s="903"/>
      <c r="BS120" s="903"/>
      <c r="BT120" s="903"/>
      <c r="BU120" s="903"/>
      <c r="BV120" s="903">
        <v>4101995</v>
      </c>
      <c r="BW120" s="903"/>
      <c r="BX120" s="903"/>
      <c r="BY120" s="903"/>
      <c r="BZ120" s="903"/>
      <c r="CA120" s="903">
        <v>4348564</v>
      </c>
      <c r="CB120" s="903"/>
      <c r="CC120" s="903"/>
      <c r="CD120" s="903"/>
      <c r="CE120" s="903"/>
      <c r="CF120" s="927">
        <v>111.7</v>
      </c>
      <c r="CG120" s="928"/>
      <c r="CH120" s="928"/>
      <c r="CI120" s="928"/>
      <c r="CJ120" s="928"/>
      <c r="CK120" s="929" t="s">
        <v>467</v>
      </c>
      <c r="CL120" s="913"/>
      <c r="CM120" s="913"/>
      <c r="CN120" s="913"/>
      <c r="CO120" s="914"/>
      <c r="CP120" s="933" t="s">
        <v>468</v>
      </c>
      <c r="CQ120" s="934"/>
      <c r="CR120" s="934"/>
      <c r="CS120" s="934"/>
      <c r="CT120" s="934"/>
      <c r="CU120" s="934"/>
      <c r="CV120" s="934"/>
      <c r="CW120" s="934"/>
      <c r="CX120" s="934"/>
      <c r="CY120" s="934"/>
      <c r="CZ120" s="934"/>
      <c r="DA120" s="934"/>
      <c r="DB120" s="934"/>
      <c r="DC120" s="934"/>
      <c r="DD120" s="934"/>
      <c r="DE120" s="934"/>
      <c r="DF120" s="935"/>
      <c r="DG120" s="922">
        <v>5125142</v>
      </c>
      <c r="DH120" s="903"/>
      <c r="DI120" s="903"/>
      <c r="DJ120" s="903"/>
      <c r="DK120" s="903"/>
      <c r="DL120" s="903">
        <v>4976928</v>
      </c>
      <c r="DM120" s="903"/>
      <c r="DN120" s="903"/>
      <c r="DO120" s="903"/>
      <c r="DP120" s="903"/>
      <c r="DQ120" s="903">
        <v>4787877</v>
      </c>
      <c r="DR120" s="903"/>
      <c r="DS120" s="903"/>
      <c r="DT120" s="903"/>
      <c r="DU120" s="903"/>
      <c r="DV120" s="904">
        <v>123</v>
      </c>
      <c r="DW120" s="904"/>
      <c r="DX120" s="904"/>
      <c r="DY120" s="904"/>
      <c r="DZ120" s="905"/>
    </row>
    <row r="121" spans="1:130" s="226" customFormat="1" ht="26.25" customHeight="1" x14ac:dyDescent="0.15">
      <c r="A121" s="878"/>
      <c r="B121" s="879"/>
      <c r="C121" s="924" t="s">
        <v>469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235</v>
      </c>
      <c r="AB121" s="838"/>
      <c r="AC121" s="838"/>
      <c r="AD121" s="838"/>
      <c r="AE121" s="839"/>
      <c r="AF121" s="840" t="s">
        <v>443</v>
      </c>
      <c r="AG121" s="838"/>
      <c r="AH121" s="838"/>
      <c r="AI121" s="838"/>
      <c r="AJ121" s="839"/>
      <c r="AK121" s="840" t="s">
        <v>235</v>
      </c>
      <c r="AL121" s="838"/>
      <c r="AM121" s="838"/>
      <c r="AN121" s="838"/>
      <c r="AO121" s="839"/>
      <c r="AP121" s="885" t="s">
        <v>443</v>
      </c>
      <c r="AQ121" s="886"/>
      <c r="AR121" s="886"/>
      <c r="AS121" s="886"/>
      <c r="AT121" s="887"/>
      <c r="AU121" s="947"/>
      <c r="AV121" s="948"/>
      <c r="AW121" s="948"/>
      <c r="AX121" s="948"/>
      <c r="AY121" s="949"/>
      <c r="AZ121" s="873" t="s">
        <v>470</v>
      </c>
      <c r="BA121" s="808"/>
      <c r="BB121" s="808"/>
      <c r="BC121" s="808"/>
      <c r="BD121" s="808"/>
      <c r="BE121" s="808"/>
      <c r="BF121" s="808"/>
      <c r="BG121" s="808"/>
      <c r="BH121" s="808"/>
      <c r="BI121" s="808"/>
      <c r="BJ121" s="808"/>
      <c r="BK121" s="808"/>
      <c r="BL121" s="808"/>
      <c r="BM121" s="808"/>
      <c r="BN121" s="808"/>
      <c r="BO121" s="808"/>
      <c r="BP121" s="809"/>
      <c r="BQ121" s="874" t="s">
        <v>235</v>
      </c>
      <c r="BR121" s="875"/>
      <c r="BS121" s="875"/>
      <c r="BT121" s="875"/>
      <c r="BU121" s="875"/>
      <c r="BV121" s="875" t="s">
        <v>411</v>
      </c>
      <c r="BW121" s="875"/>
      <c r="BX121" s="875"/>
      <c r="BY121" s="875"/>
      <c r="BZ121" s="875"/>
      <c r="CA121" s="875" t="s">
        <v>411</v>
      </c>
      <c r="CB121" s="875"/>
      <c r="CC121" s="875"/>
      <c r="CD121" s="875"/>
      <c r="CE121" s="875"/>
      <c r="CF121" s="936" t="s">
        <v>438</v>
      </c>
      <c r="CG121" s="937"/>
      <c r="CH121" s="937"/>
      <c r="CI121" s="937"/>
      <c r="CJ121" s="937"/>
      <c r="CK121" s="930"/>
      <c r="CL121" s="916"/>
      <c r="CM121" s="916"/>
      <c r="CN121" s="916"/>
      <c r="CO121" s="917"/>
      <c r="CP121" s="896" t="s">
        <v>471</v>
      </c>
      <c r="CQ121" s="897"/>
      <c r="CR121" s="897"/>
      <c r="CS121" s="897"/>
      <c r="CT121" s="897"/>
      <c r="CU121" s="897"/>
      <c r="CV121" s="897"/>
      <c r="CW121" s="897"/>
      <c r="CX121" s="897"/>
      <c r="CY121" s="897"/>
      <c r="CZ121" s="897"/>
      <c r="DA121" s="897"/>
      <c r="DB121" s="897"/>
      <c r="DC121" s="897"/>
      <c r="DD121" s="897"/>
      <c r="DE121" s="897"/>
      <c r="DF121" s="898"/>
      <c r="DG121" s="874">
        <v>5182</v>
      </c>
      <c r="DH121" s="875"/>
      <c r="DI121" s="875"/>
      <c r="DJ121" s="875"/>
      <c r="DK121" s="875"/>
      <c r="DL121" s="875">
        <v>1762</v>
      </c>
      <c r="DM121" s="875"/>
      <c r="DN121" s="875"/>
      <c r="DO121" s="875"/>
      <c r="DP121" s="875"/>
      <c r="DQ121" s="875">
        <v>176</v>
      </c>
      <c r="DR121" s="875"/>
      <c r="DS121" s="875"/>
      <c r="DT121" s="875"/>
      <c r="DU121" s="875"/>
      <c r="DV121" s="852">
        <v>0</v>
      </c>
      <c r="DW121" s="852"/>
      <c r="DX121" s="852"/>
      <c r="DY121" s="852"/>
      <c r="DZ121" s="853"/>
    </row>
    <row r="122" spans="1:130" s="226" customFormat="1" ht="26.25" customHeight="1" x14ac:dyDescent="0.15">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235</v>
      </c>
      <c r="AB122" s="838"/>
      <c r="AC122" s="838"/>
      <c r="AD122" s="838"/>
      <c r="AE122" s="839"/>
      <c r="AF122" s="840" t="s">
        <v>235</v>
      </c>
      <c r="AG122" s="838"/>
      <c r="AH122" s="838"/>
      <c r="AI122" s="838"/>
      <c r="AJ122" s="839"/>
      <c r="AK122" s="840" t="s">
        <v>438</v>
      </c>
      <c r="AL122" s="838"/>
      <c r="AM122" s="838"/>
      <c r="AN122" s="838"/>
      <c r="AO122" s="839"/>
      <c r="AP122" s="885" t="s">
        <v>411</v>
      </c>
      <c r="AQ122" s="886"/>
      <c r="AR122" s="886"/>
      <c r="AS122" s="886"/>
      <c r="AT122" s="887"/>
      <c r="AU122" s="947"/>
      <c r="AV122" s="948"/>
      <c r="AW122" s="948"/>
      <c r="AX122" s="948"/>
      <c r="AY122" s="949"/>
      <c r="AZ122" s="940" t="s">
        <v>472</v>
      </c>
      <c r="BA122" s="941"/>
      <c r="BB122" s="941"/>
      <c r="BC122" s="941"/>
      <c r="BD122" s="941"/>
      <c r="BE122" s="941"/>
      <c r="BF122" s="941"/>
      <c r="BG122" s="941"/>
      <c r="BH122" s="941"/>
      <c r="BI122" s="941"/>
      <c r="BJ122" s="941"/>
      <c r="BK122" s="941"/>
      <c r="BL122" s="941"/>
      <c r="BM122" s="941"/>
      <c r="BN122" s="941"/>
      <c r="BO122" s="941"/>
      <c r="BP122" s="942"/>
      <c r="BQ122" s="943">
        <v>7506385</v>
      </c>
      <c r="BR122" s="906"/>
      <c r="BS122" s="906"/>
      <c r="BT122" s="906"/>
      <c r="BU122" s="906"/>
      <c r="BV122" s="906">
        <v>7649752</v>
      </c>
      <c r="BW122" s="906"/>
      <c r="BX122" s="906"/>
      <c r="BY122" s="906"/>
      <c r="BZ122" s="906"/>
      <c r="CA122" s="906">
        <v>7532157</v>
      </c>
      <c r="CB122" s="906"/>
      <c r="CC122" s="906"/>
      <c r="CD122" s="906"/>
      <c r="CE122" s="906"/>
      <c r="CF122" s="907">
        <v>193.4</v>
      </c>
      <c r="CG122" s="908"/>
      <c r="CH122" s="908"/>
      <c r="CI122" s="908"/>
      <c r="CJ122" s="908"/>
      <c r="CK122" s="930"/>
      <c r="CL122" s="916"/>
      <c r="CM122" s="916"/>
      <c r="CN122" s="916"/>
      <c r="CO122" s="917"/>
      <c r="CP122" s="896" t="s">
        <v>404</v>
      </c>
      <c r="CQ122" s="897"/>
      <c r="CR122" s="897"/>
      <c r="CS122" s="897"/>
      <c r="CT122" s="897"/>
      <c r="CU122" s="897"/>
      <c r="CV122" s="897"/>
      <c r="CW122" s="897"/>
      <c r="CX122" s="897"/>
      <c r="CY122" s="897"/>
      <c r="CZ122" s="897"/>
      <c r="DA122" s="897"/>
      <c r="DB122" s="897"/>
      <c r="DC122" s="897"/>
      <c r="DD122" s="897"/>
      <c r="DE122" s="897"/>
      <c r="DF122" s="898"/>
      <c r="DG122" s="874" t="s">
        <v>438</v>
      </c>
      <c r="DH122" s="875"/>
      <c r="DI122" s="875"/>
      <c r="DJ122" s="875"/>
      <c r="DK122" s="875"/>
      <c r="DL122" s="875" t="s">
        <v>436</v>
      </c>
      <c r="DM122" s="875"/>
      <c r="DN122" s="875"/>
      <c r="DO122" s="875"/>
      <c r="DP122" s="875"/>
      <c r="DQ122" s="875" t="s">
        <v>411</v>
      </c>
      <c r="DR122" s="875"/>
      <c r="DS122" s="875"/>
      <c r="DT122" s="875"/>
      <c r="DU122" s="875"/>
      <c r="DV122" s="852" t="s">
        <v>235</v>
      </c>
      <c r="DW122" s="852"/>
      <c r="DX122" s="852"/>
      <c r="DY122" s="852"/>
      <c r="DZ122" s="853"/>
    </row>
    <row r="123" spans="1:130" s="226" customFormat="1" ht="26.25" customHeight="1" x14ac:dyDescent="0.15">
      <c r="A123" s="878"/>
      <c r="B123" s="879"/>
      <c r="C123" s="882" t="s">
        <v>457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9452</v>
      </c>
      <c r="AB123" s="838"/>
      <c r="AC123" s="838"/>
      <c r="AD123" s="838"/>
      <c r="AE123" s="839"/>
      <c r="AF123" s="840">
        <v>9316</v>
      </c>
      <c r="AG123" s="838"/>
      <c r="AH123" s="838"/>
      <c r="AI123" s="838"/>
      <c r="AJ123" s="839"/>
      <c r="AK123" s="840">
        <v>9180</v>
      </c>
      <c r="AL123" s="838"/>
      <c r="AM123" s="838"/>
      <c r="AN123" s="838"/>
      <c r="AO123" s="839"/>
      <c r="AP123" s="885">
        <v>0.2</v>
      </c>
      <c r="AQ123" s="886"/>
      <c r="AR123" s="886"/>
      <c r="AS123" s="886"/>
      <c r="AT123" s="887"/>
      <c r="AU123" s="950"/>
      <c r="AV123" s="951"/>
      <c r="AW123" s="951"/>
      <c r="AX123" s="951"/>
      <c r="AY123" s="951"/>
      <c r="AZ123" s="257" t="s">
        <v>186</v>
      </c>
      <c r="BA123" s="257"/>
      <c r="BB123" s="257"/>
      <c r="BC123" s="257"/>
      <c r="BD123" s="257"/>
      <c r="BE123" s="257"/>
      <c r="BF123" s="257"/>
      <c r="BG123" s="257"/>
      <c r="BH123" s="257"/>
      <c r="BI123" s="257"/>
      <c r="BJ123" s="257"/>
      <c r="BK123" s="257"/>
      <c r="BL123" s="257"/>
      <c r="BM123" s="257"/>
      <c r="BN123" s="257"/>
      <c r="BO123" s="938" t="s">
        <v>473</v>
      </c>
      <c r="BP123" s="939"/>
      <c r="BQ123" s="893">
        <v>11155082</v>
      </c>
      <c r="BR123" s="894"/>
      <c r="BS123" s="894"/>
      <c r="BT123" s="894"/>
      <c r="BU123" s="894"/>
      <c r="BV123" s="894">
        <v>11751747</v>
      </c>
      <c r="BW123" s="894"/>
      <c r="BX123" s="894"/>
      <c r="BY123" s="894"/>
      <c r="BZ123" s="894"/>
      <c r="CA123" s="894">
        <v>11880721</v>
      </c>
      <c r="CB123" s="894"/>
      <c r="CC123" s="894"/>
      <c r="CD123" s="894"/>
      <c r="CE123" s="894"/>
      <c r="CF123" s="804"/>
      <c r="CG123" s="805"/>
      <c r="CH123" s="805"/>
      <c r="CI123" s="805"/>
      <c r="CJ123" s="895"/>
      <c r="CK123" s="930"/>
      <c r="CL123" s="916"/>
      <c r="CM123" s="916"/>
      <c r="CN123" s="916"/>
      <c r="CO123" s="917"/>
      <c r="CP123" s="896" t="s">
        <v>403</v>
      </c>
      <c r="CQ123" s="897"/>
      <c r="CR123" s="897"/>
      <c r="CS123" s="897"/>
      <c r="CT123" s="897"/>
      <c r="CU123" s="897"/>
      <c r="CV123" s="897"/>
      <c r="CW123" s="897"/>
      <c r="CX123" s="897"/>
      <c r="CY123" s="897"/>
      <c r="CZ123" s="897"/>
      <c r="DA123" s="897"/>
      <c r="DB123" s="897"/>
      <c r="DC123" s="897"/>
      <c r="DD123" s="897"/>
      <c r="DE123" s="897"/>
      <c r="DF123" s="898"/>
      <c r="DG123" s="837" t="s">
        <v>235</v>
      </c>
      <c r="DH123" s="838"/>
      <c r="DI123" s="838"/>
      <c r="DJ123" s="838"/>
      <c r="DK123" s="839"/>
      <c r="DL123" s="840" t="s">
        <v>235</v>
      </c>
      <c r="DM123" s="838"/>
      <c r="DN123" s="838"/>
      <c r="DO123" s="838"/>
      <c r="DP123" s="839"/>
      <c r="DQ123" s="840" t="s">
        <v>438</v>
      </c>
      <c r="DR123" s="838"/>
      <c r="DS123" s="838"/>
      <c r="DT123" s="838"/>
      <c r="DU123" s="839"/>
      <c r="DV123" s="885" t="s">
        <v>235</v>
      </c>
      <c r="DW123" s="886"/>
      <c r="DX123" s="886"/>
      <c r="DY123" s="886"/>
      <c r="DZ123" s="887"/>
    </row>
    <row r="124" spans="1:130" s="226" customFormat="1" ht="26.25" customHeight="1" thickBot="1" x14ac:dyDescent="0.2">
      <c r="A124" s="878"/>
      <c r="B124" s="879"/>
      <c r="C124" s="882" t="s">
        <v>460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235</v>
      </c>
      <c r="AB124" s="838"/>
      <c r="AC124" s="838"/>
      <c r="AD124" s="838"/>
      <c r="AE124" s="839"/>
      <c r="AF124" s="840" t="s">
        <v>235</v>
      </c>
      <c r="AG124" s="838"/>
      <c r="AH124" s="838"/>
      <c r="AI124" s="838"/>
      <c r="AJ124" s="839"/>
      <c r="AK124" s="840" t="s">
        <v>443</v>
      </c>
      <c r="AL124" s="838"/>
      <c r="AM124" s="838"/>
      <c r="AN124" s="838"/>
      <c r="AO124" s="839"/>
      <c r="AP124" s="885" t="s">
        <v>235</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3.9</v>
      </c>
      <c r="BR124" s="892"/>
      <c r="BS124" s="892"/>
      <c r="BT124" s="892"/>
      <c r="BU124" s="892"/>
      <c r="BV124" s="892" t="s">
        <v>235</v>
      </c>
      <c r="BW124" s="892"/>
      <c r="BX124" s="892"/>
      <c r="BY124" s="892"/>
      <c r="BZ124" s="892"/>
      <c r="CA124" s="892" t="s">
        <v>443</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235</v>
      </c>
      <c r="DH124" s="821"/>
      <c r="DI124" s="821"/>
      <c r="DJ124" s="821"/>
      <c r="DK124" s="822"/>
      <c r="DL124" s="823" t="s">
        <v>411</v>
      </c>
      <c r="DM124" s="821"/>
      <c r="DN124" s="821"/>
      <c r="DO124" s="821"/>
      <c r="DP124" s="822"/>
      <c r="DQ124" s="823" t="s">
        <v>235</v>
      </c>
      <c r="DR124" s="821"/>
      <c r="DS124" s="821"/>
      <c r="DT124" s="821"/>
      <c r="DU124" s="822"/>
      <c r="DV124" s="909" t="s">
        <v>235</v>
      </c>
      <c r="DW124" s="910"/>
      <c r="DX124" s="910"/>
      <c r="DY124" s="910"/>
      <c r="DZ124" s="911"/>
    </row>
    <row r="125" spans="1:130" s="226" customFormat="1" ht="26.25" customHeight="1" x14ac:dyDescent="0.15">
      <c r="A125" s="878"/>
      <c r="B125" s="879"/>
      <c r="C125" s="882" t="s">
        <v>462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438</v>
      </c>
      <c r="AB125" s="838"/>
      <c r="AC125" s="838"/>
      <c r="AD125" s="838"/>
      <c r="AE125" s="839"/>
      <c r="AF125" s="840" t="s">
        <v>438</v>
      </c>
      <c r="AG125" s="838"/>
      <c r="AH125" s="838"/>
      <c r="AI125" s="838"/>
      <c r="AJ125" s="839"/>
      <c r="AK125" s="840" t="s">
        <v>235</v>
      </c>
      <c r="AL125" s="838"/>
      <c r="AM125" s="838"/>
      <c r="AN125" s="838"/>
      <c r="AO125" s="839"/>
      <c r="AP125" s="885" t="s">
        <v>438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438</v>
      </c>
      <c r="DH125" s="903"/>
      <c r="DI125" s="903"/>
      <c r="DJ125" s="903"/>
      <c r="DK125" s="903"/>
      <c r="DL125" s="903" t="s">
        <v>438</v>
      </c>
      <c r="DM125" s="903"/>
      <c r="DN125" s="903"/>
      <c r="DO125" s="903"/>
      <c r="DP125" s="903"/>
      <c r="DQ125" s="903" t="s">
        <v>235</v>
      </c>
      <c r="DR125" s="903"/>
      <c r="DS125" s="903"/>
      <c r="DT125" s="903"/>
      <c r="DU125" s="903"/>
      <c r="DV125" s="904" t="s">
        <v>438</v>
      </c>
      <c r="DW125" s="904"/>
      <c r="DX125" s="904"/>
      <c r="DY125" s="904"/>
      <c r="DZ125" s="905"/>
    </row>
    <row r="126" spans="1:130" s="226" customFormat="1" ht="26.25" customHeight="1" thickBot="1" x14ac:dyDescent="0.2">
      <c r="A126" s="878"/>
      <c r="B126" s="879"/>
      <c r="C126" s="882" t="s">
        <v>464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235</v>
      </c>
      <c r="AB126" s="838"/>
      <c r="AC126" s="838"/>
      <c r="AD126" s="838"/>
      <c r="AE126" s="839"/>
      <c r="AF126" s="840" t="s">
        <v>438</v>
      </c>
      <c r="AG126" s="838"/>
      <c r="AH126" s="838"/>
      <c r="AI126" s="838"/>
      <c r="AJ126" s="839"/>
      <c r="AK126" s="840" t="s">
        <v>235</v>
      </c>
      <c r="AL126" s="838"/>
      <c r="AM126" s="838"/>
      <c r="AN126" s="838"/>
      <c r="AO126" s="839"/>
      <c r="AP126" s="885" t="s">
        <v>438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438</v>
      </c>
      <c r="DH126" s="875"/>
      <c r="DI126" s="875"/>
      <c r="DJ126" s="875"/>
      <c r="DK126" s="875"/>
      <c r="DL126" s="875" t="s">
        <v>438</v>
      </c>
      <c r="DM126" s="875"/>
      <c r="DN126" s="875"/>
      <c r="DO126" s="875"/>
      <c r="DP126" s="875"/>
      <c r="DQ126" s="875" t="s">
        <v>438</v>
      </c>
      <c r="DR126" s="875"/>
      <c r="DS126" s="875"/>
      <c r="DT126" s="875"/>
      <c r="DU126" s="875"/>
      <c r="DV126" s="852" t="s">
        <v>438</v>
      </c>
      <c r="DW126" s="852"/>
      <c r="DX126" s="852"/>
      <c r="DY126" s="852"/>
      <c r="DZ126" s="853"/>
    </row>
    <row r="127" spans="1:130" s="226" customFormat="1" ht="26.25" customHeight="1" x14ac:dyDescent="0.15">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438</v>
      </c>
      <c r="AB127" s="838"/>
      <c r="AC127" s="838"/>
      <c r="AD127" s="838"/>
      <c r="AE127" s="839"/>
      <c r="AF127" s="840" t="s">
        <v>438</v>
      </c>
      <c r="AG127" s="838"/>
      <c r="AH127" s="838"/>
      <c r="AI127" s="838"/>
      <c r="AJ127" s="839"/>
      <c r="AK127" s="840" t="s">
        <v>235</v>
      </c>
      <c r="AL127" s="838"/>
      <c r="AM127" s="838"/>
      <c r="AN127" s="838"/>
      <c r="AO127" s="839"/>
      <c r="AP127" s="885" t="s">
        <v>438</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438</v>
      </c>
      <c r="DH127" s="875"/>
      <c r="DI127" s="875"/>
      <c r="DJ127" s="875"/>
      <c r="DK127" s="875"/>
      <c r="DL127" s="875" t="s">
        <v>235</v>
      </c>
      <c r="DM127" s="875"/>
      <c r="DN127" s="875"/>
      <c r="DO127" s="875"/>
      <c r="DP127" s="875"/>
      <c r="DQ127" s="875" t="s">
        <v>438</v>
      </c>
      <c r="DR127" s="875"/>
      <c r="DS127" s="875"/>
      <c r="DT127" s="875"/>
      <c r="DU127" s="875"/>
      <c r="DV127" s="852" t="s">
        <v>438</v>
      </c>
      <c r="DW127" s="852"/>
      <c r="DX127" s="852"/>
      <c r="DY127" s="852"/>
      <c r="DZ127" s="853"/>
    </row>
    <row r="128" spans="1:130" s="226" customFormat="1" ht="26.25" customHeight="1" thickBot="1" x14ac:dyDescent="0.2">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t="s">
        <v>411</v>
      </c>
      <c r="AB128" s="859"/>
      <c r="AC128" s="859"/>
      <c r="AD128" s="859"/>
      <c r="AE128" s="860"/>
      <c r="AF128" s="861" t="s">
        <v>438</v>
      </c>
      <c r="AG128" s="859"/>
      <c r="AH128" s="859"/>
      <c r="AI128" s="859"/>
      <c r="AJ128" s="860"/>
      <c r="AK128" s="861" t="s">
        <v>438</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438</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235</v>
      </c>
      <c r="DH128" s="849"/>
      <c r="DI128" s="849"/>
      <c r="DJ128" s="849"/>
      <c r="DK128" s="849"/>
      <c r="DL128" s="849" t="s">
        <v>438</v>
      </c>
      <c r="DM128" s="849"/>
      <c r="DN128" s="849"/>
      <c r="DO128" s="849"/>
      <c r="DP128" s="849"/>
      <c r="DQ128" s="849" t="s">
        <v>438</v>
      </c>
      <c r="DR128" s="849"/>
      <c r="DS128" s="849"/>
      <c r="DT128" s="849"/>
      <c r="DU128" s="849"/>
      <c r="DV128" s="850" t="s">
        <v>235</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4557710</v>
      </c>
      <c r="AB129" s="838"/>
      <c r="AC129" s="838"/>
      <c r="AD129" s="838"/>
      <c r="AE129" s="839"/>
      <c r="AF129" s="840">
        <v>4517019</v>
      </c>
      <c r="AG129" s="838"/>
      <c r="AH129" s="838"/>
      <c r="AI129" s="838"/>
      <c r="AJ129" s="839"/>
      <c r="AK129" s="840">
        <v>4537546</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235</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646683</v>
      </c>
      <c r="AB130" s="838"/>
      <c r="AC130" s="838"/>
      <c r="AD130" s="838"/>
      <c r="AE130" s="839"/>
      <c r="AF130" s="840">
        <v>649828</v>
      </c>
      <c r="AG130" s="838"/>
      <c r="AH130" s="838"/>
      <c r="AI130" s="838"/>
      <c r="AJ130" s="839"/>
      <c r="AK130" s="840">
        <v>643877</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7.5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3911027</v>
      </c>
      <c r="AB131" s="821"/>
      <c r="AC131" s="821"/>
      <c r="AD131" s="821"/>
      <c r="AE131" s="822"/>
      <c r="AF131" s="823">
        <v>3867191</v>
      </c>
      <c r="AG131" s="821"/>
      <c r="AH131" s="821"/>
      <c r="AI131" s="821"/>
      <c r="AJ131" s="822"/>
      <c r="AK131" s="823">
        <v>3893669</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t="s">
        <v>235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6.8079305000000003</v>
      </c>
      <c r="AB132" s="801"/>
      <c r="AC132" s="801"/>
      <c r="AD132" s="801"/>
      <c r="AE132" s="802"/>
      <c r="AF132" s="803">
        <v>7.0938311550000002</v>
      </c>
      <c r="AG132" s="801"/>
      <c r="AH132" s="801"/>
      <c r="AI132" s="801"/>
      <c r="AJ132" s="802"/>
      <c r="AK132" s="803">
        <v>8.6740552419999997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7.3</v>
      </c>
      <c r="AB133" s="780"/>
      <c r="AC133" s="780"/>
      <c r="AD133" s="780"/>
      <c r="AE133" s="781"/>
      <c r="AF133" s="779">
        <v>7.1</v>
      </c>
      <c r="AG133" s="780"/>
      <c r="AH133" s="780"/>
      <c r="AI133" s="780"/>
      <c r="AJ133" s="781"/>
      <c r="AK133" s="779">
        <v>7.5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4qMC1FEkHGxM9mpMqMSDOmmGcg2FenTkaKRNGXXXILK9cR4OTjXI71d9JLKG+xf9Sdy/BNHwihmR9V4ydFrgCQ==" saltValue="BarHTLLmMrFHjtVkfOLG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1093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iLH7sOCww01u7pqau72gS5wegF9px69CRqb+oiprQQMZnj+3Hh/PWPRqtAnYfbuC4XYVrHtj93bBVfq5mwgbg==" saltValue="0JNsqvdORoGqzc1Ms6G/e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57031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FEW4gBE8RM7HkcrO3CQV4V5a4ORkJKrHHMKHBg0VDDDf34vMikecUdjdhQuosJ+vMrKj+uDtPzatgsDtVLykA==" saltValue="lH7EJtVjNL/zRU5UN2umb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507</v>
      </c>
      <c r="AL9" s="1207"/>
      <c r="AM9" s="1207"/>
      <c r="AN9" s="1208"/>
      <c r="AO9" s="292">
        <v>1108556</v>
      </c>
      <c r="AP9" s="292">
        <v>60091</v>
      </c>
      <c r="AQ9" s="293">
        <v>81245</v>
      </c>
      <c r="AR9" s="294">
        <v>-26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508</v>
      </c>
      <c r="AL10" s="1207"/>
      <c r="AM10" s="1207"/>
      <c r="AN10" s="1208"/>
      <c r="AO10" s="295">
        <v>218772</v>
      </c>
      <c r="AP10" s="295">
        <v>11859</v>
      </c>
      <c r="AQ10" s="296">
        <v>9012</v>
      </c>
      <c r="AR10" s="297">
        <v>31.6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509</v>
      </c>
      <c r="AL11" s="1207"/>
      <c r="AM11" s="1207"/>
      <c r="AN11" s="1208"/>
      <c r="AO11" s="295">
        <v>199109</v>
      </c>
      <c r="AP11" s="295">
        <v>10793</v>
      </c>
      <c r="AQ11" s="296">
        <v>11253</v>
      </c>
      <c r="AR11" s="297">
        <v>-4.0999999999999996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510</v>
      </c>
      <c r="AL12" s="1207"/>
      <c r="AM12" s="1207"/>
      <c r="AN12" s="1208"/>
      <c r="AO12" s="295" t="s">
        <v>511</v>
      </c>
      <c r="AP12" s="295" t="s">
        <v>511</v>
      </c>
      <c r="AQ12" s="296">
        <v>1349</v>
      </c>
      <c r="AR12" s="297" t="s">
        <v>511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512</v>
      </c>
      <c r="AL13" s="1207"/>
      <c r="AM13" s="1207"/>
      <c r="AN13" s="1208"/>
      <c r="AO13" s="295" t="s">
        <v>511</v>
      </c>
      <c r="AP13" s="295" t="s">
        <v>511</v>
      </c>
      <c r="AQ13" s="296" t="s">
        <v>511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513</v>
      </c>
      <c r="AL14" s="1207"/>
      <c r="AM14" s="1207"/>
      <c r="AN14" s="1208"/>
      <c r="AO14" s="295">
        <v>38827</v>
      </c>
      <c r="AP14" s="295">
        <v>2105</v>
      </c>
      <c r="AQ14" s="296">
        <v>5445</v>
      </c>
      <c r="AR14" s="297">
        <v>-61.3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514</v>
      </c>
      <c r="AL15" s="1207"/>
      <c r="AM15" s="1207"/>
      <c r="AN15" s="1208"/>
      <c r="AO15" s="295">
        <v>13013</v>
      </c>
      <c r="AP15" s="295">
        <v>705</v>
      </c>
      <c r="AQ15" s="296">
        <v>2659</v>
      </c>
      <c r="AR15" s="297">
        <v>-73.5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515</v>
      </c>
      <c r="AL16" s="1210"/>
      <c r="AM16" s="1210"/>
      <c r="AN16" s="1211"/>
      <c r="AO16" s="295">
        <v>-85916</v>
      </c>
      <c r="AP16" s="295">
        <v>-4657</v>
      </c>
      <c r="AQ16" s="296">
        <v>-8172</v>
      </c>
      <c r="AR16" s="297">
        <v>-43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186</v>
      </c>
      <c r="AL17" s="1210"/>
      <c r="AM17" s="1210"/>
      <c r="AN17" s="1211"/>
      <c r="AO17" s="295">
        <v>1492361</v>
      </c>
      <c r="AP17" s="295">
        <v>80896</v>
      </c>
      <c r="AQ17" s="296">
        <v>102791</v>
      </c>
      <c r="AR17" s="297">
        <v>-21.3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520</v>
      </c>
      <c r="AL21" s="1204"/>
      <c r="AM21" s="1204"/>
      <c r="AN21" s="1205"/>
      <c r="AO21" s="307">
        <v>7.43</v>
      </c>
      <c r="AP21" s="308">
        <v>9.44</v>
      </c>
      <c r="AQ21" s="309">
        <v>-2.0099999999999998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521</v>
      </c>
      <c r="AL22" s="1204"/>
      <c r="AM22" s="1204"/>
      <c r="AN22" s="1205"/>
      <c r="AO22" s="312">
        <v>97.3</v>
      </c>
      <c r="AP22" s="313">
        <v>96.6</v>
      </c>
      <c r="AQ22" s="314">
        <v>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526</v>
      </c>
      <c r="AL32" s="1195"/>
      <c r="AM32" s="1195"/>
      <c r="AN32" s="1196"/>
      <c r="AO32" s="322">
        <v>478668</v>
      </c>
      <c r="AP32" s="322">
        <v>25947</v>
      </c>
      <c r="AQ32" s="323">
        <v>53655</v>
      </c>
      <c r="AR32" s="324">
        <v>-51.6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527</v>
      </c>
      <c r="AL33" s="1195"/>
      <c r="AM33" s="1195"/>
      <c r="AN33" s="1196"/>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528</v>
      </c>
      <c r="AL34" s="1195"/>
      <c r="AM34" s="1195"/>
      <c r="AN34" s="1196"/>
      <c r="AO34" s="322" t="s">
        <v>511</v>
      </c>
      <c r="AP34" s="322" t="s">
        <v>511</v>
      </c>
      <c r="AQ34" s="323">
        <v>68</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529</v>
      </c>
      <c r="AL35" s="1195"/>
      <c r="AM35" s="1195"/>
      <c r="AN35" s="1196"/>
      <c r="AO35" s="322">
        <v>443724</v>
      </c>
      <c r="AP35" s="322">
        <v>24053</v>
      </c>
      <c r="AQ35" s="323">
        <v>21213</v>
      </c>
      <c r="AR35" s="324">
        <v>13.4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530</v>
      </c>
      <c r="AL36" s="1195"/>
      <c r="AM36" s="1195"/>
      <c r="AN36" s="1196"/>
      <c r="AO36" s="322">
        <v>50040</v>
      </c>
      <c r="AP36" s="322">
        <v>2712</v>
      </c>
      <c r="AQ36" s="323">
        <v>3939</v>
      </c>
      <c r="AR36" s="324">
        <v>-31.2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531</v>
      </c>
      <c r="AL37" s="1195"/>
      <c r="AM37" s="1195"/>
      <c r="AN37" s="1196"/>
      <c r="AO37" s="322">
        <v>9180</v>
      </c>
      <c r="AP37" s="322">
        <v>498</v>
      </c>
      <c r="AQ37" s="323">
        <v>620</v>
      </c>
      <c r="AR37" s="324">
        <v>-19.7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532</v>
      </c>
      <c r="AL38" s="1198"/>
      <c r="AM38" s="1198"/>
      <c r="AN38" s="1199"/>
      <c r="AO38" s="325">
        <v>4</v>
      </c>
      <c r="AP38" s="325">
        <v>0</v>
      </c>
      <c r="AQ38" s="326">
        <v>4</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533</v>
      </c>
      <c r="AL39" s="1198"/>
      <c r="AM39" s="1198"/>
      <c r="AN39" s="1199"/>
      <c r="AO39" s="322" t="s">
        <v>511</v>
      </c>
      <c r="AP39" s="322" t="s">
        <v>511</v>
      </c>
      <c r="AQ39" s="323">
        <v>-2084</v>
      </c>
      <c r="AR39" s="324" t="s">
        <v>511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534</v>
      </c>
      <c r="AL40" s="1195"/>
      <c r="AM40" s="1195"/>
      <c r="AN40" s="1196"/>
      <c r="AO40" s="322">
        <v>-643877</v>
      </c>
      <c r="AP40" s="322">
        <v>-34902</v>
      </c>
      <c r="AQ40" s="323">
        <v>-53215</v>
      </c>
      <c r="AR40" s="324">
        <v>-34.4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301</v>
      </c>
      <c r="AL41" s="1201"/>
      <c r="AM41" s="1201"/>
      <c r="AN41" s="1202"/>
      <c r="AO41" s="322">
        <v>337739</v>
      </c>
      <c r="AP41" s="322">
        <v>18308</v>
      </c>
      <c r="AQ41" s="323">
        <v>24200</v>
      </c>
      <c r="AR41" s="324">
        <v>-24.3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502</v>
      </c>
      <c r="AN49" s="1189" t="s">
        <v>538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373092</v>
      </c>
      <c r="AN51" s="344">
        <v>19635</v>
      </c>
      <c r="AO51" s="345">
        <v>-5.2</v>
      </c>
      <c r="AP51" s="346">
        <v>74444</v>
      </c>
      <c r="AQ51" s="347">
        <v>6.6</v>
      </c>
      <c r="AR51" s="348">
        <v>-11.8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221773</v>
      </c>
      <c r="AN52" s="352">
        <v>11672</v>
      </c>
      <c r="AO52" s="353">
        <v>10.5</v>
      </c>
      <c r="AP52" s="354">
        <v>34175</v>
      </c>
      <c r="AQ52" s="355">
        <v>4.0999999999999996</v>
      </c>
      <c r="AR52" s="356">
        <v>6.4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1447659</v>
      </c>
      <c r="AN53" s="344">
        <v>76596</v>
      </c>
      <c r="AO53" s="345">
        <v>290.10000000000002</v>
      </c>
      <c r="AP53" s="346">
        <v>85205</v>
      </c>
      <c r="AQ53" s="347">
        <v>14.5</v>
      </c>
      <c r="AR53" s="348">
        <v>275.60000000000002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1333133</v>
      </c>
      <c r="AN54" s="352">
        <v>70536</v>
      </c>
      <c r="AO54" s="353">
        <v>504.3</v>
      </c>
      <c r="AP54" s="354">
        <v>38847</v>
      </c>
      <c r="AQ54" s="355">
        <v>13.7</v>
      </c>
      <c r="AR54" s="356">
        <v>490.6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2713870</v>
      </c>
      <c r="AN55" s="344">
        <v>144616</v>
      </c>
      <c r="AO55" s="345">
        <v>88.8</v>
      </c>
      <c r="AP55" s="346">
        <v>77577</v>
      </c>
      <c r="AQ55" s="347">
        <v>-9</v>
      </c>
      <c r="AR55" s="348">
        <v>97.8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2336996</v>
      </c>
      <c r="AN56" s="352">
        <v>124534</v>
      </c>
      <c r="AO56" s="353">
        <v>76.599999999999994</v>
      </c>
      <c r="AP56" s="354">
        <v>40870</v>
      </c>
      <c r="AQ56" s="355">
        <v>5.2</v>
      </c>
      <c r="AR56" s="356">
        <v>71.400000000000006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2455180</v>
      </c>
      <c r="AN57" s="344">
        <v>131801</v>
      </c>
      <c r="AO57" s="345">
        <v>-8.9</v>
      </c>
      <c r="AP57" s="346">
        <v>115123</v>
      </c>
      <c r="AQ57" s="347">
        <v>48.4</v>
      </c>
      <c r="AR57" s="348">
        <v>-57.3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2283361</v>
      </c>
      <c r="AN58" s="352">
        <v>122577</v>
      </c>
      <c r="AO58" s="353">
        <v>-1.6</v>
      </c>
      <c r="AP58" s="354">
        <v>46026</v>
      </c>
      <c r="AQ58" s="355">
        <v>12.6</v>
      </c>
      <c r="AR58" s="356">
        <v>-14.2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732761</v>
      </c>
      <c r="AN59" s="344">
        <v>39720</v>
      </c>
      <c r="AO59" s="345">
        <v>-69.900000000000006</v>
      </c>
      <c r="AP59" s="346">
        <v>98899</v>
      </c>
      <c r="AQ59" s="347">
        <v>-14.1</v>
      </c>
      <c r="AR59" s="348">
        <v>-55.8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576450</v>
      </c>
      <c r="AN60" s="352">
        <v>31247</v>
      </c>
      <c r="AO60" s="353">
        <v>-74.5</v>
      </c>
      <c r="AP60" s="354">
        <v>43734</v>
      </c>
      <c r="AQ60" s="355">
        <v>-5</v>
      </c>
      <c r="AR60" s="356">
        <v>-69.5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1544512</v>
      </c>
      <c r="AN61" s="359">
        <v>82474</v>
      </c>
      <c r="AO61" s="360">
        <v>59</v>
      </c>
      <c r="AP61" s="361">
        <v>90250</v>
      </c>
      <c r="AQ61" s="362">
        <v>9.3000000000000007</v>
      </c>
      <c r="AR61" s="348">
        <v>49.7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1350343</v>
      </c>
      <c r="AN62" s="352">
        <v>72113</v>
      </c>
      <c r="AO62" s="353">
        <v>103.1</v>
      </c>
      <c r="AP62" s="354">
        <v>40730</v>
      </c>
      <c r="AQ62" s="355">
        <v>6.1</v>
      </c>
      <c r="AR62" s="356">
        <v>97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ZBD3zMyVbPw1+WbBgFCMKDIrLk6J/X74Bxt6phS3D2qPx9RAINvLlY/pzprZeVNK0SiejM+4T0Ff8HLgB6jug==" saltValue="A/xUhdldUCQpI5Ww+U0s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425781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QEMUCsq8W4ydco3DOnlFXVVdvo8uvxc0t+JKYeRUju2Axhpc2u/KQDPIaPtDxpGWi6rwUQ8SlsHEcoO77LtSg==" saltValue="dEk2sO1iVZKEBMZtVo+e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425781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Qs1g/as5mg7evuDxOa5Tioz26IJd+Y1o9U4e/MsUQPsFwvsohClI5NqxezO5/dFlj+LS3f42PUMlD3cmWzuQ==" saltValue="pR4dbkRMRtBN/+G2vh6Dq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2" t="s">
        <v>3</v>
      </c>
      <c r="D47" s="1212"/>
      <c r="E47" s="1213"/>
      <c r="F47" s="11">
        <v>26.95</v>
      </c>
      <c r="G47" s="12">
        <v>37.659999999999997</v>
      </c>
      <c r="H47" s="12">
        <v>36.53</v>
      </c>
      <c r="I47" s="12">
        <v>37.89</v>
      </c>
      <c r="J47" s="13">
        <v>37.71</v>
      </c>
    </row>
    <row r="48" spans="2:10" ht="57.75" customHeight="1" x14ac:dyDescent="0.15">
      <c r="B48" s="14"/>
      <c r="C48" s="1214" t="s">
        <v>4</v>
      </c>
      <c r="D48" s="1214"/>
      <c r="E48" s="1215"/>
      <c r="F48" s="15">
        <v>3.43</v>
      </c>
      <c r="G48" s="16">
        <v>0.56999999999999995</v>
      </c>
      <c r="H48" s="16">
        <v>4.0599999999999996</v>
      </c>
      <c r="I48" s="16">
        <v>3.36</v>
      </c>
      <c r="J48" s="17">
        <v>3.3</v>
      </c>
    </row>
    <row r="49" spans="2:10" ht="57.75" customHeight="1" thickBot="1" x14ac:dyDescent="0.2">
      <c r="B49" s="18"/>
      <c r="C49" s="1216" t="s">
        <v>5</v>
      </c>
      <c r="D49" s="1216"/>
      <c r="E49" s="1217"/>
      <c r="F49" s="19">
        <v>0.89</v>
      </c>
      <c r="G49" s="20">
        <v>7.24</v>
      </c>
      <c r="H49" s="20">
        <v>3.53</v>
      </c>
      <c r="I49" s="20">
        <v>0.28999999999999998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oZjmKd9mfth6tAoWAp5CRYswfibc/+SNruTB/8to0HXlNrwPvbe+K8Tvd5IxYkuo9uBzruT21Mxr28krSEmQg==" saltValue="Pa3h+w7YT5q6JyDA6yof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2019-11-27T01:53:54Z</cp:lastPrinted>
  <dcterms:created xsi:type="dcterms:W3CDTF">2019-02-14T03:10:08Z</dcterms:created>
  <dcterms:modified xsi:type="dcterms:W3CDTF">2019-11-27T01:54:17Z</dcterms:modified>
  <cp:category/>
</cp:coreProperties>
</file>