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<sst xmlns="http://schemas.openxmlformats.org/spreadsheetml/2006/main" count="1147" uniqueCount="617">
  <si>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</si>
  <si>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</si>
  <si>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</si>
  <si>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</si>
  <si>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</si>
  <si>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</si>
  <si>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</si>
  <si>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</si>
  <si>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</si>
  <si>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</si>
  <si>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</si>
  <si>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</si>
  <si>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</si>
  <si>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</si>
  <si>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</si>
  <si>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</si>
  <si>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</si>
  <si>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</si>
  <si>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</si>
  <si>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</si>
  <si>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</si>
  <si>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</si>
  <si>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</si>
  <si>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</si>
  <si>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</si>
  <si>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</si>
  <si>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</si>
  <si>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</si>
  <si>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</si>
  <si>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</si>
  <si>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</si>
  <si>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</si>
  <si>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</si>
  <si>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</si>
  <si>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</si>
  <si>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</si>
  <si>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</si>
  <si>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</si>
  <si>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</si>
  <si>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</si>
  <si>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</si>
  <si>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</si>
  <si>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</si>
  <si>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</si>
  <si>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</si>
  <si>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</si>
  <si>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</si>
  <si>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</si>
  <si>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</si>
  <si>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</si>
  <si>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</si>
  <si>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</si>
  <si>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</si>
  <si>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</si>
  <si>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</si>
  <si>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</si>
  <si>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</si>
  <si>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</si>
  <si>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</si>
  <si>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</si>
  <si>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</si>
  <si>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</si>
  <si>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</si>
  <si>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</si>
  <si>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</si>
  <si>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</si>
  <si>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</si>
  <si>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</si>
  <si>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</si>
  <si>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</si>
  <si>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</si>
  <si>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</si>
  <si>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</si>
  <si>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</si>
  <si>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</si>
  <si>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</si>
  <si>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</si>
  <si>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</si>
  <si>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</si>
  <si>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</si>
  <si>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</si>
  <si>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</si>
  <si>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</si>
  <si>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</si>
  <si>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</si>
  <si>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</si>
  <si>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</si>
  <si>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</si>
  <si>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</si>
  <si>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</si>
  <si>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</si>
  <si>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</si>
  <si>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</si>
  <si>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</si>
  <si>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</si>
  <si>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</si>
  <si>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</si>
  <si>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</si>
  <si>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</si>
  <si>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</si>
  <si>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</si>
  <si>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</si>
  <si>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</si>
  <si>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</si>
  <si>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</si>
  <si>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</si>
  <si>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</si>
  <si>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</si>
  <si>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</si>
  <si>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</si>
  <si>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</si>
  <si>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</si>
  <si>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</si>
  <si>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</si>
  <si>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</si>
  <si>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</si>
  <si>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</si>
  <si>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</si>
  <si>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</si>
  <si>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</si>
  <si>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</si>
  <si>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</si>
  <si>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</si>
  <si>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</si>
  <si>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</si>
  <si>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</si>
  <si>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</si>
  <si>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</si>
  <si>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</si>
  <si>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</si>
  <si>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</si>
  <si>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</si>
  <si>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</si>
  <si>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</si>
  <si>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</si>
  <si>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</si>
  <si>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</si>
  <si>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</si>
  <si>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</si>
  <si>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</si>
  <si>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</si>
  <si>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</si>
  <si>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</si>
  <si>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</si>
  <si>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</si>
  <si>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</si>
  <si>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</si>
  <si>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</si>
  <si>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</si>
  <si>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</si>
  <si>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</si>
  <si>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</si>
  <si>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</si>
  <si>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</si>
  <si>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</si>
  <si>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</si>
  <si>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</si>
  <si>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</si>
  <si>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</si>
  <si>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</si>
  <si>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</si>
  <si>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</si>
  <si>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</si>
  <si>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</si>
  <si>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</si>
  <si>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</si>
  <si>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</si>
  <si>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</si>
  <si>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</si>
  <si>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</si>
  <si>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</si>
  <si>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</si>
  <si>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</si>
  <si>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</si>
  <si>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</si>
  <si>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</si>
  <si>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</si>
  <si>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</si>
  <si>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</si>
  <si>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</si>
  <si>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</si>
  <si>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</si>
  <si>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</si>
  <si>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</si>
  <si>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</si>
  <si>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</si>
  <si>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</si>
  <si>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</si>
  <si>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</si>
  <si>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</si>
  <si>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</si>
  <si>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</si>
  <si>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</si>
  <si>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</si>
  <si>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</si>
  <si>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</si>
  <si>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</si>
  <si>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</si>
  <si>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</si>
  <si>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</si>
  <si>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</si>
  <si>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</si>
  <si>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</si>
  <si>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</si>
  <si>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</si>
  <si>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</si>
  <si>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</si>
  <si>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</si>
  <si>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</si>
  <si>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岐阜県瑞浪市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</si>
  <si>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</si>
  <si>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</si>
  <si>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</si>
  <si>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</si>
  <si>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</si>
  <si>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</si>
  <si>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</si>
  <si>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</si>
  <si>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</si>
  <si>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</si>
  <si>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</si>
  <si>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</si>
  <si>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</si>
  <si>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</si>
  <si>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</si>
  <si>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</si>
  <si>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</si>
  <si>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</si>
  <si>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</si>
  <si>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</si>
  <si>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</si>
  <si>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</si>
  <si>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</si>
  <si>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</si>
  <si>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</si>
  <si>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</si>
  <si>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</si>
  <si>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</si>
  <si>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</si>
  <si>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</si>
  <si>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</si>
  <si>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</si>
  <si>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</si>
  <si>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</si>
  <si>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</si>
  <si>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</si>
  <si>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</si>
  <si>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</si>
  <si>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</si>
  <si>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</si>
  <si>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</si>
  <si>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</si>
  <si>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</si>
  <si>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</si>
  <si>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</si>
  <si>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</si>
  <si>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</si>
  <si>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</si>
  <si>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</si>
  <si>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</si>
  <si>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</si>
  <si>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</si>
  <si>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</si>
  <si>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</si>
  <si>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</si>
  <si>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</si>
  <si>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</si>
  <si>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</si>
  <si>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</si>
  <si>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</si>
  <si>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</si>
  <si>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</si>
  <si>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</si>
  <si>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</si>
  <si>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</si>
  <si>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</si>
  <si>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</si>
  <si>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</si>
  <si>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</si>
  <si>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</si>
  <si>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</si>
  <si>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</si>
  <si>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</si>
  <si>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</si>
  <si>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</si>
  <si>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</si>
  <si>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</si>
  <si>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</si>
  <si>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</si>
  <si>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</si>
  <si>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</si>
  <si>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</si>
  <si>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</si>
  <si>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</si>
  <si>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</si>
  <si>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</si>
  <si>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</si>
  <si>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</si>
  <si>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</si>
  <si>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</si>
  <si>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</si>
  <si>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</si>
  <si>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</si>
  <si>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</si>
  <si>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</si>
  <si>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</si>
  <si>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</si>
  <si>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</si>
  <si>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</si>
  <si>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</si>
  <si>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</si>
  <si>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</si>
  <si>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</si>
  <si>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</si>
  <si>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</si>
  <si>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</si>
  <si>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</si>
  <si>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</si>
  <si>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</si>
  <si>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</si>
  <si>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</si>
  <si>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</si>
  <si>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</si>
  <si>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</si>
  <si>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</si>
  <si>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</si>
  <si>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</si>
  <si>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</si>
  <si>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</si>
  <si>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</si>
  <si>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</si>
  <si>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</si>
  <si>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</si>
  <si>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</si>
  <si>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</si>
  <si>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</si>
  <si>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</si>
  <si>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</si>
  <si>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</si>
  <si>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</si>
  <si>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</si>
  <si>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</si>
  <si>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</si>
  <si>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</si>
  <si>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</si>
  <si>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</si>
  <si>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</si>
  <si>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</si>
  <si>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</si>
  <si>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</si>
  <si>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</si>
  <si>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</si>
  <si>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</si>
  <si>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</si>
  <si>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</si>
  <si>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</si>
  <si>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</si>
  <si>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</si>
  <si>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</si>
  <si>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</si>
  <si>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岐阜県瑞浪市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</si>
  <si>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</si>
  <si>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</si>
  <si>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</si>
  <si>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</si>
  <si>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</si>
  <si>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</si>
  <si>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</si>
  <si>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</si>
  <si>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</si>
  <si>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</si>
  <si>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</si>
  <si>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</si>
  <si>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</si>
  <si>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</si>
  <si>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</si>
  <si>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</si>
  <si>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</si>
  <si>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</si>
  <si>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</si>
  <si>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</si>
  <si>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</si>
  <si>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</si>
  <si>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</si>
  <si>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</si>
  <si>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</si>
  <si>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</si>
  <si>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</si>
  <si>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</si>
  <si>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</si>
  <si>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</si>
  <si>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</si>
  <si>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</si>
  <si>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</si>
  <si>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</si>
  <si>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</si>
  <si>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</si>
  <si>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瑞浪市介護サービス事業特別会計</t>
    <phoneticPr fontId="5"/>
  </si>
  <si>
    <t>-</t>
    <phoneticPr fontId="5"/>
  </si>
  <si>
    <t>瑞浪市駐車場事業特別会計</t>
    <phoneticPr fontId="5"/>
  </si>
  <si>
    <t>瑞浪市水道事業会計</t>
    <phoneticPr fontId="5"/>
  </si>
  <si>
    <t>法適用企業</t>
    <phoneticPr fontId="5"/>
  </si>
  <si>
    <t>瑞浪市下水道事業会計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</si>
  <si>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</si>
  <si>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</si>
  <si>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</si>
  <si>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</si>
  <si>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</si>
  <si>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</si>
  <si>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</si>
  <si>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</si>
  <si>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</si>
  <si>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</si>
  <si>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</si>
  <si>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</si>
  <si>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</si>
  <si>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</si>
  <si>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</si>
  <si>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</si>
  <si>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</si>
  <si>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</si>
  <si>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</si>
  <si>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</si>
  <si>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</si>
  <si>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</si>
  <si>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</si>
  <si>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</si>
  <si>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</si>
  <si>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</si>
  <si>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</si>
  <si>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</si>
  <si>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</si>
  <si>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</si>
  <si>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</si>
  <si>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</si>
  <si>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</si>
  <si>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</si>
  <si>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</si>
  <si>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</si>
  <si>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</si>
  <si>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</si>
  <si>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</si>
  <si>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</si>
  <si>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</si>
  <si>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</si>
  <si>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</si>
  <si>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</si>
  <si>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</si>
  <si>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</si>
  <si>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</si>
  <si>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</si>
  <si>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</si>
  <si>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</si>
  <si>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</si>
  <si>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</si>
  <si>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</si>
  <si>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</si>
  <si>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</si>
  <si>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</si>
  <si>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</si>
  <si>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</si>
  <si>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</si>
  <si>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</si>
  <si>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</si>
  <si>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</si>
  <si>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</si>
  <si>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</si>
  <si>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瑞浪市下水道事業会計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</si>
  <si>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</si>
  <si>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</si>
  <si>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</si>
  <si>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瑞浪市水道事業会計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</si>
  <si>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</si>
  <si>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</si>
  <si>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</si>
  <si>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</si>
  <si>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</si>
  <si>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</si>
  <si>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</si>
  <si>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</si>
  <si>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</si>
  <si>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</si>
  <si>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</si>
  <si>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</si>
  <si>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</si>
  <si>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</si>
  <si>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</si>
  <si>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</si>
  <si>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</si>
  <si>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</si>
  <si>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</si>
  <si>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</si>
  <si>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</si>
  <si>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</si>
  <si>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</si>
  <si>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</si>
  <si>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</si>
  <si>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</si>
  <si>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</si>
  <si>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</si>
  <si>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</si>
  <si>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</si>
  <si>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</si>
  <si>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</si>
  <si>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</si>
  <si>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</si>
  <si>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</si>
  <si>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</si>
  <si>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</si>
  <si>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</si>
  <si>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</si>
  <si>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</si>
  <si>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</si>
  <si>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</si>
  <si>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</si>
  <si>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</si>
  <si>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</si>
  <si>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</si>
  <si>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</si>
  <si>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</si>
  <si>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</si>
  <si>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</si>
  <si>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</si>
  <si>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</si>
  <si>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</si>
  <si>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</si>
  <si>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</si>
  <si>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</si>
  <si>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</si>
  <si>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</si>
  <si>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</si>
  <si>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</si>
  <si>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</si>
  <si>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</si>
  <si>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</si>
  <si>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</si>
  <si>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</si>
  <si>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</si>
  <si>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</si>
  <si>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</si>
  <si>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</si>
  <si>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</si>
  <si>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</si>
  <si>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</si>
  <si>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</si>
  <si>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</si>
  <si>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</si>
  <si>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</si>
  <si>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</si>
  <si>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</si>
  <si>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</si>
  <si>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</si>
  <si>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</si>
  <si>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</si>
  <si>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</si>
  <si>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</si>
  <si>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</si>
  <si>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</si>
  <si>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</si>
  <si>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</si>
  <si>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</si>
  <si>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</si>
  <si>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瑞浪市水道事業会計</t>
  </si>
  <si>
    <t>瑞浪市介護保険事業特別会計</t>
  </si>
  <si>
    <t>瑞浪市国民健康保険事業特別会計</t>
  </si>
  <si>
    <t>瑞浪市下水道事業会計</t>
  </si>
  <si>
    <t>瑞浪市後期高齢者医療事業特別会計</t>
  </si>
  <si>
    <t>瑞浪市駐車場事業特別会計</t>
  </si>
  <si>
    <t>瑞浪市介護サービス事業特別会計</t>
  </si>
  <si>
    <t>その他会計（赤字）</t>
  </si>
  <si>
    <t>その他会計（黒字）</t>
  </si>
  <si>
    <t>土岐川防災ダム一部事務組合</t>
  </si>
  <si>
    <t>岐阜県市町村職員退職手当組合</t>
  </si>
  <si>
    <t>【東濃西部広域行政組合】一般会計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</si>
  <si>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</si>
  <si>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</si>
  <si>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</si>
  <si>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</si>
  <si>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</si>
  <si>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【東濃西部広域行政組合】東濃西部地域消費生活相談事業特別会計</t>
    <rPh sb="12" eb="14">
      <t>トウノウ</t>
    </rPh>
    <rPh sb="14" eb="16">
      <t>セイブ</t>
    </rPh>
    <rPh sb="16" eb="18">
      <t>チイキ</t>
    </rPh>
    <rPh sb="18" eb="20">
      <t>ショウヒ</t>
    </rPh>
    <rPh sb="20" eb="22">
      <t>セイカツ</t>
    </rPh>
    <rPh sb="22" eb="24">
      <t>ソウダン</t>
    </rPh>
    <rPh sb="24" eb="26">
      <t>ジギョウ</t>
    </rPh>
    <rPh sb="26" eb="28">
      <t>トクベツ</t>
    </rPh>
    <rPh sb="28" eb="30">
      <t>カイケイ</t>
    </rPh>
    <phoneticPr fontId="2"/>
  </si>
  <si>
    <t>土岐市及び瑞浪市休日急病診療所組合</t>
  </si>
  <si>
    <t>【岐阜県後期高齢者医療広域連合】一般会計</t>
  </si>
  <si>
    <t>【岐阜県後期高齢者医療広域連合】特別会計</t>
  </si>
  <si>
    <t>東濃農業共済事務組合</t>
  </si>
  <si>
    <t>瑞浪市土地開発公社</t>
    <rPh sb="0" eb="2">
      <t>ミズナミ</t>
    </rPh>
    <rPh sb="2" eb="3">
      <t>シ</t>
    </rPh>
    <rPh sb="3" eb="5">
      <t>トチ</t>
    </rPh>
    <rPh sb="5" eb="7">
      <t>カイハツ</t>
    </rPh>
    <rPh sb="7" eb="9">
      <t>コウシャ</t>
    </rPh>
    <phoneticPr fontId="2"/>
  </si>
  <si>
    <t>みずなみアグリ</t>
  </si>
  <si>
    <t>○</t>
    <phoneticPr fontId="2"/>
  </si>
  <si>
    <t>-</t>
    <phoneticPr fontId="2"/>
  </si>
  <si>
    <t>-</t>
    <phoneticPr fontId="2"/>
  </si>
  <si>
    <t>-</t>
    <phoneticPr fontId="2"/>
  </si>
  <si>
    <t>法適用企業</t>
    <rPh sb="0" eb="1">
      <t>ホウ</t>
    </rPh>
    <rPh sb="1" eb="3">
      <t>テキヨウ</t>
    </rPh>
    <rPh sb="3" eb="5">
      <t>キギョウ</t>
    </rPh>
    <phoneticPr fontId="2"/>
  </si>
  <si>
    <t>基金720</t>
    <rPh sb="0" eb="2">
      <t>キキン</t>
    </rPh>
    <phoneticPr fontId="2"/>
  </si>
  <si>
    <t>岐阜県市町村会館組合</t>
    <phoneticPr fontId="2"/>
  </si>
  <si>
    <t>基金14</t>
    <rPh sb="0" eb="2">
      <t>キキン</t>
    </rPh>
    <phoneticPr fontId="2"/>
  </si>
  <si>
    <t>基金57</t>
    <rPh sb="0" eb="2">
      <t>キキン</t>
    </rPh>
    <phoneticPr fontId="2"/>
  </si>
  <si>
    <t>基金179、財産区14</t>
    <phoneticPr fontId="2"/>
  </si>
  <si>
    <t>基金91</t>
    <phoneticPr fontId="2"/>
  </si>
  <si>
    <t>基金12</t>
    <rPh sb="0" eb="2">
      <t>キキン</t>
    </rPh>
    <phoneticPr fontId="2"/>
  </si>
  <si>
    <t>公共施設整備基金</t>
    <phoneticPr fontId="11"/>
  </si>
  <si>
    <t>瑞浪中央土地区画整理事業基金</t>
    <phoneticPr fontId="2"/>
  </si>
  <si>
    <t>加知奨学基金</t>
    <phoneticPr fontId="2"/>
  </si>
  <si>
    <t>下益見土地区画整理事業基金</t>
    <phoneticPr fontId="2"/>
  </si>
  <si>
    <t>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</si>
  <si>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</si>
  <si>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</si>
  <si>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</si>
  <si>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額を抑制してきたことや繰上償還を行ってきたことで、類似団体と比較して低い水準にある。一方で、有形固定資産減価償却率は類似団体と比較して高い水準にあり、公共施設等総合管理計画に基づき、老朽化対策に積極的に取り組んでいく必要がある。</t>
    <rPh sb="0" eb="2">
      <t>ショウライ</t>
    </rPh>
    <rPh sb="2" eb="4">
      <t>フタン</t>
    </rPh>
    <rPh sb="4" eb="6">
      <t>ヒリツ</t>
    </rPh>
    <rPh sb="8" eb="10">
      <t>チホウ</t>
    </rPh>
    <rPh sb="10" eb="11">
      <t>サイ</t>
    </rPh>
    <rPh sb="12" eb="14">
      <t>シンキ</t>
    </rPh>
    <rPh sb="14" eb="17">
      <t>ハッコウガク</t>
    </rPh>
    <rPh sb="18" eb="20">
      <t>ヨクセイ</t>
    </rPh>
    <rPh sb="27" eb="29">
      <t>クリアゲ</t>
    </rPh>
    <rPh sb="29" eb="31">
      <t>ショウカン</t>
    </rPh>
    <rPh sb="32" eb="33">
      <t>オコナ</t>
    </rPh>
    <rPh sb="41" eb="43">
      <t>ルイジ</t>
    </rPh>
    <rPh sb="43" eb="45">
      <t>ダンタイ</t>
    </rPh>
    <rPh sb="46" eb="48">
      <t>ヒカク</t>
    </rPh>
    <rPh sb="50" eb="51">
      <t>ヒク</t>
    </rPh>
    <rPh sb="52" eb="54">
      <t>スイジュン</t>
    </rPh>
    <rPh sb="58" eb="60">
      <t>イッポウ</t>
    </rPh>
    <rPh sb="62" eb="64">
      <t>ユウケイ</t>
    </rPh>
    <rPh sb="64" eb="66">
      <t>コテイ</t>
    </rPh>
    <rPh sb="66" eb="68">
      <t>シサン</t>
    </rPh>
    <rPh sb="68" eb="70">
      <t>ゲンカ</t>
    </rPh>
    <rPh sb="70" eb="72">
      <t>ショウキャク</t>
    </rPh>
    <rPh sb="72" eb="73">
      <t>リツ</t>
    </rPh>
    <rPh sb="74" eb="76">
      <t>ルイジ</t>
    </rPh>
    <rPh sb="76" eb="78">
      <t>ダンタイ</t>
    </rPh>
    <rPh sb="79" eb="81">
      <t>ヒカク</t>
    </rPh>
    <rPh sb="83" eb="84">
      <t>タカ</t>
    </rPh>
    <rPh sb="85" eb="87">
      <t>スイジュン</t>
    </rPh>
    <rPh sb="91" eb="93">
      <t>コウキョウ</t>
    </rPh>
    <rPh sb="93" eb="95">
      <t>シセツ</t>
    </rPh>
    <rPh sb="95" eb="96">
      <t>トウ</t>
    </rPh>
    <rPh sb="96" eb="98">
      <t>ソウゴウ</t>
    </rPh>
    <rPh sb="98" eb="100">
      <t>カンリ</t>
    </rPh>
    <rPh sb="100" eb="102">
      <t>ケイカク</t>
    </rPh>
    <rPh sb="103" eb="104">
      <t>モト</t>
    </rPh>
    <rPh sb="107" eb="110">
      <t>ロウキュウカ</t>
    </rPh>
    <rPh sb="110" eb="112">
      <t>タイサク</t>
    </rPh>
    <rPh sb="113" eb="116">
      <t>セッキョクテキ</t>
    </rPh>
    <rPh sb="117" eb="118">
      <t>ト</t>
    </rPh>
    <rPh sb="119" eb="120">
      <t>ク</t>
    </rPh>
    <rPh sb="124" eb="126">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</si>
  <si>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</si>
  <si>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</si>
  <si>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</si>
  <si>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</si>
  <si>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</si>
  <si>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</si>
  <si>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これは、新規の地方債発行額を償還元金以内に抑えてきたことや繰上償還を行ってきたことによる。しかし今後は、学校統合などの大規模な建設事業の財源として地方債の借入を予定しており、各比率の上昇が見込まれるので、次世代に過度な負担がかからないように、計画的な財政運営と地方債管理に努め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2" eb="24">
      <t>ヒカク</t>
    </rPh>
    <rPh sb="26" eb="27">
      <t>ヒク</t>
    </rPh>
    <rPh sb="28" eb="30">
      <t>スイジュン</t>
    </rPh>
    <rPh sb="38" eb="40">
      <t>シンキ</t>
    </rPh>
    <rPh sb="41" eb="44">
      <t>チホウサイ</t>
    </rPh>
    <rPh sb="44" eb="47">
      <t>ハッコウガク</t>
    </rPh>
    <rPh sb="48" eb="50">
      <t>ショウカン</t>
    </rPh>
    <rPh sb="50" eb="52">
      <t>ガンキン</t>
    </rPh>
    <rPh sb="52" eb="54">
      <t>イナイ</t>
    </rPh>
    <rPh sb="55" eb="56">
      <t>オサ</t>
    </rPh>
    <rPh sb="63" eb="65">
      <t>クリアゲ</t>
    </rPh>
    <rPh sb="65" eb="67">
      <t>ショウカン</t>
    </rPh>
    <rPh sb="68" eb="69">
      <t>オコナ</t>
    </rPh>
    <rPh sb="82" eb="84">
      <t>コンゴ</t>
    </rPh>
    <rPh sb="86" eb="88">
      <t>ガッコウ</t>
    </rPh>
    <rPh sb="88" eb="90">
      <t>トウゴウ</t>
    </rPh>
    <rPh sb="93" eb="96">
      <t>ダイキボ</t>
    </rPh>
    <rPh sb="97" eb="99">
      <t>ケンセツ</t>
    </rPh>
    <rPh sb="99" eb="101">
      <t>ジギョウ</t>
    </rPh>
    <rPh sb="102" eb="104">
      <t>ザイゲン</t>
    </rPh>
    <rPh sb="107" eb="110">
      <t>チホウサイ</t>
    </rPh>
    <rPh sb="111" eb="113">
      <t>カリイレ</t>
    </rPh>
    <rPh sb="114" eb="116">
      <t>ヨテイ</t>
    </rPh>
    <rPh sb="121" eb="122">
      <t>カク</t>
    </rPh>
    <rPh sb="122" eb="124">
      <t>ヒリツ</t>
    </rPh>
    <rPh sb="125" eb="127">
      <t>ジョウショウ</t>
    </rPh>
    <rPh sb="128" eb="130">
      <t>ミコ</t>
    </rPh>
    <rPh sb="136" eb="139">
      <t>ジセダイ</t>
    </rPh>
    <rPh sb="140" eb="142">
      <t>カド</t>
    </rPh>
    <rPh sb="143" eb="145">
      <t>フタン</t>
    </rPh>
    <rPh sb="155" eb="158">
      <t>ケイカクテキ</t>
    </rPh>
    <rPh sb="159" eb="161">
      <t>ザイセイ</t>
    </rPh>
    <rPh sb="161" eb="163">
      <t>ウンエイ</t>
    </rPh>
    <rPh sb="164" eb="167">
      <t>チホウサイ</t>
    </rPh>
    <rPh sb="167" eb="169">
      <t>カンリ</t>
    </rPh>
    <rPh sb="170" eb="171">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</si>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</sst>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0B44-4CE4-B1FA-E80663EBE9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49232</c:v>
                </c:pt>
                <c:pt idx="1">
                  <c:v>62965</c:v>
                </c:pt>
                <c:pt idx="2">
                  <c:v>68665</c:v>
                </c:pt>
                <c:pt idx="3">
                  <c:v>80308</c:v>
                </c:pt>
                <c:pt idx="4">
                  <c:v>69180</c:v>
                </c:pt>
              </c:numCache>
            </c:numRef>
          </c:val>
          <c:smooth val="0"/>
          <c:extLst xmlns:c16r2="http://schemas.microsoft.com/office/drawing/2015/06/chart">
            <c:ext xmlns:c16="http://schemas.microsoft.com/office/drawing/2014/chart" uri="{C3380CC4-5D6E-409C-BE32-E72D297353CC}">
              <c16:uniqueId val="{00000001-0B44-4CE4-B1FA-E80663EBE930}"/>
            </c:ext>
          </c:extLst>
        </c:ser>
        <c:dLbls>
          <c:showLegendKey val="0"/>
          <c:showVal val="0"/>
          <c:showCatName val="0"/>
          <c:showSerName val="0"/>
          <c:showPercent val="0"/>
          <c:showBubbleSize val="0"/>
        </c:dLbls>
        <c:marker val="1"/>
        <c:smooth val="0"/>
        <c:axId val="54171136"/>
        <c:axId val="54173056"/>
      </c:lineChart>
      <c:catAx>
        <c:axId val="5417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173056"/>
        <c:crosses val="autoZero"/>
        <c:auto val="1"/>
        <c:lblAlgn val="ctr"/>
        <c:lblOffset val="100"/>
        <c:tickLblSkip val="1"/>
        <c:tickMarkSkip val="1"/>
        <c:noMultiLvlLbl val="0"/>
      </c:catAx>
      <c:valAx>
        <c:axId val="541730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17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8.42</c:v>
                </c:pt>
                <c:pt idx="1">
                  <c:v>4.8499999999999996</c:v>
                </c:pt>
                <c:pt idx="2">
                  <c:v>7.95</c:v>
                </c:pt>
                <c:pt idx="3">
                  <c:v>7.32</c:v>
                </c:pt>
                <c:pt idx="4">
                  <c:v>9.51</c:v>
                </c:pt>
              </c:numCache>
            </c:numRef>
          </c:val>
          <c:extLst xmlns:c16r2="http://schemas.microsoft.com/office/drawing/2015/06/chart">
            <c:ext xmlns:c16="http://schemas.microsoft.com/office/drawing/2014/chart" uri="{C3380CC4-5D6E-409C-BE32-E72D297353CC}">
              <c16:uniqueId val="{00000000-4467-4F39-8740-117C69D21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23.24</c:v>
                </c:pt>
                <c:pt idx="1">
                  <c:v>24.73</c:v>
                </c:pt>
                <c:pt idx="2">
                  <c:v>24.81</c:v>
                </c:pt>
                <c:pt idx="3">
                  <c:v>28.44</c:v>
                </c:pt>
                <c:pt idx="4">
                  <c:v>31.32</c:v>
                </c:pt>
              </c:numCache>
            </c:numRef>
          </c:val>
          <c:extLst xmlns:c16r2="http://schemas.microsoft.com/office/drawing/2015/06/chart">
            <c:ext xmlns:c16="http://schemas.microsoft.com/office/drawing/2014/chart" uri="{C3380CC4-5D6E-409C-BE32-E72D297353CC}">
              <c16:uniqueId val="{00000001-4467-4F39-8740-117C69D21C24}"/>
            </c:ext>
          </c:extLst>
        </c:ser>
        <c:dLbls>
          <c:showLegendKey val="0"/>
          <c:showVal val="0"/>
          <c:showCatName val="0"/>
          <c:showSerName val="0"/>
          <c:showPercent val="0"/>
          <c:showBubbleSize val="0"/>
        </c:dLbls>
        <c:gapWidth val="250"/>
        <c:overlap val="100"/>
        <c:axId val="104977920"/>
        <c:axId val="10497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2.27</c:v>
                </c:pt>
                <c:pt idx="1">
                  <c:v>1.67</c:v>
                </c:pt>
                <c:pt idx="2">
                  <c:v>7.52</c:v>
                </c:pt>
                <c:pt idx="3">
                  <c:v>6.26</c:v>
                </c:pt>
                <c:pt idx="4">
                  <c:v>4.8</c:v>
                </c:pt>
              </c:numCache>
            </c:numRef>
          </c:val>
          <c:smooth val="0"/>
          <c:extLst xmlns:c16r2="http://schemas.microsoft.com/office/drawing/2015/06/chart">
            <c:ext xmlns:c16="http://schemas.microsoft.com/office/drawing/2014/chart" uri="{C3380CC4-5D6E-409C-BE32-E72D297353CC}">
              <c16:uniqueId val="{00000002-4467-4F39-8740-117C69D21C24}"/>
            </c:ext>
          </c:extLst>
        </c:ser>
        <c:dLbls>
          <c:showLegendKey val="0"/>
          <c:showVal val="0"/>
          <c:showCatName val="0"/>
          <c:showSerName val="0"/>
          <c:showPercent val="0"/>
          <c:showBubbleSize val="0"/>
        </c:dLbls>
        <c:marker val="1"/>
        <c:smooth val="0"/>
        <c:axId val="104977920"/>
        <c:axId val="104979840"/>
      </c:lineChart>
      <c:catAx>
        <c:axId val="1049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79840"/>
        <c:crosses val="autoZero"/>
        <c:auto val="1"/>
        <c:lblAlgn val="ctr"/>
        <c:lblOffset val="100"/>
        <c:tickLblSkip val="1"/>
        <c:tickMarkSkip val="1"/>
        <c:noMultiLvlLbl val="0"/>
      </c:catAx>
      <c:valAx>
        <c:axId val="10497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1.18</c:v>
                </c:pt>
                <c:pt idx="2">
                  <c:v>#N/A</c:v>
                </c:pt>
                <c:pt idx="3">
                  <c:v>0.82</c:v>
                </c:pt>
                <c:pt idx="4">
                  <c:v>#N/A</c:v>
                </c:pt>
                <c:pt idx="5">
                  <c:v>0.71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5D7-46D8-8456-0ABC5CDB29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D7-46D8-8456-0ABC5CDB29DF}"/>
            </c:ext>
          </c:extLst>
        </c:ser>
        <c:ser>
          <c:idx val="2"/>
          <c:order val="2"/>
          <c:tx>
            <c:strRef>
              <c:f>データシート!$A$29</c:f>
              <c:strCache>
                <c:ptCount val="1"/>
                <c:pt idx="0">
                  <c:v>瑞浪市介護サービス事業特別会計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5D7-46D8-8456-0ABC5CDB29DF}"/>
            </c:ext>
          </c:extLst>
        </c:ser>
        <c:ser>
          <c:idx val="3"/>
          <c:order val="3"/>
          <c:tx>
            <c:strRef>
              <c:f>データシート!$A$30</c:f>
              <c:strCache>
                <c:ptCount val="1"/>
                <c:pt idx="0">
                  <c:v>瑞浪市駐車場事業特別会計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3-95D7-46D8-8456-0ABC5CDB29DF}"/>
            </c:ext>
          </c:extLst>
        </c:ser>
        <c:ser>
          <c:idx val="4"/>
          <c:order val="4"/>
          <c:tx>
            <c:strRef>
              <c:f>データシート!$A$31</c:f>
              <c:strCache>
                <c:ptCount val="1"/>
                <c:pt idx="0">
                  <c:v>瑞浪市後期高齢者医療事業特別会計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c:v>
                </c:pt>
                <c:pt idx="4">
                  <c:v>#N/A</c:v>
                </c:pt>
                <c:pt idx="5">
                  <c:v>0.11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4-95D7-46D8-8456-0ABC5CDB29DF}"/>
            </c:ext>
          </c:extLst>
        </c:ser>
        <c:ser>
          <c:idx val="5"/>
          <c:order val="5"/>
          <c:tx>
            <c:strRef>
              <c:f>データシート!$A$32</c:f>
              <c:strCache>
                <c:ptCount val="1"/>
                <c:pt idx="0">
                  <c:v>瑞浪市下水道事業会計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0.27</c:v>
                </c:pt>
                <c:pt idx="8">
                  <c:v>#N/A</c:v>
                </c:pt>
                <c:pt idx="9">
                  <c:v>1.25</c:v>
                </c:pt>
              </c:numCache>
            </c:numRef>
          </c:val>
          <c:extLst xmlns:c16r2="http://schemas.microsoft.com/office/drawing/2015/06/chart">
            <c:ext xmlns:c16="http://schemas.microsoft.com/office/drawing/2014/chart" uri="{C3380CC4-5D6E-409C-BE32-E72D297353CC}">
              <c16:uniqueId val="{00000005-95D7-46D8-8456-0ABC5CDB29DF}"/>
            </c:ext>
          </c:extLst>
        </c:ser>
        <c:ser>
          <c:idx val="6"/>
          <c:order val="6"/>
          <c:tx>
            <c:strRef>
              <c:f>データシート!$A$33</c:f>
              <c:strCache>
                <c:ptCount val="1"/>
                <c:pt idx="0">
                  <c:v>瑞浪市国民健康保険事業特別会計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2.52</c:v>
                </c:pt>
                <c:pt idx="2">
                  <c:v>#N/A</c:v>
                </c:pt>
                <c:pt idx="3">
                  <c:v>2.08</c:v>
                </c:pt>
                <c:pt idx="4">
                  <c:v>#N/A</c:v>
                </c:pt>
                <c:pt idx="5">
                  <c:v>2.0299999999999998</c:v>
                </c:pt>
                <c:pt idx="6">
                  <c:v>#N/A</c:v>
                </c:pt>
                <c:pt idx="7">
                  <c:v>1.75</c:v>
                </c:pt>
                <c:pt idx="8">
                  <c:v>#N/A</c:v>
                </c:pt>
                <c:pt idx="9">
                  <c:v>1.25</c:v>
                </c:pt>
              </c:numCache>
            </c:numRef>
          </c:val>
          <c:extLst xmlns:c16r2="http://schemas.microsoft.com/office/drawing/2015/06/chart">
            <c:ext xmlns:c16="http://schemas.microsoft.com/office/drawing/2014/chart" uri="{C3380CC4-5D6E-409C-BE32-E72D297353CC}">
              <c16:uniqueId val="{00000006-95D7-46D8-8456-0ABC5CDB29DF}"/>
            </c:ext>
          </c:extLst>
        </c:ser>
        <c:ser>
          <c:idx val="7"/>
          <c:order val="7"/>
          <c:tx>
            <c:strRef>
              <c:f>データシート!$A$34</c:f>
              <c:strCache>
                <c:ptCount val="1"/>
                <c:pt idx="0">
                  <c:v>瑞浪市介護保険事業特別会計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0.77</c:v>
                </c:pt>
                <c:pt idx="4">
                  <c:v>#N/A</c:v>
                </c:pt>
                <c:pt idx="5">
                  <c:v>1.43</c:v>
                </c:pt>
                <c:pt idx="6">
                  <c:v>#N/A</c:v>
                </c:pt>
                <c:pt idx="7">
                  <c:v>1.46</c:v>
                </c:pt>
                <c:pt idx="8">
                  <c:v>#N/A</c:v>
                </c:pt>
                <c:pt idx="9">
                  <c:v>3.41</c:v>
                </c:pt>
              </c:numCache>
            </c:numRef>
          </c:val>
          <c:extLst xmlns:c16r2="http://schemas.microsoft.com/office/drawing/2015/06/chart">
            <c:ext xmlns:c16="http://schemas.microsoft.com/office/drawing/2014/chart" uri="{C3380CC4-5D6E-409C-BE32-E72D297353CC}">
              <c16:uniqueId val="{00000007-95D7-46D8-8456-0ABC5CDB29DF}"/>
            </c:ext>
          </c:extLst>
        </c:ser>
        <c:ser>
          <c:idx val="8"/>
          <c:order val="8"/>
          <c:tx>
            <c:strRef>
              <c:f>データシート!$A$35</c:f>
              <c:strCache>
                <c:ptCount val="1"/>
                <c:pt idx="0">
                  <c:v>瑞浪市水道事業会計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11.97</c:v>
                </c:pt>
                <c:pt idx="2">
                  <c:v>#N/A</c:v>
                </c:pt>
                <c:pt idx="3">
                  <c:v>8.92</c:v>
                </c:pt>
                <c:pt idx="4">
                  <c:v>#N/A</c:v>
                </c:pt>
                <c:pt idx="5">
                  <c:v>7.46</c:v>
                </c:pt>
                <c:pt idx="6">
                  <c:v>#N/A</c:v>
                </c:pt>
                <c:pt idx="7">
                  <c:v>8.2200000000000006</c:v>
                </c:pt>
                <c:pt idx="8">
                  <c:v>#N/A</c:v>
                </c:pt>
                <c:pt idx="9">
                  <c:v>8.43</c:v>
                </c:pt>
              </c:numCache>
            </c:numRef>
          </c:val>
          <c:extLst xmlns:c16r2="http://schemas.microsoft.com/office/drawing/2015/06/chart">
            <c:ext xmlns:c16="http://schemas.microsoft.com/office/drawing/2014/chart" uri="{C3380CC4-5D6E-409C-BE32-E72D297353CC}">
              <c16:uniqueId val="{00000008-95D7-46D8-8456-0ABC5CDB29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8.42</c:v>
                </c:pt>
                <c:pt idx="2">
                  <c:v>#N/A</c:v>
                </c:pt>
                <c:pt idx="3">
                  <c:v>4.84</c:v>
                </c:pt>
                <c:pt idx="4">
                  <c:v>#N/A</c:v>
                </c:pt>
                <c:pt idx="5">
                  <c:v>7.95</c:v>
                </c:pt>
                <c:pt idx="6">
                  <c:v>#N/A</c:v>
                </c:pt>
                <c:pt idx="7">
                  <c:v>7.53</c:v>
                </c:pt>
                <c:pt idx="8">
                  <c:v>#N/A</c:v>
                </c:pt>
                <c:pt idx="9">
                  <c:v>9.5</c:v>
                </c:pt>
              </c:numCache>
            </c:numRef>
          </c:val>
          <c:extLst xmlns:c16r2="http://schemas.microsoft.com/office/drawing/2015/06/chart">
            <c:ext xmlns:c16="http://schemas.microsoft.com/office/drawing/2014/chart" uri="{C3380CC4-5D6E-409C-BE32-E72D297353CC}">
              <c16:uniqueId val="{00000009-95D7-46D8-8456-0ABC5CDB29DF}"/>
            </c:ext>
          </c:extLst>
        </c:ser>
        <c:dLbls>
          <c:showLegendKey val="0"/>
          <c:showVal val="0"/>
          <c:showCatName val="0"/>
          <c:showSerName val="0"/>
          <c:showPercent val="0"/>
          <c:showBubbleSize val="0"/>
        </c:dLbls>
        <c:gapWidth val="150"/>
        <c:overlap val="100"/>
        <c:axId val="126336384"/>
        <c:axId val="126350464"/>
      </c:barChart>
      <c:catAx>
        <c:axId val="1263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50464"/>
        <c:crosses val="autoZero"/>
        <c:auto val="1"/>
        <c:lblAlgn val="ctr"/>
        <c:lblOffset val="100"/>
        <c:tickLblSkip val="1"/>
        <c:tickMarkSkip val="1"/>
        <c:noMultiLvlLbl val="0"/>
      </c:catAx>
      <c:valAx>
        <c:axId val="12635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3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1737</c:v>
                </c:pt>
                <c:pt idx="5">
                  <c:v>1766</c:v>
                </c:pt>
                <c:pt idx="8">
                  <c:v>1733</c:v>
                </c:pt>
                <c:pt idx="11">
                  <c:v>1608</c:v>
                </c:pt>
                <c:pt idx="14">
                  <c:v>1557</c:v>
                </c:pt>
              </c:numCache>
            </c:numRef>
          </c:val>
          <c:extLst xmlns:c16r2="http://schemas.microsoft.com/office/drawing/2015/06/chart">
            <c:ext xmlns:c16="http://schemas.microsoft.com/office/drawing/2014/chart" uri="{C3380CC4-5D6E-409C-BE32-E72D297353CC}">
              <c16:uniqueId val="{00000000-89FA-4F08-87AD-6260FAF9D3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9FA-4F08-87AD-6260FAF9D3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64</c:v>
                </c:pt>
                <c:pt idx="3">
                  <c:v>61</c:v>
                </c:pt>
                <c:pt idx="6">
                  <c:v>61</c:v>
                </c:pt>
                <c:pt idx="9">
                  <c:v>61</c:v>
                </c:pt>
                <c:pt idx="12">
                  <c:v>1</c:v>
                </c:pt>
              </c:numCache>
            </c:numRef>
          </c:val>
          <c:extLst xmlns:c16r2="http://schemas.microsoft.com/office/drawing/2015/06/chart">
            <c:ext xmlns:c16="http://schemas.microsoft.com/office/drawing/2014/chart" uri="{C3380CC4-5D6E-409C-BE32-E72D297353CC}">
              <c16:uniqueId val="{00000002-89FA-4F08-87AD-6260FAF9D3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FA-4F08-87AD-6260FAF9D3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501</c:v>
                </c:pt>
                <c:pt idx="3">
                  <c:v>451</c:v>
                </c:pt>
                <c:pt idx="6">
                  <c:v>454</c:v>
                </c:pt>
                <c:pt idx="9">
                  <c:v>235</c:v>
                </c:pt>
                <c:pt idx="12">
                  <c:v>224</c:v>
                </c:pt>
              </c:numCache>
            </c:numRef>
          </c:val>
          <c:extLst xmlns:c16r2="http://schemas.microsoft.com/office/drawing/2015/06/chart">
            <c:ext xmlns:c16="http://schemas.microsoft.com/office/drawing/2014/chart" uri="{C3380CC4-5D6E-409C-BE32-E72D297353CC}">
              <c16:uniqueId val="{00000004-89FA-4F08-87AD-6260FAF9D3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FA-4F08-87AD-6260FAF9D3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9FA-4F08-87AD-6260FAF9D3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1453</c:v>
                </c:pt>
                <c:pt idx="3">
                  <c:v>1474</c:v>
                </c:pt>
                <c:pt idx="6">
                  <c:v>1644</c:v>
                </c:pt>
                <c:pt idx="9">
                  <c:v>1631</c:v>
                </c:pt>
                <c:pt idx="12">
                  <c:v>1587</c:v>
                </c:pt>
              </c:numCache>
            </c:numRef>
          </c:val>
          <c:extLst xmlns:c16r2="http://schemas.microsoft.com/office/drawing/2015/06/chart">
            <c:ext xmlns:c16="http://schemas.microsoft.com/office/drawing/2014/chart" uri="{C3380CC4-5D6E-409C-BE32-E72D297353CC}">
              <c16:uniqueId val="{00000007-89FA-4F08-87AD-6260FAF9D32F}"/>
            </c:ext>
          </c:extLst>
        </c:ser>
        <c:dLbls>
          <c:showLegendKey val="0"/>
          <c:showVal val="0"/>
          <c:showCatName val="0"/>
          <c:showSerName val="0"/>
          <c:showPercent val="0"/>
          <c:showBubbleSize val="0"/>
        </c:dLbls>
        <c:gapWidth val="100"/>
        <c:overlap val="100"/>
        <c:axId val="126074240"/>
        <c:axId val="4371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c:v>
                </c:pt>
                <c:pt idx="2">
                  <c:v>#N/A</c:v>
                </c:pt>
                <c:pt idx="3">
                  <c:v>#N/A</c:v>
                </c:pt>
                <c:pt idx="4">
                  <c:v>220</c:v>
                </c:pt>
                <c:pt idx="5">
                  <c:v>#N/A</c:v>
                </c:pt>
                <c:pt idx="6">
                  <c:v>#N/A</c:v>
                </c:pt>
                <c:pt idx="7">
                  <c:v>426</c:v>
                </c:pt>
                <c:pt idx="8">
                  <c:v>#N/A</c:v>
                </c:pt>
                <c:pt idx="9">
                  <c:v>#N/A</c:v>
                </c:pt>
                <c:pt idx="10">
                  <c:v>319</c:v>
                </c:pt>
                <c:pt idx="11">
                  <c:v>#N/A</c:v>
                </c:pt>
                <c:pt idx="12">
                  <c:v>#N/A</c:v>
                </c:pt>
                <c:pt idx="13">
                  <c:v>255</c:v>
                </c:pt>
                <c:pt idx="14">
                  <c:v>#N/A</c:v>
                </c:pt>
              </c:numCache>
            </c:numRef>
          </c:val>
          <c:smooth val="0"/>
          <c:extLst xmlns:c16r2="http://schemas.microsoft.com/office/drawing/2015/06/chart">
            <c:ext xmlns:c16="http://schemas.microsoft.com/office/drawing/2014/chart" uri="{C3380CC4-5D6E-409C-BE32-E72D297353CC}">
              <c16:uniqueId val="{00000008-89FA-4F08-87AD-6260FAF9D32F}"/>
            </c:ext>
          </c:extLst>
        </c:ser>
        <c:dLbls>
          <c:showLegendKey val="0"/>
          <c:showVal val="0"/>
          <c:showCatName val="0"/>
          <c:showSerName val="0"/>
          <c:showPercent val="0"/>
          <c:showBubbleSize val="0"/>
        </c:dLbls>
        <c:marker val="1"/>
        <c:smooth val="0"/>
        <c:axId val="126074240"/>
        <c:axId val="43717376"/>
      </c:lineChart>
      <c:catAx>
        <c:axId val="1260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17376"/>
        <c:crosses val="autoZero"/>
        <c:auto val="1"/>
        <c:lblAlgn val="ctr"/>
        <c:lblOffset val="100"/>
        <c:tickLblSkip val="1"/>
        <c:tickMarkSkip val="1"/>
        <c:noMultiLvlLbl val="0"/>
      </c:catAx>
      <c:valAx>
        <c:axId val="4371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15261</c:v>
                </c:pt>
                <c:pt idx="5">
                  <c:v>15581</c:v>
                </c:pt>
                <c:pt idx="8">
                  <c:v>14985</c:v>
                </c:pt>
                <c:pt idx="11">
                  <c:v>14957</c:v>
                </c:pt>
                <c:pt idx="14">
                  <c:v>15442</c:v>
                </c:pt>
              </c:numCache>
            </c:numRef>
          </c:val>
          <c:extLst xmlns:c16r2="http://schemas.microsoft.com/office/drawing/2015/06/chart">
            <c:ext xmlns:c16="http://schemas.microsoft.com/office/drawing/2014/chart" uri="{C3380CC4-5D6E-409C-BE32-E72D297353CC}">
              <c16:uniqueId val="{00000000-E90D-4031-8CBD-16AF7C9918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2307</c:v>
                </c:pt>
                <c:pt idx="5">
                  <c:v>2370</c:v>
                </c:pt>
                <c:pt idx="8">
                  <c:v>2633</c:v>
                </c:pt>
                <c:pt idx="11">
                  <c:v>2319</c:v>
                </c:pt>
                <c:pt idx="14">
                  <c:v>2358</c:v>
                </c:pt>
              </c:numCache>
            </c:numRef>
          </c:val>
          <c:extLst xmlns:c16r2="http://schemas.microsoft.com/office/drawing/2015/06/chart">
            <c:ext xmlns:c16="http://schemas.microsoft.com/office/drawing/2014/chart" uri="{C3380CC4-5D6E-409C-BE32-E72D297353CC}">
              <c16:uniqueId val="{00000001-E90D-4031-8CBD-16AF7C9918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6665</c:v>
                </c:pt>
                <c:pt idx="5">
                  <c:v>5880</c:v>
                </c:pt>
                <c:pt idx="8">
                  <c:v>5296</c:v>
                </c:pt>
                <c:pt idx="11">
                  <c:v>5526</c:v>
                </c:pt>
                <c:pt idx="14">
                  <c:v>6562</c:v>
                </c:pt>
              </c:numCache>
            </c:numRef>
          </c:val>
          <c:extLst xmlns:c16r2="http://schemas.microsoft.com/office/drawing/2015/06/chart">
            <c:ext xmlns:c16="http://schemas.microsoft.com/office/drawing/2014/chart" uri="{C3380CC4-5D6E-409C-BE32-E72D297353CC}">
              <c16:uniqueId val="{00000002-E90D-4031-8CBD-16AF7C9918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0D-4031-8CBD-16AF7C9918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0D-4031-8CBD-16AF7C9918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0D-4031-8CBD-16AF7C9918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3741</c:v>
                </c:pt>
                <c:pt idx="3">
                  <c:v>3816</c:v>
                </c:pt>
                <c:pt idx="6">
                  <c:v>3723</c:v>
                </c:pt>
                <c:pt idx="9">
                  <c:v>3751</c:v>
                </c:pt>
                <c:pt idx="12">
                  <c:v>3704</c:v>
                </c:pt>
              </c:numCache>
            </c:numRef>
          </c:val>
          <c:extLst xmlns:c16r2="http://schemas.microsoft.com/office/drawing/2015/06/chart">
            <c:ext xmlns:c16="http://schemas.microsoft.com/office/drawing/2014/chart" uri="{C3380CC4-5D6E-409C-BE32-E72D297353CC}">
              <c16:uniqueId val="{00000006-E90D-4031-8CBD-16AF7C9918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90D-4031-8CBD-16AF7C9918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6158</c:v>
                </c:pt>
                <c:pt idx="3">
                  <c:v>5826</c:v>
                </c:pt>
                <c:pt idx="6">
                  <c:v>5760</c:v>
                </c:pt>
                <c:pt idx="9">
                  <c:v>4772</c:v>
                </c:pt>
                <c:pt idx="12">
                  <c:v>3641</c:v>
                </c:pt>
              </c:numCache>
            </c:numRef>
          </c:val>
          <c:extLst xmlns:c16r2="http://schemas.microsoft.com/office/drawing/2015/06/chart">
            <c:ext xmlns:c16="http://schemas.microsoft.com/office/drawing/2014/chart" uri="{C3380CC4-5D6E-409C-BE32-E72D297353CC}">
              <c16:uniqueId val="{00000008-E90D-4031-8CBD-16AF7C9918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185</c:v>
                </c:pt>
                <c:pt idx="3">
                  <c:v>125</c:v>
                </c:pt>
                <c:pt idx="6">
                  <c:v>64</c:v>
                </c:pt>
                <c:pt idx="9">
                  <c:v>4</c:v>
                </c:pt>
                <c:pt idx="12">
                  <c:v>3</c:v>
                </c:pt>
              </c:numCache>
            </c:numRef>
          </c:val>
          <c:extLst xmlns:c16r2="http://schemas.microsoft.com/office/drawing/2015/06/chart">
            <c:ext xmlns:c16="http://schemas.microsoft.com/office/drawing/2014/chart" uri="{C3380CC4-5D6E-409C-BE32-E72D297353CC}">
              <c16:uniqueId val="{00000009-E90D-4031-8CBD-16AF7C9918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13985</c:v>
                </c:pt>
                <c:pt idx="3">
                  <c:v>13504</c:v>
                </c:pt>
                <c:pt idx="6">
                  <c:v>13233</c:v>
                </c:pt>
                <c:pt idx="9">
                  <c:v>13030</c:v>
                </c:pt>
                <c:pt idx="12">
                  <c:v>13490</c:v>
                </c:pt>
              </c:numCache>
            </c:numRef>
          </c:val>
          <c:extLst xmlns:c16r2="http://schemas.microsoft.com/office/drawing/2015/06/chart">
            <c:ext xmlns:c16="http://schemas.microsoft.com/office/drawing/2014/chart" uri="{C3380CC4-5D6E-409C-BE32-E72D297353CC}">
              <c16:uniqueId val="{0000000A-E90D-4031-8CBD-16AF7C99188A}"/>
            </c:ext>
          </c:extLst>
        </c:ser>
        <c:dLbls>
          <c:showLegendKey val="0"/>
          <c:showVal val="0"/>
          <c:showCatName val="0"/>
          <c:showSerName val="0"/>
          <c:showPercent val="0"/>
          <c:showBubbleSize val="0"/>
        </c:dLbls>
        <c:gapWidth val="100"/>
        <c:overlap val="100"/>
        <c:axId val="125978496"/>
        <c:axId val="12599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90D-4031-8CBD-16AF7C99188A}"/>
            </c:ext>
          </c:extLst>
        </c:ser>
        <c:dLbls>
          <c:showLegendKey val="0"/>
          <c:showVal val="0"/>
          <c:showCatName val="0"/>
          <c:showSerName val="0"/>
          <c:showPercent val="0"/>
          <c:showBubbleSize val="0"/>
        </c:dLbls>
        <c:marker val="1"/>
        <c:smooth val="0"/>
        <c:axId val="125978496"/>
        <c:axId val="125992960"/>
      </c:lineChart>
      <c:catAx>
        <c:axId val="1259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992960"/>
        <c:crosses val="autoZero"/>
        <c:auto val="1"/>
        <c:lblAlgn val="ctr"/>
        <c:lblOffset val="100"/>
        <c:tickLblSkip val="1"/>
        <c:tickMarkSkip val="1"/>
        <c:noMultiLvlLbl val="0"/>
      </c:catAx>
      <c:valAx>
        <c:axId val="12599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2258</c:v>
                </c:pt>
                <c:pt idx="1">
                  <c:v>2581</c:v>
                </c:pt>
                <c:pt idx="2">
                  <c:v>2821</c:v>
                </c:pt>
              </c:numCache>
            </c:numRef>
          </c:val>
          <c:extLst xmlns:c16r2="http://schemas.microsoft.com/office/drawing/2015/06/chart">
            <c:ext xmlns:c16="http://schemas.microsoft.com/office/drawing/2014/chart" uri="{C3380CC4-5D6E-409C-BE32-E72D297353CC}">
              <c16:uniqueId val="{00000000-83D1-4514-999F-CE99A0B40E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160</c:v>
                </c:pt>
              </c:numCache>
            </c:numRef>
          </c:val>
          <c:extLst xmlns:c16r2="http://schemas.microsoft.com/office/drawing/2015/06/chart">
            <c:ext xmlns:c16="http://schemas.microsoft.com/office/drawing/2014/chart" uri="{C3380CC4-5D6E-409C-BE32-E72D297353CC}">
              <c16:uniqueId val="{00000001-83D1-4514-999F-CE99A0B40E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2181</c:v>
                </c:pt>
                <c:pt idx="1">
                  <c:v>2036</c:v>
                </c:pt>
                <c:pt idx="2">
                  <c:v>2474</c:v>
                </c:pt>
              </c:numCache>
            </c:numRef>
          </c:val>
          <c:extLst xmlns:c16r2="http://schemas.microsoft.com/office/drawing/2015/06/chart">
            <c:ext xmlns:c16="http://schemas.microsoft.com/office/drawing/2014/chart" uri="{C3380CC4-5D6E-409C-BE32-E72D297353CC}">
              <c16:uniqueId val="{00000002-83D1-4514-999F-CE99A0B40E26}"/>
            </c:ext>
          </c:extLst>
        </c:ser>
        <c:dLbls>
          <c:showLegendKey val="0"/>
          <c:showVal val="0"/>
          <c:showCatName val="0"/>
          <c:showSerName val="0"/>
          <c:showPercent val="0"/>
          <c:showBubbleSize val="0"/>
        </c:dLbls>
        <c:gapWidth val="120"/>
        <c:overlap val="100"/>
        <c:axId val="43772928"/>
        <c:axId val="125854464"/>
      </c:barChart>
      <c:catAx>
        <c:axId val="437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854464"/>
        <c:crosses val="autoZero"/>
        <c:auto val="1"/>
        <c:lblAlgn val="ctr"/>
        <c:lblOffset val="100"/>
        <c:tickLblSkip val="1"/>
        <c:tickMarkSkip val="1"/>
        <c:noMultiLvlLbl val="0"/>
      </c:catAx>
      <c:valAx>
        <c:axId val="12585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7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{2B0C9B9B-208B-4C29-AD5F-2CA8C64422C5}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518-42D5-A013-A98C11CEF42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{2D31BA91-822B-4DC2-BACA-DECA60B48852}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8-42D5-A013-A98C11CEF42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{6D84596C-D472-4E91-A782-EA46F8BEEAFB}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8-42D5-A013-A98C11CEF42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{66D8445E-423D-4AC6-9459-0263D0F79C21}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8-42D5-A013-A98C11CEF42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{DDAD74DF-9BCB-4241-9A19-D98BBA7782F7}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8-42D5-A013-A98C11CEF4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{7EE8DAFC-6D2F-441C-A13E-8775FC0348EA}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518-42D5-A013-A98C11CEF4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{0CDB00D7-299B-47FD-9212-D6F592F0C7B1}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518-42D5-A013-A98C11CEF4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{695B207E-2185-4D8C-A1FF-BF3394531F36}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518-42D5-A013-A98C11CEF4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{8BDEA512-5A2E-4C9A-9C46-6B555C854AC2}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518-42D5-A013-A98C11CEF4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46.3</c:v>
                </c:pt>
                <c:pt idx="24">
                  <c:v>56.4</c:v>
                </c:pt>
                <c:pt idx="32">
                  <c:v>57.7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518-42D5-A013-A98C11CEF4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{5785BDBC-6BA2-44C3-8967-297496D8560C}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518-42D5-A013-A98C11CEF42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{8BBC905E-49CB-42FE-AC86-387DF86E4231}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8-42D5-A013-A98C11CEF42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{61819644-2DE8-432A-986D-ACC31372C412}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8-42D5-A013-A98C11CEF42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{C6B312C3-865F-460E-89B1-3BDDA0F26EF5}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8-42D5-A013-A98C11CEF42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{3828FB1B-DAC6-49B4-B457-A1BA0D41FD1B}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8-42D5-A013-A98C11CEF4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{37D83ED1-A1E7-42D2-94D7-8D39E6728F11}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518-42D5-A013-A98C11CEF42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{E8FDAA7A-6DB0-49E8-98F6-81810DB9F44E}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518-42D5-A013-A98C11CEF42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{E032ABCD-186D-45FB-9EA1-241DD3D15A64}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518-42D5-A013-A98C11CEF42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{999C818A-CF73-4546-BBD1-6BEC9CE32E4A}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518-42D5-A013-A98C11CEF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A518-42D5-A013-A98C11CEF423}"/>
            </c:ext>
          </c:extLst>
        </c:ser>
        <c:dLbls>
          <c:showLegendKey val="0"/>
          <c:showVal val="1"/>
          <c:showCatName val="0"/>
          <c:showSerName val="0"/>
          <c:showPercent val="0"/>
          <c:showBubbleSize val="0"/>
        </c:dLbls>
        <c:axId val="126655488"/>
        <c:axId val="126661760"/>
      </c:scatterChart>
      <c:valAx>
        <c:axId val="126655488"/>
        <c:scaling>
          <c:orientation val="minMax"/>
          <c:max val="57.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61760"/>
        <c:crosses val="autoZero"/>
        <c:crossBetween val="midCat"/>
      </c:valAx>
      <c:valAx>
        <c:axId val="12666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55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{718A255A-0A53-482E-9F77-8EF5563177AB}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D0-4F63-ADCB-919371BF794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{F3EEB48D-F98D-4E48-95E6-03BA0CC19195}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D0-4F63-ADCB-919371BF794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{180AF785-FA9F-4C1F-88FF-912CD75784B0}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D0-4F63-ADCB-919371BF794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{D48C3583-F680-450F-AD0D-6599327B559D}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D0-4F63-ADCB-919371BF794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{185BE7CA-08A1-4146-B03E-69CF89D8F64A}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D0-4F63-ADCB-919371BF794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{720029DA-FB65-4B67-B18C-6BD2D5929F17}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D0-4F63-ADCB-919371BF794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{601DDC5F-5260-4E4D-BA2E-9ADCC7AC1AE5}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D0-4F63-ADCB-919371BF794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{61165A07-6CEB-46AB-B062-E179E87A2D86}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D0-4F63-ADCB-919371BF794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{273AACB4-A84E-42FD-92D4-EA47CCB2EBC5}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D0-4F63-ADCB-919371BF79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3.8</c:v>
                </c:pt>
                <c:pt idx="16">
                  <c:v>4.0999999999999996</c:v>
                </c:pt>
                <c:pt idx="24">
                  <c:v>4.2</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DD0-4F63-ADCB-919371BF79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{D3229A06-1583-4E4D-AC29-B01E015B732D}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D0-4F63-ADCB-919371BF79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{AAF2E476-234C-486E-85A7-66559FC024CD}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D0-4F63-ADCB-919371BF794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{C5BED6EB-B59B-4320-8143-87C5AB8F4095}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D0-4F63-ADCB-919371BF794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{0E70FAD5-1EC1-4C71-B42E-798D537400DF}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D0-4F63-ADCB-919371BF794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{7E50B179-9FE5-467C-AF66-3D9D6D57CF94}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D0-4F63-ADCB-919371BF794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{F41D0F67-0588-4ED2-9AF1-039843B6CDDF}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D0-4F63-ADCB-919371BF794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{5AC6E18D-8589-491E-8DBD-6F17D9926F87}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D0-4F63-ADCB-919371BF794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{DF97EEDB-15E9-4640-8FDC-37125908EF80}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D0-4F63-ADCB-919371BF794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{B55DCE71-764A-4E4F-ABDA-4AF15D075933}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D0-4F63-ADCB-919371BF79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2DD0-4F63-ADCB-919371BF794C}"/>
            </c:ext>
          </c:extLst>
        </c:ser>
        <c:dLbls>
          <c:showLegendKey val="0"/>
          <c:showVal val="1"/>
          <c:showCatName val="0"/>
          <c:showSerName val="0"/>
          <c:showPercent val="0"/>
          <c:showBubbleSize val="0"/>
        </c:dLbls>
        <c:axId val="129448576"/>
        <c:axId val="129487616"/>
      </c:scatterChart>
      <c:valAx>
        <c:axId val="129448576"/>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87616"/>
        <c:crosses val="autoZero"/>
        <c:crossBetween val="midCat"/>
      </c:valAx>
      <c:valAx>
        <c:axId val="129487616"/>
        <c:scaling>
          <c:orientation val="minMax"/>
          <c:max val="8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448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に続き、平成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年度においても実質公債費比率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低下した。この要因は、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これまで行ってきた繰上償還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の効果により元利償還金が減少したためである。ただし、今後は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学校建設等の大規模な建設事業の財源に地方債</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の借入</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を予定して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が見込まれ、それにともない実質公債費比率の上昇が想定される。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されていない。これは、地方債現在高等の将来負担額よりも基金等の充当可能財源が大きいことによるものである。今後は、大規模な学校建設等による地方債の借入を予定しており、将来負担額の増加が見込まれるが、次世代に過大な負担がかからないよう、計画的な財政運営と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複数の特定目的基金を取り崩したものの、中学校整備に係る事業等に備えて「公共施設整備基金」に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千万円積み立てたこと、当該中学校整備にともなう繰上償還を見据えて「減債基金」に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千万円積み立てたことにより、基金全体として増加した。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は現状維持とし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基金の使途の明確化を図るため個々の特定目的基金に積み立てていくことを予定している。短期的には「公共施設整備基金」の取り崩し等もあり概ね現状維持の見込みだが、中長期的には微増の見込み。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公共施設整備基金：公共施設整備の資金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瑞浪中央土地区画整理事業基金：瑞浪中央土地区画整理事業地区内整備の資金</a:t>
          </a:r>
          <a:endParaRPr lang="en-US"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加知奨学基金：修学に必要な資金を支給し、将来社会に貢献し得る有為な人材の育成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下益見土地区画整理事業基金：下益見土地区画整理事業地区内整備の資金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奨学基金：</a:t>
          </a:r>
          <a:r>
            <a:rPr lang="ja-JP" altLang="en-US" sz="1300">
              <a:effectLst/>
              <a:latin typeface="ＭＳ Ｐゴシック" panose="020B0600070205080204" pitchFamily="50" charset="-128"/>
              <a:ea typeface="ＭＳ Ｐゴシック" panose="020B0600070205080204" pitchFamily="50" charset="-128"/>
            </a:rPr>
            <a:t>進学の意欲と能力を有しながら経済的理由により修学が困難な者に対して、修学に必要な資金を支給し、将来社会に貢献し得る有意な人材の育成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中学校整備に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事業等に備えて「公共施設整備金」に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ため、その分増加した。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老朽施設の更新等に備え、今後は「公共施設整備基金」への積み立てを増やす予定であるが、同基金の取り崩しも多くなることが想定されるため、その他特定目的基金としては微増していく見込み。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景気の緩やかな回復基調により、市民税収が上振れしたこともあり、前年度から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数年後に電源立地地域対策交付金約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億円の交付がなくなることを見据えて、急激な歳出削減を緩和するための代替財源の確保の意味合いもあり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財政調整基金の積立額としては、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少なくとも同水準の維持に努めたい。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中学校整備にともなう繰上償還に備えて積み立てを行ったため、前年度から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今年度積み立てた基金を平成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年度に取り崩す予定であり、減少見込みである。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類似団体平均をやや上回っている。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今後は、公共施設等総合管理計画に基づき、老朽化した施設の集約化・複合化や除却を進め、水準の改善に努める。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2" name="直線コネクタ 71"/>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3"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4" name="直線コネクタ 73"/>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5"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6" name="直線コネクタ 75"/>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7"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8" name="フローチャート: 判断 77"/>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9" name="フローチャート: 判断 78"/>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80" name="フローチャート: 判断 79"/>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86" name="楕円 85"/>
        <xdr:cNvSpPr/>
      </xdr:nvSpPr>
      <xdr:spPr>
        <a:xfrm>
          <a:off x="47117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155380</xdr:rowOff>
    </xdr:from>
    <xdr:ext cx="405111" cy="259045"/>
    <xdr:sp macro="" textlink="">
      <xdr:nvSpPr>
        <xdr:cNvPr id="87" name="有形固定資産減価償却率該当値テキスト"/>
        <xdr:cNvSpPr txBox="1"/>
      </xdr:nvSpPr>
      <xdr:spPr>
        <a:xfrm>
          <a:off x="4813300" y="555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88" name="楕円 87"/>
        <xdr:cNvSpPr/>
      </xdr:nvSpPr>
      <xdr:spPr>
        <a:xfrm>
          <a:off x="4000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11853</xdr:rowOff>
    </xdr:from>
    <xdr:to>
      <xdr:col>23</xdr:col>
      <xdr:colOff>85725</xdr:colOff>
      <xdr:row>29</xdr:row>
      <xdr:rowOff>58632</xdr:rowOff>
    </xdr:to>
    <xdr:cxnSp macro="">
      <xdr:nvCxnSpPr>
        <xdr:cNvPr id="89" name="直線コネクタ 88"/>
        <xdr:cNvCxnSpPr/>
      </xdr:nvCxnSpPr>
      <xdr:spPr>
        <a:xfrm flipV="1">
          <a:off x="4051300" y="575542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28363</xdr:rowOff>
    </xdr:from>
    <xdr:to>
      <xdr:col>15</xdr:col>
      <xdr:colOff>187325</xdr:colOff>
      <xdr:row>31</xdr:row>
      <xdr:rowOff>129963</xdr:rowOff>
    </xdr:to>
    <xdr:sp macro="" textlink="">
      <xdr:nvSpPr>
        <xdr:cNvPr id="90" name="楕円 89"/>
        <xdr:cNvSpPr/>
      </xdr:nvSpPr>
      <xdr:spPr>
        <a:xfrm>
          <a:off x="3238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31</xdr:row>
      <xdr:rowOff>79163</xdr:rowOff>
    </xdr:to>
    <xdr:cxnSp macro="">
      <xdr:nvCxnSpPr>
        <xdr:cNvPr id="91" name="直線コネクタ 90"/>
        <xdr:cNvCxnSpPr/>
      </xdr:nvCxnSpPr>
      <xdr:spPr>
        <a:xfrm flipV="1">
          <a:off x="3289300" y="5802207"/>
          <a:ext cx="762000" cy="36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92"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100559</xdr:rowOff>
    </xdr:from>
    <xdr:ext cx="405111" cy="259045"/>
    <xdr:sp macro="" textlink="">
      <xdr:nvSpPr>
        <xdr:cNvPr id="94" name="n_1mainValue有形固定資産減価償却率"/>
        <xdr:cNvSpPr txBox="1"/>
      </xdr:nvSpPr>
      <xdr:spPr>
        <a:xfrm>
          <a:off x="3836044" y="5844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121090</xdr:rowOff>
    </xdr:from>
    <xdr:ext cx="405111" cy="259045"/>
    <xdr:sp macro="" textlink="">
      <xdr:nvSpPr>
        <xdr:cNvPr id="95" name="n_2mainValue有形固定資産減価償却率"/>
        <xdr:cNvSpPr txBox="1"/>
      </xdr:nvSpPr>
      <xdr:spPr>
        <a:xfrm>
          <a:off x="3086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員適正化計画により適正な職員数の管理に取り組んだことや基金残高の増加により、類似団体平均を下回っている。しかし今後は、学校統合等の大規模な建設事業の財源として地方債や基金の利用が見込まれることから、償還可能年数も長くなることが予想さ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1" name="テキスト ボックス 11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5" name="テキスト ボックス 11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7" name="テキスト ボックス 11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9" name="テキスト ボックス 118"/>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1" name="テキスト ボックス 12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3" name="テキスト ボックス 12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5" name="テキスト ボックス 12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7" name="直線コネクタ 126"/>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8"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9" name="直線コネクタ 128"/>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30"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31" name="直線コネクタ 130"/>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32"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33" name="フローチャート: 判断 132"/>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90260</xdr:rowOff>
    </xdr:from>
    <xdr:to>
      <xdr:col>76</xdr:col>
      <xdr:colOff>73025</xdr:colOff>
      <xdr:row>35</xdr:row>
      <xdr:rowOff>20410</xdr:rowOff>
    </xdr:to>
    <xdr:sp macro="" textlink="">
      <xdr:nvSpPr>
        <xdr:cNvPr id="139" name="楕円 138"/>
        <xdr:cNvSpPr/>
      </xdr:nvSpPr>
      <xdr:spPr>
        <a:xfrm>
          <a:off x="14744700" y="66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5187</xdr:rowOff>
    </xdr:from>
    <xdr:ext cx="340478" cy="259045"/>
    <xdr:sp macro="" textlink="">
      <xdr:nvSpPr>
        <xdr:cNvPr id="140" name="債務償還可能年数該当値テキスト"/>
        <xdr:cNvSpPr txBox="1"/>
      </xdr:nvSpPr>
      <xdr:spPr>
        <a:xfrm>
          <a:off x="14846300" y="66060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69" name="楕円 68"/>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0" name="【道路】&#10;有形固定資産減価償却率該当値テキスト"/>
        <xdr:cNvSpPr txBox="1"/>
      </xdr:nvSpPr>
      <xdr:spPr>
        <a:xfrm>
          <a:off x="467360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122555</xdr:rowOff>
    </xdr:from>
    <xdr:to>
      <xdr:col>20</xdr:col>
      <xdr:colOff>38100</xdr:colOff>
      <xdr:row>36</xdr:row>
      <xdr:rowOff>52705</xdr:rowOff>
    </xdr:to>
    <xdr:sp macro="" textlink="">
      <xdr:nvSpPr>
        <xdr:cNvPr id="71" name="楕円 70"/>
        <xdr:cNvSpPr/>
      </xdr:nvSpPr>
      <xdr:spPr>
        <a:xfrm>
          <a:off x="3746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36</xdr:row>
      <xdr:rowOff>1905</xdr:rowOff>
    </xdr:to>
    <xdr:cxnSp macro="">
      <xdr:nvCxnSpPr>
        <xdr:cNvPr id="72" name="直線コネクタ 71"/>
        <xdr:cNvCxnSpPr/>
      </xdr:nvCxnSpPr>
      <xdr:spPr>
        <a:xfrm flipV="1">
          <a:off x="3797300" y="61398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3" name="楕円 72"/>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137160</xdr:rowOff>
    </xdr:to>
    <xdr:cxnSp macro="">
      <xdr:nvCxnSpPr>
        <xdr:cNvPr id="74" name="直線コネクタ 73"/>
        <xdr:cNvCxnSpPr/>
      </xdr:nvCxnSpPr>
      <xdr:spPr>
        <a:xfrm flipV="1">
          <a:off x="2908300" y="617410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43832</xdr:rowOff>
    </xdr:from>
    <xdr:ext cx="405111" cy="259045"/>
    <xdr:sp macro="" textlink="">
      <xdr:nvSpPr>
        <xdr:cNvPr id="77" name="n_1mainValue【道路】&#10;有形固定資産減価償却率"/>
        <xdr:cNvSpPr txBox="1"/>
      </xdr:nvSpPr>
      <xdr:spPr>
        <a:xfrm>
          <a:off x="3582044"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7637</xdr:rowOff>
    </xdr:from>
    <xdr:ext cx="405111" cy="259045"/>
    <xdr:sp macro="" textlink="">
      <xdr:nvSpPr>
        <xdr:cNvPr id="78" name="n_2mainValue【道路】&#10;有形固定資産減価償却率"/>
        <xdr:cNvSpPr txBox="1"/>
      </xdr:nvSpPr>
      <xdr:spPr>
        <a:xfrm>
          <a:off x="2705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27077</xdr:rowOff>
    </xdr:from>
    <xdr:to>
      <xdr:col>55</xdr:col>
      <xdr:colOff>50800</xdr:colOff>
      <xdr:row>38</xdr:row>
      <xdr:rowOff>128677</xdr:rowOff>
    </xdr:to>
    <xdr:sp macro="" textlink="">
      <xdr:nvSpPr>
        <xdr:cNvPr id="116" name="楕円 115"/>
        <xdr:cNvSpPr/>
      </xdr:nvSpPr>
      <xdr:spPr>
        <a:xfrm>
          <a:off x="10426700" y="65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49953</xdr:rowOff>
    </xdr:from>
    <xdr:ext cx="534377" cy="259045"/>
    <xdr:sp macro="" textlink="">
      <xdr:nvSpPr>
        <xdr:cNvPr id="117" name="【道路】&#10;一人当たり延長該当値テキスト"/>
        <xdr:cNvSpPr txBox="1"/>
      </xdr:nvSpPr>
      <xdr:spPr>
        <a:xfrm>
          <a:off x="10515600"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37440</xdr:rowOff>
    </xdr:from>
    <xdr:to>
      <xdr:col>50</xdr:col>
      <xdr:colOff>165100</xdr:colOff>
      <xdr:row>38</xdr:row>
      <xdr:rowOff>139040</xdr:rowOff>
    </xdr:to>
    <xdr:sp macro="" textlink="">
      <xdr:nvSpPr>
        <xdr:cNvPr id="118" name="楕円 117"/>
        <xdr:cNvSpPr/>
      </xdr:nvSpPr>
      <xdr:spPr>
        <a:xfrm>
          <a:off x="9588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77877</xdr:rowOff>
    </xdr:from>
    <xdr:to>
      <xdr:col>55</xdr:col>
      <xdr:colOff>0</xdr:colOff>
      <xdr:row>38</xdr:row>
      <xdr:rowOff>88240</xdr:rowOff>
    </xdr:to>
    <xdr:cxnSp macro="">
      <xdr:nvCxnSpPr>
        <xdr:cNvPr id="119" name="直線コネクタ 118"/>
        <xdr:cNvCxnSpPr/>
      </xdr:nvCxnSpPr>
      <xdr:spPr>
        <a:xfrm flipV="1">
          <a:off x="9639300" y="6592977"/>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52489</xdr:rowOff>
    </xdr:from>
    <xdr:to>
      <xdr:col>46</xdr:col>
      <xdr:colOff>38100</xdr:colOff>
      <xdr:row>38</xdr:row>
      <xdr:rowOff>154089</xdr:rowOff>
    </xdr:to>
    <xdr:sp macro="" textlink="">
      <xdr:nvSpPr>
        <xdr:cNvPr id="120" name="楕円 119"/>
        <xdr:cNvSpPr/>
      </xdr:nvSpPr>
      <xdr:spPr>
        <a:xfrm>
          <a:off x="8699500" y="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88240</xdr:rowOff>
    </xdr:from>
    <xdr:to>
      <xdr:col>50</xdr:col>
      <xdr:colOff>114300</xdr:colOff>
      <xdr:row>38</xdr:row>
      <xdr:rowOff>103289</xdr:rowOff>
    </xdr:to>
    <xdr:cxnSp macro="">
      <xdr:nvCxnSpPr>
        <xdr:cNvPr id="121" name="直線コネクタ 120"/>
        <xdr:cNvCxnSpPr/>
      </xdr:nvCxnSpPr>
      <xdr:spPr>
        <a:xfrm flipV="1">
          <a:off x="8750300" y="6603340"/>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155567</xdr:rowOff>
    </xdr:from>
    <xdr:ext cx="534377" cy="259045"/>
    <xdr:sp macro="" textlink="">
      <xdr:nvSpPr>
        <xdr:cNvPr id="124" name="n_1mainValue【道路】&#10;一人当たり延長"/>
        <xdr:cNvSpPr txBox="1"/>
      </xdr:nvSpPr>
      <xdr:spPr>
        <a:xfrm>
          <a:off x="9359411" y="6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145216</xdr:rowOff>
    </xdr:from>
    <xdr:ext cx="534377" cy="259045"/>
    <xdr:sp macro="" textlink="">
      <xdr:nvSpPr>
        <xdr:cNvPr id="125" name="n_2mainValue【道路】&#10;一人当たり延長"/>
        <xdr:cNvSpPr txBox="1"/>
      </xdr:nvSpPr>
      <xdr:spPr>
        <a:xfrm>
          <a:off x="8483111" y="66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65" name="楕円 164"/>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41927</xdr:rowOff>
    </xdr:from>
    <xdr:ext cx="405111" cy="259045"/>
    <xdr:sp macro="" textlink="">
      <xdr:nvSpPr>
        <xdr:cNvPr id="166" name="【橋りょう・トンネル】&#10;有形固定資産減価償却率該当値テキスト"/>
        <xdr:cNvSpPr txBox="1"/>
      </xdr:nvSpPr>
      <xdr:spPr>
        <a:xfrm>
          <a:off x="4673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67" name="楕円 166"/>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133894</xdr:rowOff>
    </xdr:to>
    <xdr:cxnSp macro="">
      <xdr:nvCxnSpPr>
        <xdr:cNvPr id="168" name="直線コネクタ 167"/>
        <xdr:cNvCxnSpPr/>
      </xdr:nvCxnSpPr>
      <xdr:spPr>
        <a:xfrm flipV="1">
          <a:off x="3797300" y="102298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69" name="楕円 168"/>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60</xdr:row>
      <xdr:rowOff>6531</xdr:rowOff>
    </xdr:to>
    <xdr:cxnSp macro="">
      <xdr:nvCxnSpPr>
        <xdr:cNvPr id="170" name="直線コネクタ 169"/>
        <xdr:cNvCxnSpPr/>
      </xdr:nvCxnSpPr>
      <xdr:spPr>
        <a:xfrm flipV="1">
          <a:off x="2908300" y="102494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73"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48458</xdr:rowOff>
    </xdr:from>
    <xdr:ext cx="405111" cy="259045"/>
    <xdr:sp macro="" textlink="">
      <xdr:nvSpPr>
        <xdr:cNvPr id="174" name="n_2mainValue【橋りょう・トンネル】&#10;有形固定資産減価償却率"/>
        <xdr:cNvSpPr txBox="1"/>
      </xdr:nvSpPr>
      <xdr:spPr>
        <a:xfrm>
          <a:off x="2705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132825</xdr:rowOff>
    </xdr:from>
    <xdr:to>
      <xdr:col>55</xdr:col>
      <xdr:colOff>50800</xdr:colOff>
      <xdr:row>61</xdr:row>
      <xdr:rowOff>62975</xdr:rowOff>
    </xdr:to>
    <xdr:sp macro="" textlink="">
      <xdr:nvSpPr>
        <xdr:cNvPr id="212" name="楕円 211"/>
        <xdr:cNvSpPr/>
      </xdr:nvSpPr>
      <xdr:spPr>
        <a:xfrm>
          <a:off x="10426700" y="104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155702</xdr:rowOff>
    </xdr:from>
    <xdr:ext cx="599010" cy="259045"/>
    <xdr:sp macro="" textlink="">
      <xdr:nvSpPr>
        <xdr:cNvPr id="213" name="【橋りょう・トンネル】&#10;一人当たり有形固定資産（償却資産）額該当値テキスト"/>
        <xdr:cNvSpPr txBox="1"/>
      </xdr:nvSpPr>
      <xdr:spPr>
        <a:xfrm>
          <a:off x="10515600" y="102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145032</xdr:rowOff>
    </xdr:from>
    <xdr:to>
      <xdr:col>50</xdr:col>
      <xdr:colOff>165100</xdr:colOff>
      <xdr:row>61</xdr:row>
      <xdr:rowOff>75182</xdr:rowOff>
    </xdr:to>
    <xdr:sp macro="" textlink="">
      <xdr:nvSpPr>
        <xdr:cNvPr id="214" name="楕円 213"/>
        <xdr:cNvSpPr/>
      </xdr:nvSpPr>
      <xdr:spPr>
        <a:xfrm>
          <a:off x="9588500" y="104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12175</xdr:rowOff>
    </xdr:from>
    <xdr:to>
      <xdr:col>55</xdr:col>
      <xdr:colOff>0</xdr:colOff>
      <xdr:row>61</xdr:row>
      <xdr:rowOff>24382</xdr:rowOff>
    </xdr:to>
    <xdr:cxnSp macro="">
      <xdr:nvCxnSpPr>
        <xdr:cNvPr id="215" name="直線コネクタ 214"/>
        <xdr:cNvCxnSpPr/>
      </xdr:nvCxnSpPr>
      <xdr:spPr>
        <a:xfrm flipV="1">
          <a:off x="9639300" y="10470625"/>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158152</xdr:rowOff>
    </xdr:from>
    <xdr:to>
      <xdr:col>46</xdr:col>
      <xdr:colOff>38100</xdr:colOff>
      <xdr:row>61</xdr:row>
      <xdr:rowOff>88302</xdr:rowOff>
    </xdr:to>
    <xdr:sp macro="" textlink="">
      <xdr:nvSpPr>
        <xdr:cNvPr id="216" name="楕円 215"/>
        <xdr:cNvSpPr/>
      </xdr:nvSpPr>
      <xdr:spPr>
        <a:xfrm>
          <a:off x="8699500" y="1044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24382</xdr:rowOff>
    </xdr:from>
    <xdr:to>
      <xdr:col>50</xdr:col>
      <xdr:colOff>114300</xdr:colOff>
      <xdr:row>61</xdr:row>
      <xdr:rowOff>37502</xdr:rowOff>
    </xdr:to>
    <xdr:cxnSp macro="">
      <xdr:nvCxnSpPr>
        <xdr:cNvPr id="217" name="直線コネクタ 216"/>
        <xdr:cNvCxnSpPr/>
      </xdr:nvCxnSpPr>
      <xdr:spPr>
        <a:xfrm flipV="1">
          <a:off x="8750300" y="10482832"/>
          <a:ext cx="8890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91709</xdr:rowOff>
    </xdr:from>
    <xdr:ext cx="599010" cy="259045"/>
    <xdr:sp macro="" textlink="">
      <xdr:nvSpPr>
        <xdr:cNvPr id="220" name="n_1mainValue【橋りょう・トンネル】&#10;一人当たり有形固定資産（償却資産）額"/>
        <xdr:cNvSpPr txBox="1"/>
      </xdr:nvSpPr>
      <xdr:spPr>
        <a:xfrm>
          <a:off x="9327095" y="102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104829</xdr:rowOff>
    </xdr:from>
    <xdr:ext cx="599010" cy="259045"/>
    <xdr:sp macro="" textlink="">
      <xdr:nvSpPr>
        <xdr:cNvPr id="221" name="n_2mainValue【橋りょう・トンネル】&#10;一人当たり有形固定資産（償却資産）額"/>
        <xdr:cNvSpPr txBox="1"/>
      </xdr:nvSpPr>
      <xdr:spPr>
        <a:xfrm>
          <a:off x="8450795" y="1022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60" name="楕円 259"/>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261" name="【公営住宅】&#10;有形固定資産減価償却率該当値テキスト"/>
        <xdr:cNvSpPr txBox="1"/>
      </xdr:nvSpPr>
      <xdr:spPr>
        <a:xfrm>
          <a:off x="4673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62" name="楕円 261"/>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55245</xdr:rowOff>
    </xdr:to>
    <xdr:cxnSp macro="">
      <xdr:nvCxnSpPr>
        <xdr:cNvPr id="263" name="直線コネクタ 262"/>
        <xdr:cNvCxnSpPr/>
      </xdr:nvCxnSpPr>
      <xdr:spPr>
        <a:xfrm flipV="1">
          <a:off x="3797300" y="14077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264" name="楕円 263"/>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84</xdr:row>
      <xdr:rowOff>139064</xdr:rowOff>
    </xdr:to>
    <xdr:cxnSp macro="">
      <xdr:nvCxnSpPr>
        <xdr:cNvPr id="265" name="直線コネクタ 264"/>
        <xdr:cNvCxnSpPr/>
      </xdr:nvCxnSpPr>
      <xdr:spPr>
        <a:xfrm flipV="1">
          <a:off x="2908300" y="14114145"/>
          <a:ext cx="889000" cy="4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68" name="n_1mainValue【公営住宅】&#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269"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74168</xdr:rowOff>
    </xdr:from>
    <xdr:to>
      <xdr:col>55</xdr:col>
      <xdr:colOff>50800</xdr:colOff>
      <xdr:row>84</xdr:row>
      <xdr:rowOff>4318</xdr:rowOff>
    </xdr:to>
    <xdr:sp macro="" textlink="">
      <xdr:nvSpPr>
        <xdr:cNvPr id="307" name="楕円 306"/>
        <xdr:cNvSpPr/>
      </xdr:nvSpPr>
      <xdr:spPr>
        <a:xfrm>
          <a:off x="104267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52595</xdr:rowOff>
    </xdr:from>
    <xdr:ext cx="469744" cy="259045"/>
    <xdr:sp macro="" textlink="">
      <xdr:nvSpPr>
        <xdr:cNvPr id="308" name="【公営住宅】&#10;一人当たり面積該当値テキスト"/>
        <xdr:cNvSpPr txBox="1"/>
      </xdr:nvSpPr>
      <xdr:spPr>
        <a:xfrm>
          <a:off x="10515600" y="142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80263</xdr:rowOff>
    </xdr:from>
    <xdr:to>
      <xdr:col>50</xdr:col>
      <xdr:colOff>165100</xdr:colOff>
      <xdr:row>84</xdr:row>
      <xdr:rowOff>10413</xdr:rowOff>
    </xdr:to>
    <xdr:sp macro="" textlink="">
      <xdr:nvSpPr>
        <xdr:cNvPr id="309" name="楕円 308"/>
        <xdr:cNvSpPr/>
      </xdr:nvSpPr>
      <xdr:spPr>
        <a:xfrm>
          <a:off x="9588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131063</xdr:rowOff>
    </xdr:to>
    <xdr:cxnSp macro="">
      <xdr:nvCxnSpPr>
        <xdr:cNvPr id="310" name="直線コネクタ 309"/>
        <xdr:cNvCxnSpPr/>
      </xdr:nvCxnSpPr>
      <xdr:spPr>
        <a:xfrm flipV="1">
          <a:off x="9639300" y="1435531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87122</xdr:rowOff>
    </xdr:from>
    <xdr:to>
      <xdr:col>46</xdr:col>
      <xdr:colOff>38100</xdr:colOff>
      <xdr:row>84</xdr:row>
      <xdr:rowOff>17272</xdr:rowOff>
    </xdr:to>
    <xdr:sp macro="" textlink="">
      <xdr:nvSpPr>
        <xdr:cNvPr id="311" name="楕円 310"/>
        <xdr:cNvSpPr/>
      </xdr:nvSpPr>
      <xdr:spPr>
        <a:xfrm>
          <a:off x="86995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131063</xdr:rowOff>
    </xdr:from>
    <xdr:to>
      <xdr:col>50</xdr:col>
      <xdr:colOff>114300</xdr:colOff>
      <xdr:row>83</xdr:row>
      <xdr:rowOff>137922</xdr:rowOff>
    </xdr:to>
    <xdr:cxnSp macro="">
      <xdr:nvCxnSpPr>
        <xdr:cNvPr id="312" name="直線コネクタ 311"/>
        <xdr:cNvCxnSpPr/>
      </xdr:nvCxnSpPr>
      <xdr:spPr>
        <a:xfrm flipV="1">
          <a:off x="8750300" y="14361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1540</xdr:rowOff>
    </xdr:from>
    <xdr:ext cx="469744" cy="259045"/>
    <xdr:sp macro="" textlink="">
      <xdr:nvSpPr>
        <xdr:cNvPr id="315" name="n_1mainValue【公営住宅】&#10;一人当たり面積"/>
        <xdr:cNvSpPr txBox="1"/>
      </xdr:nvSpPr>
      <xdr:spPr>
        <a:xfrm>
          <a:off x="9391727" y="1440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8399</xdr:rowOff>
    </xdr:from>
    <xdr:ext cx="469744" cy="259045"/>
    <xdr:sp macro="" textlink="">
      <xdr:nvSpPr>
        <xdr:cNvPr id="316" name="n_2mainValue【公営住宅】&#10;一人当たり面積"/>
        <xdr:cNvSpPr txBox="1"/>
      </xdr:nvSpPr>
      <xdr:spPr>
        <a:xfrm>
          <a:off x="8515427"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72" name="楕円 371"/>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373" name="【認定こども園・幼稚園・保育所】&#10;有形固定資産減価償却率該当値テキスト"/>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165826</xdr:rowOff>
    </xdr:from>
    <xdr:to>
      <xdr:col>81</xdr:col>
      <xdr:colOff>101600</xdr:colOff>
      <xdr:row>37</xdr:row>
      <xdr:rowOff>95976</xdr:rowOff>
    </xdr:to>
    <xdr:sp macro="" textlink="">
      <xdr:nvSpPr>
        <xdr:cNvPr id="374" name="楕円 373"/>
        <xdr:cNvSpPr/>
      </xdr:nvSpPr>
      <xdr:spPr>
        <a:xfrm>
          <a:off x="15430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45176</xdr:rowOff>
    </xdr:to>
    <xdr:cxnSp macro="">
      <xdr:nvCxnSpPr>
        <xdr:cNvPr id="375" name="直線コネクタ 374"/>
        <xdr:cNvCxnSpPr/>
      </xdr:nvCxnSpPr>
      <xdr:spPr>
        <a:xfrm flipV="1">
          <a:off x="15481300" y="633330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376" name="楕円 375"/>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38</xdr:row>
      <xdr:rowOff>82731</xdr:rowOff>
    </xdr:to>
    <xdr:cxnSp macro="">
      <xdr:nvCxnSpPr>
        <xdr:cNvPr id="377" name="直線コネクタ 376"/>
        <xdr:cNvCxnSpPr/>
      </xdr:nvCxnSpPr>
      <xdr:spPr>
        <a:xfrm flipV="1">
          <a:off x="14592300" y="638882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7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112503</xdr:rowOff>
    </xdr:from>
    <xdr:ext cx="405111" cy="259045"/>
    <xdr:sp macro="" textlink="">
      <xdr:nvSpPr>
        <xdr:cNvPr id="380" name="n_1mainValue【認定こども園・幼稚園・保育所】&#10;有形固定資産減価償却率"/>
        <xdr:cNvSpPr txBox="1"/>
      </xdr:nvSpPr>
      <xdr:spPr>
        <a:xfrm>
          <a:off x="15266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124658</xdr:rowOff>
    </xdr:from>
    <xdr:ext cx="405111" cy="259045"/>
    <xdr:sp macro="" textlink="">
      <xdr:nvSpPr>
        <xdr:cNvPr id="381" name="n_2mainValue【認定こども園・幼稚園・保育所】&#10;有形固定資産減価償却率"/>
        <xdr:cNvSpPr txBox="1"/>
      </xdr:nvSpPr>
      <xdr:spPr>
        <a:xfrm>
          <a:off x="14389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120106</xdr:rowOff>
    </xdr:from>
    <xdr:to>
      <xdr:col>116</xdr:col>
      <xdr:colOff>114300</xdr:colOff>
      <xdr:row>39</xdr:row>
      <xdr:rowOff>50256</xdr:rowOff>
    </xdr:to>
    <xdr:sp macro="" textlink="">
      <xdr:nvSpPr>
        <xdr:cNvPr id="421" name="楕円 420"/>
        <xdr:cNvSpPr/>
      </xdr:nvSpPr>
      <xdr:spPr>
        <a:xfrm>
          <a:off x="22110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98533</xdr:rowOff>
    </xdr:from>
    <xdr:ext cx="469744" cy="259045"/>
    <xdr:sp macro="" textlink="">
      <xdr:nvSpPr>
        <xdr:cNvPr id="422" name="【認定こども園・幼稚園・保育所】&#10;一人当たり面積該当値テキスト"/>
        <xdr:cNvSpPr txBox="1"/>
      </xdr:nvSpPr>
      <xdr:spPr>
        <a:xfrm>
          <a:off x="22199600" y="661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100512</xdr:rowOff>
    </xdr:from>
    <xdr:to>
      <xdr:col>112</xdr:col>
      <xdr:colOff>38100</xdr:colOff>
      <xdr:row>39</xdr:row>
      <xdr:rowOff>30662</xdr:rowOff>
    </xdr:to>
    <xdr:sp macro="" textlink="">
      <xdr:nvSpPr>
        <xdr:cNvPr id="423" name="楕円 422"/>
        <xdr:cNvSpPr/>
      </xdr:nvSpPr>
      <xdr:spPr>
        <a:xfrm>
          <a:off x="21272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151312</xdr:rowOff>
    </xdr:from>
    <xdr:to>
      <xdr:col>116</xdr:col>
      <xdr:colOff>63500</xdr:colOff>
      <xdr:row>38</xdr:row>
      <xdr:rowOff>170906</xdr:rowOff>
    </xdr:to>
    <xdr:cxnSp macro="">
      <xdr:nvCxnSpPr>
        <xdr:cNvPr id="424" name="直線コネクタ 423"/>
        <xdr:cNvCxnSpPr/>
      </xdr:nvCxnSpPr>
      <xdr:spPr>
        <a:xfrm>
          <a:off x="21323300" y="66664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107043</xdr:rowOff>
    </xdr:from>
    <xdr:to>
      <xdr:col>107</xdr:col>
      <xdr:colOff>101600</xdr:colOff>
      <xdr:row>39</xdr:row>
      <xdr:rowOff>37193</xdr:rowOff>
    </xdr:to>
    <xdr:sp macro="" textlink="">
      <xdr:nvSpPr>
        <xdr:cNvPr id="425" name="楕円 424"/>
        <xdr:cNvSpPr/>
      </xdr:nvSpPr>
      <xdr:spPr>
        <a:xfrm>
          <a:off x="20383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151312</xdr:rowOff>
    </xdr:from>
    <xdr:to>
      <xdr:col>111</xdr:col>
      <xdr:colOff>177800</xdr:colOff>
      <xdr:row>38</xdr:row>
      <xdr:rowOff>157843</xdr:rowOff>
    </xdr:to>
    <xdr:cxnSp macro="">
      <xdr:nvCxnSpPr>
        <xdr:cNvPr id="426" name="直線コネクタ 425"/>
        <xdr:cNvCxnSpPr/>
      </xdr:nvCxnSpPr>
      <xdr:spPr>
        <a:xfrm flipV="1">
          <a:off x="20434300" y="666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47188</xdr:rowOff>
    </xdr:from>
    <xdr:ext cx="469744" cy="259045"/>
    <xdr:sp macro="" textlink="">
      <xdr:nvSpPr>
        <xdr:cNvPr id="429" name="n_1mainValue【認定こども園・幼稚園・保育所】&#10;一人当たり面積"/>
        <xdr:cNvSpPr txBox="1"/>
      </xdr:nvSpPr>
      <xdr:spPr>
        <a:xfrm>
          <a:off x="210757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430" name="n_2main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71" name="楕円 470"/>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72" name="【学校施設】&#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473" name="楕円 472"/>
        <xdr:cNvSpPr/>
      </xdr:nvSpPr>
      <xdr:spPr>
        <a:xfrm>
          <a:off x="15430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93073</xdr:rowOff>
    </xdr:to>
    <xdr:cxnSp macro="">
      <xdr:nvCxnSpPr>
        <xdr:cNvPr id="474" name="直線コネクタ 473"/>
        <xdr:cNvCxnSpPr/>
      </xdr:nvCxnSpPr>
      <xdr:spPr>
        <a:xfrm flipV="1">
          <a:off x="15481300" y="101759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475" name="楕円 474"/>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61</xdr:row>
      <xdr:rowOff>161653</xdr:rowOff>
    </xdr:to>
    <xdr:cxnSp macro="">
      <xdr:nvCxnSpPr>
        <xdr:cNvPr id="476" name="直線コネクタ 475"/>
        <xdr:cNvCxnSpPr/>
      </xdr:nvCxnSpPr>
      <xdr:spPr>
        <a:xfrm flipV="1">
          <a:off x="14592300" y="10208623"/>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135000</xdr:rowOff>
    </xdr:from>
    <xdr:ext cx="405111" cy="259045"/>
    <xdr:sp macro="" textlink="">
      <xdr:nvSpPr>
        <xdr:cNvPr id="479" name="n_1mainValue【学校施設】&#10;有形固定資産減価償却率"/>
        <xdr:cNvSpPr txBox="1"/>
      </xdr:nvSpPr>
      <xdr:spPr>
        <a:xfrm>
          <a:off x="15266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480" name="n_2mainValue【学校施設】&#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517" name="楕円 516"/>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103649</xdr:rowOff>
    </xdr:from>
    <xdr:ext cx="469744" cy="259045"/>
    <xdr:sp macro="" textlink="">
      <xdr:nvSpPr>
        <xdr:cNvPr id="518" name="【学校施設】&#10;一人当たり面積該当値テキスト"/>
        <xdr:cNvSpPr txBox="1"/>
      </xdr:nvSpPr>
      <xdr:spPr>
        <a:xfrm>
          <a:off x="22199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519" name="楕円 518"/>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xdr:rowOff>
    </xdr:from>
    <xdr:to>
      <xdr:col>116</xdr:col>
      <xdr:colOff>63500</xdr:colOff>
      <xdr:row>62</xdr:row>
      <xdr:rowOff>4572</xdr:rowOff>
    </xdr:to>
    <xdr:cxnSp macro="">
      <xdr:nvCxnSpPr>
        <xdr:cNvPr id="520" name="直線コネクタ 519"/>
        <xdr:cNvCxnSpPr/>
      </xdr:nvCxnSpPr>
      <xdr:spPr>
        <a:xfrm>
          <a:off x="21323300" y="106321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521" name="楕円 520"/>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13716</xdr:rowOff>
    </xdr:to>
    <xdr:cxnSp macro="">
      <xdr:nvCxnSpPr>
        <xdr:cNvPr id="522" name="直線コネクタ 521"/>
        <xdr:cNvCxnSpPr/>
      </xdr:nvCxnSpPr>
      <xdr:spPr>
        <a:xfrm flipV="1">
          <a:off x="20434300" y="106321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44213</xdr:rowOff>
    </xdr:from>
    <xdr:ext cx="469744" cy="259045"/>
    <xdr:sp macro="" textlink="">
      <xdr:nvSpPr>
        <xdr:cNvPr id="525" name="n_1mainValue【学校施設】&#10;一人当たり面積"/>
        <xdr:cNvSpPr txBox="1"/>
      </xdr:nvSpPr>
      <xdr:spPr>
        <a:xfrm>
          <a:off x="21075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526" name="n_2mainValue【学校施設】&#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106499</xdr:rowOff>
    </xdr:from>
    <xdr:to>
      <xdr:col>85</xdr:col>
      <xdr:colOff>177800</xdr:colOff>
      <xdr:row>83</xdr:row>
      <xdr:rowOff>36649</xdr:rowOff>
    </xdr:to>
    <xdr:sp macro="" textlink="">
      <xdr:nvSpPr>
        <xdr:cNvPr id="566" name="楕円 565"/>
        <xdr:cNvSpPr/>
      </xdr:nvSpPr>
      <xdr:spPr>
        <a:xfrm>
          <a:off x="16268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129376</xdr:rowOff>
    </xdr:from>
    <xdr:ext cx="405111" cy="259045"/>
    <xdr:sp macro="" textlink="">
      <xdr:nvSpPr>
        <xdr:cNvPr id="567" name="【児童館】&#10;有形固定資産減価償却率該当値テキスト"/>
        <xdr:cNvSpPr txBox="1"/>
      </xdr:nvSpPr>
      <xdr:spPr>
        <a:xfrm>
          <a:off x="16357600" y="1401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568" name="楕円 567"/>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157299</xdr:rowOff>
    </xdr:from>
    <xdr:to>
      <xdr:col>85</xdr:col>
      <xdr:colOff>127000</xdr:colOff>
      <xdr:row>83</xdr:row>
      <xdr:rowOff>26670</xdr:rowOff>
    </xdr:to>
    <xdr:cxnSp macro="">
      <xdr:nvCxnSpPr>
        <xdr:cNvPr id="569" name="直線コネクタ 568"/>
        <xdr:cNvCxnSpPr/>
      </xdr:nvCxnSpPr>
      <xdr:spPr>
        <a:xfrm flipV="1">
          <a:off x="15481300" y="142161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570" name="楕円 569"/>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67492</xdr:rowOff>
    </xdr:to>
    <xdr:cxnSp macro="">
      <xdr:nvCxnSpPr>
        <xdr:cNvPr id="571" name="直線コネクタ 570"/>
        <xdr:cNvCxnSpPr/>
      </xdr:nvCxnSpPr>
      <xdr:spPr>
        <a:xfrm flipV="1">
          <a:off x="14592300" y="142570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572"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3"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574" name="n_1mainValue【児童館】&#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575" name="n_2mainValue【児童館】&#10;有形固定資産減価償却率"/>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1" name="楕円 610"/>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12" name="【児童館】&#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13" name="楕円 612"/>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614" name="直線コネクタ 613"/>
        <xdr:cNvCxnSpPr/>
      </xdr:nvCxnSpPr>
      <xdr:spPr>
        <a:xfrm flipV="1">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15" name="楕円 614"/>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16" name="直線コネクタ 615"/>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19" name="n_1mainValue【児童館】&#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20" name="n_2mainValue【児童館】&#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59" name="楕円 658"/>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60" name="【公民館】&#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61" name="楕円 660"/>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104775</xdr:rowOff>
    </xdr:to>
    <xdr:cxnSp macro="">
      <xdr:nvCxnSpPr>
        <xdr:cNvPr id="662" name="直線コネクタ 661"/>
        <xdr:cNvCxnSpPr/>
      </xdr:nvCxnSpPr>
      <xdr:spPr>
        <a:xfrm flipV="1">
          <a:off x="15481300" y="17731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63" name="楕円 662"/>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104775</xdr:rowOff>
    </xdr:from>
    <xdr:to>
      <xdr:col>81</xdr:col>
      <xdr:colOff>50800</xdr:colOff>
      <xdr:row>104</xdr:row>
      <xdr:rowOff>104775</xdr:rowOff>
    </xdr:to>
    <xdr:cxnSp macro="">
      <xdr:nvCxnSpPr>
        <xdr:cNvPr id="664" name="直線コネクタ 663"/>
        <xdr:cNvCxnSpPr/>
      </xdr:nvCxnSpPr>
      <xdr:spPr>
        <a:xfrm flipV="1">
          <a:off x="14592300" y="177641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66"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667" name="n_1mainValue【公民館】&#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668" name="n_2mainValue【公民館】&#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08" name="楕円 707"/>
        <xdr:cNvSpPr/>
      </xdr:nvSpPr>
      <xdr:spPr>
        <a:xfrm>
          <a:off x="22110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709" name="【公民館】&#10;一人当たり面積該当値テキスト"/>
        <xdr:cNvSpPr txBox="1"/>
      </xdr:nvSpPr>
      <xdr:spPr>
        <a:xfrm>
          <a:off x="22199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141332</xdr:rowOff>
    </xdr:from>
    <xdr:to>
      <xdr:col>112</xdr:col>
      <xdr:colOff>38100</xdr:colOff>
      <xdr:row>104</xdr:row>
      <xdr:rowOff>71482</xdr:rowOff>
    </xdr:to>
    <xdr:sp macro="" textlink="">
      <xdr:nvSpPr>
        <xdr:cNvPr id="710" name="楕円 709"/>
        <xdr:cNvSpPr/>
      </xdr:nvSpPr>
      <xdr:spPr>
        <a:xfrm>
          <a:off x="2127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10886</xdr:rowOff>
    </xdr:from>
    <xdr:to>
      <xdr:col>116</xdr:col>
      <xdr:colOff>63500</xdr:colOff>
      <xdr:row>104</xdr:row>
      <xdr:rowOff>20682</xdr:rowOff>
    </xdr:to>
    <xdr:cxnSp macro="">
      <xdr:nvCxnSpPr>
        <xdr:cNvPr id="711" name="直線コネクタ 710"/>
        <xdr:cNvCxnSpPr/>
      </xdr:nvCxnSpPr>
      <xdr:spPr>
        <a:xfrm flipV="1">
          <a:off x="21323300" y="178416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712" name="楕円 711"/>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104</xdr:row>
      <xdr:rowOff>33745</xdr:rowOff>
    </xdr:to>
    <xdr:cxnSp macro="">
      <xdr:nvCxnSpPr>
        <xdr:cNvPr id="713" name="直線コネクタ 712"/>
        <xdr:cNvCxnSpPr/>
      </xdr:nvCxnSpPr>
      <xdr:spPr>
        <a:xfrm flipV="1">
          <a:off x="20434300" y="178514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4"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15"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88009</xdr:rowOff>
    </xdr:from>
    <xdr:ext cx="469744" cy="259045"/>
    <xdr:sp macro="" textlink="">
      <xdr:nvSpPr>
        <xdr:cNvPr id="716" name="n_1mainValue【公民館】&#10;一人当たり面積"/>
        <xdr:cNvSpPr txBox="1"/>
      </xdr:nvSpPr>
      <xdr:spPr>
        <a:xfrm>
          <a:off x="210757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717" name="n_2mainValue【公民館】&#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類似団体と比較して、有形固定資産減価償却率は全体的に同水準からやや高水準の範囲にある。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学校施設については、瑞陵中学校、釜戸中学校、日吉中学校を集約化するため、瑞浪北中学校の建設を進めており、今後は水準の低下が見込まれる。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その他の施設については、公共施設等総合管理計画に基づき、老朽化対策に積極的に取り組み、水準の維持・改善に努める。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160927</xdr:rowOff>
    </xdr:from>
    <xdr:to>
      <xdr:col>24</xdr:col>
      <xdr:colOff>114300</xdr:colOff>
      <xdr:row>35</xdr:row>
      <xdr:rowOff>91077</xdr:rowOff>
    </xdr:to>
    <xdr:sp macro="" textlink="">
      <xdr:nvSpPr>
        <xdr:cNvPr id="71" name="楕円 70"/>
        <xdr:cNvSpPr/>
      </xdr:nvSpPr>
      <xdr:spPr>
        <a:xfrm>
          <a:off x="45847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12354</xdr:rowOff>
    </xdr:from>
    <xdr:ext cx="405111" cy="259045"/>
    <xdr:sp macro="" textlink="">
      <xdr:nvSpPr>
        <xdr:cNvPr id="72" name="【図書館】&#10;有形固定資産減価償却率該当値テキスト"/>
        <xdr:cNvSpPr txBox="1"/>
      </xdr:nvSpPr>
      <xdr:spPr>
        <a:xfrm>
          <a:off x="4673600" y="58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15603</xdr:rowOff>
    </xdr:from>
    <xdr:to>
      <xdr:col>20</xdr:col>
      <xdr:colOff>38100</xdr:colOff>
      <xdr:row>35</xdr:row>
      <xdr:rowOff>117203</xdr:rowOff>
    </xdr:to>
    <xdr:sp macro="" textlink="">
      <xdr:nvSpPr>
        <xdr:cNvPr id="73" name="楕円 72"/>
        <xdr:cNvSpPr/>
      </xdr:nvSpPr>
      <xdr:spPr>
        <a:xfrm>
          <a:off x="3746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40277</xdr:rowOff>
    </xdr:from>
    <xdr:to>
      <xdr:col>24</xdr:col>
      <xdr:colOff>63500</xdr:colOff>
      <xdr:row>35</xdr:row>
      <xdr:rowOff>66403</xdr:rowOff>
    </xdr:to>
    <xdr:cxnSp macro="">
      <xdr:nvCxnSpPr>
        <xdr:cNvPr id="74" name="直線コネクタ 73"/>
        <xdr:cNvCxnSpPr/>
      </xdr:nvCxnSpPr>
      <xdr:spPr>
        <a:xfrm flipV="1">
          <a:off x="3797300" y="604102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5" name="楕円 74"/>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66403</xdr:rowOff>
    </xdr:from>
    <xdr:to>
      <xdr:col>19</xdr:col>
      <xdr:colOff>177800</xdr:colOff>
      <xdr:row>37</xdr:row>
      <xdr:rowOff>19050</xdr:rowOff>
    </xdr:to>
    <xdr:cxnSp macro="">
      <xdr:nvCxnSpPr>
        <xdr:cNvPr id="76" name="直線コネクタ 75"/>
        <xdr:cNvCxnSpPr/>
      </xdr:nvCxnSpPr>
      <xdr:spPr>
        <a:xfrm flipV="1">
          <a:off x="2908300" y="606715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133730</xdr:rowOff>
    </xdr:from>
    <xdr:ext cx="405111" cy="259045"/>
    <xdr:sp macro="" textlink="">
      <xdr:nvSpPr>
        <xdr:cNvPr id="79" name="n_1mainValue【図書館】&#10;有形固定資産減価償却率"/>
        <xdr:cNvSpPr txBox="1"/>
      </xdr:nvSpPr>
      <xdr:spPr>
        <a:xfrm>
          <a:off x="35820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0" name="n_2main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0" name="楕円 11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36285</xdr:rowOff>
    </xdr:from>
    <xdr:to>
      <xdr:col>50</xdr:col>
      <xdr:colOff>165100</xdr:colOff>
      <xdr:row>40</xdr:row>
      <xdr:rowOff>137885</xdr:rowOff>
    </xdr:to>
    <xdr:sp macro="" textlink="">
      <xdr:nvSpPr>
        <xdr:cNvPr id="122" name="楕円 121"/>
        <xdr:cNvSpPr/>
      </xdr:nvSpPr>
      <xdr:spPr>
        <a:xfrm>
          <a:off x="9588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87085</xdr:rowOff>
    </xdr:to>
    <xdr:cxnSp macro="">
      <xdr:nvCxnSpPr>
        <xdr:cNvPr id="123" name="直線コネクタ 122"/>
        <xdr:cNvCxnSpPr/>
      </xdr:nvCxnSpPr>
      <xdr:spPr>
        <a:xfrm flipV="1">
          <a:off x="9639300" y="693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36285</xdr:rowOff>
    </xdr:from>
    <xdr:to>
      <xdr:col>46</xdr:col>
      <xdr:colOff>38100</xdr:colOff>
      <xdr:row>40</xdr:row>
      <xdr:rowOff>137885</xdr:rowOff>
    </xdr:to>
    <xdr:sp macro="" textlink="">
      <xdr:nvSpPr>
        <xdr:cNvPr id="124" name="楕円 123"/>
        <xdr:cNvSpPr/>
      </xdr:nvSpPr>
      <xdr:spPr>
        <a:xfrm>
          <a:off x="8699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87085</xdr:rowOff>
    </xdr:from>
    <xdr:to>
      <xdr:col>50</xdr:col>
      <xdr:colOff>114300</xdr:colOff>
      <xdr:row>40</xdr:row>
      <xdr:rowOff>87085</xdr:rowOff>
    </xdr:to>
    <xdr:cxnSp macro="">
      <xdr:nvCxnSpPr>
        <xdr:cNvPr id="125" name="直線コネクタ 124"/>
        <xdr:cNvCxnSpPr/>
      </xdr:nvCxnSpPr>
      <xdr:spPr>
        <a:xfrm>
          <a:off x="8750300" y="694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129012</xdr:rowOff>
    </xdr:from>
    <xdr:ext cx="469744" cy="259045"/>
    <xdr:sp macro="" textlink="">
      <xdr:nvSpPr>
        <xdr:cNvPr id="128" name="n_1mainValue【図書館】&#10;一人当たり面積"/>
        <xdr:cNvSpPr txBox="1"/>
      </xdr:nvSpPr>
      <xdr:spPr>
        <a:xfrm>
          <a:off x="93917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129012</xdr:rowOff>
    </xdr:from>
    <xdr:ext cx="469744" cy="259045"/>
    <xdr:sp macro="" textlink="">
      <xdr:nvSpPr>
        <xdr:cNvPr id="129" name="n_2mainValue【図書館】&#10;一人当たり面積"/>
        <xdr:cNvSpPr txBox="1"/>
      </xdr:nvSpPr>
      <xdr:spPr>
        <a:xfrm>
          <a:off x="8515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93218</xdr:rowOff>
    </xdr:from>
    <xdr:to>
      <xdr:col>24</xdr:col>
      <xdr:colOff>114300</xdr:colOff>
      <xdr:row>61</xdr:row>
      <xdr:rowOff>23368</xdr:rowOff>
    </xdr:to>
    <xdr:sp macro="" textlink="">
      <xdr:nvSpPr>
        <xdr:cNvPr id="166" name="楕円 165"/>
        <xdr:cNvSpPr/>
      </xdr:nvSpPr>
      <xdr:spPr>
        <a:xfrm>
          <a:off x="45847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116095</xdr:rowOff>
    </xdr:from>
    <xdr:ext cx="405111" cy="259045"/>
    <xdr:sp macro="" textlink="">
      <xdr:nvSpPr>
        <xdr:cNvPr id="167" name="【体育館・プール】&#10;有形固定資産減価償却率該当値テキスト"/>
        <xdr:cNvSpPr txBox="1"/>
      </xdr:nvSpPr>
      <xdr:spPr>
        <a:xfrm>
          <a:off x="4673600" y="1023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136652</xdr:rowOff>
    </xdr:from>
    <xdr:to>
      <xdr:col>20</xdr:col>
      <xdr:colOff>38100</xdr:colOff>
      <xdr:row>61</xdr:row>
      <xdr:rowOff>66802</xdr:rowOff>
    </xdr:to>
    <xdr:sp macro="" textlink="">
      <xdr:nvSpPr>
        <xdr:cNvPr id="168" name="楕円 167"/>
        <xdr:cNvSpPr/>
      </xdr:nvSpPr>
      <xdr:spPr>
        <a:xfrm>
          <a:off x="3746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144018</xdr:rowOff>
    </xdr:from>
    <xdr:to>
      <xdr:col>24</xdr:col>
      <xdr:colOff>63500</xdr:colOff>
      <xdr:row>61</xdr:row>
      <xdr:rowOff>16002</xdr:rowOff>
    </xdr:to>
    <xdr:cxnSp macro="">
      <xdr:nvCxnSpPr>
        <xdr:cNvPr id="169" name="直線コネクタ 168"/>
        <xdr:cNvCxnSpPr/>
      </xdr:nvCxnSpPr>
      <xdr:spPr>
        <a:xfrm flipV="1">
          <a:off x="3797300" y="104310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70" name="楕円 169"/>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xdr:rowOff>
    </xdr:from>
    <xdr:to>
      <xdr:col>19</xdr:col>
      <xdr:colOff>177800</xdr:colOff>
      <xdr:row>61</xdr:row>
      <xdr:rowOff>114300</xdr:rowOff>
    </xdr:to>
    <xdr:cxnSp macro="">
      <xdr:nvCxnSpPr>
        <xdr:cNvPr id="171" name="直線コネクタ 170"/>
        <xdr:cNvCxnSpPr/>
      </xdr:nvCxnSpPr>
      <xdr:spPr>
        <a:xfrm flipV="1">
          <a:off x="2908300" y="1047445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83329</xdr:rowOff>
    </xdr:from>
    <xdr:ext cx="405111" cy="259045"/>
    <xdr:sp macro="" textlink="">
      <xdr:nvSpPr>
        <xdr:cNvPr id="174" name="n_1mainValue【体育館・プール】&#10;有形固定資産減価償却率"/>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75"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102870</xdr:rowOff>
    </xdr:from>
    <xdr:to>
      <xdr:col>55</xdr:col>
      <xdr:colOff>50800</xdr:colOff>
      <xdr:row>63</xdr:row>
      <xdr:rowOff>33020</xdr:rowOff>
    </xdr:to>
    <xdr:sp macro="" textlink="">
      <xdr:nvSpPr>
        <xdr:cNvPr id="213" name="楕円 212"/>
        <xdr:cNvSpPr/>
      </xdr:nvSpPr>
      <xdr:spPr>
        <a:xfrm>
          <a:off x="104267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81297</xdr:rowOff>
    </xdr:from>
    <xdr:ext cx="469744" cy="259045"/>
    <xdr:sp macro="" textlink="">
      <xdr:nvSpPr>
        <xdr:cNvPr id="214" name="【体育館・プール】&#10;一人当たり面積該当値テキスト"/>
        <xdr:cNvSpPr txBox="1"/>
      </xdr:nvSpPr>
      <xdr:spPr>
        <a:xfrm>
          <a:off x="10515600" y="1071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15" name="楕円 214"/>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153670</xdr:rowOff>
    </xdr:from>
    <xdr:to>
      <xdr:col>55</xdr:col>
      <xdr:colOff>0</xdr:colOff>
      <xdr:row>62</xdr:row>
      <xdr:rowOff>156210</xdr:rowOff>
    </xdr:to>
    <xdr:cxnSp macro="">
      <xdr:nvCxnSpPr>
        <xdr:cNvPr id="216" name="直線コネクタ 215"/>
        <xdr:cNvCxnSpPr/>
      </xdr:nvCxnSpPr>
      <xdr:spPr>
        <a:xfrm flipV="1">
          <a:off x="9639300" y="107835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217" name="楕円 216"/>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63</xdr:row>
      <xdr:rowOff>26670</xdr:rowOff>
    </xdr:to>
    <xdr:cxnSp macro="">
      <xdr:nvCxnSpPr>
        <xdr:cNvPr id="218" name="直線コネクタ 217"/>
        <xdr:cNvCxnSpPr/>
      </xdr:nvCxnSpPr>
      <xdr:spPr>
        <a:xfrm flipV="1">
          <a:off x="8750300" y="10786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21"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222" name="n_2mainValue【体育館・プール】&#10;一人当たり面積"/>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xdr:rowOff>
    </xdr:from>
    <xdr:to>
      <xdr:col>24</xdr:col>
      <xdr:colOff>114300</xdr:colOff>
      <xdr:row>80</xdr:row>
      <xdr:rowOff>115570</xdr:rowOff>
    </xdr:to>
    <xdr:sp macro="" textlink="">
      <xdr:nvSpPr>
        <xdr:cNvPr id="261" name="楕円 260"/>
        <xdr:cNvSpPr/>
      </xdr:nvSpPr>
      <xdr:spPr>
        <a:xfrm>
          <a:off x="4584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36847</xdr:rowOff>
    </xdr:from>
    <xdr:ext cx="405111" cy="259045"/>
    <xdr:sp macro="" textlink="">
      <xdr:nvSpPr>
        <xdr:cNvPr id="262" name="【福祉施設】&#10;有形固定資産減価償却率該当値テキスト"/>
        <xdr:cNvSpPr txBox="1"/>
      </xdr:nvSpPr>
      <xdr:spPr>
        <a:xfrm>
          <a:off x="46736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263" name="楕円 262"/>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89536</xdr:rowOff>
    </xdr:to>
    <xdr:cxnSp macro="">
      <xdr:nvCxnSpPr>
        <xdr:cNvPr id="264" name="直線コネクタ 263"/>
        <xdr:cNvCxnSpPr/>
      </xdr:nvCxnSpPr>
      <xdr:spPr>
        <a:xfrm flipV="1">
          <a:off x="3797300" y="137807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5"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6"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156863</xdr:rowOff>
    </xdr:from>
    <xdr:ext cx="405111" cy="259045"/>
    <xdr:sp macro="" textlink="">
      <xdr:nvSpPr>
        <xdr:cNvPr id="267" name="n_1mainValue【福祉施設】&#10;有形固定資産減価償却率"/>
        <xdr:cNvSpPr txBox="1"/>
      </xdr:nvSpPr>
      <xdr:spPr>
        <a:xfrm>
          <a:off x="3582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87" name="直線コネクタ 286"/>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8"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9" name="直線コネクタ 28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0"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1" name="直線コネクタ 290"/>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2"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3" name="フローチャート: 判断 292"/>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4" name="フローチャート: 判断 293"/>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5" name="フローチャート: 判断 294"/>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01" name="楕円 300"/>
        <xdr:cNvSpPr/>
      </xdr:nvSpPr>
      <xdr:spPr>
        <a:xfrm>
          <a:off x="10426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02" name="【福祉施設】&#10;一人当たり面積該当値テキスト"/>
        <xdr:cNvSpPr txBox="1"/>
      </xdr:nvSpPr>
      <xdr:spPr>
        <a:xfrm>
          <a:off x="10515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03" name="楕円 302"/>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92963</xdr:rowOff>
    </xdr:to>
    <xdr:cxnSp macro="">
      <xdr:nvCxnSpPr>
        <xdr:cNvPr id="304" name="直線コネクタ 303"/>
        <xdr:cNvCxnSpPr/>
      </xdr:nvCxnSpPr>
      <xdr:spPr>
        <a:xfrm>
          <a:off x="9639300" y="14666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05"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06"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07" name="n_1mainValue【福祉施設】&#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3" name="直線コネクタ 33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3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35" name="直線コネクタ 33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3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37" name="直線コネクタ 33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38"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39" name="フローチャート: 判断 33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0" name="フローチャート: 判断 33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1" name="フローチャート: 判断 34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133169</xdr:rowOff>
    </xdr:from>
    <xdr:to>
      <xdr:col>24</xdr:col>
      <xdr:colOff>114300</xdr:colOff>
      <xdr:row>107</xdr:row>
      <xdr:rowOff>63319</xdr:rowOff>
    </xdr:to>
    <xdr:sp macro="" textlink="">
      <xdr:nvSpPr>
        <xdr:cNvPr id="347" name="楕円 346"/>
        <xdr:cNvSpPr/>
      </xdr:nvSpPr>
      <xdr:spPr>
        <a:xfrm>
          <a:off x="4584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111596</xdr:rowOff>
    </xdr:from>
    <xdr:ext cx="405111" cy="259045"/>
    <xdr:sp macro="" textlink="">
      <xdr:nvSpPr>
        <xdr:cNvPr id="348" name="【市民会館】&#10;有形固定資産減価償却率該当値テキスト"/>
        <xdr:cNvSpPr txBox="1"/>
      </xdr:nvSpPr>
      <xdr:spPr>
        <a:xfrm>
          <a:off x="4673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169092</xdr:rowOff>
    </xdr:from>
    <xdr:to>
      <xdr:col>20</xdr:col>
      <xdr:colOff>38100</xdr:colOff>
      <xdr:row>107</xdr:row>
      <xdr:rowOff>99242</xdr:rowOff>
    </xdr:to>
    <xdr:sp macro="" textlink="">
      <xdr:nvSpPr>
        <xdr:cNvPr id="349" name="楕円 348"/>
        <xdr:cNvSpPr/>
      </xdr:nvSpPr>
      <xdr:spPr>
        <a:xfrm>
          <a:off x="3746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12519</xdr:rowOff>
    </xdr:from>
    <xdr:to>
      <xdr:col>24</xdr:col>
      <xdr:colOff>63500</xdr:colOff>
      <xdr:row>107</xdr:row>
      <xdr:rowOff>48442</xdr:rowOff>
    </xdr:to>
    <xdr:cxnSp macro="">
      <xdr:nvCxnSpPr>
        <xdr:cNvPr id="350" name="直線コネクタ 349"/>
        <xdr:cNvCxnSpPr/>
      </xdr:nvCxnSpPr>
      <xdr:spPr>
        <a:xfrm flipV="1">
          <a:off x="3797300" y="183576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107043</xdr:rowOff>
    </xdr:from>
    <xdr:to>
      <xdr:col>15</xdr:col>
      <xdr:colOff>101600</xdr:colOff>
      <xdr:row>108</xdr:row>
      <xdr:rowOff>37193</xdr:rowOff>
    </xdr:to>
    <xdr:sp macro="" textlink="">
      <xdr:nvSpPr>
        <xdr:cNvPr id="351" name="楕円 350"/>
        <xdr:cNvSpPr/>
      </xdr:nvSpPr>
      <xdr:spPr>
        <a:xfrm>
          <a:off x="2857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48442</xdr:rowOff>
    </xdr:from>
    <xdr:to>
      <xdr:col>19</xdr:col>
      <xdr:colOff>177800</xdr:colOff>
      <xdr:row>107</xdr:row>
      <xdr:rowOff>157843</xdr:rowOff>
    </xdr:to>
    <xdr:cxnSp macro="">
      <xdr:nvCxnSpPr>
        <xdr:cNvPr id="352" name="直線コネクタ 351"/>
        <xdr:cNvCxnSpPr/>
      </xdr:nvCxnSpPr>
      <xdr:spPr>
        <a:xfrm flipV="1">
          <a:off x="2908300" y="18393592"/>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3"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54"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90369</xdr:rowOff>
    </xdr:from>
    <xdr:ext cx="405111" cy="259045"/>
    <xdr:sp macro="" textlink="">
      <xdr:nvSpPr>
        <xdr:cNvPr id="355" name="n_1mainValue【市民会館】&#10;有形固定資産減価償却率"/>
        <xdr:cNvSpPr txBox="1"/>
      </xdr:nvSpPr>
      <xdr:spPr>
        <a:xfrm>
          <a:off x="35820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28320</xdr:rowOff>
    </xdr:from>
    <xdr:ext cx="405111" cy="259045"/>
    <xdr:sp macro="" textlink="">
      <xdr:nvSpPr>
        <xdr:cNvPr id="356" name="n_2mainValue【市民会館】&#10;有形固定資産減価償却率"/>
        <xdr:cNvSpPr txBox="1"/>
      </xdr:nvSpPr>
      <xdr:spPr>
        <a:xfrm>
          <a:off x="2705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0" name="直線コネクタ 379"/>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2" name="直線コネクタ 38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3"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84" name="直線コネクタ 383"/>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85"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86" name="フローチャート: 判断 385"/>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87" name="フローチャート: 判断 386"/>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88" name="フローチャート: 判断 387"/>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154939</xdr:rowOff>
    </xdr:from>
    <xdr:to>
      <xdr:col>55</xdr:col>
      <xdr:colOff>50800</xdr:colOff>
      <xdr:row>108</xdr:row>
      <xdr:rowOff>85089</xdr:rowOff>
    </xdr:to>
    <xdr:sp macro="" textlink="">
      <xdr:nvSpPr>
        <xdr:cNvPr id="394" name="楕円 393"/>
        <xdr:cNvSpPr/>
      </xdr:nvSpPr>
      <xdr:spPr>
        <a:xfrm>
          <a:off x="10426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69866</xdr:rowOff>
    </xdr:from>
    <xdr:ext cx="469744" cy="259045"/>
    <xdr:sp macro="" textlink="">
      <xdr:nvSpPr>
        <xdr:cNvPr id="395" name="【市民会館】&#10;一人当たり面積該当値テキスト"/>
        <xdr:cNvSpPr txBox="1"/>
      </xdr:nvSpPr>
      <xdr:spPr>
        <a:xfrm>
          <a:off x="10515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396" name="楕円 395"/>
        <xdr:cNvSpPr/>
      </xdr:nvSpPr>
      <xdr:spPr>
        <a:xfrm>
          <a:off x="9588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34289</xdr:rowOff>
    </xdr:from>
    <xdr:to>
      <xdr:col>55</xdr:col>
      <xdr:colOff>0</xdr:colOff>
      <xdr:row>108</xdr:row>
      <xdr:rowOff>34289</xdr:rowOff>
    </xdr:to>
    <xdr:cxnSp macro="">
      <xdr:nvCxnSpPr>
        <xdr:cNvPr id="397" name="直線コネクタ 396"/>
        <xdr:cNvCxnSpPr/>
      </xdr:nvCxnSpPr>
      <xdr:spPr>
        <a:xfrm>
          <a:off x="9639300" y="1855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398" name="楕円 397"/>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38100</xdr:rowOff>
    </xdr:to>
    <xdr:cxnSp macro="">
      <xdr:nvCxnSpPr>
        <xdr:cNvPr id="399" name="直線コネクタ 398"/>
        <xdr:cNvCxnSpPr/>
      </xdr:nvCxnSpPr>
      <xdr:spPr>
        <a:xfrm flipV="1">
          <a:off x="8750300" y="18550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0"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1"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02" name="n_1mainValue【市民会館】&#10;一人当たり面積"/>
        <xdr:cNvSpPr txBox="1"/>
      </xdr:nvSpPr>
      <xdr:spPr>
        <a:xfrm>
          <a:off x="9391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03" name="n_2mainValue【市民会館】&#10;一人当たり面積"/>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29" name="直線コネクタ 42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1" name="直線コネクタ 43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3" name="直線コネクタ 43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34"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5" name="フローチャート: 判断 43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36" name="フローチャート: 判断 43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37" name="フローチャート: 判断 436"/>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43" name="楕円 442"/>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44" name="【一般廃棄物処理施設】&#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445" name="楕円 444"/>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22316</xdr:rowOff>
    </xdr:to>
    <xdr:cxnSp macro="">
      <xdr:nvCxnSpPr>
        <xdr:cNvPr id="446" name="直線コネクタ 445"/>
        <xdr:cNvCxnSpPr/>
      </xdr:nvCxnSpPr>
      <xdr:spPr>
        <a:xfrm flipV="1">
          <a:off x="15481300" y="63169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47" name="楕円 446"/>
        <xdr:cNvSpPr/>
      </xdr:nvSpPr>
      <xdr:spPr>
        <a:xfrm>
          <a:off x="14541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22316</xdr:rowOff>
    </xdr:from>
    <xdr:to>
      <xdr:col>81</xdr:col>
      <xdr:colOff>50800</xdr:colOff>
      <xdr:row>37</xdr:row>
      <xdr:rowOff>102326</xdr:rowOff>
    </xdr:to>
    <xdr:cxnSp macro="">
      <xdr:nvCxnSpPr>
        <xdr:cNvPr id="448" name="直線コネクタ 447"/>
        <xdr:cNvCxnSpPr/>
      </xdr:nvCxnSpPr>
      <xdr:spPr>
        <a:xfrm flipV="1">
          <a:off x="14592300" y="636596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4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451" name="n_1mainValue【一般廃棄物処理施設】&#10;有形固定資産減価償却率"/>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52" name="n_2mainValue【一般廃棄物処理施設】&#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3"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30668</xdr:rowOff>
    </xdr:from>
    <xdr:to>
      <xdr:col>116</xdr:col>
      <xdr:colOff>114300</xdr:colOff>
      <xdr:row>40</xdr:row>
      <xdr:rowOff>132268</xdr:rowOff>
    </xdr:to>
    <xdr:sp macro="" textlink="">
      <xdr:nvSpPr>
        <xdr:cNvPr id="492" name="楕円 491"/>
        <xdr:cNvSpPr/>
      </xdr:nvSpPr>
      <xdr:spPr>
        <a:xfrm>
          <a:off x="22110700" y="68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53545</xdr:rowOff>
    </xdr:from>
    <xdr:ext cx="599010" cy="259045"/>
    <xdr:sp macro="" textlink="">
      <xdr:nvSpPr>
        <xdr:cNvPr id="493" name="【一般廃棄物処理施設】&#10;一人当たり有形固定資産（償却資産）額該当値テキスト"/>
        <xdr:cNvSpPr txBox="1"/>
      </xdr:nvSpPr>
      <xdr:spPr>
        <a:xfrm>
          <a:off x="22199600" y="674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34796</xdr:rowOff>
    </xdr:from>
    <xdr:to>
      <xdr:col>112</xdr:col>
      <xdr:colOff>38100</xdr:colOff>
      <xdr:row>40</xdr:row>
      <xdr:rowOff>136396</xdr:rowOff>
    </xdr:to>
    <xdr:sp macro="" textlink="">
      <xdr:nvSpPr>
        <xdr:cNvPr id="494" name="楕円 493"/>
        <xdr:cNvSpPr/>
      </xdr:nvSpPr>
      <xdr:spPr>
        <a:xfrm>
          <a:off x="21272500" y="68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81468</xdr:rowOff>
    </xdr:from>
    <xdr:to>
      <xdr:col>116</xdr:col>
      <xdr:colOff>63500</xdr:colOff>
      <xdr:row>40</xdr:row>
      <xdr:rowOff>85596</xdr:rowOff>
    </xdr:to>
    <xdr:cxnSp macro="">
      <xdr:nvCxnSpPr>
        <xdr:cNvPr id="495" name="直線コネクタ 494"/>
        <xdr:cNvCxnSpPr/>
      </xdr:nvCxnSpPr>
      <xdr:spPr>
        <a:xfrm flipV="1">
          <a:off x="21323300" y="6939468"/>
          <a:ext cx="8382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26729</xdr:rowOff>
    </xdr:from>
    <xdr:to>
      <xdr:col>107</xdr:col>
      <xdr:colOff>101600</xdr:colOff>
      <xdr:row>40</xdr:row>
      <xdr:rowOff>128329</xdr:rowOff>
    </xdr:to>
    <xdr:sp macro="" textlink="">
      <xdr:nvSpPr>
        <xdr:cNvPr id="496" name="楕円 495"/>
        <xdr:cNvSpPr/>
      </xdr:nvSpPr>
      <xdr:spPr>
        <a:xfrm>
          <a:off x="20383500" y="6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77529</xdr:rowOff>
    </xdr:from>
    <xdr:to>
      <xdr:col>111</xdr:col>
      <xdr:colOff>177800</xdr:colOff>
      <xdr:row>40</xdr:row>
      <xdr:rowOff>85596</xdr:rowOff>
    </xdr:to>
    <xdr:cxnSp macro="">
      <xdr:nvCxnSpPr>
        <xdr:cNvPr id="497" name="直線コネクタ 496"/>
        <xdr:cNvCxnSpPr/>
      </xdr:nvCxnSpPr>
      <xdr:spPr>
        <a:xfrm>
          <a:off x="20434300" y="6935529"/>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98"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499"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152923</xdr:rowOff>
    </xdr:from>
    <xdr:ext cx="599010" cy="259045"/>
    <xdr:sp macro="" textlink="">
      <xdr:nvSpPr>
        <xdr:cNvPr id="500" name="n_1mainValue【一般廃棄物処理施設】&#10;一人当たり有形固定資産（償却資産）額"/>
        <xdr:cNvSpPr txBox="1"/>
      </xdr:nvSpPr>
      <xdr:spPr>
        <a:xfrm>
          <a:off x="21011095" y="666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144856</xdr:rowOff>
    </xdr:from>
    <xdr:ext cx="599010" cy="259045"/>
    <xdr:sp macro="" textlink="">
      <xdr:nvSpPr>
        <xdr:cNvPr id="501" name="n_2mainValue【一般廃棄物処理施設】&#10;一人当たり有形固定資産（償却資産）額"/>
        <xdr:cNvSpPr txBox="1"/>
      </xdr:nvSpPr>
      <xdr:spPr>
        <a:xfrm>
          <a:off x="20134795" y="66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7" name="直線コネクタ 52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9" name="直線コネクタ 52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1" name="直線コネクタ 53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3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3" name="フローチャート: 判断 53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34" name="フローチャート: 判断 5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35" name="フローチャート: 判断 534"/>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541" name="楕円 540"/>
        <xdr:cNvSpPr/>
      </xdr:nvSpPr>
      <xdr:spPr>
        <a:xfrm>
          <a:off x="16268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14350</xdr:rowOff>
    </xdr:from>
    <xdr:ext cx="340478" cy="259045"/>
    <xdr:sp macro="" textlink="">
      <xdr:nvSpPr>
        <xdr:cNvPr id="542" name="【保健センター・保健所】&#10;有形固定資産減価償却率該当値テキスト"/>
        <xdr:cNvSpPr txBox="1"/>
      </xdr:nvSpPr>
      <xdr:spPr>
        <a:xfrm>
          <a:off x="16357600" y="10815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3084</xdr:rowOff>
    </xdr:from>
    <xdr:to>
      <xdr:col>81</xdr:col>
      <xdr:colOff>101600</xdr:colOff>
      <xdr:row>64</xdr:row>
      <xdr:rowOff>104684</xdr:rowOff>
    </xdr:to>
    <xdr:sp macro="" textlink="">
      <xdr:nvSpPr>
        <xdr:cNvPr id="543" name="楕円 542"/>
        <xdr:cNvSpPr/>
      </xdr:nvSpPr>
      <xdr:spPr>
        <a:xfrm>
          <a:off x="15430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150223</xdr:rowOff>
    </xdr:from>
    <xdr:to>
      <xdr:col>85</xdr:col>
      <xdr:colOff>127000</xdr:colOff>
      <xdr:row>64</xdr:row>
      <xdr:rowOff>53884</xdr:rowOff>
    </xdr:to>
    <xdr:cxnSp macro="">
      <xdr:nvCxnSpPr>
        <xdr:cNvPr id="544" name="直線コネクタ 543"/>
        <xdr:cNvCxnSpPr/>
      </xdr:nvCxnSpPr>
      <xdr:spPr>
        <a:xfrm flipV="1">
          <a:off x="15481300" y="1095157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545" name="楕円 544"/>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53884</xdr:rowOff>
    </xdr:from>
    <xdr:to>
      <xdr:col>81</xdr:col>
      <xdr:colOff>50800</xdr:colOff>
      <xdr:row>64</xdr:row>
      <xdr:rowOff>130628</xdr:rowOff>
    </xdr:to>
    <xdr:cxnSp macro="">
      <xdr:nvCxnSpPr>
        <xdr:cNvPr id="546" name="直線コネクタ 545"/>
        <xdr:cNvCxnSpPr/>
      </xdr:nvCxnSpPr>
      <xdr:spPr>
        <a:xfrm flipV="1">
          <a:off x="14592300" y="1102668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47"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48"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95811</xdr:rowOff>
    </xdr:from>
    <xdr:ext cx="340478" cy="259045"/>
    <xdr:sp macro="" textlink="">
      <xdr:nvSpPr>
        <xdr:cNvPr id="549" name="n_1mainValue【保健センター・保健所】&#10;有形固定資産減価償却率"/>
        <xdr:cNvSpPr txBox="1"/>
      </xdr:nvSpPr>
      <xdr:spPr>
        <a:xfrm>
          <a:off x="15298361" y="110686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65</xdr:row>
      <xdr:rowOff>1105</xdr:rowOff>
    </xdr:from>
    <xdr:ext cx="340478" cy="259045"/>
    <xdr:sp macro="" textlink="">
      <xdr:nvSpPr>
        <xdr:cNvPr id="550" name="n_2mainValue【保健センター・保健所】&#10;有形固定資産減価償却率"/>
        <xdr:cNvSpPr txBox="1"/>
      </xdr:nvSpPr>
      <xdr:spPr>
        <a:xfrm>
          <a:off x="14422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2" name="直線コネクタ 57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74" name="直線コネクタ 57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7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6" name="直線コネクタ 57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7"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8" name="フローチャート: 判断 57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9" name="フローチャート: 判断 57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0" name="フローチャート: 判断 579"/>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86" name="楕円 585"/>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74439</xdr:rowOff>
    </xdr:from>
    <xdr:ext cx="469744" cy="259045"/>
    <xdr:sp macro="" textlink="">
      <xdr:nvSpPr>
        <xdr:cNvPr id="587" name="【保健センター・保健所】&#10;一人当たり面積該当値テキスト"/>
        <xdr:cNvSpPr txBox="1"/>
      </xdr:nvSpPr>
      <xdr:spPr>
        <a:xfrm>
          <a:off x="22199600" y="1070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88" name="楕円 587"/>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38862</xdr:rowOff>
    </xdr:from>
    <xdr:to>
      <xdr:col>116</xdr:col>
      <xdr:colOff>63500</xdr:colOff>
      <xdr:row>63</xdr:row>
      <xdr:rowOff>38862</xdr:rowOff>
    </xdr:to>
    <xdr:cxnSp macro="">
      <xdr:nvCxnSpPr>
        <xdr:cNvPr id="589" name="直線コネクタ 588"/>
        <xdr:cNvCxnSpPr/>
      </xdr:nvCxnSpPr>
      <xdr:spPr>
        <a:xfrm>
          <a:off x="21323300" y="1084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590" name="楕円 589"/>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43434</xdr:rowOff>
    </xdr:to>
    <xdr:cxnSp macro="">
      <xdr:nvCxnSpPr>
        <xdr:cNvPr id="591" name="直線コネクタ 590"/>
        <xdr:cNvCxnSpPr/>
      </xdr:nvCxnSpPr>
      <xdr:spPr>
        <a:xfrm flipV="1">
          <a:off x="20434300" y="1084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2"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3"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80789</xdr:rowOff>
    </xdr:from>
    <xdr:ext cx="469744" cy="259045"/>
    <xdr:sp macro="" textlink="">
      <xdr:nvSpPr>
        <xdr:cNvPr id="594" name="n_1mainValue【保健センター・保健所】&#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595"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7" name="テキスト ボックス 6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7" name="テキスト ボックス 6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1" name="直線コネクタ 62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3" name="直線コネクタ 62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2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25" name="直線コネクタ 6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626"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7" name="フローチャート: 判断 62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8" name="フローチャート: 判断 62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9" name="フローチャート: 判断 62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35" name="楕円 634"/>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636" name="【消防施設】&#10;有形固定資産減価償却率該当値テキスト"/>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637" name="楕円 636"/>
        <xdr:cNvSpPr/>
      </xdr:nvSpPr>
      <xdr:spPr>
        <a:xfrm>
          <a:off x="15430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126274</xdr:rowOff>
    </xdr:to>
    <xdr:cxnSp macro="">
      <xdr:nvCxnSpPr>
        <xdr:cNvPr id="638" name="直線コネクタ 637"/>
        <xdr:cNvCxnSpPr/>
      </xdr:nvCxnSpPr>
      <xdr:spPr>
        <a:xfrm flipV="1">
          <a:off x="15481300" y="1413128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39" name="楕円 638"/>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83</xdr:row>
      <xdr:rowOff>139337</xdr:rowOff>
    </xdr:to>
    <xdr:cxnSp macro="">
      <xdr:nvCxnSpPr>
        <xdr:cNvPr id="640" name="直線コネクタ 639"/>
        <xdr:cNvCxnSpPr/>
      </xdr:nvCxnSpPr>
      <xdr:spPr>
        <a:xfrm flipV="1">
          <a:off x="14592300" y="14185174"/>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41"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42"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168201</xdr:rowOff>
    </xdr:from>
    <xdr:ext cx="405111" cy="259045"/>
    <xdr:sp macro="" textlink="">
      <xdr:nvSpPr>
        <xdr:cNvPr id="643" name="n_1mainValue【消防施設】&#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44" name="n_2mainValue【消防施設】&#10;有形固定資産減価償却率"/>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66" name="直線コネクタ 665"/>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8" name="直線コネクタ 66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9"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0" name="直線コネクタ 669"/>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71"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2" name="フローチャート: 判断 67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3" name="フローチャート: 判断 672"/>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74" name="フローチャート: 判断 67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80" name="楕円 679"/>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81" name="【消防施設】&#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682" name="楕円 681"/>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115824</xdr:rowOff>
    </xdr:to>
    <xdr:cxnSp macro="">
      <xdr:nvCxnSpPr>
        <xdr:cNvPr id="683" name="直線コネクタ 682"/>
        <xdr:cNvCxnSpPr/>
      </xdr:nvCxnSpPr>
      <xdr:spPr>
        <a:xfrm flipV="1">
          <a:off x="21323300" y="14165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74168</xdr:rowOff>
    </xdr:from>
    <xdr:to>
      <xdr:col>107</xdr:col>
      <xdr:colOff>101600</xdr:colOff>
      <xdr:row>83</xdr:row>
      <xdr:rowOff>4318</xdr:rowOff>
    </xdr:to>
    <xdr:sp macro="" textlink="">
      <xdr:nvSpPr>
        <xdr:cNvPr id="684" name="楕円 683"/>
        <xdr:cNvSpPr/>
      </xdr:nvSpPr>
      <xdr:spPr>
        <a:xfrm>
          <a:off x="20383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115824</xdr:rowOff>
    </xdr:from>
    <xdr:to>
      <xdr:col>111</xdr:col>
      <xdr:colOff>177800</xdr:colOff>
      <xdr:row>82</xdr:row>
      <xdr:rowOff>124968</xdr:rowOff>
    </xdr:to>
    <xdr:cxnSp macro="">
      <xdr:nvCxnSpPr>
        <xdr:cNvPr id="685" name="直線コネクタ 684"/>
        <xdr:cNvCxnSpPr/>
      </xdr:nvCxnSpPr>
      <xdr:spPr>
        <a:xfrm flipV="1">
          <a:off x="20434300" y="1417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86"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87"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11701</xdr:rowOff>
    </xdr:from>
    <xdr:ext cx="469744" cy="259045"/>
    <xdr:sp macro="" textlink="">
      <xdr:nvSpPr>
        <xdr:cNvPr id="688"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20845</xdr:rowOff>
    </xdr:from>
    <xdr:ext cx="469744" cy="259045"/>
    <xdr:sp macro="" textlink="">
      <xdr:nvSpPr>
        <xdr:cNvPr id="689" name="n_2mainValue【消防施設】&#10;一人当たり面積"/>
        <xdr:cNvSpPr txBox="1"/>
      </xdr:nvSpPr>
      <xdr:spPr>
        <a:xfrm>
          <a:off x="20199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15" name="直線コネクタ 714"/>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16"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17" name="直線コネクタ 71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18"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9" name="直線コネクタ 718"/>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720"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1" name="フローチャート: 判断 720"/>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2" name="フローチャート: 判断 72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3" name="フローチャート: 判断 722"/>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169092</xdr:rowOff>
    </xdr:from>
    <xdr:to>
      <xdr:col>85</xdr:col>
      <xdr:colOff>177800</xdr:colOff>
      <xdr:row>104</xdr:row>
      <xdr:rowOff>99242</xdr:rowOff>
    </xdr:to>
    <xdr:sp macro="" textlink="">
      <xdr:nvSpPr>
        <xdr:cNvPr id="729" name="楕円 728"/>
        <xdr:cNvSpPr/>
      </xdr:nvSpPr>
      <xdr:spPr>
        <a:xfrm>
          <a:off x="16268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147519</xdr:rowOff>
    </xdr:from>
    <xdr:ext cx="405111" cy="259045"/>
    <xdr:sp macro="" textlink="">
      <xdr:nvSpPr>
        <xdr:cNvPr id="730" name="【庁舎】&#10;有形固定資産減価償却率該当値テキスト"/>
        <xdr:cNvSpPr txBox="1"/>
      </xdr:nvSpPr>
      <xdr:spPr>
        <a:xfrm>
          <a:off x="16357600"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731" name="楕円 730"/>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104</xdr:row>
      <xdr:rowOff>48442</xdr:rowOff>
    </xdr:to>
    <xdr:cxnSp macro="">
      <xdr:nvCxnSpPr>
        <xdr:cNvPr id="732" name="直線コネクタ 731"/>
        <xdr:cNvCxnSpPr/>
      </xdr:nvCxnSpPr>
      <xdr:spPr>
        <a:xfrm>
          <a:off x="15481300" y="17644111"/>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110308</xdr:rowOff>
    </xdr:from>
    <xdr:to>
      <xdr:col>76</xdr:col>
      <xdr:colOff>165100</xdr:colOff>
      <xdr:row>104</xdr:row>
      <xdr:rowOff>40458</xdr:rowOff>
    </xdr:to>
    <xdr:sp macro="" textlink="">
      <xdr:nvSpPr>
        <xdr:cNvPr id="733" name="楕円 732"/>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161108</xdr:rowOff>
    </xdr:to>
    <xdr:cxnSp macro="">
      <xdr:nvCxnSpPr>
        <xdr:cNvPr id="734" name="直線コネクタ 733"/>
        <xdr:cNvCxnSpPr/>
      </xdr:nvCxnSpPr>
      <xdr:spPr>
        <a:xfrm flipV="1">
          <a:off x="14592300" y="17644111"/>
          <a:ext cx="8890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3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36"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737" name="n_1mainValue【庁舎】&#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31585</xdr:rowOff>
    </xdr:from>
    <xdr:ext cx="405111" cy="259045"/>
    <xdr:sp macro="" textlink="">
      <xdr:nvSpPr>
        <xdr:cNvPr id="738" name="n_2mainValue【庁舎】&#10;有形固定資産減価償却率"/>
        <xdr:cNvSpPr txBox="1"/>
      </xdr:nvSpPr>
      <xdr:spPr>
        <a:xfrm>
          <a:off x="143897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0" name="直線コネクタ 75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2" name="直線コネクタ 76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64" name="直線コネクタ 76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65"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66" name="フローチャート: 判断 76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67" name="フローチャート: 判断 76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68" name="フローチャート: 判断 767"/>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66548</xdr:rowOff>
    </xdr:from>
    <xdr:to>
      <xdr:col>116</xdr:col>
      <xdr:colOff>114300</xdr:colOff>
      <xdr:row>105</xdr:row>
      <xdr:rowOff>168148</xdr:rowOff>
    </xdr:to>
    <xdr:sp macro="" textlink="">
      <xdr:nvSpPr>
        <xdr:cNvPr id="774" name="楕円 773"/>
        <xdr:cNvSpPr/>
      </xdr:nvSpPr>
      <xdr:spPr>
        <a:xfrm>
          <a:off x="22110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44975</xdr:rowOff>
    </xdr:from>
    <xdr:ext cx="469744" cy="259045"/>
    <xdr:sp macro="" textlink="">
      <xdr:nvSpPr>
        <xdr:cNvPr id="775" name="【庁舎】&#10;一人当たり面積該当値テキスト"/>
        <xdr:cNvSpPr txBox="1"/>
      </xdr:nvSpPr>
      <xdr:spPr>
        <a:xfrm>
          <a:off x="22199600"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776" name="楕円 775"/>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117348</xdr:rowOff>
    </xdr:from>
    <xdr:to>
      <xdr:col>116</xdr:col>
      <xdr:colOff>63500</xdr:colOff>
      <xdr:row>105</xdr:row>
      <xdr:rowOff>121920</xdr:rowOff>
    </xdr:to>
    <xdr:cxnSp macro="">
      <xdr:nvCxnSpPr>
        <xdr:cNvPr id="777" name="直線コネクタ 776"/>
        <xdr:cNvCxnSpPr/>
      </xdr:nvCxnSpPr>
      <xdr:spPr>
        <a:xfrm flipV="1">
          <a:off x="21323300" y="181195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77978</xdr:rowOff>
    </xdr:from>
    <xdr:to>
      <xdr:col>107</xdr:col>
      <xdr:colOff>101600</xdr:colOff>
      <xdr:row>106</xdr:row>
      <xdr:rowOff>8128</xdr:rowOff>
    </xdr:to>
    <xdr:sp macro="" textlink="">
      <xdr:nvSpPr>
        <xdr:cNvPr id="778" name="楕円 777"/>
        <xdr:cNvSpPr/>
      </xdr:nvSpPr>
      <xdr:spPr>
        <a:xfrm>
          <a:off x="20383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128778</xdr:rowOff>
    </xdr:to>
    <xdr:cxnSp macro="">
      <xdr:nvCxnSpPr>
        <xdr:cNvPr id="779" name="直線コネクタ 778"/>
        <xdr:cNvCxnSpPr/>
      </xdr:nvCxnSpPr>
      <xdr:spPr>
        <a:xfrm flipV="1">
          <a:off x="20434300" y="181241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0"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81"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163847</xdr:rowOff>
    </xdr:from>
    <xdr:ext cx="469744" cy="259045"/>
    <xdr:sp macro="" textlink="">
      <xdr:nvSpPr>
        <xdr:cNvPr id="782" name="n_1main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170705</xdr:rowOff>
    </xdr:from>
    <xdr:ext cx="469744" cy="259045"/>
    <xdr:sp macro="" textlink="">
      <xdr:nvSpPr>
        <xdr:cNvPr id="783" name="n_2mainValue【庁舎】&#10;一人当たり面積"/>
        <xdr:cNvSpPr txBox="1"/>
      </xdr:nvSpPr>
      <xdr:spPr>
        <a:xfrm>
          <a:off x="20199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７年に竣工しており、今後も高い水準で推移することが想定される。また、一人当たり面積についても類似団体と比較して低い水準にあり、将来の更新時等には複合化等による適正規模の検討を行う。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年度に新築されたばかりであり、今後も低水準で推移することが想定される。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財政力指数は類似団体平均を上回っており、歳入に占める市税収入の割合も緩やかな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景気回復の効果により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。しかし、少子高齢化による社会保障関係経費の増加は不可避である。今後も財政基盤の安定化の取り組みとして、企業誘致による雇用拡大や産業構造の複合化、市債権の徴収体制強化に努める。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80" name="テキスト ボックス 79"/>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142469</xdr:rowOff>
    </xdr:from>
    <xdr:ext cx="762000" cy="259045"/>
    <xdr:sp macro="" textlink="">
      <xdr:nvSpPr>
        <xdr:cNvPr id="95" name="テキスト ボックス 94"/>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97" name="テキスト ボックス 96"/>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経常収支比率は一般財源により賄っている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今後も社会保障関係経費は増加することが予想されることから、定員管理の適正化、民間委託等の推進、指定管理者制度の活用による人件費の削減、特別会計等への繰出金の抑制に取り組み、より弾力性のある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61</xdr:row>
      <xdr:rowOff>37338</xdr:rowOff>
    </xdr:to>
    <xdr:cxnSp macro="">
      <xdr:nvCxnSpPr>
        <xdr:cNvPr id="130" name="直線コネクタ 129"/>
        <xdr:cNvCxnSpPr/>
      </xdr:nvCxnSpPr>
      <xdr:spPr>
        <a:xfrm>
          <a:off x="4114800" y="104378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60</xdr:row>
      <xdr:rowOff>170180</xdr:rowOff>
    </xdr:to>
    <xdr:cxnSp macro="">
      <xdr:nvCxnSpPr>
        <xdr:cNvPr id="133" name="直線コネクタ 132"/>
        <xdr:cNvCxnSpPr/>
      </xdr:nvCxnSpPr>
      <xdr:spPr>
        <a:xfrm flipV="1">
          <a:off x="3225800" y="1043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62</xdr:row>
      <xdr:rowOff>44450</xdr:rowOff>
    </xdr:to>
    <xdr:cxnSp macro="">
      <xdr:nvCxnSpPr>
        <xdr:cNvPr id="136" name="直線コネクタ 135"/>
        <xdr:cNvCxnSpPr/>
      </xdr:nvCxnSpPr>
      <xdr:spPr>
        <a:xfrm flipV="1">
          <a:off x="2336800" y="104571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62</xdr:row>
      <xdr:rowOff>44450</xdr:rowOff>
    </xdr:to>
    <xdr:cxnSp macro="">
      <xdr:nvCxnSpPr>
        <xdr:cNvPr id="139" name="直線コネクタ 138"/>
        <xdr:cNvCxnSpPr/>
      </xdr:nvCxnSpPr>
      <xdr:spPr>
        <a:xfrm>
          <a:off x="1447800" y="1047648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3" name="楕円 152"/>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4" name="テキスト ボックス 153"/>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8" name="テキスト ボックス 157"/>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人口１人当たり人件費・物件費等決算額は前年度より増加している。これは、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定員の増加、物価の上昇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増加していることによるものである。今後は、定員管理の適正化、民間委託等の推進、指定管理者制度の活用による人件費の削減、需用費等の経費の削減に努める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71236</xdr:rowOff>
    </xdr:from>
    <xdr:to>
      <xdr:col>23</xdr:col>
      <xdr:colOff>133350</xdr:colOff>
      <xdr:row>81</xdr:row>
      <xdr:rowOff>85227</xdr:rowOff>
    </xdr:to>
    <xdr:cxnSp macro="">
      <xdr:nvCxnSpPr>
        <xdr:cNvPr id="193" name="直線コネクタ 192"/>
        <xdr:cNvCxnSpPr/>
      </xdr:nvCxnSpPr>
      <xdr:spPr>
        <a:xfrm>
          <a:off x="4114800" y="13958686"/>
          <a:ext cx="8382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65489</xdr:rowOff>
    </xdr:from>
    <xdr:to>
      <xdr:col>19</xdr:col>
      <xdr:colOff>133350</xdr:colOff>
      <xdr:row>81</xdr:row>
      <xdr:rowOff>71236</xdr:rowOff>
    </xdr:to>
    <xdr:cxnSp macro="">
      <xdr:nvCxnSpPr>
        <xdr:cNvPr id="196" name="直線コネクタ 195"/>
        <xdr:cNvCxnSpPr/>
      </xdr:nvCxnSpPr>
      <xdr:spPr>
        <a:xfrm>
          <a:off x="3225800" y="1395293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57007</xdr:rowOff>
    </xdr:from>
    <xdr:to>
      <xdr:col>15</xdr:col>
      <xdr:colOff>82550</xdr:colOff>
      <xdr:row>81</xdr:row>
      <xdr:rowOff>65489</xdr:rowOff>
    </xdr:to>
    <xdr:cxnSp macro="">
      <xdr:nvCxnSpPr>
        <xdr:cNvPr id="199" name="直線コネクタ 198"/>
        <xdr:cNvCxnSpPr/>
      </xdr:nvCxnSpPr>
      <xdr:spPr>
        <a:xfrm>
          <a:off x="2336800" y="13944457"/>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37491</xdr:rowOff>
    </xdr:from>
    <xdr:to>
      <xdr:col>11</xdr:col>
      <xdr:colOff>31750</xdr:colOff>
      <xdr:row>81</xdr:row>
      <xdr:rowOff>57007</xdr:rowOff>
    </xdr:to>
    <xdr:cxnSp macro="">
      <xdr:nvCxnSpPr>
        <xdr:cNvPr id="202" name="直線コネクタ 201"/>
        <xdr:cNvCxnSpPr/>
      </xdr:nvCxnSpPr>
      <xdr:spPr>
        <a:xfrm>
          <a:off x="1447800" y="13924941"/>
          <a:ext cx="8890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34427</xdr:rowOff>
    </xdr:from>
    <xdr:to>
      <xdr:col>23</xdr:col>
      <xdr:colOff>184150</xdr:colOff>
      <xdr:row>81</xdr:row>
      <xdr:rowOff>136027</xdr:rowOff>
    </xdr:to>
    <xdr:sp macro="" textlink="">
      <xdr:nvSpPr>
        <xdr:cNvPr id="212" name="楕円 211"/>
        <xdr:cNvSpPr/>
      </xdr:nvSpPr>
      <xdr:spPr>
        <a:xfrm>
          <a:off x="4902200" y="13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6504</xdr:rowOff>
    </xdr:from>
    <xdr:ext cx="762000" cy="259045"/>
    <xdr:sp macro="" textlink="">
      <xdr:nvSpPr>
        <xdr:cNvPr id="213" name="人件費・物件費等の状況該当値テキスト"/>
        <xdr:cNvSpPr txBox="1"/>
      </xdr:nvSpPr>
      <xdr:spPr>
        <a:xfrm>
          <a:off x="5041900" y="1389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20436</xdr:rowOff>
    </xdr:from>
    <xdr:to>
      <xdr:col>19</xdr:col>
      <xdr:colOff>184150</xdr:colOff>
      <xdr:row>81</xdr:row>
      <xdr:rowOff>122036</xdr:rowOff>
    </xdr:to>
    <xdr:sp macro="" textlink="">
      <xdr:nvSpPr>
        <xdr:cNvPr id="214" name="楕円 213"/>
        <xdr:cNvSpPr/>
      </xdr:nvSpPr>
      <xdr:spPr>
        <a:xfrm>
          <a:off x="4064000" y="139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106813</xdr:rowOff>
    </xdr:from>
    <xdr:ext cx="736600" cy="259045"/>
    <xdr:sp macro="" textlink="">
      <xdr:nvSpPr>
        <xdr:cNvPr id="215" name="テキスト ボックス 214"/>
        <xdr:cNvSpPr txBox="1"/>
      </xdr:nvSpPr>
      <xdr:spPr>
        <a:xfrm>
          <a:off x="3733800" y="1399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14689</xdr:rowOff>
    </xdr:from>
    <xdr:to>
      <xdr:col>15</xdr:col>
      <xdr:colOff>133350</xdr:colOff>
      <xdr:row>81</xdr:row>
      <xdr:rowOff>116289</xdr:rowOff>
    </xdr:to>
    <xdr:sp macro="" textlink="">
      <xdr:nvSpPr>
        <xdr:cNvPr id="216" name="楕円 215"/>
        <xdr:cNvSpPr/>
      </xdr:nvSpPr>
      <xdr:spPr>
        <a:xfrm>
          <a:off x="3175000" y="139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126466</xdr:rowOff>
    </xdr:from>
    <xdr:ext cx="762000" cy="259045"/>
    <xdr:sp macro="" textlink="">
      <xdr:nvSpPr>
        <xdr:cNvPr id="217" name="テキスト ボックス 216"/>
        <xdr:cNvSpPr txBox="1"/>
      </xdr:nvSpPr>
      <xdr:spPr>
        <a:xfrm>
          <a:off x="2844800" y="1367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6207</xdr:rowOff>
    </xdr:from>
    <xdr:to>
      <xdr:col>11</xdr:col>
      <xdr:colOff>82550</xdr:colOff>
      <xdr:row>81</xdr:row>
      <xdr:rowOff>107807</xdr:rowOff>
    </xdr:to>
    <xdr:sp macro="" textlink="">
      <xdr:nvSpPr>
        <xdr:cNvPr id="218" name="楕円 217"/>
        <xdr:cNvSpPr/>
      </xdr:nvSpPr>
      <xdr:spPr>
        <a:xfrm>
          <a:off x="2286000" y="138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92584</xdr:rowOff>
    </xdr:from>
    <xdr:ext cx="762000" cy="259045"/>
    <xdr:sp macro="" textlink="">
      <xdr:nvSpPr>
        <xdr:cNvPr id="219" name="テキスト ボックス 218"/>
        <xdr:cNvSpPr txBox="1"/>
      </xdr:nvSpPr>
      <xdr:spPr>
        <a:xfrm>
          <a:off x="1955800" y="139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158141</xdr:rowOff>
    </xdr:from>
    <xdr:to>
      <xdr:col>7</xdr:col>
      <xdr:colOff>31750</xdr:colOff>
      <xdr:row>81</xdr:row>
      <xdr:rowOff>88291</xdr:rowOff>
    </xdr:to>
    <xdr:sp macro="" textlink="">
      <xdr:nvSpPr>
        <xdr:cNvPr id="220" name="楕円 219"/>
        <xdr:cNvSpPr/>
      </xdr:nvSpPr>
      <xdr:spPr>
        <a:xfrm>
          <a:off x="1397000" y="138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73068</xdr:rowOff>
    </xdr:from>
    <xdr:ext cx="762000" cy="259045"/>
    <xdr:sp macro="" textlink="">
      <xdr:nvSpPr>
        <xdr:cNvPr id="221" name="テキスト ボックス 220"/>
        <xdr:cNvSpPr txBox="1"/>
      </xdr:nvSpPr>
      <xdr:spPr>
        <a:xfrm>
          <a:off x="1066800" y="139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年度は、職員構成の変動により指数が上下して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年度と同水準であった。全体として類似団体平均を若干上回っているが、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今後もこれまでと同様に給与水準の適正化に努める。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5" name="直線コネクタ 254"/>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141816</xdr:rowOff>
    </xdr:to>
    <xdr:cxnSp macro="">
      <xdr:nvCxnSpPr>
        <xdr:cNvPr id="258" name="直線コネクタ 257"/>
        <xdr:cNvCxnSpPr/>
      </xdr:nvCxnSpPr>
      <xdr:spPr>
        <a:xfrm>
          <a:off x="15290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37395</xdr:rowOff>
    </xdr:to>
    <xdr:cxnSp macro="">
      <xdr:nvCxnSpPr>
        <xdr:cNvPr id="261" name="直線コネクタ 260"/>
        <xdr:cNvCxnSpPr/>
      </xdr:nvCxnSpPr>
      <xdr:spPr>
        <a:xfrm flipV="1">
          <a:off x="14401800" y="148194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37395</xdr:rowOff>
    </xdr:to>
    <xdr:cxnSp macro="">
      <xdr:nvCxnSpPr>
        <xdr:cNvPr id="264" name="直線コネクタ 263"/>
        <xdr:cNvCxnSpPr/>
      </xdr:nvCxnSpPr>
      <xdr:spPr>
        <a:xfrm>
          <a:off x="13512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7" name="テキスト ボックス 27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8" name="楕円 277"/>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9" name="テキスト ボックス 278"/>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前定員適正化計画期間内（平成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年度）に、部門ごとの業務内容の見直しや業務の効率化、公共施設への指定管理者制度の導入などに取り組んだ結果、基準年度（平成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名の職員を削減した。平成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年度までを期間とする新たな人員適正化計画を策定し、平成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日時点の目標職員数を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人と定め鋭意取り組んでいる（平成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人）。引き続き、簡素で効率的な行政運営を進めるとともに、社会情勢に変化に柔軟に対応し、満足度の高い行政サービスを安定的に供給するため、適正な職員数の管理に努める。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62593</xdr:rowOff>
    </xdr:to>
    <xdr:cxnSp macro="">
      <xdr:nvCxnSpPr>
        <xdr:cNvPr id="320" name="直線コネクタ 319"/>
        <xdr:cNvCxnSpPr/>
      </xdr:nvCxnSpPr>
      <xdr:spPr>
        <a:xfrm>
          <a:off x="16179800" y="10844984"/>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43634</xdr:rowOff>
    </xdr:to>
    <xdr:cxnSp macro="">
      <xdr:nvCxnSpPr>
        <xdr:cNvPr id="323" name="直線コネクタ 322"/>
        <xdr:cNvCxnSpPr/>
      </xdr:nvCxnSpPr>
      <xdr:spPr>
        <a:xfrm>
          <a:off x="15290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139247</xdr:rowOff>
    </xdr:from>
    <xdr:to>
      <xdr:col>72</xdr:col>
      <xdr:colOff>203200</xdr:colOff>
      <xdr:row>63</xdr:row>
      <xdr:rowOff>17780</xdr:rowOff>
    </xdr:to>
    <xdr:cxnSp macro="">
      <xdr:nvCxnSpPr>
        <xdr:cNvPr id="326" name="直線コネクタ 325"/>
        <xdr:cNvCxnSpPr/>
      </xdr:nvCxnSpPr>
      <xdr:spPr>
        <a:xfrm>
          <a:off x="14401800" y="10769147"/>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139247</xdr:rowOff>
    </xdr:from>
    <xdr:to>
      <xdr:col>68</xdr:col>
      <xdr:colOff>152400</xdr:colOff>
      <xdr:row>62</xdr:row>
      <xdr:rowOff>147865</xdr:rowOff>
    </xdr:to>
    <xdr:cxnSp macro="">
      <xdr:nvCxnSpPr>
        <xdr:cNvPr id="329" name="直線コネクタ 328"/>
        <xdr:cNvCxnSpPr/>
      </xdr:nvCxnSpPr>
      <xdr:spPr>
        <a:xfrm flipV="1">
          <a:off x="13512800" y="1076914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11793</xdr:rowOff>
    </xdr:from>
    <xdr:to>
      <xdr:col>81</xdr:col>
      <xdr:colOff>95250</xdr:colOff>
      <xdr:row>63</xdr:row>
      <xdr:rowOff>113393</xdr:rowOff>
    </xdr:to>
    <xdr:sp macro="" textlink="">
      <xdr:nvSpPr>
        <xdr:cNvPr id="339" name="楕円 338"/>
        <xdr:cNvSpPr/>
      </xdr:nvSpPr>
      <xdr:spPr>
        <a:xfrm>
          <a:off x="16967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155320</xdr:rowOff>
    </xdr:from>
    <xdr:ext cx="762000" cy="259045"/>
    <xdr:sp macro="" textlink="">
      <xdr:nvSpPr>
        <xdr:cNvPr id="340" name="定員管理の状況該当値テキスト"/>
        <xdr:cNvSpPr txBox="1"/>
      </xdr:nvSpPr>
      <xdr:spPr>
        <a:xfrm>
          <a:off x="17106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41" name="楕円 340"/>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2" name="テキスト ボックス 341"/>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88447</xdr:rowOff>
    </xdr:from>
    <xdr:to>
      <xdr:col>68</xdr:col>
      <xdr:colOff>203200</xdr:colOff>
      <xdr:row>63</xdr:row>
      <xdr:rowOff>18597</xdr:rowOff>
    </xdr:to>
    <xdr:sp macro="" textlink="">
      <xdr:nvSpPr>
        <xdr:cNvPr id="345" name="楕円 344"/>
        <xdr:cNvSpPr/>
      </xdr:nvSpPr>
      <xdr:spPr>
        <a:xfrm>
          <a:off x="14351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3374</xdr:rowOff>
    </xdr:from>
    <xdr:ext cx="762000" cy="259045"/>
    <xdr:sp macro="" textlink="">
      <xdr:nvSpPr>
        <xdr:cNvPr id="346" name="テキスト ボックス 345"/>
        <xdr:cNvSpPr txBox="1"/>
      </xdr:nvSpPr>
      <xdr:spPr>
        <a:xfrm>
          <a:off x="14020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47" name="楕円 346"/>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48" name="テキスト ボックス 347"/>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新規の地方債発行額を償還元金以内としてきたことや、繰上償還を行ってきたことにより、適正な水準で推移している。今後は学校建設等の大規模な建設事業の財源として地方債の借入を予定しており、比率が上昇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参考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年度の繰上償還総額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2,683,717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11430</xdr:rowOff>
    </xdr:to>
    <xdr:cxnSp macro="">
      <xdr:nvCxnSpPr>
        <xdr:cNvPr id="382" name="直線コネクタ 381"/>
        <xdr:cNvCxnSpPr/>
      </xdr:nvCxnSpPr>
      <xdr:spPr>
        <a:xfrm>
          <a:off x="16179800" y="6518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3387</xdr:rowOff>
    </xdr:to>
    <xdr:cxnSp macro="">
      <xdr:nvCxnSpPr>
        <xdr:cNvPr id="385" name="直線コネクタ 384"/>
        <xdr:cNvCxnSpPr/>
      </xdr:nvCxnSpPr>
      <xdr:spPr>
        <a:xfrm>
          <a:off x="15290800" y="65104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166794</xdr:rowOff>
    </xdr:to>
    <xdr:cxnSp macro="">
      <xdr:nvCxnSpPr>
        <xdr:cNvPr id="388" name="直線コネクタ 387"/>
        <xdr:cNvCxnSpPr/>
      </xdr:nvCxnSpPr>
      <xdr:spPr>
        <a:xfrm>
          <a:off x="14401800" y="648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38</xdr:row>
      <xdr:rowOff>27517</xdr:rowOff>
    </xdr:to>
    <xdr:cxnSp macro="">
      <xdr:nvCxnSpPr>
        <xdr:cNvPr id="391" name="直線コネクタ 390"/>
        <xdr:cNvCxnSpPr/>
      </xdr:nvCxnSpPr>
      <xdr:spPr>
        <a:xfrm flipV="1">
          <a:off x="13512800" y="64863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5" name="テキスト ボックス 394"/>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1" name="楕円 400"/>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2"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3" name="楕円 402"/>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4" name="テキスト ボックス 403"/>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5" name="楕円 404"/>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406" name="テキスト ボックス 405"/>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07" name="楕円 406"/>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08" name="テキスト ボックス 407"/>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9" name="楕円 408"/>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0" name="テキスト ボックス 409"/>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将来負担比率は例年と同様に算定されていない。これは、地方債現在高等の将来負担額よりも基金等の充当可能財源が大きいことによるものである。今後は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、老朽施設の更新にともなう地方債の借入等にともない、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将来負担額の増加が見込まれるが、次世代に過大な負担がかからないよう、計画的な財政運営と地方債管理に努める。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73618</xdr:rowOff>
    </xdr:from>
    <xdr:to>
      <xdr:col>68</xdr:col>
      <xdr:colOff>203200</xdr:colOff>
      <xdr:row>18</xdr:row>
      <xdr:rowOff>3768</xdr:rowOff>
    </xdr:to>
    <xdr:sp macro="" textlink="">
      <xdr:nvSpPr>
        <xdr:cNvPr id="450" name="フローチャート: 判断 449"/>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1" name="テキスト ボックス 450"/>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2" name="フローチャート: 判断 451"/>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3" name="テキスト ボックス 452"/>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が、満足度の高い行政サービスを安定的に提供することができる体制づくりのために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人員を確保しているためである。今後は、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その他の経常経費とのバランスを取りながら、人件費の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66040</xdr:rowOff>
    </xdr:to>
    <xdr:cxnSp macro="">
      <xdr:nvCxnSpPr>
        <xdr:cNvPr id="66" name="直線コネクタ 65"/>
        <xdr:cNvCxnSpPr/>
      </xdr:nvCxnSpPr>
      <xdr:spPr>
        <a:xfrm>
          <a:off x="3987800" y="653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20320</xdr:rowOff>
    </xdr:to>
    <xdr:cxnSp macro="">
      <xdr:nvCxnSpPr>
        <xdr:cNvPr id="69" name="直線コネクタ 68"/>
        <xdr:cNvCxnSpPr/>
      </xdr:nvCxnSpPr>
      <xdr:spPr>
        <a:xfrm>
          <a:off x="3098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165100</xdr:rowOff>
    </xdr:to>
    <xdr:cxnSp macro="">
      <xdr:nvCxnSpPr>
        <xdr:cNvPr id="72" name="直線コネクタ 71"/>
        <xdr:cNvCxnSpPr/>
      </xdr:nvCxnSpPr>
      <xdr:spPr>
        <a:xfrm flipV="1">
          <a:off x="2209800" y="6512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165100</xdr:rowOff>
    </xdr:to>
    <xdr:cxnSp macro="">
      <xdr:nvCxnSpPr>
        <xdr:cNvPr id="75" name="直線コネクタ 74"/>
        <xdr:cNvCxnSpPr/>
      </xdr:nvCxnSpPr>
      <xdr:spPr>
        <a:xfrm>
          <a:off x="1320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より高い水準にある。これは、業務委託や指定管理を推進していることによるものである。今後も民間業者等のノウハウを活かした効果的な業務委託の推進と経常的な需用費等の節減に努める。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105229</xdr:rowOff>
    </xdr:to>
    <xdr:cxnSp macro="">
      <xdr:nvCxnSpPr>
        <xdr:cNvPr id="129" name="直線コネクタ 128"/>
        <xdr:cNvCxnSpPr/>
      </xdr:nvCxnSpPr>
      <xdr:spPr>
        <a:xfrm>
          <a:off x="15671800" y="30824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167821</xdr:rowOff>
    </xdr:to>
    <xdr:cxnSp macro="">
      <xdr:nvCxnSpPr>
        <xdr:cNvPr id="132" name="直線コネクタ 131"/>
        <xdr:cNvCxnSpPr/>
      </xdr:nvCxnSpPr>
      <xdr:spPr>
        <a:xfrm>
          <a:off x="14782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159657</xdr:rowOff>
    </xdr:to>
    <xdr:cxnSp macro="">
      <xdr:nvCxnSpPr>
        <xdr:cNvPr id="135" name="直線コネクタ 134"/>
        <xdr:cNvCxnSpPr/>
      </xdr:nvCxnSpPr>
      <xdr:spPr>
        <a:xfrm flipV="1">
          <a:off x="13893800" y="30715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159657</xdr:rowOff>
    </xdr:to>
    <xdr:cxnSp macro="">
      <xdr:nvCxnSpPr>
        <xdr:cNvPr id="138" name="直線コネクタ 137"/>
        <xdr:cNvCxnSpPr/>
      </xdr:nvCxnSpPr>
      <xdr:spPr>
        <a:xfrm>
          <a:off x="13004800" y="3093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法令に基づく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見込みであるが、市民サービスの質の向上とのバランスを図りながら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急上昇することのないよう適正な執行に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69850</xdr:rowOff>
    </xdr:to>
    <xdr:cxnSp macro="">
      <xdr:nvCxnSpPr>
        <xdr:cNvPr id="193" name="直線コネクタ 192"/>
        <xdr:cNvCxnSpPr/>
      </xdr:nvCxnSpPr>
      <xdr:spPr>
        <a:xfrm>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133350</xdr:rowOff>
    </xdr:to>
    <xdr:cxnSp macro="">
      <xdr:nvCxnSpPr>
        <xdr:cNvPr id="196" name="直線コネクタ 195"/>
        <xdr:cNvCxnSpPr/>
      </xdr:nvCxnSpPr>
      <xdr:spPr>
        <a:xfrm flipV="1">
          <a:off x="2209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133350</xdr:rowOff>
    </xdr:to>
    <xdr:cxnSp macro="">
      <xdr:nvCxnSpPr>
        <xdr:cNvPr id="199" name="直線コネクタ 198"/>
        <xdr:cNvCxnSpPr/>
      </xdr:nvCxnSpPr>
      <xdr:spPr>
        <a:xfrm>
          <a:off x="1320800" y="979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4" name="テキスト ボックス 21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今後は、老朽施設に係る維持補修費の増加が見込まれるので、公共施設等総合管理計画に基づき、施設の適正化を図り、経費の抑制に努める。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50800</xdr:rowOff>
    </xdr:to>
    <xdr:cxnSp macro="">
      <xdr:nvCxnSpPr>
        <xdr:cNvPr id="251" name="直線コネクタ 250"/>
        <xdr:cNvCxnSpPr/>
      </xdr:nvCxnSpPr>
      <xdr:spPr>
        <a:xfrm>
          <a:off x="15671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153670</xdr:rowOff>
    </xdr:to>
    <xdr:cxnSp macro="">
      <xdr:nvCxnSpPr>
        <xdr:cNvPr id="254" name="直線コネクタ 253"/>
        <xdr:cNvCxnSpPr/>
      </xdr:nvCxnSpPr>
      <xdr:spPr>
        <a:xfrm flipV="1">
          <a:off x="14782800" y="96443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161290</xdr:rowOff>
    </xdr:to>
    <xdr:cxnSp macro="">
      <xdr:nvCxnSpPr>
        <xdr:cNvPr id="257" name="直線コネクタ 256"/>
        <xdr:cNvCxnSpPr/>
      </xdr:nvCxnSpPr>
      <xdr:spPr>
        <a:xfrm flipV="1">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60" name="直線コネクタ 259"/>
        <xdr:cNvCxnSpPr/>
      </xdr:nvCxnSpPr>
      <xdr:spPr>
        <a:xfrm>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4" name="楕円 273"/>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5" name="テキスト ボックス 27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類似団体と比較して低い水準であ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年度から地方公営企業法を適用して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下水道事業に拠出する補助金や出資金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の抑制に努め、現在の水準を維持したい。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108712</xdr:rowOff>
    </xdr:to>
    <xdr:cxnSp macro="">
      <xdr:nvCxnSpPr>
        <xdr:cNvPr id="309" name="直線コネクタ 308"/>
        <xdr:cNvCxnSpPr/>
      </xdr:nvCxnSpPr>
      <xdr:spPr>
        <a:xfrm>
          <a:off x="15671800" y="5938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34</xdr:row>
      <xdr:rowOff>108712</xdr:rowOff>
    </xdr:to>
    <xdr:cxnSp macro="">
      <xdr:nvCxnSpPr>
        <xdr:cNvPr id="312" name="直線コネクタ 311"/>
        <xdr:cNvCxnSpPr/>
      </xdr:nvCxnSpPr>
      <xdr:spPr>
        <a:xfrm>
          <a:off x="14782800" y="58237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165862</xdr:rowOff>
    </xdr:to>
    <xdr:cxnSp macro="">
      <xdr:nvCxnSpPr>
        <xdr:cNvPr id="315" name="直線コネクタ 314"/>
        <xdr:cNvCxnSpPr/>
      </xdr:nvCxnSpPr>
      <xdr:spPr>
        <a:xfrm>
          <a:off x="13893800" y="582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8" name="直線コネクタ 317"/>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8" name="楕円 327"/>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29"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30" name="楕円 329"/>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31" name="テキスト ボックス 330"/>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2" name="楕円 331"/>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3" name="テキスト ボックス 332"/>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4" name="楕円 333"/>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5" name="テキスト ボックス 334"/>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6" name="楕円 335"/>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7" name="テキスト ボックス 336"/>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公債費に係る経常収支比率は類似団体平均をわずかに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、人件費に次いで高い割合を占めている。今後は、公債費抑制のために行ってきた繰上償還の効果が発現しつつも、学校建築等の大規模な建設事業に係る新規地方債の発行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に起因して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58420</xdr:rowOff>
    </xdr:to>
    <xdr:cxnSp macro="">
      <xdr:nvCxnSpPr>
        <xdr:cNvPr id="370" name="直線コネクタ 369"/>
        <xdr:cNvCxnSpPr/>
      </xdr:nvCxnSpPr>
      <xdr:spPr>
        <a:xfrm flipV="1">
          <a:off x="3987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58420</xdr:rowOff>
    </xdr:to>
    <xdr:cxnSp macro="">
      <xdr:nvCxnSpPr>
        <xdr:cNvPr id="373" name="直線コネクタ 372"/>
        <xdr:cNvCxnSpPr/>
      </xdr:nvCxnSpPr>
      <xdr:spPr>
        <a:xfrm>
          <a:off x="3098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43180</xdr:rowOff>
    </xdr:to>
    <xdr:cxnSp macro="">
      <xdr:nvCxnSpPr>
        <xdr:cNvPr id="376" name="直線コネクタ 375"/>
        <xdr:cNvCxnSpPr/>
      </xdr:nvCxnSpPr>
      <xdr:spPr>
        <a:xfrm>
          <a:off x="2209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35561</xdr:rowOff>
    </xdr:to>
    <xdr:cxnSp macro="">
      <xdr:nvCxnSpPr>
        <xdr:cNvPr id="379" name="直線コネクタ 378"/>
        <xdr:cNvCxnSpPr/>
      </xdr:nvCxnSpPr>
      <xdr:spPr>
        <a:xfrm>
          <a:off x="1320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92" name="テキスト ボックス 391"/>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3" name="楕円 392"/>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78757</xdr:rowOff>
    </xdr:from>
    <xdr:ext cx="762000" cy="259045"/>
    <xdr:sp macro="" textlink="">
      <xdr:nvSpPr>
        <xdr:cNvPr id="394" name="テキスト ボックス 393"/>
        <xdr:cNvSpPr txBox="1"/>
      </xdr:nvSpPr>
      <xdr:spPr>
        <a:xfrm>
          <a:off x="2717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5" name="楕円 394"/>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6" name="テキスト ボックス 395"/>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、類似団体平均と比較すると低い水準にある。今後も各種経常経費の節減を図るとともに、特別会計や企業会計の独立採算の原則による事業の見直し等を推進し、弾力性のある財政運営に努める。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90424</xdr:rowOff>
    </xdr:to>
    <xdr:cxnSp macro="">
      <xdr:nvCxnSpPr>
        <xdr:cNvPr id="429" name="直線コネクタ 428"/>
        <xdr:cNvCxnSpPr/>
      </xdr:nvCxnSpPr>
      <xdr:spPr>
        <a:xfrm>
          <a:off x="15671800" y="130429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40132</xdr:rowOff>
    </xdr:to>
    <xdr:cxnSp macro="">
      <xdr:nvCxnSpPr>
        <xdr:cNvPr id="432" name="直線コネクタ 431"/>
        <xdr:cNvCxnSpPr/>
      </xdr:nvCxnSpPr>
      <xdr:spPr>
        <a:xfrm flipV="1">
          <a:off x="14782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77</xdr:row>
      <xdr:rowOff>78994</xdr:rowOff>
    </xdr:to>
    <xdr:cxnSp macro="">
      <xdr:nvCxnSpPr>
        <xdr:cNvPr id="435" name="直線コネクタ 434"/>
        <xdr:cNvCxnSpPr/>
      </xdr:nvCxnSpPr>
      <xdr:spPr>
        <a:xfrm flipV="1">
          <a:off x="13893800" y="130703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78994</xdr:rowOff>
    </xdr:to>
    <xdr:cxnSp macro="">
      <xdr:nvCxnSpPr>
        <xdr:cNvPr id="438" name="直線コネクタ 437"/>
        <xdr:cNvCxnSpPr/>
      </xdr:nvCxnSpPr>
      <xdr:spPr>
        <a:xfrm>
          <a:off x="13004800" y="131160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0" name="テキスト ボックス 439"/>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8" name="楕円 447"/>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9"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1" name="テキスト ボックス 450"/>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2" name="楕円 451"/>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3" name="テキスト ボックス 452"/>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6" name="楕円 455"/>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7" name="テキスト ボックス 456"/>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51962</xdr:rowOff>
    </xdr:from>
    <xdr:to>
      <xdr:col>29</xdr:col>
      <xdr:colOff>127000</xdr:colOff>
      <xdr:row>16</xdr:row>
      <xdr:rowOff>74594</xdr:rowOff>
    </xdr:to>
    <xdr:cxnSp macro="">
      <xdr:nvCxnSpPr>
        <xdr:cNvPr id="50" name="直線コネクタ 49"/>
        <xdr:cNvCxnSpPr/>
      </xdr:nvCxnSpPr>
      <xdr:spPr bwMode="auto">
        <a:xfrm flipV="1">
          <a:off x="5003800" y="2842787"/>
          <a:ext cx="6477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56153</xdr:rowOff>
    </xdr:from>
    <xdr:to>
      <xdr:col>26</xdr:col>
      <xdr:colOff>50800</xdr:colOff>
      <xdr:row>16</xdr:row>
      <xdr:rowOff>74594</xdr:rowOff>
    </xdr:to>
    <xdr:cxnSp macro="">
      <xdr:nvCxnSpPr>
        <xdr:cNvPr id="53" name="直線コネクタ 52"/>
        <xdr:cNvCxnSpPr/>
      </xdr:nvCxnSpPr>
      <xdr:spPr bwMode="auto">
        <a:xfrm>
          <a:off x="4305300" y="2846978"/>
          <a:ext cx="698500" cy="18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40970</xdr:rowOff>
    </xdr:from>
    <xdr:to>
      <xdr:col>22</xdr:col>
      <xdr:colOff>114300</xdr:colOff>
      <xdr:row>16</xdr:row>
      <xdr:rowOff>56153</xdr:rowOff>
    </xdr:to>
    <xdr:cxnSp macro="">
      <xdr:nvCxnSpPr>
        <xdr:cNvPr id="56" name="直線コネクタ 55"/>
        <xdr:cNvCxnSpPr/>
      </xdr:nvCxnSpPr>
      <xdr:spPr bwMode="auto">
        <a:xfrm>
          <a:off x="3606800" y="2831795"/>
          <a:ext cx="698500" cy="15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40970</xdr:rowOff>
    </xdr:from>
    <xdr:to>
      <xdr:col>18</xdr:col>
      <xdr:colOff>177800</xdr:colOff>
      <xdr:row>16</xdr:row>
      <xdr:rowOff>97434</xdr:rowOff>
    </xdr:to>
    <xdr:cxnSp macro="">
      <xdr:nvCxnSpPr>
        <xdr:cNvPr id="59" name="直線コネクタ 58"/>
        <xdr:cNvCxnSpPr/>
      </xdr:nvCxnSpPr>
      <xdr:spPr bwMode="auto">
        <a:xfrm flipV="1">
          <a:off x="2908300" y="2831795"/>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1162</xdr:rowOff>
    </xdr:from>
    <xdr:to>
      <xdr:col>29</xdr:col>
      <xdr:colOff>177800</xdr:colOff>
      <xdr:row>16</xdr:row>
      <xdr:rowOff>102762</xdr:rowOff>
    </xdr:to>
    <xdr:sp macro="" textlink="">
      <xdr:nvSpPr>
        <xdr:cNvPr id="69" name="楕円 68"/>
        <xdr:cNvSpPr/>
      </xdr:nvSpPr>
      <xdr:spPr bwMode="auto">
        <a:xfrm>
          <a:off x="5600700" y="279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144689</xdr:rowOff>
    </xdr:from>
    <xdr:ext cx="762000" cy="259045"/>
    <xdr:sp macro="" textlink="">
      <xdr:nvSpPr>
        <xdr:cNvPr id="70" name="人口1人当たり決算額の推移該当値テキスト130"/>
        <xdr:cNvSpPr txBox="1"/>
      </xdr:nvSpPr>
      <xdr:spPr>
        <a:xfrm>
          <a:off x="5740400" y="27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23794</xdr:rowOff>
    </xdr:from>
    <xdr:to>
      <xdr:col>26</xdr:col>
      <xdr:colOff>101600</xdr:colOff>
      <xdr:row>16</xdr:row>
      <xdr:rowOff>125394</xdr:rowOff>
    </xdr:to>
    <xdr:sp macro="" textlink="">
      <xdr:nvSpPr>
        <xdr:cNvPr id="71" name="楕円 70"/>
        <xdr:cNvSpPr/>
      </xdr:nvSpPr>
      <xdr:spPr bwMode="auto">
        <a:xfrm>
          <a:off x="4953000" y="2814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110171</xdr:rowOff>
    </xdr:from>
    <xdr:ext cx="736600" cy="259045"/>
    <xdr:sp macro="" textlink="">
      <xdr:nvSpPr>
        <xdr:cNvPr id="72" name="テキスト ボックス 71"/>
        <xdr:cNvSpPr txBox="1"/>
      </xdr:nvSpPr>
      <xdr:spPr>
        <a:xfrm>
          <a:off x="4622800" y="290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5353</xdr:rowOff>
    </xdr:from>
    <xdr:to>
      <xdr:col>22</xdr:col>
      <xdr:colOff>165100</xdr:colOff>
      <xdr:row>16</xdr:row>
      <xdr:rowOff>106953</xdr:rowOff>
    </xdr:to>
    <xdr:sp macro="" textlink="">
      <xdr:nvSpPr>
        <xdr:cNvPr id="73" name="楕円 72"/>
        <xdr:cNvSpPr/>
      </xdr:nvSpPr>
      <xdr:spPr bwMode="auto">
        <a:xfrm>
          <a:off x="4254500" y="279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74" name="テキスト ボックス 73"/>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161620</xdr:rowOff>
    </xdr:from>
    <xdr:to>
      <xdr:col>19</xdr:col>
      <xdr:colOff>38100</xdr:colOff>
      <xdr:row>16</xdr:row>
      <xdr:rowOff>91770</xdr:rowOff>
    </xdr:to>
    <xdr:sp macro="" textlink="">
      <xdr:nvSpPr>
        <xdr:cNvPr id="75" name="楕円 74"/>
        <xdr:cNvSpPr/>
      </xdr:nvSpPr>
      <xdr:spPr bwMode="auto">
        <a:xfrm>
          <a:off x="3556000" y="27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101947</xdr:rowOff>
    </xdr:from>
    <xdr:ext cx="762000" cy="259045"/>
    <xdr:sp macro="" textlink="">
      <xdr:nvSpPr>
        <xdr:cNvPr id="76" name="テキスト ボックス 75"/>
        <xdr:cNvSpPr txBox="1"/>
      </xdr:nvSpPr>
      <xdr:spPr>
        <a:xfrm>
          <a:off x="3225800" y="25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46634</xdr:rowOff>
    </xdr:from>
    <xdr:to>
      <xdr:col>15</xdr:col>
      <xdr:colOff>101600</xdr:colOff>
      <xdr:row>16</xdr:row>
      <xdr:rowOff>148234</xdr:rowOff>
    </xdr:to>
    <xdr:sp macro="" textlink="">
      <xdr:nvSpPr>
        <xdr:cNvPr id="77" name="楕円 76"/>
        <xdr:cNvSpPr/>
      </xdr:nvSpPr>
      <xdr:spPr bwMode="auto">
        <a:xfrm>
          <a:off x="2857500" y="28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133011</xdr:rowOff>
    </xdr:from>
    <xdr:ext cx="762000" cy="259045"/>
    <xdr:sp macro="" textlink="">
      <xdr:nvSpPr>
        <xdr:cNvPr id="78" name="テキスト ボックス 77"/>
        <xdr:cNvSpPr txBox="1"/>
      </xdr:nvSpPr>
      <xdr:spPr>
        <a:xfrm>
          <a:off x="2527300" y="292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166457</xdr:rowOff>
    </xdr:from>
    <xdr:to>
      <xdr:col>29</xdr:col>
      <xdr:colOff>127000</xdr:colOff>
      <xdr:row>37</xdr:row>
      <xdr:rowOff>201889</xdr:rowOff>
    </xdr:to>
    <xdr:cxnSp macro="">
      <xdr:nvCxnSpPr>
        <xdr:cNvPr id="110" name="直線コネクタ 109"/>
        <xdr:cNvCxnSpPr/>
      </xdr:nvCxnSpPr>
      <xdr:spPr bwMode="auto">
        <a:xfrm>
          <a:off x="5003800" y="7291157"/>
          <a:ext cx="647700" cy="3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106014</xdr:rowOff>
    </xdr:from>
    <xdr:to>
      <xdr:col>26</xdr:col>
      <xdr:colOff>50800</xdr:colOff>
      <xdr:row>37</xdr:row>
      <xdr:rowOff>166457</xdr:rowOff>
    </xdr:to>
    <xdr:cxnSp macro="">
      <xdr:nvCxnSpPr>
        <xdr:cNvPr id="113" name="直線コネクタ 112"/>
        <xdr:cNvCxnSpPr/>
      </xdr:nvCxnSpPr>
      <xdr:spPr bwMode="auto">
        <a:xfrm>
          <a:off x="4305300" y="7230714"/>
          <a:ext cx="698500" cy="6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106014</xdr:rowOff>
    </xdr:from>
    <xdr:to>
      <xdr:col>22</xdr:col>
      <xdr:colOff>114300</xdr:colOff>
      <xdr:row>37</xdr:row>
      <xdr:rowOff>227767</xdr:rowOff>
    </xdr:to>
    <xdr:cxnSp macro="">
      <xdr:nvCxnSpPr>
        <xdr:cNvPr id="116" name="直線コネクタ 115"/>
        <xdr:cNvCxnSpPr/>
      </xdr:nvCxnSpPr>
      <xdr:spPr bwMode="auto">
        <a:xfrm flipV="1">
          <a:off x="3606800" y="7230714"/>
          <a:ext cx="698500" cy="12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190779</xdr:rowOff>
    </xdr:from>
    <xdr:to>
      <xdr:col>18</xdr:col>
      <xdr:colOff>177800</xdr:colOff>
      <xdr:row>37</xdr:row>
      <xdr:rowOff>227767</xdr:rowOff>
    </xdr:to>
    <xdr:cxnSp macro="">
      <xdr:nvCxnSpPr>
        <xdr:cNvPr id="119" name="直線コネクタ 118"/>
        <xdr:cNvCxnSpPr/>
      </xdr:nvCxnSpPr>
      <xdr:spPr bwMode="auto">
        <a:xfrm>
          <a:off x="2908300" y="7315479"/>
          <a:ext cx="698500" cy="3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16505</xdr:rowOff>
    </xdr:from>
    <xdr:ext cx="762000" cy="259045"/>
    <xdr:sp macro="" textlink="">
      <xdr:nvSpPr>
        <xdr:cNvPr id="121" name="テキスト ボックス 120"/>
        <xdr:cNvSpPr txBox="1"/>
      </xdr:nvSpPr>
      <xdr:spPr>
        <a:xfrm>
          <a:off x="3225800" y="662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151089</xdr:rowOff>
    </xdr:from>
    <xdr:to>
      <xdr:col>29</xdr:col>
      <xdr:colOff>177800</xdr:colOff>
      <xdr:row>37</xdr:row>
      <xdr:rowOff>252689</xdr:rowOff>
    </xdr:to>
    <xdr:sp macro="" textlink="">
      <xdr:nvSpPr>
        <xdr:cNvPr id="129" name="楕円 128"/>
        <xdr:cNvSpPr/>
      </xdr:nvSpPr>
      <xdr:spPr bwMode="auto">
        <a:xfrm>
          <a:off x="5600700" y="7275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123166</xdr:rowOff>
    </xdr:from>
    <xdr:ext cx="762000" cy="259045"/>
    <xdr:sp macro="" textlink="">
      <xdr:nvSpPr>
        <xdr:cNvPr id="130" name="人口1人当たり決算額の推移該当値テキスト445"/>
        <xdr:cNvSpPr txBox="1"/>
      </xdr:nvSpPr>
      <xdr:spPr>
        <a:xfrm>
          <a:off x="5740400" y="72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115657</xdr:rowOff>
    </xdr:from>
    <xdr:to>
      <xdr:col>26</xdr:col>
      <xdr:colOff>101600</xdr:colOff>
      <xdr:row>37</xdr:row>
      <xdr:rowOff>217257</xdr:rowOff>
    </xdr:to>
    <xdr:sp macro="" textlink="">
      <xdr:nvSpPr>
        <xdr:cNvPr id="131" name="楕円 130"/>
        <xdr:cNvSpPr/>
      </xdr:nvSpPr>
      <xdr:spPr bwMode="auto">
        <a:xfrm>
          <a:off x="4953000" y="724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202034</xdr:rowOff>
    </xdr:from>
    <xdr:ext cx="736600" cy="259045"/>
    <xdr:sp macro="" textlink="">
      <xdr:nvSpPr>
        <xdr:cNvPr id="132" name="テキスト ボックス 131"/>
        <xdr:cNvSpPr txBox="1"/>
      </xdr:nvSpPr>
      <xdr:spPr>
        <a:xfrm>
          <a:off x="4622800" y="73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55214</xdr:rowOff>
    </xdr:from>
    <xdr:to>
      <xdr:col>22</xdr:col>
      <xdr:colOff>165100</xdr:colOff>
      <xdr:row>37</xdr:row>
      <xdr:rowOff>156814</xdr:rowOff>
    </xdr:to>
    <xdr:sp macro="" textlink="">
      <xdr:nvSpPr>
        <xdr:cNvPr id="133" name="楕円 132"/>
        <xdr:cNvSpPr/>
      </xdr:nvSpPr>
      <xdr:spPr bwMode="auto">
        <a:xfrm>
          <a:off x="4254500" y="71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141591</xdr:rowOff>
    </xdr:from>
    <xdr:ext cx="762000" cy="259045"/>
    <xdr:sp macro="" textlink="">
      <xdr:nvSpPr>
        <xdr:cNvPr id="134" name="テキスト ボックス 133"/>
        <xdr:cNvSpPr txBox="1"/>
      </xdr:nvSpPr>
      <xdr:spPr>
        <a:xfrm>
          <a:off x="3924300" y="72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176967</xdr:rowOff>
    </xdr:from>
    <xdr:to>
      <xdr:col>19</xdr:col>
      <xdr:colOff>38100</xdr:colOff>
      <xdr:row>37</xdr:row>
      <xdr:rowOff>278567</xdr:rowOff>
    </xdr:to>
    <xdr:sp macro="" textlink="">
      <xdr:nvSpPr>
        <xdr:cNvPr id="135" name="楕円 134"/>
        <xdr:cNvSpPr/>
      </xdr:nvSpPr>
      <xdr:spPr bwMode="auto">
        <a:xfrm>
          <a:off x="3556000" y="730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263344</xdr:rowOff>
    </xdr:from>
    <xdr:ext cx="762000" cy="259045"/>
    <xdr:sp macro="" textlink="">
      <xdr:nvSpPr>
        <xdr:cNvPr id="136" name="テキスト ボックス 135"/>
        <xdr:cNvSpPr txBox="1"/>
      </xdr:nvSpPr>
      <xdr:spPr>
        <a:xfrm>
          <a:off x="3225800" y="738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139979</xdr:rowOff>
    </xdr:from>
    <xdr:to>
      <xdr:col>15</xdr:col>
      <xdr:colOff>101600</xdr:colOff>
      <xdr:row>37</xdr:row>
      <xdr:rowOff>241579</xdr:rowOff>
    </xdr:to>
    <xdr:sp macro="" textlink="">
      <xdr:nvSpPr>
        <xdr:cNvPr id="137" name="楕円 136"/>
        <xdr:cNvSpPr/>
      </xdr:nvSpPr>
      <xdr:spPr bwMode="auto">
        <a:xfrm>
          <a:off x="2857500" y="726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226356</xdr:rowOff>
    </xdr:from>
    <xdr:ext cx="762000" cy="259045"/>
    <xdr:sp macro="" textlink="">
      <xdr:nvSpPr>
        <xdr:cNvPr id="138" name="テキスト ボックス 137"/>
        <xdr:cNvSpPr txBox="1"/>
      </xdr:nvSpPr>
      <xdr:spPr>
        <a:xfrm>
          <a:off x="2527300" y="73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126670</xdr:rowOff>
    </xdr:from>
    <xdr:to>
      <xdr:col>24</xdr:col>
      <xdr:colOff>63500</xdr:colOff>
      <xdr:row>35</xdr:row>
      <xdr:rowOff>163760</xdr:rowOff>
    </xdr:to>
    <xdr:cxnSp macro="">
      <xdr:nvCxnSpPr>
        <xdr:cNvPr id="61" name="直線コネクタ 60"/>
        <xdr:cNvCxnSpPr/>
      </xdr:nvCxnSpPr>
      <xdr:spPr>
        <a:xfrm flipV="1">
          <a:off x="3797300" y="6127420"/>
          <a:ext cx="8382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163760</xdr:rowOff>
    </xdr:from>
    <xdr:to>
      <xdr:col>19</xdr:col>
      <xdr:colOff>177800</xdr:colOff>
      <xdr:row>35</xdr:row>
      <xdr:rowOff>167208</xdr:rowOff>
    </xdr:to>
    <xdr:cxnSp macro="">
      <xdr:nvCxnSpPr>
        <xdr:cNvPr id="64" name="直線コネクタ 63"/>
        <xdr:cNvCxnSpPr/>
      </xdr:nvCxnSpPr>
      <xdr:spPr>
        <a:xfrm flipV="1">
          <a:off x="2908300" y="616451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152578</xdr:rowOff>
    </xdr:from>
    <xdr:to>
      <xdr:col>15</xdr:col>
      <xdr:colOff>50800</xdr:colOff>
      <xdr:row>35</xdr:row>
      <xdr:rowOff>167208</xdr:rowOff>
    </xdr:to>
    <xdr:cxnSp macro="">
      <xdr:nvCxnSpPr>
        <xdr:cNvPr id="67" name="直線コネクタ 66"/>
        <xdr:cNvCxnSpPr/>
      </xdr:nvCxnSpPr>
      <xdr:spPr>
        <a:xfrm>
          <a:off x="2019300" y="615332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152578</xdr:rowOff>
    </xdr:from>
    <xdr:to>
      <xdr:col>10</xdr:col>
      <xdr:colOff>114300</xdr:colOff>
      <xdr:row>36</xdr:row>
      <xdr:rowOff>24028</xdr:rowOff>
    </xdr:to>
    <xdr:cxnSp macro="">
      <xdr:nvCxnSpPr>
        <xdr:cNvPr id="70" name="直線コネクタ 69"/>
        <xdr:cNvCxnSpPr/>
      </xdr:nvCxnSpPr>
      <xdr:spPr>
        <a:xfrm flipV="1">
          <a:off x="1130300" y="6153328"/>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107313</xdr:rowOff>
    </xdr:from>
    <xdr:ext cx="534377" cy="259045"/>
    <xdr:sp macro="" textlink="">
      <xdr:nvSpPr>
        <xdr:cNvPr id="74" name="テキスト ボックス 73"/>
        <xdr:cNvSpPr txBox="1"/>
      </xdr:nvSpPr>
      <xdr:spPr>
        <a:xfrm>
          <a:off x="863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75870</xdr:rowOff>
    </xdr:from>
    <xdr:to>
      <xdr:col>24</xdr:col>
      <xdr:colOff>114300</xdr:colOff>
      <xdr:row>36</xdr:row>
      <xdr:rowOff>6020</xdr:rowOff>
    </xdr:to>
    <xdr:sp macro="" textlink="">
      <xdr:nvSpPr>
        <xdr:cNvPr id="80" name="楕円 79"/>
        <xdr:cNvSpPr/>
      </xdr:nvSpPr>
      <xdr:spPr>
        <a:xfrm>
          <a:off x="45847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98747</xdr:rowOff>
    </xdr:from>
    <xdr:ext cx="534377" cy="259045"/>
    <xdr:sp macro="" textlink="">
      <xdr:nvSpPr>
        <xdr:cNvPr id="81" name="人件費該当値テキスト"/>
        <xdr:cNvSpPr txBox="1"/>
      </xdr:nvSpPr>
      <xdr:spPr>
        <a:xfrm>
          <a:off x="4686300" y="59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112960</xdr:rowOff>
    </xdr:from>
    <xdr:to>
      <xdr:col>20</xdr:col>
      <xdr:colOff>38100</xdr:colOff>
      <xdr:row>36</xdr:row>
      <xdr:rowOff>43110</xdr:rowOff>
    </xdr:to>
    <xdr:sp macro="" textlink="">
      <xdr:nvSpPr>
        <xdr:cNvPr id="82" name="楕円 81"/>
        <xdr:cNvSpPr/>
      </xdr:nvSpPr>
      <xdr:spPr>
        <a:xfrm>
          <a:off x="3746500" y="61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59637</xdr:rowOff>
    </xdr:from>
    <xdr:ext cx="534377" cy="259045"/>
    <xdr:sp macro="" textlink="">
      <xdr:nvSpPr>
        <xdr:cNvPr id="83" name="テキスト ボックス 82"/>
        <xdr:cNvSpPr txBox="1"/>
      </xdr:nvSpPr>
      <xdr:spPr>
        <a:xfrm>
          <a:off x="3530111" y="58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116408</xdr:rowOff>
    </xdr:from>
    <xdr:to>
      <xdr:col>15</xdr:col>
      <xdr:colOff>101600</xdr:colOff>
      <xdr:row>36</xdr:row>
      <xdr:rowOff>46558</xdr:rowOff>
    </xdr:to>
    <xdr:sp macro="" textlink="">
      <xdr:nvSpPr>
        <xdr:cNvPr id="84" name="楕円 83"/>
        <xdr:cNvSpPr/>
      </xdr:nvSpPr>
      <xdr:spPr>
        <a:xfrm>
          <a:off x="2857500" y="6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37685</xdr:rowOff>
    </xdr:from>
    <xdr:ext cx="534377" cy="259045"/>
    <xdr:sp macro="" textlink="">
      <xdr:nvSpPr>
        <xdr:cNvPr id="85" name="テキスト ボックス 84"/>
        <xdr:cNvSpPr txBox="1"/>
      </xdr:nvSpPr>
      <xdr:spPr>
        <a:xfrm>
          <a:off x="2641111" y="6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101778</xdr:rowOff>
    </xdr:from>
    <xdr:to>
      <xdr:col>10</xdr:col>
      <xdr:colOff>165100</xdr:colOff>
      <xdr:row>36</xdr:row>
      <xdr:rowOff>31928</xdr:rowOff>
    </xdr:to>
    <xdr:sp macro="" textlink="">
      <xdr:nvSpPr>
        <xdr:cNvPr id="86" name="楕円 85"/>
        <xdr:cNvSpPr/>
      </xdr:nvSpPr>
      <xdr:spPr>
        <a:xfrm>
          <a:off x="1968500" y="6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48455</xdr:rowOff>
    </xdr:from>
    <xdr:ext cx="534377" cy="259045"/>
    <xdr:sp macro="" textlink="">
      <xdr:nvSpPr>
        <xdr:cNvPr id="87" name="テキスト ボックス 86"/>
        <xdr:cNvSpPr txBox="1"/>
      </xdr:nvSpPr>
      <xdr:spPr>
        <a:xfrm>
          <a:off x="1752111" y="5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144678</xdr:rowOff>
    </xdr:from>
    <xdr:to>
      <xdr:col>6</xdr:col>
      <xdr:colOff>38100</xdr:colOff>
      <xdr:row>36</xdr:row>
      <xdr:rowOff>74828</xdr:rowOff>
    </xdr:to>
    <xdr:sp macro="" textlink="">
      <xdr:nvSpPr>
        <xdr:cNvPr id="88" name="楕円 87"/>
        <xdr:cNvSpPr/>
      </xdr:nvSpPr>
      <xdr:spPr>
        <a:xfrm>
          <a:off x="1079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91355</xdr:rowOff>
    </xdr:from>
    <xdr:ext cx="534377" cy="259045"/>
    <xdr:sp macro="" textlink="">
      <xdr:nvSpPr>
        <xdr:cNvPr id="89" name="テキスト ボックス 88"/>
        <xdr:cNvSpPr txBox="1"/>
      </xdr:nvSpPr>
      <xdr:spPr>
        <a:xfrm>
          <a:off x="863111" y="59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114417</xdr:rowOff>
    </xdr:from>
    <xdr:to>
      <xdr:col>24</xdr:col>
      <xdr:colOff>63500</xdr:colOff>
      <xdr:row>57</xdr:row>
      <xdr:rowOff>123542</xdr:rowOff>
    </xdr:to>
    <xdr:cxnSp macro="">
      <xdr:nvCxnSpPr>
        <xdr:cNvPr id="118" name="直線コネクタ 117"/>
        <xdr:cNvCxnSpPr/>
      </xdr:nvCxnSpPr>
      <xdr:spPr>
        <a:xfrm flipV="1">
          <a:off x="3797300" y="9887067"/>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123542</xdr:rowOff>
    </xdr:from>
    <xdr:to>
      <xdr:col>19</xdr:col>
      <xdr:colOff>177800</xdr:colOff>
      <xdr:row>57</xdr:row>
      <xdr:rowOff>126833</xdr:rowOff>
    </xdr:to>
    <xdr:cxnSp macro="">
      <xdr:nvCxnSpPr>
        <xdr:cNvPr id="121" name="直線コネクタ 120"/>
        <xdr:cNvCxnSpPr/>
      </xdr:nvCxnSpPr>
      <xdr:spPr>
        <a:xfrm flipV="1">
          <a:off x="2908300" y="9896192"/>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126833</xdr:rowOff>
    </xdr:from>
    <xdr:to>
      <xdr:col>15</xdr:col>
      <xdr:colOff>50800</xdr:colOff>
      <xdr:row>57</xdr:row>
      <xdr:rowOff>137997</xdr:rowOff>
    </xdr:to>
    <xdr:cxnSp macro="">
      <xdr:nvCxnSpPr>
        <xdr:cNvPr id="124" name="直線コネクタ 123"/>
        <xdr:cNvCxnSpPr/>
      </xdr:nvCxnSpPr>
      <xdr:spPr>
        <a:xfrm flipV="1">
          <a:off x="2019300" y="9899483"/>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137997</xdr:rowOff>
    </xdr:from>
    <xdr:to>
      <xdr:col>10</xdr:col>
      <xdr:colOff>114300</xdr:colOff>
      <xdr:row>57</xdr:row>
      <xdr:rowOff>153248</xdr:rowOff>
    </xdr:to>
    <xdr:cxnSp macro="">
      <xdr:nvCxnSpPr>
        <xdr:cNvPr id="127" name="直線コネクタ 126"/>
        <xdr:cNvCxnSpPr/>
      </xdr:nvCxnSpPr>
      <xdr:spPr>
        <a:xfrm flipV="1">
          <a:off x="1130300" y="9910647"/>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63617</xdr:rowOff>
    </xdr:from>
    <xdr:to>
      <xdr:col>24</xdr:col>
      <xdr:colOff>114300</xdr:colOff>
      <xdr:row>57</xdr:row>
      <xdr:rowOff>165217</xdr:rowOff>
    </xdr:to>
    <xdr:sp macro="" textlink="">
      <xdr:nvSpPr>
        <xdr:cNvPr id="137" name="楕円 136"/>
        <xdr:cNvSpPr/>
      </xdr:nvSpPr>
      <xdr:spPr>
        <a:xfrm>
          <a:off x="4584700" y="9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22994</xdr:rowOff>
    </xdr:from>
    <xdr:ext cx="534377" cy="259045"/>
    <xdr:sp macro="" textlink="">
      <xdr:nvSpPr>
        <xdr:cNvPr id="138" name="物件費該当値テキスト"/>
        <xdr:cNvSpPr txBox="1"/>
      </xdr:nvSpPr>
      <xdr:spPr>
        <a:xfrm>
          <a:off x="4686300" y="96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72742</xdr:rowOff>
    </xdr:from>
    <xdr:to>
      <xdr:col>20</xdr:col>
      <xdr:colOff>38100</xdr:colOff>
      <xdr:row>58</xdr:row>
      <xdr:rowOff>2892</xdr:rowOff>
    </xdr:to>
    <xdr:sp macro="" textlink="">
      <xdr:nvSpPr>
        <xdr:cNvPr id="139" name="楕円 138"/>
        <xdr:cNvSpPr/>
      </xdr:nvSpPr>
      <xdr:spPr>
        <a:xfrm>
          <a:off x="3746500" y="98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165469</xdr:rowOff>
    </xdr:from>
    <xdr:ext cx="534377" cy="259045"/>
    <xdr:sp macro="" textlink="">
      <xdr:nvSpPr>
        <xdr:cNvPr id="140" name="テキスト ボックス 139"/>
        <xdr:cNvSpPr txBox="1"/>
      </xdr:nvSpPr>
      <xdr:spPr>
        <a:xfrm>
          <a:off x="3530111" y="99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76033</xdr:rowOff>
    </xdr:from>
    <xdr:to>
      <xdr:col>15</xdr:col>
      <xdr:colOff>101600</xdr:colOff>
      <xdr:row>58</xdr:row>
      <xdr:rowOff>6183</xdr:rowOff>
    </xdr:to>
    <xdr:sp macro="" textlink="">
      <xdr:nvSpPr>
        <xdr:cNvPr id="141" name="楕円 140"/>
        <xdr:cNvSpPr/>
      </xdr:nvSpPr>
      <xdr:spPr>
        <a:xfrm>
          <a:off x="2857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168760</xdr:rowOff>
    </xdr:from>
    <xdr:ext cx="534377" cy="259045"/>
    <xdr:sp macro="" textlink="">
      <xdr:nvSpPr>
        <xdr:cNvPr id="142" name="テキスト ボックス 141"/>
        <xdr:cNvSpPr txBox="1"/>
      </xdr:nvSpPr>
      <xdr:spPr>
        <a:xfrm>
          <a:off x="2641111" y="99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87197</xdr:rowOff>
    </xdr:from>
    <xdr:to>
      <xdr:col>10</xdr:col>
      <xdr:colOff>165100</xdr:colOff>
      <xdr:row>58</xdr:row>
      <xdr:rowOff>17347</xdr:rowOff>
    </xdr:to>
    <xdr:sp macro="" textlink="">
      <xdr:nvSpPr>
        <xdr:cNvPr id="143" name="楕円 142"/>
        <xdr:cNvSpPr/>
      </xdr:nvSpPr>
      <xdr:spPr>
        <a:xfrm>
          <a:off x="1968500" y="98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33874</xdr:rowOff>
    </xdr:from>
    <xdr:ext cx="534377" cy="259045"/>
    <xdr:sp macro="" textlink="">
      <xdr:nvSpPr>
        <xdr:cNvPr id="144" name="テキスト ボックス 143"/>
        <xdr:cNvSpPr txBox="1"/>
      </xdr:nvSpPr>
      <xdr:spPr>
        <a:xfrm>
          <a:off x="1752111" y="96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102448</xdr:rowOff>
    </xdr:from>
    <xdr:to>
      <xdr:col>6</xdr:col>
      <xdr:colOff>38100</xdr:colOff>
      <xdr:row>58</xdr:row>
      <xdr:rowOff>32598</xdr:rowOff>
    </xdr:to>
    <xdr:sp macro="" textlink="">
      <xdr:nvSpPr>
        <xdr:cNvPr id="145" name="楕円 144"/>
        <xdr:cNvSpPr/>
      </xdr:nvSpPr>
      <xdr:spPr>
        <a:xfrm>
          <a:off x="1079500" y="98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49125</xdr:rowOff>
    </xdr:from>
    <xdr:ext cx="534377" cy="259045"/>
    <xdr:sp macro="" textlink="">
      <xdr:nvSpPr>
        <xdr:cNvPr id="146" name="テキスト ボックス 145"/>
        <xdr:cNvSpPr txBox="1"/>
      </xdr:nvSpPr>
      <xdr:spPr>
        <a:xfrm>
          <a:off x="863111" y="96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154494</xdr:rowOff>
    </xdr:from>
    <xdr:to>
      <xdr:col>24</xdr:col>
      <xdr:colOff>63500</xdr:colOff>
      <xdr:row>79</xdr:row>
      <xdr:rowOff>57</xdr:rowOff>
    </xdr:to>
    <xdr:cxnSp macro="">
      <xdr:nvCxnSpPr>
        <xdr:cNvPr id="177" name="直線コネクタ 176"/>
        <xdr:cNvCxnSpPr/>
      </xdr:nvCxnSpPr>
      <xdr:spPr>
        <a:xfrm>
          <a:off x="3797300" y="13527594"/>
          <a:ext cx="8382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154494</xdr:rowOff>
    </xdr:from>
    <xdr:to>
      <xdr:col>19</xdr:col>
      <xdr:colOff>177800</xdr:colOff>
      <xdr:row>78</xdr:row>
      <xdr:rowOff>159489</xdr:rowOff>
    </xdr:to>
    <xdr:cxnSp macro="">
      <xdr:nvCxnSpPr>
        <xdr:cNvPr id="180" name="直線コネクタ 179"/>
        <xdr:cNvCxnSpPr/>
      </xdr:nvCxnSpPr>
      <xdr:spPr>
        <a:xfrm flipV="1">
          <a:off x="2908300" y="13527594"/>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146983</xdr:rowOff>
    </xdr:from>
    <xdr:to>
      <xdr:col>15</xdr:col>
      <xdr:colOff>50800</xdr:colOff>
      <xdr:row>78</xdr:row>
      <xdr:rowOff>159489</xdr:rowOff>
    </xdr:to>
    <xdr:cxnSp macro="">
      <xdr:nvCxnSpPr>
        <xdr:cNvPr id="183" name="直線コネクタ 182"/>
        <xdr:cNvCxnSpPr/>
      </xdr:nvCxnSpPr>
      <xdr:spPr>
        <a:xfrm>
          <a:off x="2019300" y="13520083"/>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92935</xdr:rowOff>
    </xdr:from>
    <xdr:to>
      <xdr:col>10</xdr:col>
      <xdr:colOff>114300</xdr:colOff>
      <xdr:row>78</xdr:row>
      <xdr:rowOff>146983</xdr:rowOff>
    </xdr:to>
    <xdr:cxnSp macro="">
      <xdr:nvCxnSpPr>
        <xdr:cNvPr id="186" name="直線コネクタ 185"/>
        <xdr:cNvCxnSpPr/>
      </xdr:nvCxnSpPr>
      <xdr:spPr>
        <a:xfrm>
          <a:off x="1130300" y="13466035"/>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120707</xdr:rowOff>
    </xdr:from>
    <xdr:to>
      <xdr:col>24</xdr:col>
      <xdr:colOff>114300</xdr:colOff>
      <xdr:row>79</xdr:row>
      <xdr:rowOff>50857</xdr:rowOff>
    </xdr:to>
    <xdr:sp macro="" textlink="">
      <xdr:nvSpPr>
        <xdr:cNvPr id="196" name="楕円 195"/>
        <xdr:cNvSpPr/>
      </xdr:nvSpPr>
      <xdr:spPr>
        <a:xfrm>
          <a:off x="4584700" y="134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35634</xdr:rowOff>
    </xdr:from>
    <xdr:ext cx="469744" cy="259045"/>
    <xdr:sp macro="" textlink="">
      <xdr:nvSpPr>
        <xdr:cNvPr id="197" name="維持補修費該当値テキスト"/>
        <xdr:cNvSpPr txBox="1"/>
      </xdr:nvSpPr>
      <xdr:spPr>
        <a:xfrm>
          <a:off x="4686300" y="134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103694</xdr:rowOff>
    </xdr:from>
    <xdr:to>
      <xdr:col>20</xdr:col>
      <xdr:colOff>38100</xdr:colOff>
      <xdr:row>79</xdr:row>
      <xdr:rowOff>33844</xdr:rowOff>
    </xdr:to>
    <xdr:sp macro="" textlink="">
      <xdr:nvSpPr>
        <xdr:cNvPr id="198" name="楕円 197"/>
        <xdr:cNvSpPr/>
      </xdr:nvSpPr>
      <xdr:spPr>
        <a:xfrm>
          <a:off x="3746500" y="134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24971</xdr:rowOff>
    </xdr:from>
    <xdr:ext cx="469744" cy="259045"/>
    <xdr:sp macro="" textlink="">
      <xdr:nvSpPr>
        <xdr:cNvPr id="199" name="テキスト ボックス 198"/>
        <xdr:cNvSpPr txBox="1"/>
      </xdr:nvSpPr>
      <xdr:spPr>
        <a:xfrm>
          <a:off x="3562428" y="135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108689</xdr:rowOff>
    </xdr:from>
    <xdr:to>
      <xdr:col>15</xdr:col>
      <xdr:colOff>101600</xdr:colOff>
      <xdr:row>79</xdr:row>
      <xdr:rowOff>38839</xdr:rowOff>
    </xdr:to>
    <xdr:sp macro="" textlink="">
      <xdr:nvSpPr>
        <xdr:cNvPr id="200" name="楕円 199"/>
        <xdr:cNvSpPr/>
      </xdr:nvSpPr>
      <xdr:spPr>
        <a:xfrm>
          <a:off x="2857500" y="134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29966</xdr:rowOff>
    </xdr:from>
    <xdr:ext cx="469744" cy="259045"/>
    <xdr:sp macro="" textlink="">
      <xdr:nvSpPr>
        <xdr:cNvPr id="201" name="テキスト ボックス 200"/>
        <xdr:cNvSpPr txBox="1"/>
      </xdr:nvSpPr>
      <xdr:spPr>
        <a:xfrm>
          <a:off x="2673428" y="1357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96183</xdr:rowOff>
    </xdr:from>
    <xdr:to>
      <xdr:col>10</xdr:col>
      <xdr:colOff>165100</xdr:colOff>
      <xdr:row>79</xdr:row>
      <xdr:rowOff>26333</xdr:rowOff>
    </xdr:to>
    <xdr:sp macro="" textlink="">
      <xdr:nvSpPr>
        <xdr:cNvPr id="202" name="楕円 201"/>
        <xdr:cNvSpPr/>
      </xdr:nvSpPr>
      <xdr:spPr>
        <a:xfrm>
          <a:off x="1968500" y="13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17460</xdr:rowOff>
    </xdr:from>
    <xdr:ext cx="469744" cy="259045"/>
    <xdr:sp macro="" textlink="">
      <xdr:nvSpPr>
        <xdr:cNvPr id="203" name="テキスト ボックス 202"/>
        <xdr:cNvSpPr txBox="1"/>
      </xdr:nvSpPr>
      <xdr:spPr>
        <a:xfrm>
          <a:off x="1784428" y="135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42135</xdr:rowOff>
    </xdr:from>
    <xdr:to>
      <xdr:col>6</xdr:col>
      <xdr:colOff>38100</xdr:colOff>
      <xdr:row>78</xdr:row>
      <xdr:rowOff>143735</xdr:rowOff>
    </xdr:to>
    <xdr:sp macro="" textlink="">
      <xdr:nvSpPr>
        <xdr:cNvPr id="204" name="楕円 203"/>
        <xdr:cNvSpPr/>
      </xdr:nvSpPr>
      <xdr:spPr>
        <a:xfrm>
          <a:off x="1079500" y="134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134862</xdr:rowOff>
    </xdr:from>
    <xdr:ext cx="469744" cy="259045"/>
    <xdr:sp macro="" textlink="">
      <xdr:nvSpPr>
        <xdr:cNvPr id="205" name="テキスト ボックス 204"/>
        <xdr:cNvSpPr txBox="1"/>
      </xdr:nvSpPr>
      <xdr:spPr>
        <a:xfrm>
          <a:off x="895428" y="135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131147</xdr:rowOff>
    </xdr:from>
    <xdr:to>
      <xdr:col>24</xdr:col>
      <xdr:colOff>63500</xdr:colOff>
      <xdr:row>96</xdr:row>
      <xdr:rowOff>162046</xdr:rowOff>
    </xdr:to>
    <xdr:cxnSp macro="">
      <xdr:nvCxnSpPr>
        <xdr:cNvPr id="235" name="直線コネクタ 234"/>
        <xdr:cNvCxnSpPr/>
      </xdr:nvCxnSpPr>
      <xdr:spPr>
        <a:xfrm>
          <a:off x="3797300" y="16590347"/>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131147</xdr:rowOff>
    </xdr:from>
    <xdr:to>
      <xdr:col>19</xdr:col>
      <xdr:colOff>177800</xdr:colOff>
      <xdr:row>97</xdr:row>
      <xdr:rowOff>59137</xdr:rowOff>
    </xdr:to>
    <xdr:cxnSp macro="">
      <xdr:nvCxnSpPr>
        <xdr:cNvPr id="238" name="直線コネクタ 237"/>
        <xdr:cNvCxnSpPr/>
      </xdr:nvCxnSpPr>
      <xdr:spPr>
        <a:xfrm flipV="1">
          <a:off x="2908300" y="16590347"/>
          <a:ext cx="8890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56528</xdr:rowOff>
    </xdr:from>
    <xdr:to>
      <xdr:col>15</xdr:col>
      <xdr:colOff>50800</xdr:colOff>
      <xdr:row>97</xdr:row>
      <xdr:rowOff>59137</xdr:rowOff>
    </xdr:to>
    <xdr:cxnSp macro="">
      <xdr:nvCxnSpPr>
        <xdr:cNvPr id="241" name="直線コネクタ 240"/>
        <xdr:cNvCxnSpPr/>
      </xdr:nvCxnSpPr>
      <xdr:spPr>
        <a:xfrm>
          <a:off x="2019300" y="16687178"/>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56528</xdr:rowOff>
    </xdr:from>
    <xdr:to>
      <xdr:col>10</xdr:col>
      <xdr:colOff>114300</xdr:colOff>
      <xdr:row>97</xdr:row>
      <xdr:rowOff>147644</xdr:rowOff>
    </xdr:to>
    <xdr:cxnSp macro="">
      <xdr:nvCxnSpPr>
        <xdr:cNvPr id="244" name="直線コネクタ 243"/>
        <xdr:cNvCxnSpPr/>
      </xdr:nvCxnSpPr>
      <xdr:spPr>
        <a:xfrm flipV="1">
          <a:off x="1130300" y="16687178"/>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111246</xdr:rowOff>
    </xdr:from>
    <xdr:to>
      <xdr:col>24</xdr:col>
      <xdr:colOff>114300</xdr:colOff>
      <xdr:row>97</xdr:row>
      <xdr:rowOff>41396</xdr:rowOff>
    </xdr:to>
    <xdr:sp macro="" textlink="">
      <xdr:nvSpPr>
        <xdr:cNvPr id="254" name="楕円 253"/>
        <xdr:cNvSpPr/>
      </xdr:nvSpPr>
      <xdr:spPr>
        <a:xfrm>
          <a:off x="4584700" y="165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89673</xdr:rowOff>
    </xdr:from>
    <xdr:ext cx="534377" cy="259045"/>
    <xdr:sp macro="" textlink="">
      <xdr:nvSpPr>
        <xdr:cNvPr id="255" name="扶助費該当値テキスト"/>
        <xdr:cNvSpPr txBox="1"/>
      </xdr:nvSpPr>
      <xdr:spPr>
        <a:xfrm>
          <a:off x="4686300" y="165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80347</xdr:rowOff>
    </xdr:from>
    <xdr:to>
      <xdr:col>20</xdr:col>
      <xdr:colOff>38100</xdr:colOff>
      <xdr:row>97</xdr:row>
      <xdr:rowOff>10497</xdr:rowOff>
    </xdr:to>
    <xdr:sp macro="" textlink="">
      <xdr:nvSpPr>
        <xdr:cNvPr id="256" name="楕円 255"/>
        <xdr:cNvSpPr/>
      </xdr:nvSpPr>
      <xdr:spPr>
        <a:xfrm>
          <a:off x="3746500" y="165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xdr:rowOff>
    </xdr:from>
    <xdr:ext cx="534377" cy="259045"/>
    <xdr:sp macro="" textlink="">
      <xdr:nvSpPr>
        <xdr:cNvPr id="257" name="テキスト ボックス 256"/>
        <xdr:cNvSpPr txBox="1"/>
      </xdr:nvSpPr>
      <xdr:spPr>
        <a:xfrm>
          <a:off x="3530111" y="166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8337</xdr:rowOff>
    </xdr:from>
    <xdr:to>
      <xdr:col>15</xdr:col>
      <xdr:colOff>101600</xdr:colOff>
      <xdr:row>97</xdr:row>
      <xdr:rowOff>109937</xdr:rowOff>
    </xdr:to>
    <xdr:sp macro="" textlink="">
      <xdr:nvSpPr>
        <xdr:cNvPr id="258" name="楕円 257"/>
        <xdr:cNvSpPr/>
      </xdr:nvSpPr>
      <xdr:spPr>
        <a:xfrm>
          <a:off x="2857500" y="166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101064</xdr:rowOff>
    </xdr:from>
    <xdr:ext cx="534377" cy="259045"/>
    <xdr:sp macro="" textlink="">
      <xdr:nvSpPr>
        <xdr:cNvPr id="259" name="テキスト ボックス 258"/>
        <xdr:cNvSpPr txBox="1"/>
      </xdr:nvSpPr>
      <xdr:spPr>
        <a:xfrm>
          <a:off x="2641111" y="167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5728</xdr:rowOff>
    </xdr:from>
    <xdr:to>
      <xdr:col>10</xdr:col>
      <xdr:colOff>165100</xdr:colOff>
      <xdr:row>97</xdr:row>
      <xdr:rowOff>107328</xdr:rowOff>
    </xdr:to>
    <xdr:sp macro="" textlink="">
      <xdr:nvSpPr>
        <xdr:cNvPr id="260" name="楕円 259"/>
        <xdr:cNvSpPr/>
      </xdr:nvSpPr>
      <xdr:spPr>
        <a:xfrm>
          <a:off x="1968500" y="166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61" name="テキスト ボックス 260"/>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96844</xdr:rowOff>
    </xdr:from>
    <xdr:to>
      <xdr:col>6</xdr:col>
      <xdr:colOff>38100</xdr:colOff>
      <xdr:row>98</xdr:row>
      <xdr:rowOff>26994</xdr:rowOff>
    </xdr:to>
    <xdr:sp macro="" textlink="">
      <xdr:nvSpPr>
        <xdr:cNvPr id="262" name="楕円 261"/>
        <xdr:cNvSpPr/>
      </xdr:nvSpPr>
      <xdr:spPr>
        <a:xfrm>
          <a:off x="1079500" y="167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18121</xdr:rowOff>
    </xdr:from>
    <xdr:ext cx="534377" cy="259045"/>
    <xdr:sp macro="" textlink="">
      <xdr:nvSpPr>
        <xdr:cNvPr id="263" name="テキスト ボックス 262"/>
        <xdr:cNvSpPr txBox="1"/>
      </xdr:nvSpPr>
      <xdr:spPr>
        <a:xfrm>
          <a:off x="863111" y="168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29462</xdr:rowOff>
    </xdr:from>
    <xdr:to>
      <xdr:col>55</xdr:col>
      <xdr:colOff>0</xdr:colOff>
      <xdr:row>38</xdr:row>
      <xdr:rowOff>37394</xdr:rowOff>
    </xdr:to>
    <xdr:cxnSp macro="">
      <xdr:nvCxnSpPr>
        <xdr:cNvPr id="292" name="直線コネクタ 291"/>
        <xdr:cNvCxnSpPr/>
      </xdr:nvCxnSpPr>
      <xdr:spPr>
        <a:xfrm flipV="1">
          <a:off x="9639300" y="6544562"/>
          <a:ext cx="8382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37394</xdr:rowOff>
    </xdr:from>
    <xdr:to>
      <xdr:col>50</xdr:col>
      <xdr:colOff>114300</xdr:colOff>
      <xdr:row>38</xdr:row>
      <xdr:rowOff>99047</xdr:rowOff>
    </xdr:to>
    <xdr:cxnSp macro="">
      <xdr:nvCxnSpPr>
        <xdr:cNvPr id="295" name="直線コネクタ 294"/>
        <xdr:cNvCxnSpPr/>
      </xdr:nvCxnSpPr>
      <xdr:spPr>
        <a:xfrm flipV="1">
          <a:off x="8750300" y="6552494"/>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94468</xdr:rowOff>
    </xdr:from>
    <xdr:to>
      <xdr:col>45</xdr:col>
      <xdr:colOff>177800</xdr:colOff>
      <xdr:row>38</xdr:row>
      <xdr:rowOff>99047</xdr:rowOff>
    </xdr:to>
    <xdr:cxnSp macro="">
      <xdr:nvCxnSpPr>
        <xdr:cNvPr id="298" name="直線コネクタ 297"/>
        <xdr:cNvCxnSpPr/>
      </xdr:nvCxnSpPr>
      <xdr:spPr>
        <a:xfrm>
          <a:off x="7861300" y="6609568"/>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86192</xdr:rowOff>
    </xdr:from>
    <xdr:to>
      <xdr:col>41</xdr:col>
      <xdr:colOff>50800</xdr:colOff>
      <xdr:row>38</xdr:row>
      <xdr:rowOff>94468</xdr:rowOff>
    </xdr:to>
    <xdr:cxnSp macro="">
      <xdr:nvCxnSpPr>
        <xdr:cNvPr id="301" name="直線コネクタ 300"/>
        <xdr:cNvCxnSpPr/>
      </xdr:nvCxnSpPr>
      <xdr:spPr>
        <a:xfrm>
          <a:off x="6972300" y="6601292"/>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150111</xdr:rowOff>
    </xdr:from>
    <xdr:to>
      <xdr:col>55</xdr:col>
      <xdr:colOff>50800</xdr:colOff>
      <xdr:row>38</xdr:row>
      <xdr:rowOff>80262</xdr:rowOff>
    </xdr:to>
    <xdr:sp macro="" textlink="">
      <xdr:nvSpPr>
        <xdr:cNvPr id="311" name="楕円 310"/>
        <xdr:cNvSpPr/>
      </xdr:nvSpPr>
      <xdr:spPr>
        <a:xfrm>
          <a:off x="10426700" y="64937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65038</xdr:rowOff>
    </xdr:from>
    <xdr:ext cx="534377" cy="259045"/>
    <xdr:sp macro="" textlink="">
      <xdr:nvSpPr>
        <xdr:cNvPr id="312" name="補助費等該当値テキスト"/>
        <xdr:cNvSpPr txBox="1"/>
      </xdr:nvSpPr>
      <xdr:spPr>
        <a:xfrm>
          <a:off x="10528300" y="64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158044</xdr:rowOff>
    </xdr:from>
    <xdr:to>
      <xdr:col>50</xdr:col>
      <xdr:colOff>165100</xdr:colOff>
      <xdr:row>38</xdr:row>
      <xdr:rowOff>88194</xdr:rowOff>
    </xdr:to>
    <xdr:sp macro="" textlink="">
      <xdr:nvSpPr>
        <xdr:cNvPr id="313" name="楕円 312"/>
        <xdr:cNvSpPr/>
      </xdr:nvSpPr>
      <xdr:spPr>
        <a:xfrm>
          <a:off x="9588500" y="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79321</xdr:rowOff>
    </xdr:from>
    <xdr:ext cx="534377" cy="259045"/>
    <xdr:sp macro="" textlink="">
      <xdr:nvSpPr>
        <xdr:cNvPr id="314" name="テキスト ボックス 313"/>
        <xdr:cNvSpPr txBox="1"/>
      </xdr:nvSpPr>
      <xdr:spPr>
        <a:xfrm>
          <a:off x="9372111" y="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48247</xdr:rowOff>
    </xdr:from>
    <xdr:to>
      <xdr:col>46</xdr:col>
      <xdr:colOff>38100</xdr:colOff>
      <xdr:row>38</xdr:row>
      <xdr:rowOff>149847</xdr:rowOff>
    </xdr:to>
    <xdr:sp macro="" textlink="">
      <xdr:nvSpPr>
        <xdr:cNvPr id="315" name="楕円 314"/>
        <xdr:cNvSpPr/>
      </xdr:nvSpPr>
      <xdr:spPr>
        <a:xfrm>
          <a:off x="8699500" y="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140974</xdr:rowOff>
    </xdr:from>
    <xdr:ext cx="534377" cy="259045"/>
    <xdr:sp macro="" textlink="">
      <xdr:nvSpPr>
        <xdr:cNvPr id="316" name="テキスト ボックス 315"/>
        <xdr:cNvSpPr txBox="1"/>
      </xdr:nvSpPr>
      <xdr:spPr>
        <a:xfrm>
          <a:off x="8483111" y="66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43668</xdr:rowOff>
    </xdr:from>
    <xdr:to>
      <xdr:col>41</xdr:col>
      <xdr:colOff>101600</xdr:colOff>
      <xdr:row>38</xdr:row>
      <xdr:rowOff>145268</xdr:rowOff>
    </xdr:to>
    <xdr:sp macro="" textlink="">
      <xdr:nvSpPr>
        <xdr:cNvPr id="317" name="楕円 316"/>
        <xdr:cNvSpPr/>
      </xdr:nvSpPr>
      <xdr:spPr>
        <a:xfrm>
          <a:off x="7810500" y="65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136395</xdr:rowOff>
    </xdr:from>
    <xdr:ext cx="534377" cy="259045"/>
    <xdr:sp macro="" textlink="">
      <xdr:nvSpPr>
        <xdr:cNvPr id="318" name="テキスト ボックス 317"/>
        <xdr:cNvSpPr txBox="1"/>
      </xdr:nvSpPr>
      <xdr:spPr>
        <a:xfrm>
          <a:off x="7594111" y="66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35392</xdr:rowOff>
    </xdr:from>
    <xdr:to>
      <xdr:col>36</xdr:col>
      <xdr:colOff>165100</xdr:colOff>
      <xdr:row>38</xdr:row>
      <xdr:rowOff>136992</xdr:rowOff>
    </xdr:to>
    <xdr:sp macro="" textlink="">
      <xdr:nvSpPr>
        <xdr:cNvPr id="319" name="楕円 318"/>
        <xdr:cNvSpPr/>
      </xdr:nvSpPr>
      <xdr:spPr>
        <a:xfrm>
          <a:off x="6921500" y="6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128119</xdr:rowOff>
    </xdr:from>
    <xdr:ext cx="534377" cy="259045"/>
    <xdr:sp macro="" textlink="">
      <xdr:nvSpPr>
        <xdr:cNvPr id="320" name="テキスト ボックス 319"/>
        <xdr:cNvSpPr txBox="1"/>
      </xdr:nvSpPr>
      <xdr:spPr>
        <a:xfrm>
          <a:off x="6705111" y="66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139197</xdr:rowOff>
    </xdr:from>
    <xdr:to>
      <xdr:col>55</xdr:col>
      <xdr:colOff>0</xdr:colOff>
      <xdr:row>58</xdr:row>
      <xdr:rowOff>157367</xdr:rowOff>
    </xdr:to>
    <xdr:cxnSp macro="">
      <xdr:nvCxnSpPr>
        <xdr:cNvPr id="351" name="直線コネクタ 350"/>
        <xdr:cNvCxnSpPr/>
      </xdr:nvCxnSpPr>
      <xdr:spPr>
        <a:xfrm>
          <a:off x="9639300" y="10083297"/>
          <a:ext cx="8382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139197</xdr:rowOff>
    </xdr:from>
    <xdr:to>
      <xdr:col>50</xdr:col>
      <xdr:colOff>114300</xdr:colOff>
      <xdr:row>58</xdr:row>
      <xdr:rowOff>158208</xdr:rowOff>
    </xdr:to>
    <xdr:cxnSp macro="">
      <xdr:nvCxnSpPr>
        <xdr:cNvPr id="354" name="直線コネクタ 353"/>
        <xdr:cNvCxnSpPr/>
      </xdr:nvCxnSpPr>
      <xdr:spPr>
        <a:xfrm flipV="1">
          <a:off x="8750300" y="10083297"/>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158208</xdr:rowOff>
    </xdr:from>
    <xdr:to>
      <xdr:col>45</xdr:col>
      <xdr:colOff>177800</xdr:colOff>
      <xdr:row>58</xdr:row>
      <xdr:rowOff>167515</xdr:rowOff>
    </xdr:to>
    <xdr:cxnSp macro="">
      <xdr:nvCxnSpPr>
        <xdr:cNvPr id="357" name="直線コネクタ 356"/>
        <xdr:cNvCxnSpPr/>
      </xdr:nvCxnSpPr>
      <xdr:spPr>
        <a:xfrm flipV="1">
          <a:off x="7861300" y="10102308"/>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167515</xdr:rowOff>
    </xdr:from>
    <xdr:to>
      <xdr:col>41</xdr:col>
      <xdr:colOff>50800</xdr:colOff>
      <xdr:row>59</xdr:row>
      <xdr:rowOff>18490</xdr:rowOff>
    </xdr:to>
    <xdr:cxnSp macro="">
      <xdr:nvCxnSpPr>
        <xdr:cNvPr id="360" name="直線コネクタ 359"/>
        <xdr:cNvCxnSpPr/>
      </xdr:nvCxnSpPr>
      <xdr:spPr>
        <a:xfrm flipV="1">
          <a:off x="6972300" y="1011161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106567</xdr:rowOff>
    </xdr:from>
    <xdr:to>
      <xdr:col>55</xdr:col>
      <xdr:colOff>50800</xdr:colOff>
      <xdr:row>59</xdr:row>
      <xdr:rowOff>36717</xdr:rowOff>
    </xdr:to>
    <xdr:sp macro="" textlink="">
      <xdr:nvSpPr>
        <xdr:cNvPr id="370" name="楕円 369"/>
        <xdr:cNvSpPr/>
      </xdr:nvSpPr>
      <xdr:spPr>
        <a:xfrm>
          <a:off x="10426700" y="100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65944</xdr:rowOff>
    </xdr:from>
    <xdr:ext cx="534377" cy="259045"/>
    <xdr:sp macro="" textlink="">
      <xdr:nvSpPr>
        <xdr:cNvPr id="371" name="普通建設事業費該当値テキスト"/>
        <xdr:cNvSpPr txBox="1"/>
      </xdr:nvSpPr>
      <xdr:spPr>
        <a:xfrm>
          <a:off x="10528300" y="98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88397</xdr:rowOff>
    </xdr:from>
    <xdr:to>
      <xdr:col>50</xdr:col>
      <xdr:colOff>165100</xdr:colOff>
      <xdr:row>59</xdr:row>
      <xdr:rowOff>18547</xdr:rowOff>
    </xdr:to>
    <xdr:sp macro="" textlink="">
      <xdr:nvSpPr>
        <xdr:cNvPr id="372" name="楕円 371"/>
        <xdr:cNvSpPr/>
      </xdr:nvSpPr>
      <xdr:spPr>
        <a:xfrm>
          <a:off x="9588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35074</xdr:rowOff>
    </xdr:from>
    <xdr:ext cx="534377" cy="259045"/>
    <xdr:sp macro="" textlink="">
      <xdr:nvSpPr>
        <xdr:cNvPr id="373" name="テキスト ボックス 372"/>
        <xdr:cNvSpPr txBox="1"/>
      </xdr:nvSpPr>
      <xdr:spPr>
        <a:xfrm>
          <a:off x="9372111" y="98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107408</xdr:rowOff>
    </xdr:from>
    <xdr:to>
      <xdr:col>46</xdr:col>
      <xdr:colOff>38100</xdr:colOff>
      <xdr:row>59</xdr:row>
      <xdr:rowOff>37558</xdr:rowOff>
    </xdr:to>
    <xdr:sp macro="" textlink="">
      <xdr:nvSpPr>
        <xdr:cNvPr id="374" name="楕円 373"/>
        <xdr:cNvSpPr/>
      </xdr:nvSpPr>
      <xdr:spPr>
        <a:xfrm>
          <a:off x="8699500" y="100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28685</xdr:rowOff>
    </xdr:from>
    <xdr:ext cx="534377" cy="259045"/>
    <xdr:sp macro="" textlink="">
      <xdr:nvSpPr>
        <xdr:cNvPr id="375" name="テキスト ボックス 374"/>
        <xdr:cNvSpPr txBox="1"/>
      </xdr:nvSpPr>
      <xdr:spPr>
        <a:xfrm>
          <a:off x="8483111" y="101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116715</xdr:rowOff>
    </xdr:from>
    <xdr:to>
      <xdr:col>41</xdr:col>
      <xdr:colOff>101600</xdr:colOff>
      <xdr:row>59</xdr:row>
      <xdr:rowOff>46865</xdr:rowOff>
    </xdr:to>
    <xdr:sp macro="" textlink="">
      <xdr:nvSpPr>
        <xdr:cNvPr id="376" name="楕円 375"/>
        <xdr:cNvSpPr/>
      </xdr:nvSpPr>
      <xdr:spPr>
        <a:xfrm>
          <a:off x="7810500" y="1006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37992</xdr:rowOff>
    </xdr:from>
    <xdr:ext cx="534377" cy="259045"/>
    <xdr:sp macro="" textlink="">
      <xdr:nvSpPr>
        <xdr:cNvPr id="377" name="テキスト ボックス 376"/>
        <xdr:cNvSpPr txBox="1"/>
      </xdr:nvSpPr>
      <xdr:spPr>
        <a:xfrm>
          <a:off x="7594111" y="101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139140</xdr:rowOff>
    </xdr:from>
    <xdr:to>
      <xdr:col>36</xdr:col>
      <xdr:colOff>165100</xdr:colOff>
      <xdr:row>59</xdr:row>
      <xdr:rowOff>69290</xdr:rowOff>
    </xdr:to>
    <xdr:sp macro="" textlink="">
      <xdr:nvSpPr>
        <xdr:cNvPr id="378" name="楕円 377"/>
        <xdr:cNvSpPr/>
      </xdr:nvSpPr>
      <xdr:spPr>
        <a:xfrm>
          <a:off x="6921500" y="100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60417</xdr:rowOff>
    </xdr:from>
    <xdr:ext cx="534377" cy="259045"/>
    <xdr:sp macro="" textlink="">
      <xdr:nvSpPr>
        <xdr:cNvPr id="379" name="テキスト ボックス 378"/>
        <xdr:cNvSpPr txBox="1"/>
      </xdr:nvSpPr>
      <xdr:spPr>
        <a:xfrm>
          <a:off x="6705111" y="101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162582</xdr:rowOff>
    </xdr:from>
    <xdr:to>
      <xdr:col>55</xdr:col>
      <xdr:colOff>0</xdr:colOff>
      <xdr:row>79</xdr:row>
      <xdr:rowOff>14494</xdr:rowOff>
    </xdr:to>
    <xdr:cxnSp macro="">
      <xdr:nvCxnSpPr>
        <xdr:cNvPr id="408" name="直線コネクタ 407"/>
        <xdr:cNvCxnSpPr/>
      </xdr:nvCxnSpPr>
      <xdr:spPr>
        <a:xfrm flipV="1">
          <a:off x="9639300" y="13535682"/>
          <a:ext cx="838200" cy="2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164319</xdr:rowOff>
    </xdr:from>
    <xdr:to>
      <xdr:col>50</xdr:col>
      <xdr:colOff>114300</xdr:colOff>
      <xdr:row>79</xdr:row>
      <xdr:rowOff>14494</xdr:rowOff>
    </xdr:to>
    <xdr:cxnSp macro="">
      <xdr:nvCxnSpPr>
        <xdr:cNvPr id="411" name="直線コネクタ 410"/>
        <xdr:cNvCxnSpPr/>
      </xdr:nvCxnSpPr>
      <xdr:spPr>
        <a:xfrm>
          <a:off x="8750300" y="13537419"/>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153240</xdr:rowOff>
    </xdr:from>
    <xdr:to>
      <xdr:col>45</xdr:col>
      <xdr:colOff>177800</xdr:colOff>
      <xdr:row>78</xdr:row>
      <xdr:rowOff>164319</xdr:rowOff>
    </xdr:to>
    <xdr:cxnSp macro="">
      <xdr:nvCxnSpPr>
        <xdr:cNvPr id="414" name="直線コネクタ 413"/>
        <xdr:cNvCxnSpPr/>
      </xdr:nvCxnSpPr>
      <xdr:spPr>
        <a:xfrm>
          <a:off x="7861300" y="13526340"/>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111782</xdr:rowOff>
    </xdr:from>
    <xdr:to>
      <xdr:col>55</xdr:col>
      <xdr:colOff>50800</xdr:colOff>
      <xdr:row>79</xdr:row>
      <xdr:rowOff>41932</xdr:rowOff>
    </xdr:to>
    <xdr:sp macro="" textlink="">
      <xdr:nvSpPr>
        <xdr:cNvPr id="424" name="楕円 423"/>
        <xdr:cNvSpPr/>
      </xdr:nvSpPr>
      <xdr:spPr>
        <a:xfrm>
          <a:off x="10426700" y="134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71159</xdr:rowOff>
    </xdr:from>
    <xdr:ext cx="534377" cy="259045"/>
    <xdr:sp macro="" textlink="">
      <xdr:nvSpPr>
        <xdr:cNvPr id="425" name="普通建設事業費 （ うち新規整備　）該当値テキスト"/>
        <xdr:cNvSpPr txBox="1"/>
      </xdr:nvSpPr>
      <xdr:spPr>
        <a:xfrm>
          <a:off x="10528300" y="132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135144</xdr:rowOff>
    </xdr:from>
    <xdr:to>
      <xdr:col>50</xdr:col>
      <xdr:colOff>165100</xdr:colOff>
      <xdr:row>79</xdr:row>
      <xdr:rowOff>65294</xdr:rowOff>
    </xdr:to>
    <xdr:sp macro="" textlink="">
      <xdr:nvSpPr>
        <xdr:cNvPr id="426" name="楕円 425"/>
        <xdr:cNvSpPr/>
      </xdr:nvSpPr>
      <xdr:spPr>
        <a:xfrm>
          <a:off x="9588500" y="135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56421</xdr:rowOff>
    </xdr:from>
    <xdr:ext cx="534377" cy="259045"/>
    <xdr:sp macro="" textlink="">
      <xdr:nvSpPr>
        <xdr:cNvPr id="427" name="テキスト ボックス 426"/>
        <xdr:cNvSpPr txBox="1"/>
      </xdr:nvSpPr>
      <xdr:spPr>
        <a:xfrm>
          <a:off x="9372111" y="136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113519</xdr:rowOff>
    </xdr:from>
    <xdr:to>
      <xdr:col>46</xdr:col>
      <xdr:colOff>38100</xdr:colOff>
      <xdr:row>79</xdr:row>
      <xdr:rowOff>43669</xdr:rowOff>
    </xdr:to>
    <xdr:sp macro="" textlink="">
      <xdr:nvSpPr>
        <xdr:cNvPr id="428" name="楕円 427"/>
        <xdr:cNvSpPr/>
      </xdr:nvSpPr>
      <xdr:spPr>
        <a:xfrm>
          <a:off x="8699500" y="134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34796</xdr:rowOff>
    </xdr:from>
    <xdr:ext cx="534377" cy="259045"/>
    <xdr:sp macro="" textlink="">
      <xdr:nvSpPr>
        <xdr:cNvPr id="429" name="テキスト ボックス 428"/>
        <xdr:cNvSpPr txBox="1"/>
      </xdr:nvSpPr>
      <xdr:spPr>
        <a:xfrm>
          <a:off x="8483111" y="135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102440</xdr:rowOff>
    </xdr:from>
    <xdr:to>
      <xdr:col>41</xdr:col>
      <xdr:colOff>101600</xdr:colOff>
      <xdr:row>79</xdr:row>
      <xdr:rowOff>32590</xdr:rowOff>
    </xdr:to>
    <xdr:sp macro="" textlink="">
      <xdr:nvSpPr>
        <xdr:cNvPr id="430" name="楕円 429"/>
        <xdr:cNvSpPr/>
      </xdr:nvSpPr>
      <xdr:spPr>
        <a:xfrm>
          <a:off x="7810500" y="134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23717</xdr:rowOff>
    </xdr:from>
    <xdr:ext cx="534377" cy="259045"/>
    <xdr:sp macro="" textlink="">
      <xdr:nvSpPr>
        <xdr:cNvPr id="431" name="テキスト ボックス 430"/>
        <xdr:cNvSpPr txBox="1"/>
      </xdr:nvSpPr>
      <xdr:spPr>
        <a:xfrm>
          <a:off x="7594111" y="135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24371</xdr:rowOff>
    </xdr:from>
    <xdr:to>
      <xdr:col>55</xdr:col>
      <xdr:colOff>0</xdr:colOff>
      <xdr:row>96</xdr:row>
      <xdr:rowOff>155536</xdr:rowOff>
    </xdr:to>
    <xdr:cxnSp macro="">
      <xdr:nvCxnSpPr>
        <xdr:cNvPr id="460" name="直線コネクタ 459"/>
        <xdr:cNvCxnSpPr/>
      </xdr:nvCxnSpPr>
      <xdr:spPr>
        <a:xfrm>
          <a:off x="9639300" y="16312121"/>
          <a:ext cx="838200" cy="30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24371</xdr:rowOff>
    </xdr:from>
    <xdr:to>
      <xdr:col>50</xdr:col>
      <xdr:colOff>114300</xdr:colOff>
      <xdr:row>97</xdr:row>
      <xdr:rowOff>33770</xdr:rowOff>
    </xdr:to>
    <xdr:cxnSp macro="">
      <xdr:nvCxnSpPr>
        <xdr:cNvPr id="463" name="直線コネクタ 462"/>
        <xdr:cNvCxnSpPr/>
      </xdr:nvCxnSpPr>
      <xdr:spPr>
        <a:xfrm flipV="1">
          <a:off x="8750300" y="16312121"/>
          <a:ext cx="889000" cy="3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33770</xdr:rowOff>
    </xdr:from>
    <xdr:to>
      <xdr:col>45</xdr:col>
      <xdr:colOff>177800</xdr:colOff>
      <xdr:row>97</xdr:row>
      <xdr:rowOff>104229</xdr:rowOff>
    </xdr:to>
    <xdr:cxnSp macro="">
      <xdr:nvCxnSpPr>
        <xdr:cNvPr id="466" name="直線コネクタ 465"/>
        <xdr:cNvCxnSpPr/>
      </xdr:nvCxnSpPr>
      <xdr:spPr>
        <a:xfrm flipV="1">
          <a:off x="7861300" y="16664420"/>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104736</xdr:rowOff>
    </xdr:from>
    <xdr:to>
      <xdr:col>55</xdr:col>
      <xdr:colOff>50800</xdr:colOff>
      <xdr:row>97</xdr:row>
      <xdr:rowOff>34886</xdr:rowOff>
    </xdr:to>
    <xdr:sp macro="" textlink="">
      <xdr:nvSpPr>
        <xdr:cNvPr id="476" name="楕円 475"/>
        <xdr:cNvSpPr/>
      </xdr:nvSpPr>
      <xdr:spPr>
        <a:xfrm>
          <a:off x="10426700" y="165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83163</xdr:rowOff>
    </xdr:from>
    <xdr:ext cx="534377" cy="259045"/>
    <xdr:sp macro="" textlink="">
      <xdr:nvSpPr>
        <xdr:cNvPr id="477" name="普通建設事業費 （ うち更新整備　）該当値テキスト"/>
        <xdr:cNvSpPr txBox="1"/>
      </xdr:nvSpPr>
      <xdr:spPr>
        <a:xfrm>
          <a:off x="10528300"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145021</xdr:rowOff>
    </xdr:from>
    <xdr:to>
      <xdr:col>50</xdr:col>
      <xdr:colOff>165100</xdr:colOff>
      <xdr:row>95</xdr:row>
      <xdr:rowOff>75171</xdr:rowOff>
    </xdr:to>
    <xdr:sp macro="" textlink="">
      <xdr:nvSpPr>
        <xdr:cNvPr id="478" name="楕円 477"/>
        <xdr:cNvSpPr/>
      </xdr:nvSpPr>
      <xdr:spPr>
        <a:xfrm>
          <a:off x="9588500" y="162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91698</xdr:rowOff>
    </xdr:from>
    <xdr:ext cx="534377" cy="259045"/>
    <xdr:sp macro="" textlink="">
      <xdr:nvSpPr>
        <xdr:cNvPr id="479" name="テキスト ボックス 478"/>
        <xdr:cNvSpPr txBox="1"/>
      </xdr:nvSpPr>
      <xdr:spPr>
        <a:xfrm>
          <a:off x="9372111" y="16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154420</xdr:rowOff>
    </xdr:from>
    <xdr:to>
      <xdr:col>46</xdr:col>
      <xdr:colOff>38100</xdr:colOff>
      <xdr:row>97</xdr:row>
      <xdr:rowOff>84570</xdr:rowOff>
    </xdr:to>
    <xdr:sp macro="" textlink="">
      <xdr:nvSpPr>
        <xdr:cNvPr id="480" name="楕円 479"/>
        <xdr:cNvSpPr/>
      </xdr:nvSpPr>
      <xdr:spPr>
        <a:xfrm>
          <a:off x="8699500" y="166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75697</xdr:rowOff>
    </xdr:from>
    <xdr:ext cx="534377" cy="259045"/>
    <xdr:sp macro="" textlink="">
      <xdr:nvSpPr>
        <xdr:cNvPr id="481" name="テキスト ボックス 480"/>
        <xdr:cNvSpPr txBox="1"/>
      </xdr:nvSpPr>
      <xdr:spPr>
        <a:xfrm>
          <a:off x="8483111" y="167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53429</xdr:rowOff>
    </xdr:from>
    <xdr:to>
      <xdr:col>41</xdr:col>
      <xdr:colOff>101600</xdr:colOff>
      <xdr:row>97</xdr:row>
      <xdr:rowOff>155029</xdr:rowOff>
    </xdr:to>
    <xdr:sp macro="" textlink="">
      <xdr:nvSpPr>
        <xdr:cNvPr id="482" name="楕円 481"/>
        <xdr:cNvSpPr/>
      </xdr:nvSpPr>
      <xdr:spPr>
        <a:xfrm>
          <a:off x="7810500" y="166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146156</xdr:rowOff>
    </xdr:from>
    <xdr:ext cx="534377" cy="259045"/>
    <xdr:sp macro="" textlink="">
      <xdr:nvSpPr>
        <xdr:cNvPr id="483" name="テキスト ボックス 482"/>
        <xdr:cNvSpPr txBox="1"/>
      </xdr:nvSpPr>
      <xdr:spPr>
        <a:xfrm>
          <a:off x="7594111" y="167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2752</xdr:rowOff>
    </xdr:from>
    <xdr:to>
      <xdr:col>85</xdr:col>
      <xdr:colOff>127000</xdr:colOff>
      <xdr:row>38</xdr:row>
      <xdr:rowOff>19531</xdr:rowOff>
    </xdr:to>
    <xdr:cxnSp macro="">
      <xdr:nvCxnSpPr>
        <xdr:cNvPr id="508" name="直線コネクタ 507"/>
        <xdr:cNvCxnSpPr/>
      </xdr:nvCxnSpPr>
      <xdr:spPr>
        <a:xfrm flipV="1">
          <a:off x="15481300" y="6517852"/>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19531</xdr:rowOff>
    </xdr:from>
    <xdr:to>
      <xdr:col>81</xdr:col>
      <xdr:colOff>50800</xdr:colOff>
      <xdr:row>38</xdr:row>
      <xdr:rowOff>23314</xdr:rowOff>
    </xdr:to>
    <xdr:cxnSp macro="">
      <xdr:nvCxnSpPr>
        <xdr:cNvPr id="511" name="直線コネクタ 510"/>
        <xdr:cNvCxnSpPr/>
      </xdr:nvCxnSpPr>
      <xdr:spPr>
        <a:xfrm flipV="1">
          <a:off x="14592300" y="6534631"/>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23314</xdr:rowOff>
    </xdr:from>
    <xdr:to>
      <xdr:col>76</xdr:col>
      <xdr:colOff>114300</xdr:colOff>
      <xdr:row>38</xdr:row>
      <xdr:rowOff>24109</xdr:rowOff>
    </xdr:to>
    <xdr:cxnSp macro="">
      <xdr:nvCxnSpPr>
        <xdr:cNvPr id="514" name="直線コネクタ 513"/>
        <xdr:cNvCxnSpPr/>
      </xdr:nvCxnSpPr>
      <xdr:spPr>
        <a:xfrm flipV="1">
          <a:off x="13703300" y="6538414"/>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21240</xdr:rowOff>
    </xdr:from>
    <xdr:to>
      <xdr:col>71</xdr:col>
      <xdr:colOff>177800</xdr:colOff>
      <xdr:row>38</xdr:row>
      <xdr:rowOff>24109</xdr:rowOff>
    </xdr:to>
    <xdr:cxnSp macro="">
      <xdr:nvCxnSpPr>
        <xdr:cNvPr id="517" name="直線コネクタ 516"/>
        <xdr:cNvCxnSpPr/>
      </xdr:nvCxnSpPr>
      <xdr:spPr>
        <a:xfrm>
          <a:off x="12814300" y="6536340"/>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85835</xdr:rowOff>
    </xdr:from>
    <xdr:ext cx="469744" cy="259045"/>
    <xdr:sp macro="" textlink="">
      <xdr:nvSpPr>
        <xdr:cNvPr id="519" name="テキスト ボックス 518"/>
        <xdr:cNvSpPr txBox="1"/>
      </xdr:nvSpPr>
      <xdr:spPr>
        <a:xfrm>
          <a:off x="13468428"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123401</xdr:rowOff>
    </xdr:from>
    <xdr:to>
      <xdr:col>85</xdr:col>
      <xdr:colOff>177800</xdr:colOff>
      <xdr:row>38</xdr:row>
      <xdr:rowOff>53552</xdr:rowOff>
    </xdr:to>
    <xdr:sp macro="" textlink="">
      <xdr:nvSpPr>
        <xdr:cNvPr id="527" name="楕円 526"/>
        <xdr:cNvSpPr/>
      </xdr:nvSpPr>
      <xdr:spPr>
        <a:xfrm>
          <a:off x="16268700" y="6467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140181</xdr:rowOff>
    </xdr:from>
    <xdr:to>
      <xdr:col>81</xdr:col>
      <xdr:colOff>101600</xdr:colOff>
      <xdr:row>38</xdr:row>
      <xdr:rowOff>70331</xdr:rowOff>
    </xdr:to>
    <xdr:sp macro="" textlink="">
      <xdr:nvSpPr>
        <xdr:cNvPr id="529" name="楕円 528"/>
        <xdr:cNvSpPr/>
      </xdr:nvSpPr>
      <xdr:spPr>
        <a:xfrm>
          <a:off x="15430500" y="6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61458</xdr:rowOff>
    </xdr:from>
    <xdr:ext cx="469744" cy="259045"/>
    <xdr:sp macro="" textlink="">
      <xdr:nvSpPr>
        <xdr:cNvPr id="530" name="テキスト ボックス 529"/>
        <xdr:cNvSpPr txBox="1"/>
      </xdr:nvSpPr>
      <xdr:spPr>
        <a:xfrm>
          <a:off x="15246428" y="6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143964</xdr:rowOff>
    </xdr:from>
    <xdr:to>
      <xdr:col>76</xdr:col>
      <xdr:colOff>165100</xdr:colOff>
      <xdr:row>38</xdr:row>
      <xdr:rowOff>74114</xdr:rowOff>
    </xdr:to>
    <xdr:sp macro="" textlink="">
      <xdr:nvSpPr>
        <xdr:cNvPr id="531" name="楕円 530"/>
        <xdr:cNvSpPr/>
      </xdr:nvSpPr>
      <xdr:spPr>
        <a:xfrm>
          <a:off x="14541500" y="64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65241</xdr:rowOff>
    </xdr:from>
    <xdr:ext cx="378565" cy="259045"/>
    <xdr:sp macro="" textlink="">
      <xdr:nvSpPr>
        <xdr:cNvPr id="532" name="テキスト ボックス 531"/>
        <xdr:cNvSpPr txBox="1"/>
      </xdr:nvSpPr>
      <xdr:spPr>
        <a:xfrm>
          <a:off x="14403017" y="658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144758</xdr:rowOff>
    </xdr:from>
    <xdr:to>
      <xdr:col>72</xdr:col>
      <xdr:colOff>38100</xdr:colOff>
      <xdr:row>38</xdr:row>
      <xdr:rowOff>74909</xdr:rowOff>
    </xdr:to>
    <xdr:sp macro="" textlink="">
      <xdr:nvSpPr>
        <xdr:cNvPr id="533" name="楕円 532"/>
        <xdr:cNvSpPr/>
      </xdr:nvSpPr>
      <xdr:spPr>
        <a:xfrm>
          <a:off x="13652500" y="6488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66036</xdr:rowOff>
    </xdr:from>
    <xdr:ext cx="378565" cy="259045"/>
    <xdr:sp macro="" textlink="">
      <xdr:nvSpPr>
        <xdr:cNvPr id="534" name="テキスト ボックス 533"/>
        <xdr:cNvSpPr txBox="1"/>
      </xdr:nvSpPr>
      <xdr:spPr>
        <a:xfrm>
          <a:off x="13514017" y="65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141889</xdr:rowOff>
    </xdr:from>
    <xdr:to>
      <xdr:col>67</xdr:col>
      <xdr:colOff>101600</xdr:colOff>
      <xdr:row>38</xdr:row>
      <xdr:rowOff>72039</xdr:rowOff>
    </xdr:to>
    <xdr:sp macro="" textlink="">
      <xdr:nvSpPr>
        <xdr:cNvPr id="535" name="楕円 534"/>
        <xdr:cNvSpPr/>
      </xdr:nvSpPr>
      <xdr:spPr>
        <a:xfrm>
          <a:off x="12763500" y="64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88566</xdr:rowOff>
    </xdr:from>
    <xdr:ext cx="378565" cy="259045"/>
    <xdr:sp macro="" textlink="">
      <xdr:nvSpPr>
        <xdr:cNvPr id="536" name="テキスト ボックス 535"/>
        <xdr:cNvSpPr txBox="1"/>
      </xdr:nvSpPr>
      <xdr:spPr>
        <a:xfrm>
          <a:off x="12625017" y="6260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90754</xdr:rowOff>
    </xdr:from>
    <xdr:to>
      <xdr:col>85</xdr:col>
      <xdr:colOff>127000</xdr:colOff>
      <xdr:row>76</xdr:row>
      <xdr:rowOff>28017</xdr:rowOff>
    </xdr:to>
    <xdr:cxnSp macro="">
      <xdr:nvCxnSpPr>
        <xdr:cNvPr id="614" name="直線コネクタ 613"/>
        <xdr:cNvCxnSpPr/>
      </xdr:nvCxnSpPr>
      <xdr:spPr>
        <a:xfrm>
          <a:off x="15481300" y="12949504"/>
          <a:ext cx="838200" cy="10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90754</xdr:rowOff>
    </xdr:from>
    <xdr:to>
      <xdr:col>81</xdr:col>
      <xdr:colOff>50800</xdr:colOff>
      <xdr:row>75</xdr:row>
      <xdr:rowOff>97028</xdr:rowOff>
    </xdr:to>
    <xdr:cxnSp macro="">
      <xdr:nvCxnSpPr>
        <xdr:cNvPr id="617" name="直線コネクタ 616"/>
        <xdr:cNvCxnSpPr/>
      </xdr:nvCxnSpPr>
      <xdr:spPr>
        <a:xfrm flipV="1">
          <a:off x="14592300" y="129495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97028</xdr:rowOff>
    </xdr:from>
    <xdr:to>
      <xdr:col>76</xdr:col>
      <xdr:colOff>114300</xdr:colOff>
      <xdr:row>75</xdr:row>
      <xdr:rowOff>104115</xdr:rowOff>
    </xdr:to>
    <xdr:cxnSp macro="">
      <xdr:nvCxnSpPr>
        <xdr:cNvPr id="620" name="直線コネクタ 619"/>
        <xdr:cNvCxnSpPr/>
      </xdr:nvCxnSpPr>
      <xdr:spPr>
        <a:xfrm flipV="1">
          <a:off x="13703300" y="1295577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104115</xdr:rowOff>
    </xdr:from>
    <xdr:to>
      <xdr:col>71</xdr:col>
      <xdr:colOff>177800</xdr:colOff>
      <xdr:row>75</xdr:row>
      <xdr:rowOff>135166</xdr:rowOff>
    </xdr:to>
    <xdr:cxnSp macro="">
      <xdr:nvCxnSpPr>
        <xdr:cNvPr id="623" name="直線コネクタ 622"/>
        <xdr:cNvCxnSpPr/>
      </xdr:nvCxnSpPr>
      <xdr:spPr>
        <a:xfrm flipV="1">
          <a:off x="12814300" y="12962865"/>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131563</xdr:rowOff>
    </xdr:from>
    <xdr:ext cx="534377" cy="259045"/>
    <xdr:sp macro="" textlink="">
      <xdr:nvSpPr>
        <xdr:cNvPr id="625" name="テキスト ボックス 624"/>
        <xdr:cNvSpPr txBox="1"/>
      </xdr:nvSpPr>
      <xdr:spPr>
        <a:xfrm>
          <a:off x="13436111" y="126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130827</xdr:rowOff>
    </xdr:from>
    <xdr:ext cx="534377" cy="259045"/>
    <xdr:sp macro="" textlink="">
      <xdr:nvSpPr>
        <xdr:cNvPr id="627" name="テキスト ボックス 626"/>
        <xdr:cNvSpPr txBox="1"/>
      </xdr:nvSpPr>
      <xdr:spPr>
        <a:xfrm>
          <a:off x="12547111" y="12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148667</xdr:rowOff>
    </xdr:from>
    <xdr:to>
      <xdr:col>85</xdr:col>
      <xdr:colOff>177800</xdr:colOff>
      <xdr:row>76</xdr:row>
      <xdr:rowOff>78817</xdr:rowOff>
    </xdr:to>
    <xdr:sp macro="" textlink="">
      <xdr:nvSpPr>
        <xdr:cNvPr id="633" name="楕円 632"/>
        <xdr:cNvSpPr/>
      </xdr:nvSpPr>
      <xdr:spPr>
        <a:xfrm>
          <a:off x="16268700" y="130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127094</xdr:rowOff>
    </xdr:from>
    <xdr:ext cx="534377" cy="259045"/>
    <xdr:sp macro="" textlink="">
      <xdr:nvSpPr>
        <xdr:cNvPr id="634" name="公債費該当値テキスト"/>
        <xdr:cNvSpPr txBox="1"/>
      </xdr:nvSpPr>
      <xdr:spPr>
        <a:xfrm>
          <a:off x="16370300" y="129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39954</xdr:rowOff>
    </xdr:from>
    <xdr:to>
      <xdr:col>81</xdr:col>
      <xdr:colOff>101600</xdr:colOff>
      <xdr:row>75</xdr:row>
      <xdr:rowOff>141554</xdr:rowOff>
    </xdr:to>
    <xdr:sp macro="" textlink="">
      <xdr:nvSpPr>
        <xdr:cNvPr id="635" name="楕円 634"/>
        <xdr:cNvSpPr/>
      </xdr:nvSpPr>
      <xdr:spPr>
        <a:xfrm>
          <a:off x="15430500" y="12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132681</xdr:rowOff>
    </xdr:from>
    <xdr:ext cx="534377" cy="259045"/>
    <xdr:sp macro="" textlink="">
      <xdr:nvSpPr>
        <xdr:cNvPr id="636" name="テキスト ボックス 635"/>
        <xdr:cNvSpPr txBox="1"/>
      </xdr:nvSpPr>
      <xdr:spPr>
        <a:xfrm>
          <a:off x="15214111" y="129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46228</xdr:rowOff>
    </xdr:from>
    <xdr:to>
      <xdr:col>76</xdr:col>
      <xdr:colOff>165100</xdr:colOff>
      <xdr:row>75</xdr:row>
      <xdr:rowOff>147828</xdr:rowOff>
    </xdr:to>
    <xdr:sp macro="" textlink="">
      <xdr:nvSpPr>
        <xdr:cNvPr id="637" name="楕円 636"/>
        <xdr:cNvSpPr/>
      </xdr:nvSpPr>
      <xdr:spPr>
        <a:xfrm>
          <a:off x="14541500" y="12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138955</xdr:rowOff>
    </xdr:from>
    <xdr:ext cx="534377" cy="259045"/>
    <xdr:sp macro="" textlink="">
      <xdr:nvSpPr>
        <xdr:cNvPr id="638" name="テキスト ボックス 637"/>
        <xdr:cNvSpPr txBox="1"/>
      </xdr:nvSpPr>
      <xdr:spPr>
        <a:xfrm>
          <a:off x="14325111" y="129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53315</xdr:rowOff>
    </xdr:from>
    <xdr:to>
      <xdr:col>72</xdr:col>
      <xdr:colOff>38100</xdr:colOff>
      <xdr:row>75</xdr:row>
      <xdr:rowOff>154915</xdr:rowOff>
    </xdr:to>
    <xdr:sp macro="" textlink="">
      <xdr:nvSpPr>
        <xdr:cNvPr id="639" name="楕円 638"/>
        <xdr:cNvSpPr/>
      </xdr:nvSpPr>
      <xdr:spPr>
        <a:xfrm>
          <a:off x="13652500" y="129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146042</xdr:rowOff>
    </xdr:from>
    <xdr:ext cx="534377" cy="259045"/>
    <xdr:sp macro="" textlink="">
      <xdr:nvSpPr>
        <xdr:cNvPr id="640" name="テキスト ボックス 639"/>
        <xdr:cNvSpPr txBox="1"/>
      </xdr:nvSpPr>
      <xdr:spPr>
        <a:xfrm>
          <a:off x="13436111" y="130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84366</xdr:rowOff>
    </xdr:from>
    <xdr:to>
      <xdr:col>67</xdr:col>
      <xdr:colOff>101600</xdr:colOff>
      <xdr:row>76</xdr:row>
      <xdr:rowOff>14517</xdr:rowOff>
    </xdr:to>
    <xdr:sp macro="" textlink="">
      <xdr:nvSpPr>
        <xdr:cNvPr id="641" name="楕円 640"/>
        <xdr:cNvSpPr/>
      </xdr:nvSpPr>
      <xdr:spPr>
        <a:xfrm>
          <a:off x="12763500" y="1294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5642</xdr:rowOff>
    </xdr:from>
    <xdr:ext cx="534377" cy="259045"/>
    <xdr:sp macro="" textlink="">
      <xdr:nvSpPr>
        <xdr:cNvPr id="642" name="テキスト ボックス 641"/>
        <xdr:cNvSpPr txBox="1"/>
      </xdr:nvSpPr>
      <xdr:spPr>
        <a:xfrm>
          <a:off x="12547111" y="13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12347</xdr:rowOff>
    </xdr:from>
    <xdr:to>
      <xdr:col>85</xdr:col>
      <xdr:colOff>127000</xdr:colOff>
      <xdr:row>98</xdr:row>
      <xdr:rowOff>137322</xdr:rowOff>
    </xdr:to>
    <xdr:cxnSp macro="">
      <xdr:nvCxnSpPr>
        <xdr:cNvPr id="671" name="直線コネクタ 670"/>
        <xdr:cNvCxnSpPr/>
      </xdr:nvCxnSpPr>
      <xdr:spPr>
        <a:xfrm flipV="1">
          <a:off x="15481300" y="16814447"/>
          <a:ext cx="838200" cy="1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137322</xdr:rowOff>
    </xdr:from>
    <xdr:to>
      <xdr:col>81</xdr:col>
      <xdr:colOff>50800</xdr:colOff>
      <xdr:row>98</xdr:row>
      <xdr:rowOff>147518</xdr:rowOff>
    </xdr:to>
    <xdr:cxnSp macro="">
      <xdr:nvCxnSpPr>
        <xdr:cNvPr id="674" name="直線コネクタ 673"/>
        <xdr:cNvCxnSpPr/>
      </xdr:nvCxnSpPr>
      <xdr:spPr>
        <a:xfrm flipV="1">
          <a:off x="14592300" y="1693942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77391</xdr:rowOff>
    </xdr:from>
    <xdr:to>
      <xdr:col>76</xdr:col>
      <xdr:colOff>114300</xdr:colOff>
      <xdr:row>98</xdr:row>
      <xdr:rowOff>147518</xdr:rowOff>
    </xdr:to>
    <xdr:cxnSp macro="">
      <xdr:nvCxnSpPr>
        <xdr:cNvPr id="677" name="直線コネクタ 676"/>
        <xdr:cNvCxnSpPr/>
      </xdr:nvCxnSpPr>
      <xdr:spPr>
        <a:xfrm>
          <a:off x="13703300" y="16879491"/>
          <a:ext cx="889000" cy="7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35855</xdr:rowOff>
    </xdr:from>
    <xdr:to>
      <xdr:col>71</xdr:col>
      <xdr:colOff>177800</xdr:colOff>
      <xdr:row>98</xdr:row>
      <xdr:rowOff>77391</xdr:rowOff>
    </xdr:to>
    <xdr:cxnSp macro="">
      <xdr:nvCxnSpPr>
        <xdr:cNvPr id="680" name="直線コネクタ 679"/>
        <xdr:cNvCxnSpPr/>
      </xdr:nvCxnSpPr>
      <xdr:spPr>
        <a:xfrm>
          <a:off x="12814300" y="16837955"/>
          <a:ext cx="8890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132997</xdr:rowOff>
    </xdr:from>
    <xdr:to>
      <xdr:col>85</xdr:col>
      <xdr:colOff>177800</xdr:colOff>
      <xdr:row>98</xdr:row>
      <xdr:rowOff>63147</xdr:rowOff>
    </xdr:to>
    <xdr:sp macro="" textlink="">
      <xdr:nvSpPr>
        <xdr:cNvPr id="690" name="楕円 689"/>
        <xdr:cNvSpPr/>
      </xdr:nvSpPr>
      <xdr:spPr>
        <a:xfrm>
          <a:off x="16268700" y="167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155874</xdr:rowOff>
    </xdr:from>
    <xdr:ext cx="534377" cy="259045"/>
    <xdr:sp macro="" textlink="">
      <xdr:nvSpPr>
        <xdr:cNvPr id="691" name="積立金該当値テキスト"/>
        <xdr:cNvSpPr txBox="1"/>
      </xdr:nvSpPr>
      <xdr:spPr>
        <a:xfrm>
          <a:off x="16370300" y="166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86522</xdr:rowOff>
    </xdr:from>
    <xdr:to>
      <xdr:col>81</xdr:col>
      <xdr:colOff>101600</xdr:colOff>
      <xdr:row>99</xdr:row>
      <xdr:rowOff>16672</xdr:rowOff>
    </xdr:to>
    <xdr:sp macro="" textlink="">
      <xdr:nvSpPr>
        <xdr:cNvPr id="692" name="楕円 691"/>
        <xdr:cNvSpPr/>
      </xdr:nvSpPr>
      <xdr:spPr>
        <a:xfrm>
          <a:off x="15430500" y="168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7799</xdr:rowOff>
    </xdr:from>
    <xdr:ext cx="534377" cy="259045"/>
    <xdr:sp macro="" textlink="">
      <xdr:nvSpPr>
        <xdr:cNvPr id="693" name="テキスト ボックス 692"/>
        <xdr:cNvSpPr txBox="1"/>
      </xdr:nvSpPr>
      <xdr:spPr>
        <a:xfrm>
          <a:off x="15214111" y="169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96718</xdr:rowOff>
    </xdr:from>
    <xdr:to>
      <xdr:col>76</xdr:col>
      <xdr:colOff>165100</xdr:colOff>
      <xdr:row>99</xdr:row>
      <xdr:rowOff>26868</xdr:rowOff>
    </xdr:to>
    <xdr:sp macro="" textlink="">
      <xdr:nvSpPr>
        <xdr:cNvPr id="694" name="楕円 693"/>
        <xdr:cNvSpPr/>
      </xdr:nvSpPr>
      <xdr:spPr>
        <a:xfrm>
          <a:off x="14541500" y="168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17995</xdr:rowOff>
    </xdr:from>
    <xdr:ext cx="469744" cy="259045"/>
    <xdr:sp macro="" textlink="">
      <xdr:nvSpPr>
        <xdr:cNvPr id="695" name="テキスト ボックス 694"/>
        <xdr:cNvSpPr txBox="1"/>
      </xdr:nvSpPr>
      <xdr:spPr>
        <a:xfrm>
          <a:off x="14357428" y="169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26591</xdr:rowOff>
    </xdr:from>
    <xdr:to>
      <xdr:col>72</xdr:col>
      <xdr:colOff>38100</xdr:colOff>
      <xdr:row>98</xdr:row>
      <xdr:rowOff>128191</xdr:rowOff>
    </xdr:to>
    <xdr:sp macro="" textlink="">
      <xdr:nvSpPr>
        <xdr:cNvPr id="696" name="楕円 695"/>
        <xdr:cNvSpPr/>
      </xdr:nvSpPr>
      <xdr:spPr>
        <a:xfrm>
          <a:off x="13652500" y="16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144718</xdr:rowOff>
    </xdr:from>
    <xdr:ext cx="534377" cy="259045"/>
    <xdr:sp macro="" textlink="">
      <xdr:nvSpPr>
        <xdr:cNvPr id="697" name="テキスト ボックス 696"/>
        <xdr:cNvSpPr txBox="1"/>
      </xdr:nvSpPr>
      <xdr:spPr>
        <a:xfrm>
          <a:off x="13436111" y="166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156505</xdr:rowOff>
    </xdr:from>
    <xdr:to>
      <xdr:col>67</xdr:col>
      <xdr:colOff>101600</xdr:colOff>
      <xdr:row>98</xdr:row>
      <xdr:rowOff>86655</xdr:rowOff>
    </xdr:to>
    <xdr:sp macro="" textlink="">
      <xdr:nvSpPr>
        <xdr:cNvPr id="698" name="楕円 697"/>
        <xdr:cNvSpPr/>
      </xdr:nvSpPr>
      <xdr:spPr>
        <a:xfrm>
          <a:off x="12763500" y="167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103182</xdr:rowOff>
    </xdr:from>
    <xdr:ext cx="534377" cy="259045"/>
    <xdr:sp macro="" textlink="">
      <xdr:nvSpPr>
        <xdr:cNvPr id="699" name="テキスト ボックス 698"/>
        <xdr:cNvSpPr txBox="1"/>
      </xdr:nvSpPr>
      <xdr:spPr>
        <a:xfrm>
          <a:off x="12547111" y="165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65438</xdr:rowOff>
    </xdr:from>
    <xdr:to>
      <xdr:col>116</xdr:col>
      <xdr:colOff>63500</xdr:colOff>
      <xdr:row>38</xdr:row>
      <xdr:rowOff>82289</xdr:rowOff>
    </xdr:to>
    <xdr:cxnSp macro="">
      <xdr:nvCxnSpPr>
        <xdr:cNvPr id="730" name="直線コネクタ 729"/>
        <xdr:cNvCxnSpPr/>
      </xdr:nvCxnSpPr>
      <xdr:spPr>
        <a:xfrm flipV="1">
          <a:off x="21323300" y="6580538"/>
          <a:ext cx="8382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82289</xdr:rowOff>
    </xdr:from>
    <xdr:to>
      <xdr:col>111</xdr:col>
      <xdr:colOff>177800</xdr:colOff>
      <xdr:row>39</xdr:row>
      <xdr:rowOff>58253</xdr:rowOff>
    </xdr:to>
    <xdr:cxnSp macro="">
      <xdr:nvCxnSpPr>
        <xdr:cNvPr id="733" name="直線コネクタ 732"/>
        <xdr:cNvCxnSpPr/>
      </xdr:nvCxnSpPr>
      <xdr:spPr>
        <a:xfrm flipV="1">
          <a:off x="20434300" y="6597389"/>
          <a:ext cx="889000" cy="1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108023</xdr:rowOff>
    </xdr:from>
    <xdr:to>
      <xdr:col>107</xdr:col>
      <xdr:colOff>50800</xdr:colOff>
      <xdr:row>39</xdr:row>
      <xdr:rowOff>58253</xdr:rowOff>
    </xdr:to>
    <xdr:cxnSp macro="">
      <xdr:nvCxnSpPr>
        <xdr:cNvPr id="736" name="直線コネクタ 735"/>
        <xdr:cNvCxnSpPr/>
      </xdr:nvCxnSpPr>
      <xdr:spPr>
        <a:xfrm>
          <a:off x="19545300" y="6623123"/>
          <a:ext cx="889000" cy="1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108023</xdr:rowOff>
    </xdr:from>
    <xdr:to>
      <xdr:col>102</xdr:col>
      <xdr:colOff>114300</xdr:colOff>
      <xdr:row>39</xdr:row>
      <xdr:rowOff>83334</xdr:rowOff>
    </xdr:to>
    <xdr:cxnSp macro="">
      <xdr:nvCxnSpPr>
        <xdr:cNvPr id="739" name="直線コネクタ 738"/>
        <xdr:cNvCxnSpPr/>
      </xdr:nvCxnSpPr>
      <xdr:spPr>
        <a:xfrm flipV="1">
          <a:off x="18656300" y="6623123"/>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79541</xdr:rowOff>
    </xdr:from>
    <xdr:ext cx="469744" cy="259045"/>
    <xdr:sp macro="" textlink="">
      <xdr:nvSpPr>
        <xdr:cNvPr id="741" name="テキスト ボックス 740"/>
        <xdr:cNvSpPr txBox="1"/>
      </xdr:nvSpPr>
      <xdr:spPr>
        <a:xfrm>
          <a:off x="19310428" y="676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14638</xdr:rowOff>
    </xdr:from>
    <xdr:to>
      <xdr:col>116</xdr:col>
      <xdr:colOff>114300</xdr:colOff>
      <xdr:row>38</xdr:row>
      <xdr:rowOff>116238</xdr:rowOff>
    </xdr:to>
    <xdr:sp macro="" textlink="">
      <xdr:nvSpPr>
        <xdr:cNvPr id="749" name="楕円 748"/>
        <xdr:cNvSpPr/>
      </xdr:nvSpPr>
      <xdr:spPr>
        <a:xfrm>
          <a:off x="22110700" y="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37514</xdr:rowOff>
    </xdr:from>
    <xdr:ext cx="469744" cy="259045"/>
    <xdr:sp macro="" textlink="">
      <xdr:nvSpPr>
        <xdr:cNvPr id="750" name="投資及び出資金該当値テキスト"/>
        <xdr:cNvSpPr txBox="1"/>
      </xdr:nvSpPr>
      <xdr:spPr>
        <a:xfrm>
          <a:off x="22212300" y="63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31489</xdr:rowOff>
    </xdr:from>
    <xdr:to>
      <xdr:col>112</xdr:col>
      <xdr:colOff>38100</xdr:colOff>
      <xdr:row>38</xdr:row>
      <xdr:rowOff>133089</xdr:rowOff>
    </xdr:to>
    <xdr:sp macro="" textlink="">
      <xdr:nvSpPr>
        <xdr:cNvPr id="751" name="楕円 750"/>
        <xdr:cNvSpPr/>
      </xdr:nvSpPr>
      <xdr:spPr>
        <a:xfrm>
          <a:off x="21272500" y="65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149616</xdr:rowOff>
    </xdr:from>
    <xdr:ext cx="469744" cy="259045"/>
    <xdr:sp macro="" textlink="">
      <xdr:nvSpPr>
        <xdr:cNvPr id="752" name="テキスト ボックス 751"/>
        <xdr:cNvSpPr txBox="1"/>
      </xdr:nvSpPr>
      <xdr:spPr>
        <a:xfrm>
          <a:off x="21088428" y="63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7453</xdr:rowOff>
    </xdr:from>
    <xdr:to>
      <xdr:col>107</xdr:col>
      <xdr:colOff>101600</xdr:colOff>
      <xdr:row>39</xdr:row>
      <xdr:rowOff>109053</xdr:rowOff>
    </xdr:to>
    <xdr:sp macro="" textlink="">
      <xdr:nvSpPr>
        <xdr:cNvPr id="753" name="楕円 752"/>
        <xdr:cNvSpPr/>
      </xdr:nvSpPr>
      <xdr:spPr>
        <a:xfrm>
          <a:off x="20383500" y="66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100180</xdr:rowOff>
    </xdr:from>
    <xdr:ext cx="469744" cy="259045"/>
    <xdr:sp macro="" textlink="">
      <xdr:nvSpPr>
        <xdr:cNvPr id="754" name="テキスト ボックス 753"/>
        <xdr:cNvSpPr txBox="1"/>
      </xdr:nvSpPr>
      <xdr:spPr>
        <a:xfrm>
          <a:off x="20199428" y="6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57223</xdr:rowOff>
    </xdr:from>
    <xdr:to>
      <xdr:col>102</xdr:col>
      <xdr:colOff>165100</xdr:colOff>
      <xdr:row>38</xdr:row>
      <xdr:rowOff>158823</xdr:rowOff>
    </xdr:to>
    <xdr:sp macro="" textlink="">
      <xdr:nvSpPr>
        <xdr:cNvPr id="755" name="楕円 754"/>
        <xdr:cNvSpPr/>
      </xdr:nvSpPr>
      <xdr:spPr>
        <a:xfrm>
          <a:off x="19494500" y="65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3899</xdr:rowOff>
    </xdr:from>
    <xdr:ext cx="469744" cy="259045"/>
    <xdr:sp macro="" textlink="">
      <xdr:nvSpPr>
        <xdr:cNvPr id="756" name="テキスト ボックス 755"/>
        <xdr:cNvSpPr txBox="1"/>
      </xdr:nvSpPr>
      <xdr:spPr>
        <a:xfrm>
          <a:off x="19310428" y="634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32534</xdr:rowOff>
    </xdr:from>
    <xdr:to>
      <xdr:col>98</xdr:col>
      <xdr:colOff>38100</xdr:colOff>
      <xdr:row>39</xdr:row>
      <xdr:rowOff>134134</xdr:rowOff>
    </xdr:to>
    <xdr:sp macro="" textlink="">
      <xdr:nvSpPr>
        <xdr:cNvPr id="757" name="楕円 756"/>
        <xdr:cNvSpPr/>
      </xdr:nvSpPr>
      <xdr:spPr>
        <a:xfrm>
          <a:off x="18605500" y="67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125261</xdr:rowOff>
    </xdr:from>
    <xdr:ext cx="378565" cy="259045"/>
    <xdr:sp macro="" textlink="">
      <xdr:nvSpPr>
        <xdr:cNvPr id="758" name="テキスト ボックス 757"/>
        <xdr:cNvSpPr txBox="1"/>
      </xdr:nvSpPr>
      <xdr:spPr>
        <a:xfrm>
          <a:off x="18467017" y="6811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125755</xdr:rowOff>
    </xdr:from>
    <xdr:to>
      <xdr:col>116</xdr:col>
      <xdr:colOff>63500</xdr:colOff>
      <xdr:row>57</xdr:row>
      <xdr:rowOff>127905</xdr:rowOff>
    </xdr:to>
    <xdr:cxnSp macro="">
      <xdr:nvCxnSpPr>
        <xdr:cNvPr id="785" name="直線コネクタ 784"/>
        <xdr:cNvCxnSpPr/>
      </xdr:nvCxnSpPr>
      <xdr:spPr>
        <a:xfrm flipV="1">
          <a:off x="21323300" y="9898405"/>
          <a:ext cx="8382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127905</xdr:rowOff>
    </xdr:from>
    <xdr:to>
      <xdr:col>111</xdr:col>
      <xdr:colOff>177800</xdr:colOff>
      <xdr:row>57</xdr:row>
      <xdr:rowOff>130465</xdr:rowOff>
    </xdr:to>
    <xdr:cxnSp macro="">
      <xdr:nvCxnSpPr>
        <xdr:cNvPr id="788" name="直線コネクタ 787"/>
        <xdr:cNvCxnSpPr/>
      </xdr:nvCxnSpPr>
      <xdr:spPr>
        <a:xfrm flipV="1">
          <a:off x="20434300" y="990055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130465</xdr:rowOff>
    </xdr:from>
    <xdr:to>
      <xdr:col>107</xdr:col>
      <xdr:colOff>50800</xdr:colOff>
      <xdr:row>57</xdr:row>
      <xdr:rowOff>132156</xdr:rowOff>
    </xdr:to>
    <xdr:cxnSp macro="">
      <xdr:nvCxnSpPr>
        <xdr:cNvPr id="791" name="直線コネクタ 790"/>
        <xdr:cNvCxnSpPr/>
      </xdr:nvCxnSpPr>
      <xdr:spPr>
        <a:xfrm flipV="1">
          <a:off x="19545300" y="9903115"/>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132156</xdr:rowOff>
    </xdr:from>
    <xdr:to>
      <xdr:col>102</xdr:col>
      <xdr:colOff>114300</xdr:colOff>
      <xdr:row>57</xdr:row>
      <xdr:rowOff>133528</xdr:rowOff>
    </xdr:to>
    <xdr:cxnSp macro="">
      <xdr:nvCxnSpPr>
        <xdr:cNvPr id="794" name="直線コネクタ 793"/>
        <xdr:cNvCxnSpPr/>
      </xdr:nvCxnSpPr>
      <xdr:spPr>
        <a:xfrm flipV="1">
          <a:off x="18656300" y="99048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74955</xdr:rowOff>
    </xdr:from>
    <xdr:to>
      <xdr:col>116</xdr:col>
      <xdr:colOff>114300</xdr:colOff>
      <xdr:row>58</xdr:row>
      <xdr:rowOff>5105</xdr:rowOff>
    </xdr:to>
    <xdr:sp macro="" textlink="">
      <xdr:nvSpPr>
        <xdr:cNvPr id="804" name="楕円 803"/>
        <xdr:cNvSpPr/>
      </xdr:nvSpPr>
      <xdr:spPr>
        <a:xfrm>
          <a:off x="221107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53382</xdr:rowOff>
    </xdr:from>
    <xdr:ext cx="469744" cy="259045"/>
    <xdr:sp macro="" textlink="">
      <xdr:nvSpPr>
        <xdr:cNvPr id="805" name="貸付金該当値テキスト"/>
        <xdr:cNvSpPr txBox="1"/>
      </xdr:nvSpPr>
      <xdr:spPr>
        <a:xfrm>
          <a:off x="22212300" y="982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77105</xdr:rowOff>
    </xdr:from>
    <xdr:to>
      <xdr:col>112</xdr:col>
      <xdr:colOff>38100</xdr:colOff>
      <xdr:row>58</xdr:row>
      <xdr:rowOff>7255</xdr:rowOff>
    </xdr:to>
    <xdr:sp macro="" textlink="">
      <xdr:nvSpPr>
        <xdr:cNvPr id="806" name="楕円 805"/>
        <xdr:cNvSpPr/>
      </xdr:nvSpPr>
      <xdr:spPr>
        <a:xfrm>
          <a:off x="21272500" y="98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169832</xdr:rowOff>
    </xdr:from>
    <xdr:ext cx="469744" cy="259045"/>
    <xdr:sp macro="" textlink="">
      <xdr:nvSpPr>
        <xdr:cNvPr id="807" name="テキスト ボックス 806"/>
        <xdr:cNvSpPr txBox="1"/>
      </xdr:nvSpPr>
      <xdr:spPr>
        <a:xfrm>
          <a:off x="21088428" y="994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79665</xdr:rowOff>
    </xdr:from>
    <xdr:to>
      <xdr:col>107</xdr:col>
      <xdr:colOff>101600</xdr:colOff>
      <xdr:row>58</xdr:row>
      <xdr:rowOff>9815</xdr:rowOff>
    </xdr:to>
    <xdr:sp macro="" textlink="">
      <xdr:nvSpPr>
        <xdr:cNvPr id="808" name="楕円 807"/>
        <xdr:cNvSpPr/>
      </xdr:nvSpPr>
      <xdr:spPr>
        <a:xfrm>
          <a:off x="20383500" y="98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942</xdr:rowOff>
    </xdr:from>
    <xdr:ext cx="469744" cy="259045"/>
    <xdr:sp macro="" textlink="">
      <xdr:nvSpPr>
        <xdr:cNvPr id="809" name="テキスト ボックス 808"/>
        <xdr:cNvSpPr txBox="1"/>
      </xdr:nvSpPr>
      <xdr:spPr>
        <a:xfrm>
          <a:off x="20199428" y="994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81356</xdr:rowOff>
    </xdr:from>
    <xdr:to>
      <xdr:col>102</xdr:col>
      <xdr:colOff>165100</xdr:colOff>
      <xdr:row>58</xdr:row>
      <xdr:rowOff>11506</xdr:rowOff>
    </xdr:to>
    <xdr:sp macro="" textlink="">
      <xdr:nvSpPr>
        <xdr:cNvPr id="810" name="楕円 809"/>
        <xdr:cNvSpPr/>
      </xdr:nvSpPr>
      <xdr:spPr>
        <a:xfrm>
          <a:off x="19494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28033</xdr:rowOff>
    </xdr:from>
    <xdr:ext cx="469744" cy="259045"/>
    <xdr:sp macro="" textlink="">
      <xdr:nvSpPr>
        <xdr:cNvPr id="811" name="テキスト ボックス 810"/>
        <xdr:cNvSpPr txBox="1"/>
      </xdr:nvSpPr>
      <xdr:spPr>
        <a:xfrm>
          <a:off x="19310428" y="96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82728</xdr:rowOff>
    </xdr:from>
    <xdr:to>
      <xdr:col>98</xdr:col>
      <xdr:colOff>38100</xdr:colOff>
      <xdr:row>58</xdr:row>
      <xdr:rowOff>12878</xdr:rowOff>
    </xdr:to>
    <xdr:sp macro="" textlink="">
      <xdr:nvSpPr>
        <xdr:cNvPr id="812" name="楕円 811"/>
        <xdr:cNvSpPr/>
      </xdr:nvSpPr>
      <xdr:spPr>
        <a:xfrm>
          <a:off x="18605500" y="98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4005</xdr:rowOff>
    </xdr:from>
    <xdr:ext cx="469744" cy="259045"/>
    <xdr:sp macro="" textlink="">
      <xdr:nvSpPr>
        <xdr:cNvPr id="813" name="テキスト ボックス 812"/>
        <xdr:cNvSpPr txBox="1"/>
      </xdr:nvSpPr>
      <xdr:spPr>
        <a:xfrm>
          <a:off x="18421428" y="994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118059</xdr:rowOff>
    </xdr:from>
    <xdr:to>
      <xdr:col>116</xdr:col>
      <xdr:colOff>63500</xdr:colOff>
      <xdr:row>77</xdr:row>
      <xdr:rowOff>129070</xdr:rowOff>
    </xdr:to>
    <xdr:cxnSp macro="">
      <xdr:nvCxnSpPr>
        <xdr:cNvPr id="843" name="直線コネクタ 842"/>
        <xdr:cNvCxnSpPr/>
      </xdr:nvCxnSpPr>
      <xdr:spPr>
        <a:xfrm flipV="1">
          <a:off x="21323300" y="13319709"/>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69577</xdr:rowOff>
    </xdr:from>
    <xdr:to>
      <xdr:col>111</xdr:col>
      <xdr:colOff>177800</xdr:colOff>
      <xdr:row>77</xdr:row>
      <xdr:rowOff>129070</xdr:rowOff>
    </xdr:to>
    <xdr:cxnSp macro="">
      <xdr:nvCxnSpPr>
        <xdr:cNvPr id="846" name="直線コネクタ 845"/>
        <xdr:cNvCxnSpPr/>
      </xdr:nvCxnSpPr>
      <xdr:spPr>
        <a:xfrm>
          <a:off x="20434300" y="13099777"/>
          <a:ext cx="889000" cy="2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69577</xdr:rowOff>
    </xdr:from>
    <xdr:to>
      <xdr:col>107</xdr:col>
      <xdr:colOff>50800</xdr:colOff>
      <xdr:row>76</xdr:row>
      <xdr:rowOff>152121</xdr:rowOff>
    </xdr:to>
    <xdr:cxnSp macro="">
      <xdr:nvCxnSpPr>
        <xdr:cNvPr id="849" name="直線コネクタ 848"/>
        <xdr:cNvCxnSpPr/>
      </xdr:nvCxnSpPr>
      <xdr:spPr>
        <a:xfrm flipV="1">
          <a:off x="19545300" y="13099777"/>
          <a:ext cx="889000" cy="8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152121</xdr:rowOff>
    </xdr:from>
    <xdr:to>
      <xdr:col>102</xdr:col>
      <xdr:colOff>114300</xdr:colOff>
      <xdr:row>77</xdr:row>
      <xdr:rowOff>16484</xdr:rowOff>
    </xdr:to>
    <xdr:cxnSp macro="">
      <xdr:nvCxnSpPr>
        <xdr:cNvPr id="852" name="直線コネクタ 851"/>
        <xdr:cNvCxnSpPr/>
      </xdr:nvCxnSpPr>
      <xdr:spPr>
        <a:xfrm flipV="1">
          <a:off x="18656300" y="13182321"/>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146562</xdr:rowOff>
    </xdr:from>
    <xdr:ext cx="534377" cy="259045"/>
    <xdr:sp macro="" textlink="">
      <xdr:nvSpPr>
        <xdr:cNvPr id="854" name="テキスト ボックス 853"/>
        <xdr:cNvSpPr txBox="1"/>
      </xdr:nvSpPr>
      <xdr:spPr>
        <a:xfrm>
          <a:off x="19278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23937</xdr:rowOff>
    </xdr:from>
    <xdr:ext cx="534377" cy="259045"/>
    <xdr:sp macro="" textlink="">
      <xdr:nvSpPr>
        <xdr:cNvPr id="856" name="テキスト ボックス 855"/>
        <xdr:cNvSpPr txBox="1"/>
      </xdr:nvSpPr>
      <xdr:spPr>
        <a:xfrm>
          <a:off x="18389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67259</xdr:rowOff>
    </xdr:from>
    <xdr:to>
      <xdr:col>116</xdr:col>
      <xdr:colOff>114300</xdr:colOff>
      <xdr:row>77</xdr:row>
      <xdr:rowOff>168859</xdr:rowOff>
    </xdr:to>
    <xdr:sp macro="" textlink="">
      <xdr:nvSpPr>
        <xdr:cNvPr id="862" name="楕円 861"/>
        <xdr:cNvSpPr/>
      </xdr:nvSpPr>
      <xdr:spPr>
        <a:xfrm>
          <a:off x="221107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45686</xdr:rowOff>
    </xdr:from>
    <xdr:ext cx="534377" cy="259045"/>
    <xdr:sp macro="" textlink="">
      <xdr:nvSpPr>
        <xdr:cNvPr id="863" name="繰出金該当値テキスト"/>
        <xdr:cNvSpPr txBox="1"/>
      </xdr:nvSpPr>
      <xdr:spPr>
        <a:xfrm>
          <a:off x="22212300" y="132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78270</xdr:rowOff>
    </xdr:from>
    <xdr:to>
      <xdr:col>112</xdr:col>
      <xdr:colOff>38100</xdr:colOff>
      <xdr:row>78</xdr:row>
      <xdr:rowOff>8420</xdr:rowOff>
    </xdr:to>
    <xdr:sp macro="" textlink="">
      <xdr:nvSpPr>
        <xdr:cNvPr id="864" name="楕円 863"/>
        <xdr:cNvSpPr/>
      </xdr:nvSpPr>
      <xdr:spPr>
        <a:xfrm>
          <a:off x="21272500" y="132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170997</xdr:rowOff>
    </xdr:from>
    <xdr:ext cx="534377" cy="259045"/>
    <xdr:sp macro="" textlink="">
      <xdr:nvSpPr>
        <xdr:cNvPr id="865" name="テキスト ボックス 864"/>
        <xdr:cNvSpPr txBox="1"/>
      </xdr:nvSpPr>
      <xdr:spPr>
        <a:xfrm>
          <a:off x="21056111" y="133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18777</xdr:rowOff>
    </xdr:from>
    <xdr:to>
      <xdr:col>107</xdr:col>
      <xdr:colOff>101600</xdr:colOff>
      <xdr:row>76</xdr:row>
      <xdr:rowOff>120377</xdr:rowOff>
    </xdr:to>
    <xdr:sp macro="" textlink="">
      <xdr:nvSpPr>
        <xdr:cNvPr id="866" name="楕円 865"/>
        <xdr:cNvSpPr/>
      </xdr:nvSpPr>
      <xdr:spPr>
        <a:xfrm>
          <a:off x="20383500" y="130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111504</xdr:rowOff>
    </xdr:from>
    <xdr:ext cx="534377" cy="259045"/>
    <xdr:sp macro="" textlink="">
      <xdr:nvSpPr>
        <xdr:cNvPr id="867" name="テキスト ボックス 866"/>
        <xdr:cNvSpPr txBox="1"/>
      </xdr:nvSpPr>
      <xdr:spPr>
        <a:xfrm>
          <a:off x="20167111" y="13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101321</xdr:rowOff>
    </xdr:from>
    <xdr:to>
      <xdr:col>102</xdr:col>
      <xdr:colOff>165100</xdr:colOff>
      <xdr:row>77</xdr:row>
      <xdr:rowOff>31471</xdr:rowOff>
    </xdr:to>
    <xdr:sp macro="" textlink="">
      <xdr:nvSpPr>
        <xdr:cNvPr id="868" name="楕円 867"/>
        <xdr:cNvSpPr/>
      </xdr:nvSpPr>
      <xdr:spPr>
        <a:xfrm>
          <a:off x="19494500" y="131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22598</xdr:rowOff>
    </xdr:from>
    <xdr:ext cx="534377" cy="259045"/>
    <xdr:sp macro="" textlink="">
      <xdr:nvSpPr>
        <xdr:cNvPr id="869" name="テキスト ボックス 868"/>
        <xdr:cNvSpPr txBox="1"/>
      </xdr:nvSpPr>
      <xdr:spPr>
        <a:xfrm>
          <a:off x="19278111" y="132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137134</xdr:rowOff>
    </xdr:from>
    <xdr:to>
      <xdr:col>98</xdr:col>
      <xdr:colOff>38100</xdr:colOff>
      <xdr:row>77</xdr:row>
      <xdr:rowOff>67284</xdr:rowOff>
    </xdr:to>
    <xdr:sp macro="" textlink="">
      <xdr:nvSpPr>
        <xdr:cNvPr id="870" name="楕円 869"/>
        <xdr:cNvSpPr/>
      </xdr:nvSpPr>
      <xdr:spPr>
        <a:xfrm>
          <a:off x="18605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58411</xdr:rowOff>
    </xdr:from>
    <xdr:ext cx="534377" cy="259045"/>
    <xdr:sp macro="" textlink="">
      <xdr:nvSpPr>
        <xdr:cNvPr id="871" name="テキスト ボックス 870"/>
        <xdr:cNvSpPr txBox="1"/>
      </xdr:nvSpPr>
      <xdr:spPr>
        <a:xfrm>
          <a:off x="18389111" y="132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人当たりの性質別歳出決算額は、全体として類似団体平均と同水準にある。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前年度と比較して増減の大きい項目としては、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瑞浪北中学校の新築工事を施工したため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更新整備については、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産業振興センターの改修工事が完了したため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年度は繰上償還を行わなかったため減少している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37,979
37,015
174.86
16,810,100
15,865,913
856,368
9,007,192
13,490,213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140353</xdr:rowOff>
    </xdr:from>
    <xdr:to>
      <xdr:col>24</xdr:col>
      <xdr:colOff>63500</xdr:colOff>
      <xdr:row>36</xdr:row>
      <xdr:rowOff>166805</xdr:rowOff>
    </xdr:to>
    <xdr:cxnSp macro="">
      <xdr:nvCxnSpPr>
        <xdr:cNvPr id="63" name="直線コネクタ 62"/>
        <xdr:cNvCxnSpPr/>
      </xdr:nvCxnSpPr>
      <xdr:spPr>
        <a:xfrm>
          <a:off x="3797300" y="6312553"/>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165172</xdr:rowOff>
    </xdr:from>
    <xdr:to>
      <xdr:col>19</xdr:col>
      <xdr:colOff>177800</xdr:colOff>
      <xdr:row>36</xdr:row>
      <xdr:rowOff>140353</xdr:rowOff>
    </xdr:to>
    <xdr:cxnSp macro="">
      <xdr:nvCxnSpPr>
        <xdr:cNvPr id="66" name="直線コネクタ 65"/>
        <xdr:cNvCxnSpPr/>
      </xdr:nvCxnSpPr>
      <xdr:spPr>
        <a:xfrm>
          <a:off x="2908300" y="6165922"/>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165172</xdr:rowOff>
    </xdr:from>
    <xdr:to>
      <xdr:col>15</xdr:col>
      <xdr:colOff>50800</xdr:colOff>
      <xdr:row>36</xdr:row>
      <xdr:rowOff>70793</xdr:rowOff>
    </xdr:to>
    <xdr:cxnSp macro="">
      <xdr:nvCxnSpPr>
        <xdr:cNvPr id="69" name="直線コネクタ 68"/>
        <xdr:cNvCxnSpPr/>
      </xdr:nvCxnSpPr>
      <xdr:spPr>
        <a:xfrm flipV="1">
          <a:off x="2019300" y="6165922"/>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70793</xdr:rowOff>
    </xdr:from>
    <xdr:to>
      <xdr:col>10</xdr:col>
      <xdr:colOff>114300</xdr:colOff>
      <xdr:row>36</xdr:row>
      <xdr:rowOff>96919</xdr:rowOff>
    </xdr:to>
    <xdr:cxnSp macro="">
      <xdr:nvCxnSpPr>
        <xdr:cNvPr id="72" name="直線コネクタ 71"/>
        <xdr:cNvCxnSpPr/>
      </xdr:nvCxnSpPr>
      <xdr:spPr>
        <a:xfrm flipV="1">
          <a:off x="1130300" y="62429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125384</xdr:rowOff>
    </xdr:from>
    <xdr:ext cx="469744" cy="259045"/>
    <xdr:sp macro="" textlink="">
      <xdr:nvSpPr>
        <xdr:cNvPr id="74" name="テキスト ボックス 73"/>
        <xdr:cNvSpPr txBox="1"/>
      </xdr:nvSpPr>
      <xdr:spPr>
        <a:xfrm>
          <a:off x="1784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166205</xdr:rowOff>
    </xdr:from>
    <xdr:ext cx="469744" cy="259045"/>
    <xdr:sp macro="" textlink="">
      <xdr:nvSpPr>
        <xdr:cNvPr id="76" name="テキスト ボックス 75"/>
        <xdr:cNvSpPr txBox="1"/>
      </xdr:nvSpPr>
      <xdr:spPr>
        <a:xfrm>
          <a:off x="895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116005</xdr:rowOff>
    </xdr:from>
    <xdr:to>
      <xdr:col>24</xdr:col>
      <xdr:colOff>114300</xdr:colOff>
      <xdr:row>37</xdr:row>
      <xdr:rowOff>46155</xdr:rowOff>
    </xdr:to>
    <xdr:sp macro="" textlink="">
      <xdr:nvSpPr>
        <xdr:cNvPr id="82" name="楕円 81"/>
        <xdr:cNvSpPr/>
      </xdr:nvSpPr>
      <xdr:spPr>
        <a:xfrm>
          <a:off x="4584700" y="62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94432</xdr:rowOff>
    </xdr:from>
    <xdr:ext cx="469744" cy="259045"/>
    <xdr:sp macro="" textlink="">
      <xdr:nvSpPr>
        <xdr:cNvPr id="83" name="議会費該当値テキスト"/>
        <xdr:cNvSpPr txBox="1"/>
      </xdr:nvSpPr>
      <xdr:spPr>
        <a:xfrm>
          <a:off x="4686300" y="62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89553</xdr:rowOff>
    </xdr:from>
    <xdr:to>
      <xdr:col>20</xdr:col>
      <xdr:colOff>38100</xdr:colOff>
      <xdr:row>37</xdr:row>
      <xdr:rowOff>19703</xdr:rowOff>
    </xdr:to>
    <xdr:sp macro="" textlink="">
      <xdr:nvSpPr>
        <xdr:cNvPr id="84" name="楕円 83"/>
        <xdr:cNvSpPr/>
      </xdr:nvSpPr>
      <xdr:spPr>
        <a:xfrm>
          <a:off x="3746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10830</xdr:rowOff>
    </xdr:from>
    <xdr:ext cx="469744" cy="259045"/>
    <xdr:sp macro="" textlink="">
      <xdr:nvSpPr>
        <xdr:cNvPr id="85" name="テキスト ボックス 84"/>
        <xdr:cNvSpPr txBox="1"/>
      </xdr:nvSpPr>
      <xdr:spPr>
        <a:xfrm>
          <a:off x="3562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114372</xdr:rowOff>
    </xdr:from>
    <xdr:to>
      <xdr:col>15</xdr:col>
      <xdr:colOff>101600</xdr:colOff>
      <xdr:row>36</xdr:row>
      <xdr:rowOff>44522</xdr:rowOff>
    </xdr:to>
    <xdr:sp macro="" textlink="">
      <xdr:nvSpPr>
        <xdr:cNvPr id="86" name="楕円 85"/>
        <xdr:cNvSpPr/>
      </xdr:nvSpPr>
      <xdr:spPr>
        <a:xfrm>
          <a:off x="2857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35649</xdr:rowOff>
    </xdr:from>
    <xdr:ext cx="469744" cy="259045"/>
    <xdr:sp macro="" textlink="">
      <xdr:nvSpPr>
        <xdr:cNvPr id="87" name="テキスト ボックス 86"/>
        <xdr:cNvSpPr txBox="1"/>
      </xdr:nvSpPr>
      <xdr:spPr>
        <a:xfrm>
          <a:off x="2673428" y="6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19993</xdr:rowOff>
    </xdr:from>
    <xdr:to>
      <xdr:col>10</xdr:col>
      <xdr:colOff>165100</xdr:colOff>
      <xdr:row>36</xdr:row>
      <xdr:rowOff>121593</xdr:rowOff>
    </xdr:to>
    <xdr:sp macro="" textlink="">
      <xdr:nvSpPr>
        <xdr:cNvPr id="88" name="楕円 87"/>
        <xdr:cNvSpPr/>
      </xdr:nvSpPr>
      <xdr:spPr>
        <a:xfrm>
          <a:off x="1968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89" name="テキスト ボックス 88"/>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46119</xdr:rowOff>
    </xdr:from>
    <xdr:to>
      <xdr:col>6</xdr:col>
      <xdr:colOff>38100</xdr:colOff>
      <xdr:row>36</xdr:row>
      <xdr:rowOff>147719</xdr:rowOff>
    </xdr:to>
    <xdr:sp macro="" textlink="">
      <xdr:nvSpPr>
        <xdr:cNvPr id="90" name="楕円 89"/>
        <xdr:cNvSpPr/>
      </xdr:nvSpPr>
      <xdr:spPr>
        <a:xfrm>
          <a:off x="1079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138846</xdr:rowOff>
    </xdr:from>
    <xdr:ext cx="469744" cy="259045"/>
    <xdr:sp macro="" textlink="">
      <xdr:nvSpPr>
        <xdr:cNvPr id="91" name="テキスト ボックス 90"/>
        <xdr:cNvSpPr txBox="1"/>
      </xdr:nvSpPr>
      <xdr:spPr>
        <a:xfrm>
          <a:off x="895428" y="63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122486</xdr:rowOff>
    </xdr:from>
    <xdr:to>
      <xdr:col>24</xdr:col>
      <xdr:colOff>63500</xdr:colOff>
      <xdr:row>57</xdr:row>
      <xdr:rowOff>29601</xdr:rowOff>
    </xdr:to>
    <xdr:cxnSp macro="">
      <xdr:nvCxnSpPr>
        <xdr:cNvPr id="118" name="直線コネクタ 117"/>
        <xdr:cNvCxnSpPr/>
      </xdr:nvCxnSpPr>
      <xdr:spPr>
        <a:xfrm flipV="1">
          <a:off x="3797300" y="9723686"/>
          <a:ext cx="838200" cy="7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29601</xdr:rowOff>
    </xdr:from>
    <xdr:to>
      <xdr:col>19</xdr:col>
      <xdr:colOff>177800</xdr:colOff>
      <xdr:row>57</xdr:row>
      <xdr:rowOff>77918</xdr:rowOff>
    </xdr:to>
    <xdr:cxnSp macro="">
      <xdr:nvCxnSpPr>
        <xdr:cNvPr id="121" name="直線コネクタ 120"/>
        <xdr:cNvCxnSpPr/>
      </xdr:nvCxnSpPr>
      <xdr:spPr>
        <a:xfrm flipV="1">
          <a:off x="2908300" y="9802251"/>
          <a:ext cx="889000" cy="4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167671</xdr:rowOff>
    </xdr:from>
    <xdr:to>
      <xdr:col>15</xdr:col>
      <xdr:colOff>50800</xdr:colOff>
      <xdr:row>57</xdr:row>
      <xdr:rowOff>77918</xdr:rowOff>
    </xdr:to>
    <xdr:cxnSp macro="">
      <xdr:nvCxnSpPr>
        <xdr:cNvPr id="124" name="直線コネクタ 123"/>
        <xdr:cNvCxnSpPr/>
      </xdr:nvCxnSpPr>
      <xdr:spPr>
        <a:xfrm>
          <a:off x="2019300" y="9768871"/>
          <a:ext cx="889000" cy="8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167671</xdr:rowOff>
    </xdr:from>
    <xdr:to>
      <xdr:col>10</xdr:col>
      <xdr:colOff>114300</xdr:colOff>
      <xdr:row>57</xdr:row>
      <xdr:rowOff>41516</xdr:rowOff>
    </xdr:to>
    <xdr:cxnSp macro="">
      <xdr:nvCxnSpPr>
        <xdr:cNvPr id="127" name="直線コネクタ 126"/>
        <xdr:cNvCxnSpPr/>
      </xdr:nvCxnSpPr>
      <xdr:spPr>
        <a:xfrm flipV="1">
          <a:off x="1130300" y="9768871"/>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71686</xdr:rowOff>
    </xdr:from>
    <xdr:to>
      <xdr:col>24</xdr:col>
      <xdr:colOff>114300</xdr:colOff>
      <xdr:row>57</xdr:row>
      <xdr:rowOff>1836</xdr:rowOff>
    </xdr:to>
    <xdr:sp macro="" textlink="">
      <xdr:nvSpPr>
        <xdr:cNvPr id="137" name="楕円 136"/>
        <xdr:cNvSpPr/>
      </xdr:nvSpPr>
      <xdr:spPr>
        <a:xfrm>
          <a:off x="4584700" y="96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94563</xdr:rowOff>
    </xdr:from>
    <xdr:ext cx="534377" cy="259045"/>
    <xdr:sp macro="" textlink="">
      <xdr:nvSpPr>
        <xdr:cNvPr id="138" name="総務費該当値テキスト"/>
        <xdr:cNvSpPr txBox="1"/>
      </xdr:nvSpPr>
      <xdr:spPr>
        <a:xfrm>
          <a:off x="4686300" y="95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150251</xdr:rowOff>
    </xdr:from>
    <xdr:to>
      <xdr:col>20</xdr:col>
      <xdr:colOff>38100</xdr:colOff>
      <xdr:row>57</xdr:row>
      <xdr:rowOff>80401</xdr:rowOff>
    </xdr:to>
    <xdr:sp macro="" textlink="">
      <xdr:nvSpPr>
        <xdr:cNvPr id="139" name="楕円 138"/>
        <xdr:cNvSpPr/>
      </xdr:nvSpPr>
      <xdr:spPr>
        <a:xfrm>
          <a:off x="3746500" y="97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71528</xdr:rowOff>
    </xdr:from>
    <xdr:ext cx="534377" cy="259045"/>
    <xdr:sp macro="" textlink="">
      <xdr:nvSpPr>
        <xdr:cNvPr id="140" name="テキスト ボックス 139"/>
        <xdr:cNvSpPr txBox="1"/>
      </xdr:nvSpPr>
      <xdr:spPr>
        <a:xfrm>
          <a:off x="3530111" y="98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27118</xdr:rowOff>
    </xdr:from>
    <xdr:to>
      <xdr:col>15</xdr:col>
      <xdr:colOff>101600</xdr:colOff>
      <xdr:row>57</xdr:row>
      <xdr:rowOff>128718</xdr:rowOff>
    </xdr:to>
    <xdr:sp macro="" textlink="">
      <xdr:nvSpPr>
        <xdr:cNvPr id="141" name="楕円 140"/>
        <xdr:cNvSpPr/>
      </xdr:nvSpPr>
      <xdr:spPr>
        <a:xfrm>
          <a:off x="2857500" y="97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119845</xdr:rowOff>
    </xdr:from>
    <xdr:ext cx="534377" cy="259045"/>
    <xdr:sp macro="" textlink="">
      <xdr:nvSpPr>
        <xdr:cNvPr id="142" name="テキスト ボックス 141"/>
        <xdr:cNvSpPr txBox="1"/>
      </xdr:nvSpPr>
      <xdr:spPr>
        <a:xfrm>
          <a:off x="2641111" y="98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116871</xdr:rowOff>
    </xdr:from>
    <xdr:to>
      <xdr:col>10</xdr:col>
      <xdr:colOff>165100</xdr:colOff>
      <xdr:row>57</xdr:row>
      <xdr:rowOff>47021</xdr:rowOff>
    </xdr:to>
    <xdr:sp macro="" textlink="">
      <xdr:nvSpPr>
        <xdr:cNvPr id="143" name="楕円 142"/>
        <xdr:cNvSpPr/>
      </xdr:nvSpPr>
      <xdr:spPr>
        <a:xfrm>
          <a:off x="1968500" y="97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63548</xdr:rowOff>
    </xdr:from>
    <xdr:ext cx="534377" cy="259045"/>
    <xdr:sp macro="" textlink="">
      <xdr:nvSpPr>
        <xdr:cNvPr id="144" name="テキスト ボックス 143"/>
        <xdr:cNvSpPr txBox="1"/>
      </xdr:nvSpPr>
      <xdr:spPr>
        <a:xfrm>
          <a:off x="1752111" y="94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162166</xdr:rowOff>
    </xdr:from>
    <xdr:to>
      <xdr:col>6</xdr:col>
      <xdr:colOff>38100</xdr:colOff>
      <xdr:row>57</xdr:row>
      <xdr:rowOff>92316</xdr:rowOff>
    </xdr:to>
    <xdr:sp macro="" textlink="">
      <xdr:nvSpPr>
        <xdr:cNvPr id="145" name="楕円 144"/>
        <xdr:cNvSpPr/>
      </xdr:nvSpPr>
      <xdr:spPr>
        <a:xfrm>
          <a:off x="1079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83443</xdr:rowOff>
    </xdr:from>
    <xdr:ext cx="534377" cy="259045"/>
    <xdr:sp macro="" textlink="">
      <xdr:nvSpPr>
        <xdr:cNvPr id="146" name="テキスト ボックス 145"/>
        <xdr:cNvSpPr txBox="1"/>
      </xdr:nvSpPr>
      <xdr:spPr>
        <a:xfrm>
          <a:off x="863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131787</xdr:rowOff>
    </xdr:from>
    <xdr:to>
      <xdr:col>24</xdr:col>
      <xdr:colOff>63500</xdr:colOff>
      <xdr:row>78</xdr:row>
      <xdr:rowOff>140981</xdr:rowOff>
    </xdr:to>
    <xdr:cxnSp macro="">
      <xdr:nvCxnSpPr>
        <xdr:cNvPr id="176" name="直線コネクタ 175"/>
        <xdr:cNvCxnSpPr/>
      </xdr:nvCxnSpPr>
      <xdr:spPr>
        <a:xfrm>
          <a:off x="3797300" y="13504887"/>
          <a:ext cx="8382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131787</xdr:rowOff>
    </xdr:from>
    <xdr:to>
      <xdr:col>19</xdr:col>
      <xdr:colOff>177800</xdr:colOff>
      <xdr:row>78</xdr:row>
      <xdr:rowOff>137175</xdr:rowOff>
    </xdr:to>
    <xdr:cxnSp macro="">
      <xdr:nvCxnSpPr>
        <xdr:cNvPr id="179" name="直線コネクタ 178"/>
        <xdr:cNvCxnSpPr/>
      </xdr:nvCxnSpPr>
      <xdr:spPr>
        <a:xfrm flipV="1">
          <a:off x="2908300" y="1350488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137175</xdr:rowOff>
    </xdr:from>
    <xdr:to>
      <xdr:col>15</xdr:col>
      <xdr:colOff>50800</xdr:colOff>
      <xdr:row>78</xdr:row>
      <xdr:rowOff>171174</xdr:rowOff>
    </xdr:to>
    <xdr:cxnSp macro="">
      <xdr:nvCxnSpPr>
        <xdr:cNvPr id="182" name="直線コネクタ 181"/>
        <xdr:cNvCxnSpPr/>
      </xdr:nvCxnSpPr>
      <xdr:spPr>
        <a:xfrm flipV="1">
          <a:off x="2019300" y="13510275"/>
          <a:ext cx="8890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171174</xdr:rowOff>
    </xdr:from>
    <xdr:to>
      <xdr:col>10</xdr:col>
      <xdr:colOff>114300</xdr:colOff>
      <xdr:row>79</xdr:row>
      <xdr:rowOff>33710</xdr:rowOff>
    </xdr:to>
    <xdr:cxnSp macro="">
      <xdr:nvCxnSpPr>
        <xdr:cNvPr id="185" name="直線コネクタ 184"/>
        <xdr:cNvCxnSpPr/>
      </xdr:nvCxnSpPr>
      <xdr:spPr>
        <a:xfrm flipV="1">
          <a:off x="1130300" y="1354427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90181</xdr:rowOff>
    </xdr:from>
    <xdr:to>
      <xdr:col>24</xdr:col>
      <xdr:colOff>114300</xdr:colOff>
      <xdr:row>79</xdr:row>
      <xdr:rowOff>20331</xdr:rowOff>
    </xdr:to>
    <xdr:sp macro="" textlink="">
      <xdr:nvSpPr>
        <xdr:cNvPr id="195" name="楕円 194"/>
        <xdr:cNvSpPr/>
      </xdr:nvSpPr>
      <xdr:spPr>
        <a:xfrm>
          <a:off x="4584700" y="134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5108</xdr:rowOff>
    </xdr:from>
    <xdr:ext cx="599010" cy="259045"/>
    <xdr:sp macro="" textlink="">
      <xdr:nvSpPr>
        <xdr:cNvPr id="196" name="民生費該当値テキスト"/>
        <xdr:cNvSpPr txBox="1"/>
      </xdr:nvSpPr>
      <xdr:spPr>
        <a:xfrm>
          <a:off x="4686300" y="1337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80987</xdr:rowOff>
    </xdr:from>
    <xdr:to>
      <xdr:col>20</xdr:col>
      <xdr:colOff>38100</xdr:colOff>
      <xdr:row>79</xdr:row>
      <xdr:rowOff>11137</xdr:rowOff>
    </xdr:to>
    <xdr:sp macro="" textlink="">
      <xdr:nvSpPr>
        <xdr:cNvPr id="197" name="楕円 196"/>
        <xdr:cNvSpPr/>
      </xdr:nvSpPr>
      <xdr:spPr>
        <a:xfrm>
          <a:off x="3746500" y="134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2264</xdr:rowOff>
    </xdr:from>
    <xdr:ext cx="599010" cy="259045"/>
    <xdr:sp macro="" textlink="">
      <xdr:nvSpPr>
        <xdr:cNvPr id="198" name="テキスト ボックス 197"/>
        <xdr:cNvSpPr txBox="1"/>
      </xdr:nvSpPr>
      <xdr:spPr>
        <a:xfrm>
          <a:off x="3497795" y="135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86375</xdr:rowOff>
    </xdr:from>
    <xdr:to>
      <xdr:col>15</xdr:col>
      <xdr:colOff>101600</xdr:colOff>
      <xdr:row>79</xdr:row>
      <xdr:rowOff>16525</xdr:rowOff>
    </xdr:to>
    <xdr:sp macro="" textlink="">
      <xdr:nvSpPr>
        <xdr:cNvPr id="199" name="楕円 198"/>
        <xdr:cNvSpPr/>
      </xdr:nvSpPr>
      <xdr:spPr>
        <a:xfrm>
          <a:off x="2857500" y="134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7652</xdr:rowOff>
    </xdr:from>
    <xdr:ext cx="599010" cy="259045"/>
    <xdr:sp macro="" textlink="">
      <xdr:nvSpPr>
        <xdr:cNvPr id="200" name="テキスト ボックス 199"/>
        <xdr:cNvSpPr txBox="1"/>
      </xdr:nvSpPr>
      <xdr:spPr>
        <a:xfrm>
          <a:off x="2608795" y="1355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120374</xdr:rowOff>
    </xdr:from>
    <xdr:to>
      <xdr:col>10</xdr:col>
      <xdr:colOff>165100</xdr:colOff>
      <xdr:row>79</xdr:row>
      <xdr:rowOff>50524</xdr:rowOff>
    </xdr:to>
    <xdr:sp macro="" textlink="">
      <xdr:nvSpPr>
        <xdr:cNvPr id="201" name="楕円 200"/>
        <xdr:cNvSpPr/>
      </xdr:nvSpPr>
      <xdr:spPr>
        <a:xfrm>
          <a:off x="1968500" y="134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41651</xdr:rowOff>
    </xdr:from>
    <xdr:ext cx="599010" cy="259045"/>
    <xdr:sp macro="" textlink="">
      <xdr:nvSpPr>
        <xdr:cNvPr id="202" name="テキスト ボックス 201"/>
        <xdr:cNvSpPr txBox="1"/>
      </xdr:nvSpPr>
      <xdr:spPr>
        <a:xfrm>
          <a:off x="1719795" y="1358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154360</xdr:rowOff>
    </xdr:from>
    <xdr:to>
      <xdr:col>6</xdr:col>
      <xdr:colOff>38100</xdr:colOff>
      <xdr:row>79</xdr:row>
      <xdr:rowOff>84510</xdr:rowOff>
    </xdr:to>
    <xdr:sp macro="" textlink="">
      <xdr:nvSpPr>
        <xdr:cNvPr id="203" name="楕円 202"/>
        <xdr:cNvSpPr/>
      </xdr:nvSpPr>
      <xdr:spPr>
        <a:xfrm>
          <a:off x="1079500" y="135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75637</xdr:rowOff>
    </xdr:from>
    <xdr:ext cx="599010" cy="259045"/>
    <xdr:sp macro="" textlink="">
      <xdr:nvSpPr>
        <xdr:cNvPr id="204" name="テキスト ボックス 203"/>
        <xdr:cNvSpPr txBox="1"/>
      </xdr:nvSpPr>
      <xdr:spPr>
        <a:xfrm>
          <a:off x="830795" y="1362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77538</xdr:rowOff>
    </xdr:from>
    <xdr:to>
      <xdr:col>24</xdr:col>
      <xdr:colOff>63500</xdr:colOff>
      <xdr:row>98</xdr:row>
      <xdr:rowOff>42642</xdr:rowOff>
    </xdr:to>
    <xdr:cxnSp macro="">
      <xdr:nvCxnSpPr>
        <xdr:cNvPr id="236" name="直線コネクタ 235"/>
        <xdr:cNvCxnSpPr/>
      </xdr:nvCxnSpPr>
      <xdr:spPr>
        <a:xfrm>
          <a:off x="3797300" y="16708188"/>
          <a:ext cx="838200" cy="1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77538</xdr:rowOff>
    </xdr:from>
    <xdr:to>
      <xdr:col>19</xdr:col>
      <xdr:colOff>177800</xdr:colOff>
      <xdr:row>98</xdr:row>
      <xdr:rowOff>7798</xdr:rowOff>
    </xdr:to>
    <xdr:cxnSp macro="">
      <xdr:nvCxnSpPr>
        <xdr:cNvPr id="239" name="直線コネクタ 238"/>
        <xdr:cNvCxnSpPr/>
      </xdr:nvCxnSpPr>
      <xdr:spPr>
        <a:xfrm flipV="1">
          <a:off x="2908300" y="16708188"/>
          <a:ext cx="889000" cy="10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161694</xdr:rowOff>
    </xdr:from>
    <xdr:to>
      <xdr:col>15</xdr:col>
      <xdr:colOff>50800</xdr:colOff>
      <xdr:row>98</xdr:row>
      <xdr:rowOff>7798</xdr:rowOff>
    </xdr:to>
    <xdr:cxnSp macro="">
      <xdr:nvCxnSpPr>
        <xdr:cNvPr id="242" name="直線コネクタ 241"/>
        <xdr:cNvCxnSpPr/>
      </xdr:nvCxnSpPr>
      <xdr:spPr>
        <a:xfrm>
          <a:off x="2019300" y="16620894"/>
          <a:ext cx="889000" cy="18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161694</xdr:rowOff>
    </xdr:from>
    <xdr:to>
      <xdr:col>10</xdr:col>
      <xdr:colOff>114300</xdr:colOff>
      <xdr:row>97</xdr:row>
      <xdr:rowOff>151653</xdr:rowOff>
    </xdr:to>
    <xdr:cxnSp macro="">
      <xdr:nvCxnSpPr>
        <xdr:cNvPr id="245" name="直線コネクタ 244"/>
        <xdr:cNvCxnSpPr/>
      </xdr:nvCxnSpPr>
      <xdr:spPr>
        <a:xfrm flipV="1">
          <a:off x="1130300" y="16620894"/>
          <a:ext cx="889000" cy="1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155729</xdr:rowOff>
    </xdr:from>
    <xdr:ext cx="534377" cy="259045"/>
    <xdr:sp macro="" textlink="">
      <xdr:nvSpPr>
        <xdr:cNvPr id="247" name="テキスト ボックス 246"/>
        <xdr:cNvSpPr txBox="1"/>
      </xdr:nvSpPr>
      <xdr:spPr>
        <a:xfrm>
          <a:off x="175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163292</xdr:rowOff>
    </xdr:from>
    <xdr:to>
      <xdr:col>24</xdr:col>
      <xdr:colOff>114300</xdr:colOff>
      <xdr:row>98</xdr:row>
      <xdr:rowOff>93442</xdr:rowOff>
    </xdr:to>
    <xdr:sp macro="" textlink="">
      <xdr:nvSpPr>
        <xdr:cNvPr id="255" name="楕円 254"/>
        <xdr:cNvSpPr/>
      </xdr:nvSpPr>
      <xdr:spPr>
        <a:xfrm>
          <a:off x="4584700" y="167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141719</xdr:rowOff>
    </xdr:from>
    <xdr:ext cx="534377" cy="259045"/>
    <xdr:sp macro="" textlink="">
      <xdr:nvSpPr>
        <xdr:cNvPr id="256" name="衛生費該当値テキスト"/>
        <xdr:cNvSpPr txBox="1"/>
      </xdr:nvSpPr>
      <xdr:spPr>
        <a:xfrm>
          <a:off x="4686300" y="16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26738</xdr:rowOff>
    </xdr:from>
    <xdr:to>
      <xdr:col>20</xdr:col>
      <xdr:colOff>38100</xdr:colOff>
      <xdr:row>97</xdr:row>
      <xdr:rowOff>128338</xdr:rowOff>
    </xdr:to>
    <xdr:sp macro="" textlink="">
      <xdr:nvSpPr>
        <xdr:cNvPr id="257" name="楕円 256"/>
        <xdr:cNvSpPr/>
      </xdr:nvSpPr>
      <xdr:spPr>
        <a:xfrm>
          <a:off x="3746500" y="16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144865</xdr:rowOff>
    </xdr:from>
    <xdr:ext cx="534377" cy="259045"/>
    <xdr:sp macro="" textlink="">
      <xdr:nvSpPr>
        <xdr:cNvPr id="258" name="テキスト ボックス 257"/>
        <xdr:cNvSpPr txBox="1"/>
      </xdr:nvSpPr>
      <xdr:spPr>
        <a:xfrm>
          <a:off x="3530111" y="164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128448</xdr:rowOff>
    </xdr:from>
    <xdr:to>
      <xdr:col>15</xdr:col>
      <xdr:colOff>101600</xdr:colOff>
      <xdr:row>98</xdr:row>
      <xdr:rowOff>58598</xdr:rowOff>
    </xdr:to>
    <xdr:sp macro="" textlink="">
      <xdr:nvSpPr>
        <xdr:cNvPr id="259" name="楕円 258"/>
        <xdr:cNvSpPr/>
      </xdr:nvSpPr>
      <xdr:spPr>
        <a:xfrm>
          <a:off x="2857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49725</xdr:rowOff>
    </xdr:from>
    <xdr:ext cx="534377" cy="259045"/>
    <xdr:sp macro="" textlink="">
      <xdr:nvSpPr>
        <xdr:cNvPr id="260" name="テキスト ボックス 259"/>
        <xdr:cNvSpPr txBox="1"/>
      </xdr:nvSpPr>
      <xdr:spPr>
        <a:xfrm>
          <a:off x="2641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110894</xdr:rowOff>
    </xdr:from>
    <xdr:to>
      <xdr:col>10</xdr:col>
      <xdr:colOff>165100</xdr:colOff>
      <xdr:row>97</xdr:row>
      <xdr:rowOff>41044</xdr:rowOff>
    </xdr:to>
    <xdr:sp macro="" textlink="">
      <xdr:nvSpPr>
        <xdr:cNvPr id="261" name="楕円 260"/>
        <xdr:cNvSpPr/>
      </xdr:nvSpPr>
      <xdr:spPr>
        <a:xfrm>
          <a:off x="1968500" y="165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57571</xdr:rowOff>
    </xdr:from>
    <xdr:ext cx="534377" cy="259045"/>
    <xdr:sp macro="" textlink="">
      <xdr:nvSpPr>
        <xdr:cNvPr id="262" name="テキスト ボックス 261"/>
        <xdr:cNvSpPr txBox="1"/>
      </xdr:nvSpPr>
      <xdr:spPr>
        <a:xfrm>
          <a:off x="1752111" y="163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100853</xdr:rowOff>
    </xdr:from>
    <xdr:to>
      <xdr:col>6</xdr:col>
      <xdr:colOff>38100</xdr:colOff>
      <xdr:row>98</xdr:row>
      <xdr:rowOff>31003</xdr:rowOff>
    </xdr:to>
    <xdr:sp macro="" textlink="">
      <xdr:nvSpPr>
        <xdr:cNvPr id="263" name="楕円 262"/>
        <xdr:cNvSpPr/>
      </xdr:nvSpPr>
      <xdr:spPr>
        <a:xfrm>
          <a:off x="1079500" y="167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47530</xdr:rowOff>
    </xdr:from>
    <xdr:ext cx="534377" cy="259045"/>
    <xdr:sp macro="" textlink="">
      <xdr:nvSpPr>
        <xdr:cNvPr id="264" name="テキスト ボックス 263"/>
        <xdr:cNvSpPr txBox="1"/>
      </xdr:nvSpPr>
      <xdr:spPr>
        <a:xfrm>
          <a:off x="863111" y="165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93523</xdr:rowOff>
    </xdr:from>
    <xdr:to>
      <xdr:col>55</xdr:col>
      <xdr:colOff>0</xdr:colOff>
      <xdr:row>36</xdr:row>
      <xdr:rowOff>102438</xdr:rowOff>
    </xdr:to>
    <xdr:cxnSp macro="">
      <xdr:nvCxnSpPr>
        <xdr:cNvPr id="291" name="直線コネクタ 290"/>
        <xdr:cNvCxnSpPr/>
      </xdr:nvCxnSpPr>
      <xdr:spPr>
        <a:xfrm flipV="1">
          <a:off x="9639300" y="6265723"/>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102438</xdr:rowOff>
    </xdr:from>
    <xdr:to>
      <xdr:col>50</xdr:col>
      <xdr:colOff>114300</xdr:colOff>
      <xdr:row>36</xdr:row>
      <xdr:rowOff>106096</xdr:rowOff>
    </xdr:to>
    <xdr:cxnSp macro="">
      <xdr:nvCxnSpPr>
        <xdr:cNvPr id="294" name="直線コネクタ 293"/>
        <xdr:cNvCxnSpPr/>
      </xdr:nvCxnSpPr>
      <xdr:spPr>
        <a:xfrm flipV="1">
          <a:off x="8750300" y="627463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70206</xdr:rowOff>
    </xdr:from>
    <xdr:to>
      <xdr:col>45</xdr:col>
      <xdr:colOff>177800</xdr:colOff>
      <xdr:row>36</xdr:row>
      <xdr:rowOff>106096</xdr:rowOff>
    </xdr:to>
    <xdr:cxnSp macro="">
      <xdr:nvCxnSpPr>
        <xdr:cNvPr id="297" name="直線コネクタ 296"/>
        <xdr:cNvCxnSpPr/>
      </xdr:nvCxnSpPr>
      <xdr:spPr>
        <a:xfrm>
          <a:off x="7861300" y="624240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36373</xdr:rowOff>
    </xdr:from>
    <xdr:to>
      <xdr:col>41</xdr:col>
      <xdr:colOff>50800</xdr:colOff>
      <xdr:row>36</xdr:row>
      <xdr:rowOff>70206</xdr:rowOff>
    </xdr:to>
    <xdr:cxnSp macro="">
      <xdr:nvCxnSpPr>
        <xdr:cNvPr id="300" name="直線コネクタ 299"/>
        <xdr:cNvCxnSpPr/>
      </xdr:nvCxnSpPr>
      <xdr:spPr>
        <a:xfrm>
          <a:off x="6972300" y="6037123"/>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42723</xdr:rowOff>
    </xdr:from>
    <xdr:to>
      <xdr:col>55</xdr:col>
      <xdr:colOff>50800</xdr:colOff>
      <xdr:row>36</xdr:row>
      <xdr:rowOff>144323</xdr:rowOff>
    </xdr:to>
    <xdr:sp macro="" textlink="">
      <xdr:nvSpPr>
        <xdr:cNvPr id="310" name="楕円 309"/>
        <xdr:cNvSpPr/>
      </xdr:nvSpPr>
      <xdr:spPr>
        <a:xfrm>
          <a:off x="104267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65600</xdr:rowOff>
    </xdr:from>
    <xdr:ext cx="469744" cy="259045"/>
    <xdr:sp macro="" textlink="">
      <xdr:nvSpPr>
        <xdr:cNvPr id="311" name="労働費該当値テキスト"/>
        <xdr:cNvSpPr txBox="1"/>
      </xdr:nvSpPr>
      <xdr:spPr>
        <a:xfrm>
          <a:off x="10528300" y="60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51638</xdr:rowOff>
    </xdr:from>
    <xdr:to>
      <xdr:col>50</xdr:col>
      <xdr:colOff>165100</xdr:colOff>
      <xdr:row>36</xdr:row>
      <xdr:rowOff>153238</xdr:rowOff>
    </xdr:to>
    <xdr:sp macro="" textlink="">
      <xdr:nvSpPr>
        <xdr:cNvPr id="312" name="楕円 311"/>
        <xdr:cNvSpPr/>
      </xdr:nvSpPr>
      <xdr:spPr>
        <a:xfrm>
          <a:off x="9588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169765</xdr:rowOff>
    </xdr:from>
    <xdr:ext cx="469744" cy="259045"/>
    <xdr:sp macro="" textlink="">
      <xdr:nvSpPr>
        <xdr:cNvPr id="313" name="テキスト ボックス 312"/>
        <xdr:cNvSpPr txBox="1"/>
      </xdr:nvSpPr>
      <xdr:spPr>
        <a:xfrm>
          <a:off x="9404428" y="59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55296</xdr:rowOff>
    </xdr:from>
    <xdr:to>
      <xdr:col>46</xdr:col>
      <xdr:colOff>38100</xdr:colOff>
      <xdr:row>36</xdr:row>
      <xdr:rowOff>156896</xdr:rowOff>
    </xdr:to>
    <xdr:sp macro="" textlink="">
      <xdr:nvSpPr>
        <xdr:cNvPr id="314" name="楕円 313"/>
        <xdr:cNvSpPr/>
      </xdr:nvSpPr>
      <xdr:spPr>
        <a:xfrm>
          <a:off x="86995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1973</xdr:rowOff>
    </xdr:from>
    <xdr:ext cx="469744" cy="259045"/>
    <xdr:sp macro="" textlink="">
      <xdr:nvSpPr>
        <xdr:cNvPr id="315" name="テキスト ボックス 314"/>
        <xdr:cNvSpPr txBox="1"/>
      </xdr:nvSpPr>
      <xdr:spPr>
        <a:xfrm>
          <a:off x="8515428" y="60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19406</xdr:rowOff>
    </xdr:from>
    <xdr:to>
      <xdr:col>41</xdr:col>
      <xdr:colOff>101600</xdr:colOff>
      <xdr:row>36</xdr:row>
      <xdr:rowOff>121006</xdr:rowOff>
    </xdr:to>
    <xdr:sp macro="" textlink="">
      <xdr:nvSpPr>
        <xdr:cNvPr id="316" name="楕円 315"/>
        <xdr:cNvSpPr/>
      </xdr:nvSpPr>
      <xdr:spPr>
        <a:xfrm>
          <a:off x="7810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137533</xdr:rowOff>
    </xdr:from>
    <xdr:ext cx="469744" cy="259045"/>
    <xdr:sp macro="" textlink="">
      <xdr:nvSpPr>
        <xdr:cNvPr id="317" name="テキスト ボックス 316"/>
        <xdr:cNvSpPr txBox="1"/>
      </xdr:nvSpPr>
      <xdr:spPr>
        <a:xfrm>
          <a:off x="7626428" y="59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157023</xdr:rowOff>
    </xdr:from>
    <xdr:to>
      <xdr:col>36</xdr:col>
      <xdr:colOff>165100</xdr:colOff>
      <xdr:row>35</xdr:row>
      <xdr:rowOff>87173</xdr:rowOff>
    </xdr:to>
    <xdr:sp macro="" textlink="">
      <xdr:nvSpPr>
        <xdr:cNvPr id="318" name="楕円 317"/>
        <xdr:cNvSpPr/>
      </xdr:nvSpPr>
      <xdr:spPr>
        <a:xfrm>
          <a:off x="6921500" y="59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103700</xdr:rowOff>
    </xdr:from>
    <xdr:ext cx="469744" cy="259045"/>
    <xdr:sp macro="" textlink="">
      <xdr:nvSpPr>
        <xdr:cNvPr id="319" name="テキスト ボックス 318"/>
        <xdr:cNvSpPr txBox="1"/>
      </xdr:nvSpPr>
      <xdr:spPr>
        <a:xfrm>
          <a:off x="6737428" y="57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75349</xdr:rowOff>
    </xdr:from>
    <xdr:to>
      <xdr:col>55</xdr:col>
      <xdr:colOff>0</xdr:colOff>
      <xdr:row>58</xdr:row>
      <xdr:rowOff>76454</xdr:rowOff>
    </xdr:to>
    <xdr:cxnSp macro="">
      <xdr:nvCxnSpPr>
        <xdr:cNvPr id="348" name="直線コネクタ 347"/>
        <xdr:cNvCxnSpPr/>
      </xdr:nvCxnSpPr>
      <xdr:spPr>
        <a:xfrm>
          <a:off x="9639300" y="10019449"/>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45821</xdr:rowOff>
    </xdr:from>
    <xdr:to>
      <xdr:col>50</xdr:col>
      <xdr:colOff>114300</xdr:colOff>
      <xdr:row>58</xdr:row>
      <xdr:rowOff>75349</xdr:rowOff>
    </xdr:to>
    <xdr:cxnSp macro="">
      <xdr:nvCxnSpPr>
        <xdr:cNvPr id="351" name="直線コネクタ 350"/>
        <xdr:cNvCxnSpPr/>
      </xdr:nvCxnSpPr>
      <xdr:spPr>
        <a:xfrm>
          <a:off x="8750300" y="9989921"/>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26848</xdr:rowOff>
    </xdr:from>
    <xdr:to>
      <xdr:col>45</xdr:col>
      <xdr:colOff>177800</xdr:colOff>
      <xdr:row>58</xdr:row>
      <xdr:rowOff>45821</xdr:rowOff>
    </xdr:to>
    <xdr:cxnSp macro="">
      <xdr:nvCxnSpPr>
        <xdr:cNvPr id="354" name="直線コネクタ 353"/>
        <xdr:cNvCxnSpPr/>
      </xdr:nvCxnSpPr>
      <xdr:spPr>
        <a:xfrm>
          <a:off x="7861300" y="9970948"/>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26848</xdr:rowOff>
    </xdr:from>
    <xdr:to>
      <xdr:col>41</xdr:col>
      <xdr:colOff>50800</xdr:colOff>
      <xdr:row>58</xdr:row>
      <xdr:rowOff>33477</xdr:rowOff>
    </xdr:to>
    <xdr:cxnSp macro="">
      <xdr:nvCxnSpPr>
        <xdr:cNvPr id="357" name="直線コネクタ 356"/>
        <xdr:cNvCxnSpPr/>
      </xdr:nvCxnSpPr>
      <xdr:spPr>
        <a:xfrm flipV="1">
          <a:off x="6972300" y="997094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25654</xdr:rowOff>
    </xdr:from>
    <xdr:to>
      <xdr:col>55</xdr:col>
      <xdr:colOff>50800</xdr:colOff>
      <xdr:row>58</xdr:row>
      <xdr:rowOff>127254</xdr:rowOff>
    </xdr:to>
    <xdr:sp macro="" textlink="">
      <xdr:nvSpPr>
        <xdr:cNvPr id="367" name="楕円 366"/>
        <xdr:cNvSpPr/>
      </xdr:nvSpPr>
      <xdr:spPr>
        <a:xfrm>
          <a:off x="104267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112031</xdr:rowOff>
    </xdr:from>
    <xdr:ext cx="469744" cy="259045"/>
    <xdr:sp macro="" textlink="">
      <xdr:nvSpPr>
        <xdr:cNvPr id="368" name="農林水産業費該当値テキスト"/>
        <xdr:cNvSpPr txBox="1"/>
      </xdr:nvSpPr>
      <xdr:spPr>
        <a:xfrm>
          <a:off x="10528300" y="988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24549</xdr:rowOff>
    </xdr:from>
    <xdr:to>
      <xdr:col>50</xdr:col>
      <xdr:colOff>165100</xdr:colOff>
      <xdr:row>58</xdr:row>
      <xdr:rowOff>126149</xdr:rowOff>
    </xdr:to>
    <xdr:sp macro="" textlink="">
      <xdr:nvSpPr>
        <xdr:cNvPr id="369" name="楕円 368"/>
        <xdr:cNvSpPr/>
      </xdr:nvSpPr>
      <xdr:spPr>
        <a:xfrm>
          <a:off x="9588500" y="9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117276</xdr:rowOff>
    </xdr:from>
    <xdr:ext cx="469744" cy="259045"/>
    <xdr:sp macro="" textlink="">
      <xdr:nvSpPr>
        <xdr:cNvPr id="370" name="テキスト ボックス 369"/>
        <xdr:cNvSpPr txBox="1"/>
      </xdr:nvSpPr>
      <xdr:spPr>
        <a:xfrm>
          <a:off x="9404428" y="100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166471</xdr:rowOff>
    </xdr:from>
    <xdr:to>
      <xdr:col>46</xdr:col>
      <xdr:colOff>38100</xdr:colOff>
      <xdr:row>58</xdr:row>
      <xdr:rowOff>96621</xdr:rowOff>
    </xdr:to>
    <xdr:sp macro="" textlink="">
      <xdr:nvSpPr>
        <xdr:cNvPr id="371" name="楕円 370"/>
        <xdr:cNvSpPr/>
      </xdr:nvSpPr>
      <xdr:spPr>
        <a:xfrm>
          <a:off x="8699500" y="99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87748</xdr:rowOff>
    </xdr:from>
    <xdr:ext cx="469744" cy="259045"/>
    <xdr:sp macro="" textlink="">
      <xdr:nvSpPr>
        <xdr:cNvPr id="372" name="テキスト ボックス 371"/>
        <xdr:cNvSpPr txBox="1"/>
      </xdr:nvSpPr>
      <xdr:spPr>
        <a:xfrm>
          <a:off x="8515428" y="100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147498</xdr:rowOff>
    </xdr:from>
    <xdr:to>
      <xdr:col>41</xdr:col>
      <xdr:colOff>101600</xdr:colOff>
      <xdr:row>58</xdr:row>
      <xdr:rowOff>77648</xdr:rowOff>
    </xdr:to>
    <xdr:sp macro="" textlink="">
      <xdr:nvSpPr>
        <xdr:cNvPr id="373" name="楕円 372"/>
        <xdr:cNvSpPr/>
      </xdr:nvSpPr>
      <xdr:spPr>
        <a:xfrm>
          <a:off x="7810500" y="99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68775</xdr:rowOff>
    </xdr:from>
    <xdr:ext cx="469744" cy="259045"/>
    <xdr:sp macro="" textlink="">
      <xdr:nvSpPr>
        <xdr:cNvPr id="374" name="テキスト ボックス 373"/>
        <xdr:cNvSpPr txBox="1"/>
      </xdr:nvSpPr>
      <xdr:spPr>
        <a:xfrm>
          <a:off x="7626428" y="100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154127</xdr:rowOff>
    </xdr:from>
    <xdr:to>
      <xdr:col>36</xdr:col>
      <xdr:colOff>165100</xdr:colOff>
      <xdr:row>58</xdr:row>
      <xdr:rowOff>84277</xdr:rowOff>
    </xdr:to>
    <xdr:sp macro="" textlink="">
      <xdr:nvSpPr>
        <xdr:cNvPr id="375" name="楕円 374"/>
        <xdr:cNvSpPr/>
      </xdr:nvSpPr>
      <xdr:spPr>
        <a:xfrm>
          <a:off x="6921500" y="99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75404</xdr:rowOff>
    </xdr:from>
    <xdr:ext cx="469744" cy="259045"/>
    <xdr:sp macro="" textlink="">
      <xdr:nvSpPr>
        <xdr:cNvPr id="376" name="テキスト ボックス 375"/>
        <xdr:cNvSpPr txBox="1"/>
      </xdr:nvSpPr>
      <xdr:spPr>
        <a:xfrm>
          <a:off x="6737428"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155392</xdr:rowOff>
    </xdr:from>
    <xdr:to>
      <xdr:col>55</xdr:col>
      <xdr:colOff>0</xdr:colOff>
      <xdr:row>78</xdr:row>
      <xdr:rowOff>23735</xdr:rowOff>
    </xdr:to>
    <xdr:cxnSp macro="">
      <xdr:nvCxnSpPr>
        <xdr:cNvPr id="407" name="直線コネクタ 406"/>
        <xdr:cNvCxnSpPr/>
      </xdr:nvCxnSpPr>
      <xdr:spPr>
        <a:xfrm>
          <a:off x="9639300" y="13357042"/>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155392</xdr:rowOff>
    </xdr:from>
    <xdr:to>
      <xdr:col>50</xdr:col>
      <xdr:colOff>114300</xdr:colOff>
      <xdr:row>78</xdr:row>
      <xdr:rowOff>88264</xdr:rowOff>
    </xdr:to>
    <xdr:cxnSp macro="">
      <xdr:nvCxnSpPr>
        <xdr:cNvPr id="410" name="直線コネクタ 409"/>
        <xdr:cNvCxnSpPr/>
      </xdr:nvCxnSpPr>
      <xdr:spPr>
        <a:xfrm flipV="1">
          <a:off x="8750300" y="13357042"/>
          <a:ext cx="889000" cy="1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88264</xdr:rowOff>
    </xdr:from>
    <xdr:to>
      <xdr:col>45</xdr:col>
      <xdr:colOff>177800</xdr:colOff>
      <xdr:row>78</xdr:row>
      <xdr:rowOff>119861</xdr:rowOff>
    </xdr:to>
    <xdr:cxnSp macro="">
      <xdr:nvCxnSpPr>
        <xdr:cNvPr id="413" name="直線コネクタ 412"/>
        <xdr:cNvCxnSpPr/>
      </xdr:nvCxnSpPr>
      <xdr:spPr>
        <a:xfrm flipV="1">
          <a:off x="7861300" y="1346136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119861</xdr:rowOff>
    </xdr:from>
    <xdr:to>
      <xdr:col>41</xdr:col>
      <xdr:colOff>50800</xdr:colOff>
      <xdr:row>78</xdr:row>
      <xdr:rowOff>130834</xdr:rowOff>
    </xdr:to>
    <xdr:cxnSp macro="">
      <xdr:nvCxnSpPr>
        <xdr:cNvPr id="416" name="直線コネクタ 415"/>
        <xdr:cNvCxnSpPr/>
      </xdr:nvCxnSpPr>
      <xdr:spPr>
        <a:xfrm flipV="1">
          <a:off x="6972300" y="1349296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144385</xdr:rowOff>
    </xdr:from>
    <xdr:to>
      <xdr:col>55</xdr:col>
      <xdr:colOff>50800</xdr:colOff>
      <xdr:row>78</xdr:row>
      <xdr:rowOff>74535</xdr:rowOff>
    </xdr:to>
    <xdr:sp macro="" textlink="">
      <xdr:nvSpPr>
        <xdr:cNvPr id="426" name="楕円 425"/>
        <xdr:cNvSpPr/>
      </xdr:nvSpPr>
      <xdr:spPr>
        <a:xfrm>
          <a:off x="10426700" y="133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122812</xdr:rowOff>
    </xdr:from>
    <xdr:ext cx="534377" cy="259045"/>
    <xdr:sp macro="" textlink="">
      <xdr:nvSpPr>
        <xdr:cNvPr id="427" name="商工費該当値テキスト"/>
        <xdr:cNvSpPr txBox="1"/>
      </xdr:nvSpPr>
      <xdr:spPr>
        <a:xfrm>
          <a:off x="10528300" y="133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104592</xdr:rowOff>
    </xdr:from>
    <xdr:to>
      <xdr:col>50</xdr:col>
      <xdr:colOff>165100</xdr:colOff>
      <xdr:row>78</xdr:row>
      <xdr:rowOff>34742</xdr:rowOff>
    </xdr:to>
    <xdr:sp macro="" textlink="">
      <xdr:nvSpPr>
        <xdr:cNvPr id="428" name="楕円 427"/>
        <xdr:cNvSpPr/>
      </xdr:nvSpPr>
      <xdr:spPr>
        <a:xfrm>
          <a:off x="9588500" y="133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51269</xdr:rowOff>
    </xdr:from>
    <xdr:ext cx="534377" cy="259045"/>
    <xdr:sp macro="" textlink="">
      <xdr:nvSpPr>
        <xdr:cNvPr id="429" name="テキスト ボックス 428"/>
        <xdr:cNvSpPr txBox="1"/>
      </xdr:nvSpPr>
      <xdr:spPr>
        <a:xfrm>
          <a:off x="9372111" y="130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37464</xdr:rowOff>
    </xdr:from>
    <xdr:to>
      <xdr:col>46</xdr:col>
      <xdr:colOff>38100</xdr:colOff>
      <xdr:row>78</xdr:row>
      <xdr:rowOff>139064</xdr:rowOff>
    </xdr:to>
    <xdr:sp macro="" textlink="">
      <xdr:nvSpPr>
        <xdr:cNvPr id="430" name="楕円 429"/>
        <xdr:cNvSpPr/>
      </xdr:nvSpPr>
      <xdr:spPr>
        <a:xfrm>
          <a:off x="869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130191</xdr:rowOff>
    </xdr:from>
    <xdr:ext cx="534377" cy="259045"/>
    <xdr:sp macro="" textlink="">
      <xdr:nvSpPr>
        <xdr:cNvPr id="431" name="テキスト ボックス 430"/>
        <xdr:cNvSpPr txBox="1"/>
      </xdr:nvSpPr>
      <xdr:spPr>
        <a:xfrm>
          <a:off x="8483111" y="135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69061</xdr:rowOff>
    </xdr:from>
    <xdr:to>
      <xdr:col>41</xdr:col>
      <xdr:colOff>101600</xdr:colOff>
      <xdr:row>78</xdr:row>
      <xdr:rowOff>170661</xdr:rowOff>
    </xdr:to>
    <xdr:sp macro="" textlink="">
      <xdr:nvSpPr>
        <xdr:cNvPr id="432" name="楕円 431"/>
        <xdr:cNvSpPr/>
      </xdr:nvSpPr>
      <xdr:spPr>
        <a:xfrm>
          <a:off x="7810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15738</xdr:rowOff>
    </xdr:from>
    <xdr:ext cx="469744" cy="259045"/>
    <xdr:sp macro="" textlink="">
      <xdr:nvSpPr>
        <xdr:cNvPr id="433" name="テキスト ボックス 432"/>
        <xdr:cNvSpPr txBox="1"/>
      </xdr:nvSpPr>
      <xdr:spPr>
        <a:xfrm>
          <a:off x="7626428" y="132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80034</xdr:rowOff>
    </xdr:from>
    <xdr:to>
      <xdr:col>36</xdr:col>
      <xdr:colOff>165100</xdr:colOff>
      <xdr:row>79</xdr:row>
      <xdr:rowOff>10184</xdr:rowOff>
    </xdr:to>
    <xdr:sp macro="" textlink="">
      <xdr:nvSpPr>
        <xdr:cNvPr id="434" name="楕円 433"/>
        <xdr:cNvSpPr/>
      </xdr:nvSpPr>
      <xdr:spPr>
        <a:xfrm>
          <a:off x="6921500" y="134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1311</xdr:rowOff>
    </xdr:from>
    <xdr:ext cx="469744" cy="259045"/>
    <xdr:sp macro="" textlink="">
      <xdr:nvSpPr>
        <xdr:cNvPr id="435" name="テキスト ボックス 434"/>
        <xdr:cNvSpPr txBox="1"/>
      </xdr:nvSpPr>
      <xdr:spPr>
        <a:xfrm>
          <a:off x="6737428" y="135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141108</xdr:rowOff>
    </xdr:from>
    <xdr:to>
      <xdr:col>55</xdr:col>
      <xdr:colOff>0</xdr:colOff>
      <xdr:row>98</xdr:row>
      <xdr:rowOff>147817</xdr:rowOff>
    </xdr:to>
    <xdr:cxnSp macro="">
      <xdr:nvCxnSpPr>
        <xdr:cNvPr id="464" name="直線コネクタ 463"/>
        <xdr:cNvCxnSpPr/>
      </xdr:nvCxnSpPr>
      <xdr:spPr>
        <a:xfrm>
          <a:off x="9639300" y="16943208"/>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141108</xdr:rowOff>
    </xdr:from>
    <xdr:to>
      <xdr:col>50</xdr:col>
      <xdr:colOff>114300</xdr:colOff>
      <xdr:row>98</xdr:row>
      <xdr:rowOff>150699</xdr:rowOff>
    </xdr:to>
    <xdr:cxnSp macro="">
      <xdr:nvCxnSpPr>
        <xdr:cNvPr id="467" name="直線コネクタ 466"/>
        <xdr:cNvCxnSpPr/>
      </xdr:nvCxnSpPr>
      <xdr:spPr>
        <a:xfrm flipV="1">
          <a:off x="8750300" y="16943208"/>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150699</xdr:rowOff>
    </xdr:from>
    <xdr:to>
      <xdr:col>45</xdr:col>
      <xdr:colOff>177800</xdr:colOff>
      <xdr:row>98</xdr:row>
      <xdr:rowOff>157773</xdr:rowOff>
    </xdr:to>
    <xdr:cxnSp macro="">
      <xdr:nvCxnSpPr>
        <xdr:cNvPr id="470" name="直線コネクタ 469"/>
        <xdr:cNvCxnSpPr/>
      </xdr:nvCxnSpPr>
      <xdr:spPr>
        <a:xfrm flipV="1">
          <a:off x="7861300" y="16952799"/>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156801</xdr:rowOff>
    </xdr:from>
    <xdr:to>
      <xdr:col>41</xdr:col>
      <xdr:colOff>50800</xdr:colOff>
      <xdr:row>98</xdr:row>
      <xdr:rowOff>157773</xdr:rowOff>
    </xdr:to>
    <xdr:cxnSp macro="">
      <xdr:nvCxnSpPr>
        <xdr:cNvPr id="473" name="直線コネクタ 472"/>
        <xdr:cNvCxnSpPr/>
      </xdr:nvCxnSpPr>
      <xdr:spPr>
        <a:xfrm>
          <a:off x="6972300" y="1695890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97017</xdr:rowOff>
    </xdr:from>
    <xdr:to>
      <xdr:col>55</xdr:col>
      <xdr:colOff>50800</xdr:colOff>
      <xdr:row>99</xdr:row>
      <xdr:rowOff>27167</xdr:rowOff>
    </xdr:to>
    <xdr:sp macro="" textlink="">
      <xdr:nvSpPr>
        <xdr:cNvPr id="483" name="楕円 482"/>
        <xdr:cNvSpPr/>
      </xdr:nvSpPr>
      <xdr:spPr>
        <a:xfrm>
          <a:off x="10426700" y="168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90308</xdr:rowOff>
    </xdr:from>
    <xdr:to>
      <xdr:col>50</xdr:col>
      <xdr:colOff>165100</xdr:colOff>
      <xdr:row>99</xdr:row>
      <xdr:rowOff>20458</xdr:rowOff>
    </xdr:to>
    <xdr:sp macro="" textlink="">
      <xdr:nvSpPr>
        <xdr:cNvPr id="485" name="楕円 484"/>
        <xdr:cNvSpPr/>
      </xdr:nvSpPr>
      <xdr:spPr>
        <a:xfrm>
          <a:off x="9588500" y="168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11585</xdr:rowOff>
    </xdr:from>
    <xdr:ext cx="534377" cy="259045"/>
    <xdr:sp macro="" textlink="">
      <xdr:nvSpPr>
        <xdr:cNvPr id="486" name="テキスト ボックス 485"/>
        <xdr:cNvSpPr txBox="1"/>
      </xdr:nvSpPr>
      <xdr:spPr>
        <a:xfrm>
          <a:off x="9372111" y="1698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99899</xdr:rowOff>
    </xdr:from>
    <xdr:to>
      <xdr:col>46</xdr:col>
      <xdr:colOff>38100</xdr:colOff>
      <xdr:row>99</xdr:row>
      <xdr:rowOff>30049</xdr:rowOff>
    </xdr:to>
    <xdr:sp macro="" textlink="">
      <xdr:nvSpPr>
        <xdr:cNvPr id="487" name="楕円 486"/>
        <xdr:cNvSpPr/>
      </xdr:nvSpPr>
      <xdr:spPr>
        <a:xfrm>
          <a:off x="8699500" y="16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21176</xdr:rowOff>
    </xdr:from>
    <xdr:ext cx="534377" cy="259045"/>
    <xdr:sp macro="" textlink="">
      <xdr:nvSpPr>
        <xdr:cNvPr id="488" name="テキスト ボックス 487"/>
        <xdr:cNvSpPr txBox="1"/>
      </xdr:nvSpPr>
      <xdr:spPr>
        <a:xfrm>
          <a:off x="8483111" y="16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106973</xdr:rowOff>
    </xdr:from>
    <xdr:to>
      <xdr:col>41</xdr:col>
      <xdr:colOff>101600</xdr:colOff>
      <xdr:row>99</xdr:row>
      <xdr:rowOff>37123</xdr:rowOff>
    </xdr:to>
    <xdr:sp macro="" textlink="">
      <xdr:nvSpPr>
        <xdr:cNvPr id="489" name="楕円 488"/>
        <xdr:cNvSpPr/>
      </xdr:nvSpPr>
      <xdr:spPr>
        <a:xfrm>
          <a:off x="7810500" y="169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28250</xdr:rowOff>
    </xdr:from>
    <xdr:ext cx="534377" cy="259045"/>
    <xdr:sp macro="" textlink="">
      <xdr:nvSpPr>
        <xdr:cNvPr id="490" name="テキスト ボックス 489"/>
        <xdr:cNvSpPr txBox="1"/>
      </xdr:nvSpPr>
      <xdr:spPr>
        <a:xfrm>
          <a:off x="7594111" y="170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106001</xdr:rowOff>
    </xdr:from>
    <xdr:to>
      <xdr:col>36</xdr:col>
      <xdr:colOff>165100</xdr:colOff>
      <xdr:row>99</xdr:row>
      <xdr:rowOff>36151</xdr:rowOff>
    </xdr:to>
    <xdr:sp macro="" textlink="">
      <xdr:nvSpPr>
        <xdr:cNvPr id="491" name="楕円 490"/>
        <xdr:cNvSpPr/>
      </xdr:nvSpPr>
      <xdr:spPr>
        <a:xfrm>
          <a:off x="6921500" y="169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27278</xdr:rowOff>
    </xdr:from>
    <xdr:ext cx="534377" cy="259045"/>
    <xdr:sp macro="" textlink="">
      <xdr:nvSpPr>
        <xdr:cNvPr id="492" name="テキスト ボックス 491"/>
        <xdr:cNvSpPr txBox="1"/>
      </xdr:nvSpPr>
      <xdr:spPr>
        <a:xfrm>
          <a:off x="6705111" y="170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164541</xdr:rowOff>
    </xdr:from>
    <xdr:to>
      <xdr:col>85</xdr:col>
      <xdr:colOff>127000</xdr:colOff>
      <xdr:row>38</xdr:row>
      <xdr:rowOff>52718</xdr:rowOff>
    </xdr:to>
    <xdr:cxnSp macro="">
      <xdr:nvCxnSpPr>
        <xdr:cNvPr id="522" name="直線コネクタ 521"/>
        <xdr:cNvCxnSpPr/>
      </xdr:nvCxnSpPr>
      <xdr:spPr>
        <a:xfrm>
          <a:off x="15481300" y="6508191"/>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104496</xdr:rowOff>
    </xdr:from>
    <xdr:to>
      <xdr:col>81</xdr:col>
      <xdr:colOff>50800</xdr:colOff>
      <xdr:row>37</xdr:row>
      <xdr:rowOff>164541</xdr:rowOff>
    </xdr:to>
    <xdr:cxnSp macro="">
      <xdr:nvCxnSpPr>
        <xdr:cNvPr id="525" name="直線コネクタ 524"/>
        <xdr:cNvCxnSpPr/>
      </xdr:nvCxnSpPr>
      <xdr:spPr>
        <a:xfrm>
          <a:off x="14592300" y="6276696"/>
          <a:ext cx="8890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104496</xdr:rowOff>
    </xdr:from>
    <xdr:to>
      <xdr:col>76</xdr:col>
      <xdr:colOff>114300</xdr:colOff>
      <xdr:row>38</xdr:row>
      <xdr:rowOff>46050</xdr:rowOff>
    </xdr:to>
    <xdr:cxnSp macro="">
      <xdr:nvCxnSpPr>
        <xdr:cNvPr id="528" name="直線コネクタ 527"/>
        <xdr:cNvCxnSpPr/>
      </xdr:nvCxnSpPr>
      <xdr:spPr>
        <a:xfrm flipV="1">
          <a:off x="13703300" y="6276696"/>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52641</xdr:rowOff>
    </xdr:from>
    <xdr:to>
      <xdr:col>71</xdr:col>
      <xdr:colOff>177800</xdr:colOff>
      <xdr:row>38</xdr:row>
      <xdr:rowOff>46050</xdr:rowOff>
    </xdr:to>
    <xdr:cxnSp macro="">
      <xdr:nvCxnSpPr>
        <xdr:cNvPr id="531" name="直線コネクタ 530"/>
        <xdr:cNvCxnSpPr/>
      </xdr:nvCxnSpPr>
      <xdr:spPr>
        <a:xfrm>
          <a:off x="12814300" y="6396291"/>
          <a:ext cx="889000" cy="1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1918</xdr:rowOff>
    </xdr:from>
    <xdr:to>
      <xdr:col>85</xdr:col>
      <xdr:colOff>177800</xdr:colOff>
      <xdr:row>38</xdr:row>
      <xdr:rowOff>103518</xdr:rowOff>
    </xdr:to>
    <xdr:sp macro="" textlink="">
      <xdr:nvSpPr>
        <xdr:cNvPr id="541" name="楕円 540"/>
        <xdr:cNvSpPr/>
      </xdr:nvSpPr>
      <xdr:spPr>
        <a:xfrm>
          <a:off x="16268700" y="65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151795</xdr:rowOff>
    </xdr:from>
    <xdr:ext cx="534377" cy="259045"/>
    <xdr:sp macro="" textlink="">
      <xdr:nvSpPr>
        <xdr:cNvPr id="542" name="消防費該当値テキスト"/>
        <xdr:cNvSpPr txBox="1"/>
      </xdr:nvSpPr>
      <xdr:spPr>
        <a:xfrm>
          <a:off x="16370300" y="64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113741</xdr:rowOff>
    </xdr:from>
    <xdr:to>
      <xdr:col>81</xdr:col>
      <xdr:colOff>101600</xdr:colOff>
      <xdr:row>38</xdr:row>
      <xdr:rowOff>43891</xdr:rowOff>
    </xdr:to>
    <xdr:sp macro="" textlink="">
      <xdr:nvSpPr>
        <xdr:cNvPr id="543" name="楕円 542"/>
        <xdr:cNvSpPr/>
      </xdr:nvSpPr>
      <xdr:spPr>
        <a:xfrm>
          <a:off x="15430500" y="6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35018</xdr:rowOff>
    </xdr:from>
    <xdr:ext cx="534377" cy="259045"/>
    <xdr:sp macro="" textlink="">
      <xdr:nvSpPr>
        <xdr:cNvPr id="544" name="テキスト ボックス 543"/>
        <xdr:cNvSpPr txBox="1"/>
      </xdr:nvSpPr>
      <xdr:spPr>
        <a:xfrm>
          <a:off x="15214111" y="65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53696</xdr:rowOff>
    </xdr:from>
    <xdr:to>
      <xdr:col>76</xdr:col>
      <xdr:colOff>165100</xdr:colOff>
      <xdr:row>36</xdr:row>
      <xdr:rowOff>155296</xdr:rowOff>
    </xdr:to>
    <xdr:sp macro="" textlink="">
      <xdr:nvSpPr>
        <xdr:cNvPr id="545" name="楕円 544"/>
        <xdr:cNvSpPr/>
      </xdr:nvSpPr>
      <xdr:spPr>
        <a:xfrm>
          <a:off x="1454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373</xdr:rowOff>
    </xdr:from>
    <xdr:ext cx="534377" cy="259045"/>
    <xdr:sp macro="" textlink="">
      <xdr:nvSpPr>
        <xdr:cNvPr id="546" name="テキスト ボックス 545"/>
        <xdr:cNvSpPr txBox="1"/>
      </xdr:nvSpPr>
      <xdr:spPr>
        <a:xfrm>
          <a:off x="14325111"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166700</xdr:rowOff>
    </xdr:from>
    <xdr:to>
      <xdr:col>72</xdr:col>
      <xdr:colOff>38100</xdr:colOff>
      <xdr:row>38</xdr:row>
      <xdr:rowOff>96850</xdr:rowOff>
    </xdr:to>
    <xdr:sp macro="" textlink="">
      <xdr:nvSpPr>
        <xdr:cNvPr id="547" name="楕円 546"/>
        <xdr:cNvSpPr/>
      </xdr:nvSpPr>
      <xdr:spPr>
        <a:xfrm>
          <a:off x="13652500" y="65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87977</xdr:rowOff>
    </xdr:from>
    <xdr:ext cx="534377" cy="259045"/>
    <xdr:sp macro="" textlink="">
      <xdr:nvSpPr>
        <xdr:cNvPr id="548" name="テキスト ボックス 547"/>
        <xdr:cNvSpPr txBox="1"/>
      </xdr:nvSpPr>
      <xdr:spPr>
        <a:xfrm>
          <a:off x="13436111" y="66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1841</xdr:rowOff>
    </xdr:from>
    <xdr:to>
      <xdr:col>67</xdr:col>
      <xdr:colOff>101600</xdr:colOff>
      <xdr:row>37</xdr:row>
      <xdr:rowOff>103441</xdr:rowOff>
    </xdr:to>
    <xdr:sp macro="" textlink="">
      <xdr:nvSpPr>
        <xdr:cNvPr id="549" name="楕円 548"/>
        <xdr:cNvSpPr/>
      </xdr:nvSpPr>
      <xdr:spPr>
        <a:xfrm>
          <a:off x="12763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119968</xdr:rowOff>
    </xdr:from>
    <xdr:ext cx="534377" cy="259045"/>
    <xdr:sp macro="" textlink="">
      <xdr:nvSpPr>
        <xdr:cNvPr id="550" name="テキスト ボックス 549"/>
        <xdr:cNvSpPr txBox="1"/>
      </xdr:nvSpPr>
      <xdr:spPr>
        <a:xfrm>
          <a:off x="12547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113362</xdr:rowOff>
    </xdr:from>
    <xdr:to>
      <xdr:col>85</xdr:col>
      <xdr:colOff>127000</xdr:colOff>
      <xdr:row>56</xdr:row>
      <xdr:rowOff>119420</xdr:rowOff>
    </xdr:to>
    <xdr:cxnSp macro="">
      <xdr:nvCxnSpPr>
        <xdr:cNvPr id="582" name="直線コネクタ 581"/>
        <xdr:cNvCxnSpPr/>
      </xdr:nvCxnSpPr>
      <xdr:spPr>
        <a:xfrm flipV="1">
          <a:off x="15481300" y="9543112"/>
          <a:ext cx="8382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93604</xdr:rowOff>
    </xdr:from>
    <xdr:to>
      <xdr:col>81</xdr:col>
      <xdr:colOff>50800</xdr:colOff>
      <xdr:row>56</xdr:row>
      <xdr:rowOff>119420</xdr:rowOff>
    </xdr:to>
    <xdr:cxnSp macro="">
      <xdr:nvCxnSpPr>
        <xdr:cNvPr id="585" name="直線コネクタ 584"/>
        <xdr:cNvCxnSpPr/>
      </xdr:nvCxnSpPr>
      <xdr:spPr>
        <a:xfrm>
          <a:off x="14592300" y="9694804"/>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93604</xdr:rowOff>
    </xdr:from>
    <xdr:to>
      <xdr:col>76</xdr:col>
      <xdr:colOff>114300</xdr:colOff>
      <xdr:row>57</xdr:row>
      <xdr:rowOff>32535</xdr:rowOff>
    </xdr:to>
    <xdr:cxnSp macro="">
      <xdr:nvCxnSpPr>
        <xdr:cNvPr id="588" name="直線コネクタ 587"/>
        <xdr:cNvCxnSpPr/>
      </xdr:nvCxnSpPr>
      <xdr:spPr>
        <a:xfrm flipV="1">
          <a:off x="13703300" y="9694804"/>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10884</xdr:rowOff>
    </xdr:from>
    <xdr:to>
      <xdr:col>71</xdr:col>
      <xdr:colOff>177800</xdr:colOff>
      <xdr:row>57</xdr:row>
      <xdr:rowOff>32535</xdr:rowOff>
    </xdr:to>
    <xdr:cxnSp macro="">
      <xdr:nvCxnSpPr>
        <xdr:cNvPr id="591" name="直線コネクタ 590"/>
        <xdr:cNvCxnSpPr/>
      </xdr:nvCxnSpPr>
      <xdr:spPr>
        <a:xfrm>
          <a:off x="12814300" y="9783534"/>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34271</xdr:rowOff>
    </xdr:from>
    <xdr:ext cx="534377" cy="259045"/>
    <xdr:sp macro="" textlink="">
      <xdr:nvSpPr>
        <xdr:cNvPr id="595" name="テキスト ボックス 594"/>
        <xdr:cNvSpPr txBox="1"/>
      </xdr:nvSpPr>
      <xdr:spPr>
        <a:xfrm>
          <a:off x="1254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62562</xdr:rowOff>
    </xdr:from>
    <xdr:to>
      <xdr:col>85</xdr:col>
      <xdr:colOff>177800</xdr:colOff>
      <xdr:row>55</xdr:row>
      <xdr:rowOff>164162</xdr:rowOff>
    </xdr:to>
    <xdr:sp macro="" textlink="">
      <xdr:nvSpPr>
        <xdr:cNvPr id="601" name="楕円 600"/>
        <xdr:cNvSpPr/>
      </xdr:nvSpPr>
      <xdr:spPr>
        <a:xfrm>
          <a:off x="16268700" y="94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85439</xdr:rowOff>
    </xdr:from>
    <xdr:ext cx="534377" cy="259045"/>
    <xdr:sp macro="" textlink="">
      <xdr:nvSpPr>
        <xdr:cNvPr id="602" name="教育費該当値テキスト"/>
        <xdr:cNvSpPr txBox="1"/>
      </xdr:nvSpPr>
      <xdr:spPr>
        <a:xfrm>
          <a:off x="16370300" y="934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68620</xdr:rowOff>
    </xdr:from>
    <xdr:to>
      <xdr:col>81</xdr:col>
      <xdr:colOff>101600</xdr:colOff>
      <xdr:row>56</xdr:row>
      <xdr:rowOff>170220</xdr:rowOff>
    </xdr:to>
    <xdr:sp macro="" textlink="">
      <xdr:nvSpPr>
        <xdr:cNvPr id="603" name="楕円 602"/>
        <xdr:cNvSpPr/>
      </xdr:nvSpPr>
      <xdr:spPr>
        <a:xfrm>
          <a:off x="15430500" y="96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161347</xdr:rowOff>
    </xdr:from>
    <xdr:ext cx="534377" cy="259045"/>
    <xdr:sp macro="" textlink="">
      <xdr:nvSpPr>
        <xdr:cNvPr id="604" name="テキスト ボックス 603"/>
        <xdr:cNvSpPr txBox="1"/>
      </xdr:nvSpPr>
      <xdr:spPr>
        <a:xfrm>
          <a:off x="15214111" y="97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42804</xdr:rowOff>
    </xdr:from>
    <xdr:to>
      <xdr:col>76</xdr:col>
      <xdr:colOff>165100</xdr:colOff>
      <xdr:row>56</xdr:row>
      <xdr:rowOff>144404</xdr:rowOff>
    </xdr:to>
    <xdr:sp macro="" textlink="">
      <xdr:nvSpPr>
        <xdr:cNvPr id="605" name="楕円 604"/>
        <xdr:cNvSpPr/>
      </xdr:nvSpPr>
      <xdr:spPr>
        <a:xfrm>
          <a:off x="14541500" y="96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135531</xdr:rowOff>
    </xdr:from>
    <xdr:ext cx="534377" cy="259045"/>
    <xdr:sp macro="" textlink="">
      <xdr:nvSpPr>
        <xdr:cNvPr id="606" name="テキスト ボックス 605"/>
        <xdr:cNvSpPr txBox="1"/>
      </xdr:nvSpPr>
      <xdr:spPr>
        <a:xfrm>
          <a:off x="14325111" y="97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153185</xdr:rowOff>
    </xdr:from>
    <xdr:to>
      <xdr:col>72</xdr:col>
      <xdr:colOff>38100</xdr:colOff>
      <xdr:row>57</xdr:row>
      <xdr:rowOff>83335</xdr:rowOff>
    </xdr:to>
    <xdr:sp macro="" textlink="">
      <xdr:nvSpPr>
        <xdr:cNvPr id="607" name="楕円 606"/>
        <xdr:cNvSpPr/>
      </xdr:nvSpPr>
      <xdr:spPr>
        <a:xfrm>
          <a:off x="13652500" y="9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74462</xdr:rowOff>
    </xdr:from>
    <xdr:ext cx="534377" cy="259045"/>
    <xdr:sp macro="" textlink="">
      <xdr:nvSpPr>
        <xdr:cNvPr id="608" name="テキスト ボックス 607"/>
        <xdr:cNvSpPr txBox="1"/>
      </xdr:nvSpPr>
      <xdr:spPr>
        <a:xfrm>
          <a:off x="13436111" y="98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131534</xdr:rowOff>
    </xdr:from>
    <xdr:to>
      <xdr:col>67</xdr:col>
      <xdr:colOff>101600</xdr:colOff>
      <xdr:row>57</xdr:row>
      <xdr:rowOff>61684</xdr:rowOff>
    </xdr:to>
    <xdr:sp macro="" textlink="">
      <xdr:nvSpPr>
        <xdr:cNvPr id="609" name="楕円 608"/>
        <xdr:cNvSpPr/>
      </xdr:nvSpPr>
      <xdr:spPr>
        <a:xfrm>
          <a:off x="12763500" y="97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52811</xdr:rowOff>
    </xdr:from>
    <xdr:ext cx="534377" cy="259045"/>
    <xdr:sp macro="" textlink="">
      <xdr:nvSpPr>
        <xdr:cNvPr id="610" name="テキスト ボックス 609"/>
        <xdr:cNvSpPr txBox="1"/>
      </xdr:nvSpPr>
      <xdr:spPr>
        <a:xfrm>
          <a:off x="12547111" y="98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2752</xdr:rowOff>
    </xdr:from>
    <xdr:to>
      <xdr:col>85</xdr:col>
      <xdr:colOff>127000</xdr:colOff>
      <xdr:row>78</xdr:row>
      <xdr:rowOff>19531</xdr:rowOff>
    </xdr:to>
    <xdr:cxnSp macro="">
      <xdr:nvCxnSpPr>
        <xdr:cNvPr id="635" name="直線コネクタ 634"/>
        <xdr:cNvCxnSpPr/>
      </xdr:nvCxnSpPr>
      <xdr:spPr>
        <a:xfrm flipV="1">
          <a:off x="15481300" y="13375852"/>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19531</xdr:rowOff>
    </xdr:from>
    <xdr:to>
      <xdr:col>81</xdr:col>
      <xdr:colOff>50800</xdr:colOff>
      <xdr:row>78</xdr:row>
      <xdr:rowOff>23313</xdr:rowOff>
    </xdr:to>
    <xdr:cxnSp macro="">
      <xdr:nvCxnSpPr>
        <xdr:cNvPr id="638" name="直線コネクタ 637"/>
        <xdr:cNvCxnSpPr/>
      </xdr:nvCxnSpPr>
      <xdr:spPr>
        <a:xfrm flipV="1">
          <a:off x="14592300" y="13392631"/>
          <a:ext cx="8890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23313</xdr:rowOff>
    </xdr:from>
    <xdr:to>
      <xdr:col>76</xdr:col>
      <xdr:colOff>114300</xdr:colOff>
      <xdr:row>78</xdr:row>
      <xdr:rowOff>24109</xdr:rowOff>
    </xdr:to>
    <xdr:cxnSp macro="">
      <xdr:nvCxnSpPr>
        <xdr:cNvPr id="641" name="直線コネクタ 640"/>
        <xdr:cNvCxnSpPr/>
      </xdr:nvCxnSpPr>
      <xdr:spPr>
        <a:xfrm flipV="1">
          <a:off x="13703300" y="13396413"/>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21239</xdr:rowOff>
    </xdr:from>
    <xdr:to>
      <xdr:col>71</xdr:col>
      <xdr:colOff>177800</xdr:colOff>
      <xdr:row>78</xdr:row>
      <xdr:rowOff>24109</xdr:rowOff>
    </xdr:to>
    <xdr:cxnSp macro="">
      <xdr:nvCxnSpPr>
        <xdr:cNvPr id="644" name="直線コネクタ 643"/>
        <xdr:cNvCxnSpPr/>
      </xdr:nvCxnSpPr>
      <xdr:spPr>
        <a:xfrm>
          <a:off x="12814300" y="1339433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85834</xdr:rowOff>
    </xdr:from>
    <xdr:ext cx="469744" cy="259045"/>
    <xdr:sp macro="" textlink="">
      <xdr:nvSpPr>
        <xdr:cNvPr id="646" name="テキスト ボックス 645"/>
        <xdr:cNvSpPr txBox="1"/>
      </xdr:nvSpPr>
      <xdr:spPr>
        <a:xfrm>
          <a:off x="13468428"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123402</xdr:rowOff>
    </xdr:from>
    <xdr:to>
      <xdr:col>85</xdr:col>
      <xdr:colOff>177800</xdr:colOff>
      <xdr:row>78</xdr:row>
      <xdr:rowOff>53552</xdr:rowOff>
    </xdr:to>
    <xdr:sp macro="" textlink="">
      <xdr:nvSpPr>
        <xdr:cNvPr id="654" name="楕円 653"/>
        <xdr:cNvSpPr/>
      </xdr:nvSpPr>
      <xdr:spPr>
        <a:xfrm>
          <a:off x="16268700" y="133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469744" cy="259045"/>
    <xdr:sp macro="" textlink="">
      <xdr:nvSpPr>
        <xdr:cNvPr id="655" name="災害復旧費該当値テキスト"/>
        <xdr:cNvSpPr txBox="1"/>
      </xdr:nvSpPr>
      <xdr:spPr>
        <a:xfrm>
          <a:off x="16370300" y="1330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140181</xdr:rowOff>
    </xdr:from>
    <xdr:to>
      <xdr:col>81</xdr:col>
      <xdr:colOff>101600</xdr:colOff>
      <xdr:row>78</xdr:row>
      <xdr:rowOff>70331</xdr:rowOff>
    </xdr:to>
    <xdr:sp macro="" textlink="">
      <xdr:nvSpPr>
        <xdr:cNvPr id="656" name="楕円 655"/>
        <xdr:cNvSpPr/>
      </xdr:nvSpPr>
      <xdr:spPr>
        <a:xfrm>
          <a:off x="15430500" y="133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61458</xdr:rowOff>
    </xdr:from>
    <xdr:ext cx="469744" cy="259045"/>
    <xdr:sp macro="" textlink="">
      <xdr:nvSpPr>
        <xdr:cNvPr id="657" name="テキスト ボックス 656"/>
        <xdr:cNvSpPr txBox="1"/>
      </xdr:nvSpPr>
      <xdr:spPr>
        <a:xfrm>
          <a:off x="15246428" y="1343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143963</xdr:rowOff>
    </xdr:from>
    <xdr:to>
      <xdr:col>76</xdr:col>
      <xdr:colOff>165100</xdr:colOff>
      <xdr:row>78</xdr:row>
      <xdr:rowOff>74113</xdr:rowOff>
    </xdr:to>
    <xdr:sp macro="" textlink="">
      <xdr:nvSpPr>
        <xdr:cNvPr id="658" name="楕円 657"/>
        <xdr:cNvSpPr/>
      </xdr:nvSpPr>
      <xdr:spPr>
        <a:xfrm>
          <a:off x="14541500" y="133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65240</xdr:rowOff>
    </xdr:from>
    <xdr:ext cx="378565" cy="259045"/>
    <xdr:sp macro="" textlink="">
      <xdr:nvSpPr>
        <xdr:cNvPr id="659" name="テキスト ボックス 658"/>
        <xdr:cNvSpPr txBox="1"/>
      </xdr:nvSpPr>
      <xdr:spPr>
        <a:xfrm>
          <a:off x="14403017" y="1343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144759</xdr:rowOff>
    </xdr:from>
    <xdr:to>
      <xdr:col>72</xdr:col>
      <xdr:colOff>38100</xdr:colOff>
      <xdr:row>78</xdr:row>
      <xdr:rowOff>74909</xdr:rowOff>
    </xdr:to>
    <xdr:sp macro="" textlink="">
      <xdr:nvSpPr>
        <xdr:cNvPr id="660" name="楕円 659"/>
        <xdr:cNvSpPr/>
      </xdr:nvSpPr>
      <xdr:spPr>
        <a:xfrm>
          <a:off x="13652500" y="133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66036</xdr:rowOff>
    </xdr:from>
    <xdr:ext cx="378565" cy="259045"/>
    <xdr:sp macro="" textlink="">
      <xdr:nvSpPr>
        <xdr:cNvPr id="661" name="テキスト ボックス 660"/>
        <xdr:cNvSpPr txBox="1"/>
      </xdr:nvSpPr>
      <xdr:spPr>
        <a:xfrm>
          <a:off x="13514017" y="1343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141889</xdr:rowOff>
    </xdr:from>
    <xdr:to>
      <xdr:col>67</xdr:col>
      <xdr:colOff>101600</xdr:colOff>
      <xdr:row>78</xdr:row>
      <xdr:rowOff>72039</xdr:rowOff>
    </xdr:to>
    <xdr:sp macro="" textlink="">
      <xdr:nvSpPr>
        <xdr:cNvPr id="662" name="楕円 661"/>
        <xdr:cNvSpPr/>
      </xdr:nvSpPr>
      <xdr:spPr>
        <a:xfrm>
          <a:off x="12763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88566</xdr:rowOff>
    </xdr:from>
    <xdr:ext cx="378565" cy="259045"/>
    <xdr:sp macro="" textlink="">
      <xdr:nvSpPr>
        <xdr:cNvPr id="663" name="テキスト ボックス 662"/>
        <xdr:cNvSpPr txBox="1"/>
      </xdr:nvSpPr>
      <xdr:spPr>
        <a:xfrm>
          <a:off x="12625017" y="13118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90754</xdr:rowOff>
    </xdr:from>
    <xdr:to>
      <xdr:col>85</xdr:col>
      <xdr:colOff>127000</xdr:colOff>
      <xdr:row>96</xdr:row>
      <xdr:rowOff>28017</xdr:rowOff>
    </xdr:to>
    <xdr:cxnSp macro="">
      <xdr:nvCxnSpPr>
        <xdr:cNvPr id="692" name="直線コネクタ 691"/>
        <xdr:cNvCxnSpPr/>
      </xdr:nvCxnSpPr>
      <xdr:spPr>
        <a:xfrm>
          <a:off x="15481300" y="16378504"/>
          <a:ext cx="838200" cy="10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90754</xdr:rowOff>
    </xdr:from>
    <xdr:to>
      <xdr:col>81</xdr:col>
      <xdr:colOff>50800</xdr:colOff>
      <xdr:row>95</xdr:row>
      <xdr:rowOff>96292</xdr:rowOff>
    </xdr:to>
    <xdr:cxnSp macro="">
      <xdr:nvCxnSpPr>
        <xdr:cNvPr id="695" name="直線コネクタ 694"/>
        <xdr:cNvCxnSpPr/>
      </xdr:nvCxnSpPr>
      <xdr:spPr>
        <a:xfrm flipV="1">
          <a:off x="14592300" y="16378504"/>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96292</xdr:rowOff>
    </xdr:from>
    <xdr:to>
      <xdr:col>76</xdr:col>
      <xdr:colOff>114300</xdr:colOff>
      <xdr:row>95</xdr:row>
      <xdr:rowOff>103239</xdr:rowOff>
    </xdr:to>
    <xdr:cxnSp macro="">
      <xdr:nvCxnSpPr>
        <xdr:cNvPr id="698" name="直線コネクタ 697"/>
        <xdr:cNvCxnSpPr/>
      </xdr:nvCxnSpPr>
      <xdr:spPr>
        <a:xfrm flipV="1">
          <a:off x="13703300" y="16384042"/>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103239</xdr:rowOff>
    </xdr:from>
    <xdr:to>
      <xdr:col>71</xdr:col>
      <xdr:colOff>177800</xdr:colOff>
      <xdr:row>95</xdr:row>
      <xdr:rowOff>134125</xdr:rowOff>
    </xdr:to>
    <xdr:cxnSp macro="">
      <xdr:nvCxnSpPr>
        <xdr:cNvPr id="701" name="直線コネクタ 700"/>
        <xdr:cNvCxnSpPr/>
      </xdr:nvCxnSpPr>
      <xdr:spPr>
        <a:xfrm flipV="1">
          <a:off x="12814300" y="1639098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131475</xdr:rowOff>
    </xdr:from>
    <xdr:ext cx="534377" cy="259045"/>
    <xdr:sp macro="" textlink="">
      <xdr:nvSpPr>
        <xdr:cNvPr id="703" name="テキスト ボックス 702"/>
        <xdr:cNvSpPr txBox="1"/>
      </xdr:nvSpPr>
      <xdr:spPr>
        <a:xfrm>
          <a:off x="13436111" y="160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130725</xdr:rowOff>
    </xdr:from>
    <xdr:ext cx="534377" cy="259045"/>
    <xdr:sp macro="" textlink="">
      <xdr:nvSpPr>
        <xdr:cNvPr id="705" name="テキスト ボックス 704"/>
        <xdr:cNvSpPr txBox="1"/>
      </xdr:nvSpPr>
      <xdr:spPr>
        <a:xfrm>
          <a:off x="12547111" y="160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148667</xdr:rowOff>
    </xdr:from>
    <xdr:to>
      <xdr:col>85</xdr:col>
      <xdr:colOff>177800</xdr:colOff>
      <xdr:row>96</xdr:row>
      <xdr:rowOff>78817</xdr:rowOff>
    </xdr:to>
    <xdr:sp macro="" textlink="">
      <xdr:nvSpPr>
        <xdr:cNvPr id="711" name="楕円 710"/>
        <xdr:cNvSpPr/>
      </xdr:nvSpPr>
      <xdr:spPr>
        <a:xfrm>
          <a:off x="16268700" y="164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127094</xdr:rowOff>
    </xdr:from>
    <xdr:ext cx="534377" cy="259045"/>
    <xdr:sp macro="" textlink="">
      <xdr:nvSpPr>
        <xdr:cNvPr id="712" name="公債費該当値テキスト"/>
        <xdr:cNvSpPr txBox="1"/>
      </xdr:nvSpPr>
      <xdr:spPr>
        <a:xfrm>
          <a:off x="16370300"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39954</xdr:rowOff>
    </xdr:from>
    <xdr:to>
      <xdr:col>81</xdr:col>
      <xdr:colOff>101600</xdr:colOff>
      <xdr:row>95</xdr:row>
      <xdr:rowOff>141554</xdr:rowOff>
    </xdr:to>
    <xdr:sp macro="" textlink="">
      <xdr:nvSpPr>
        <xdr:cNvPr id="713" name="楕円 712"/>
        <xdr:cNvSpPr/>
      </xdr:nvSpPr>
      <xdr:spPr>
        <a:xfrm>
          <a:off x="15430500" y="163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132681</xdr:rowOff>
    </xdr:from>
    <xdr:ext cx="534377" cy="259045"/>
    <xdr:sp macro="" textlink="">
      <xdr:nvSpPr>
        <xdr:cNvPr id="714" name="テキスト ボックス 713"/>
        <xdr:cNvSpPr txBox="1"/>
      </xdr:nvSpPr>
      <xdr:spPr>
        <a:xfrm>
          <a:off x="15214111" y="164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45492</xdr:rowOff>
    </xdr:from>
    <xdr:to>
      <xdr:col>76</xdr:col>
      <xdr:colOff>165100</xdr:colOff>
      <xdr:row>95</xdr:row>
      <xdr:rowOff>147092</xdr:rowOff>
    </xdr:to>
    <xdr:sp macro="" textlink="">
      <xdr:nvSpPr>
        <xdr:cNvPr id="715" name="楕円 714"/>
        <xdr:cNvSpPr/>
      </xdr:nvSpPr>
      <xdr:spPr>
        <a:xfrm>
          <a:off x="14541500" y="163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138219</xdr:rowOff>
    </xdr:from>
    <xdr:ext cx="534377" cy="259045"/>
    <xdr:sp macro="" textlink="">
      <xdr:nvSpPr>
        <xdr:cNvPr id="716" name="テキスト ボックス 715"/>
        <xdr:cNvSpPr txBox="1"/>
      </xdr:nvSpPr>
      <xdr:spPr>
        <a:xfrm>
          <a:off x="14325111" y="164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52439</xdr:rowOff>
    </xdr:from>
    <xdr:to>
      <xdr:col>72</xdr:col>
      <xdr:colOff>38100</xdr:colOff>
      <xdr:row>95</xdr:row>
      <xdr:rowOff>154039</xdr:rowOff>
    </xdr:to>
    <xdr:sp macro="" textlink="">
      <xdr:nvSpPr>
        <xdr:cNvPr id="717" name="楕円 716"/>
        <xdr:cNvSpPr/>
      </xdr:nvSpPr>
      <xdr:spPr>
        <a:xfrm>
          <a:off x="13652500" y="163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145166</xdr:rowOff>
    </xdr:from>
    <xdr:ext cx="534377" cy="259045"/>
    <xdr:sp macro="" textlink="">
      <xdr:nvSpPr>
        <xdr:cNvPr id="718" name="テキスト ボックス 717"/>
        <xdr:cNvSpPr txBox="1"/>
      </xdr:nvSpPr>
      <xdr:spPr>
        <a:xfrm>
          <a:off x="13436111" y="164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83325</xdr:rowOff>
    </xdr:from>
    <xdr:to>
      <xdr:col>67</xdr:col>
      <xdr:colOff>101600</xdr:colOff>
      <xdr:row>96</xdr:row>
      <xdr:rowOff>13475</xdr:rowOff>
    </xdr:to>
    <xdr:sp macro="" textlink="">
      <xdr:nvSpPr>
        <xdr:cNvPr id="719" name="楕円 718"/>
        <xdr:cNvSpPr/>
      </xdr:nvSpPr>
      <xdr:spPr>
        <a:xfrm>
          <a:off x="12763500" y="163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4602</xdr:rowOff>
    </xdr:from>
    <xdr:ext cx="534377" cy="259045"/>
    <xdr:sp macro="" textlink="">
      <xdr:nvSpPr>
        <xdr:cNvPr id="720" name="テキスト ボックス 719"/>
        <xdr:cNvSpPr txBox="1"/>
      </xdr:nvSpPr>
      <xdr:spPr>
        <a:xfrm>
          <a:off x="12547111" y="164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83921</xdr:rowOff>
    </xdr:from>
    <xdr:to>
      <xdr:col>107</xdr:col>
      <xdr:colOff>50800</xdr:colOff>
      <xdr:row>38</xdr:row>
      <xdr:rowOff>139700</xdr:rowOff>
    </xdr:to>
    <xdr:cxnSp macro="">
      <xdr:nvCxnSpPr>
        <xdr:cNvPr id="753" name="直線コネクタ 752"/>
        <xdr:cNvCxnSpPr/>
      </xdr:nvCxnSpPr>
      <xdr:spPr>
        <a:xfrm>
          <a:off x="19545300" y="6599021"/>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83921</xdr:rowOff>
    </xdr:from>
    <xdr:to>
      <xdr:col>102</xdr:col>
      <xdr:colOff>114300</xdr:colOff>
      <xdr:row>38</xdr:row>
      <xdr:rowOff>139700</xdr:rowOff>
    </xdr:to>
    <xdr:cxnSp macro="">
      <xdr:nvCxnSpPr>
        <xdr:cNvPr id="756" name="直線コネクタ 755"/>
        <xdr:cNvCxnSpPr/>
      </xdr:nvCxnSpPr>
      <xdr:spPr>
        <a:xfrm flipV="1">
          <a:off x="18656300" y="6599021"/>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141622</xdr:rowOff>
    </xdr:from>
    <xdr:ext cx="378565" cy="259045"/>
    <xdr:sp macro="" textlink="">
      <xdr:nvSpPr>
        <xdr:cNvPr id="758" name="テキスト ボックス 757"/>
        <xdr:cNvSpPr txBox="1"/>
      </xdr:nvSpPr>
      <xdr:spPr>
        <a:xfrm>
          <a:off x="19356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33121</xdr:rowOff>
    </xdr:from>
    <xdr:to>
      <xdr:col>102</xdr:col>
      <xdr:colOff>165100</xdr:colOff>
      <xdr:row>38</xdr:row>
      <xdr:rowOff>134721</xdr:rowOff>
    </xdr:to>
    <xdr:sp macro="" textlink="">
      <xdr:nvSpPr>
        <xdr:cNvPr id="772" name="楕円 771"/>
        <xdr:cNvSpPr/>
      </xdr:nvSpPr>
      <xdr:spPr>
        <a:xfrm>
          <a:off x="19494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151249</xdr:rowOff>
    </xdr:from>
    <xdr:ext cx="378565" cy="259045"/>
    <xdr:sp macro="" textlink="">
      <xdr:nvSpPr>
        <xdr:cNvPr id="773" name="テキスト ボックス 772"/>
        <xdr:cNvSpPr txBox="1"/>
      </xdr:nvSpPr>
      <xdr:spPr>
        <a:xfrm>
          <a:off x="19356017" y="6323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住民１人当たりの目的別歳出決算額は、全体として類似団体平均と同水準にある。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前年度と比較して増減の大きい項目としては、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衛生費（減少）、教育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費の増加については、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本庁舎耐震補強工事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310,234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千円）を行ったことによる。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旧し尿処理施設の撤去工事（事業費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当年度は例年並みの決算額に戻ったことによる。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瑞浪北中学校の新築工事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563,532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856,368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379,967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したため、実質単年度収支額は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431,999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千円となった。今後も適正な範囲内での基金への積み立てや収支のバランスに配慮した財政運営に努める。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連結会計においては赤字となる比率は出ておらず、健全な数値を示している。平成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年度から下水道事業が地方公営企業法を適用し公営企業会計となり、独立採算に基づく経営体制の一層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強化に努めている。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16810100</v>
      </c>
      <c r="BO4" s="441"/>
      <c r="BP4" s="441"/>
      <c r="BQ4" s="441"/>
      <c r="BR4" s="441"/>
      <c r="BS4" s="441"/>
      <c r="BT4" s="441"/>
      <c r="BU4" s="442"/>
      <c r="BV4" s="440">
        <v>16792391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9.5</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15865913</v>
      </c>
      <c r="BO5" s="446"/>
      <c r="BP5" s="446"/>
      <c r="BQ5" s="446"/>
      <c r="BR5" s="446"/>
      <c r="BS5" s="446"/>
      <c r="BT5" s="446"/>
      <c r="BU5" s="447"/>
      <c r="BV5" s="445">
        <v>15898192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88.8</v>
      </c>
      <c r="CU5" s="416"/>
      <c r="CV5" s="416"/>
      <c r="CW5" s="416"/>
      <c r="CX5" s="416"/>
      <c r="CY5" s="416"/>
      <c r="CZ5" s="416"/>
      <c r="DA5" s="417"/>
      <c r="DB5" s="415">
        <v>87.6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944187</v>
      </c>
      <c r="BO6" s="446"/>
      <c r="BP6" s="446"/>
      <c r="BQ6" s="446"/>
      <c r="BR6" s="446"/>
      <c r="BS6" s="446"/>
      <c r="BT6" s="446"/>
      <c r="BU6" s="447"/>
      <c r="BV6" s="445">
        <v>894199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v>
      </c>
      <c r="CU6" s="596"/>
      <c r="CV6" s="596"/>
      <c r="CW6" s="596"/>
      <c r="CX6" s="596"/>
      <c r="CY6" s="596"/>
      <c r="CZ6" s="596"/>
      <c r="DA6" s="597"/>
      <c r="DB6" s="595">
        <v>93.7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87819</v>
      </c>
      <c r="BO7" s="446"/>
      <c r="BP7" s="446"/>
      <c r="BQ7" s="446"/>
      <c r="BR7" s="446"/>
      <c r="BS7" s="446"/>
      <c r="BT7" s="446"/>
      <c r="BU7" s="447"/>
      <c r="BV7" s="445">
        <v>229863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9007192</v>
      </c>
      <c r="CU7" s="446"/>
      <c r="CV7" s="446"/>
      <c r="CW7" s="446"/>
      <c r="CX7" s="446"/>
      <c r="CY7" s="446"/>
      <c r="CZ7" s="446"/>
      <c r="DA7" s="447"/>
      <c r="DB7" s="445">
        <v>9075834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856368</v>
      </c>
      <c r="BO8" s="446"/>
      <c r="BP8" s="446"/>
      <c r="BQ8" s="446"/>
      <c r="BR8" s="446"/>
      <c r="BS8" s="446"/>
      <c r="BT8" s="446"/>
      <c r="BU8" s="447"/>
      <c r="BV8" s="445">
        <v>664336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0.61</v>
      </c>
      <c r="CU8" s="559"/>
      <c r="CV8" s="559"/>
      <c r="CW8" s="559"/>
      <c r="CX8" s="559"/>
      <c r="CY8" s="559"/>
      <c r="CZ8" s="559"/>
      <c r="DA8" s="560"/>
      <c r="DB8" s="558">
        <v>0.61</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38730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192032</v>
      </c>
      <c r="BO9" s="446"/>
      <c r="BP9" s="446"/>
      <c r="BQ9" s="446"/>
      <c r="BR9" s="446"/>
      <c r="BS9" s="446"/>
      <c r="BT9" s="446"/>
      <c r="BU9" s="447"/>
      <c r="BV9" s="445">
        <v>-59221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16.2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40387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95</v>
      </c>
      <c r="AV10" s="503"/>
      <c r="AW10" s="503"/>
      <c r="AX10" s="503"/>
      <c r="AY10" s="425" t="s">
        <v>115</v>
      </c>
      <c r="AZ10" s="426"/>
      <c r="BA10" s="426"/>
      <c r="BB10" s="426"/>
      <c r="BC10" s="426"/>
      <c r="BD10" s="426"/>
      <c r="BE10" s="426"/>
      <c r="BF10" s="426"/>
      <c r="BG10" s="426"/>
      <c r="BH10" s="426"/>
      <c r="BI10" s="426"/>
      <c r="BJ10" s="426"/>
      <c r="BK10" s="426"/>
      <c r="BL10" s="426"/>
      <c r="BM10" s="427"/>
      <c r="BN10" s="445">
        <v>379967</v>
      </c>
      <c r="BO10" s="446"/>
      <c r="BP10" s="446"/>
      <c r="BQ10" s="446"/>
      <c r="BR10" s="446"/>
      <c r="BS10" s="446"/>
      <c r="BT10" s="446"/>
      <c r="BU10" s="447"/>
      <c r="BV10" s="445">
        <v>323151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303917</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37979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140000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37015</v>
      </c>
      <c r="S13" s="549"/>
      <c r="T13" s="549"/>
      <c r="U13" s="549"/>
      <c r="V13" s="550"/>
      <c r="W13" s="536" t="s">
        <v>132</v>
      </c>
      <c r="X13" s="458"/>
      <c r="Y13" s="458"/>
      <c r="Z13" s="458"/>
      <c r="AA13" s="458"/>
      <c r="AB13" s="459"/>
      <c r="AC13" s="421">
        <v>461</v>
      </c>
      <c r="AD13" s="422"/>
      <c r="AE13" s="422"/>
      <c r="AF13" s="422"/>
      <c r="AG13" s="423"/>
      <c r="AH13" s="421">
        <v>424</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431999</v>
      </c>
      <c r="BO13" s="446"/>
      <c r="BP13" s="446"/>
      <c r="BQ13" s="446"/>
      <c r="BR13" s="446"/>
      <c r="BS13" s="446"/>
      <c r="BT13" s="446"/>
      <c r="BU13" s="447"/>
      <c r="BV13" s="445">
        <v>567847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4.3</v>
      </c>
      <c r="CU13" s="416"/>
      <c r="CV13" s="416"/>
      <c r="CW13" s="416"/>
      <c r="CX13" s="416"/>
      <c r="CY13" s="416"/>
      <c r="CZ13" s="416"/>
      <c r="DA13" s="417"/>
      <c r="DB13" s="415">
        <v>4.2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38427</v>
      </c>
      <c r="S14" s="549"/>
      <c r="T14" s="549"/>
      <c r="U14" s="549"/>
      <c r="V14" s="550"/>
      <c r="W14" s="551"/>
      <c r="X14" s="461"/>
      <c r="Y14" s="461"/>
      <c r="Z14" s="461"/>
      <c r="AA14" s="461"/>
      <c r="AB14" s="462"/>
      <c r="AC14" s="541">
        <v>2.5</v>
      </c>
      <c r="AD14" s="542"/>
      <c r="AE14" s="542"/>
      <c r="AF14" s="542"/>
      <c r="AG14" s="543"/>
      <c r="AH14" s="541">
        <v>2.2999999999999998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37506</v>
      </c>
      <c r="S15" s="549"/>
      <c r="T15" s="549"/>
      <c r="U15" s="549"/>
      <c r="V15" s="550"/>
      <c r="W15" s="536" t="s">
        <v>141</v>
      </c>
      <c r="X15" s="458"/>
      <c r="Y15" s="458"/>
      <c r="Z15" s="458"/>
      <c r="AA15" s="458"/>
      <c r="AB15" s="459"/>
      <c r="AC15" s="421">
        <v>5894</v>
      </c>
      <c r="AD15" s="422"/>
      <c r="AE15" s="422"/>
      <c r="AF15" s="422"/>
      <c r="AG15" s="423"/>
      <c r="AH15" s="421">
        <v>5946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4478201</v>
      </c>
      <c r="BO15" s="441"/>
      <c r="BP15" s="441"/>
      <c r="BQ15" s="441"/>
      <c r="BR15" s="441"/>
      <c r="BS15" s="441"/>
      <c r="BT15" s="441"/>
      <c r="BU15" s="442"/>
      <c r="BV15" s="440">
        <v>4445689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31.7</v>
      </c>
      <c r="AD16" s="542"/>
      <c r="AE16" s="542"/>
      <c r="AF16" s="542"/>
      <c r="AG16" s="543"/>
      <c r="AH16" s="541">
        <v>31.8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7208542</v>
      </c>
      <c r="BO16" s="446"/>
      <c r="BP16" s="446"/>
      <c r="BQ16" s="446"/>
      <c r="BR16" s="446"/>
      <c r="BS16" s="446"/>
      <c r="BT16" s="446"/>
      <c r="BU16" s="447"/>
      <c r="BV16" s="445">
        <v>7296595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12267</v>
      </c>
      <c r="AD17" s="422"/>
      <c r="AE17" s="422"/>
      <c r="AF17" s="422"/>
      <c r="AG17" s="423"/>
      <c r="AH17" s="421">
        <v>12313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5682033</v>
      </c>
      <c r="BO17" s="446"/>
      <c r="BP17" s="446"/>
      <c r="BQ17" s="446"/>
      <c r="BR17" s="446"/>
      <c r="BS17" s="446"/>
      <c r="BT17" s="446"/>
      <c r="BU17" s="447"/>
      <c r="BV17" s="445">
        <v>5622603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174.86</v>
      </c>
      <c r="M18" s="510"/>
      <c r="N18" s="510"/>
      <c r="O18" s="510"/>
      <c r="P18" s="510"/>
      <c r="Q18" s="510"/>
      <c r="R18" s="511"/>
      <c r="S18" s="511"/>
      <c r="T18" s="511"/>
      <c r="U18" s="511"/>
      <c r="V18" s="512"/>
      <c r="W18" s="526"/>
      <c r="X18" s="527"/>
      <c r="Y18" s="527"/>
      <c r="Z18" s="527"/>
      <c r="AA18" s="527"/>
      <c r="AB18" s="537"/>
      <c r="AC18" s="409">
        <v>65.900000000000006</v>
      </c>
      <c r="AD18" s="410"/>
      <c r="AE18" s="410"/>
      <c r="AF18" s="410"/>
      <c r="AG18" s="513"/>
      <c r="AH18" s="409">
        <v>65.900000000000006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8217190</v>
      </c>
      <c r="BO18" s="446"/>
      <c r="BP18" s="446"/>
      <c r="BQ18" s="446"/>
      <c r="BR18" s="446"/>
      <c r="BS18" s="446"/>
      <c r="BT18" s="446"/>
      <c r="BU18" s="447"/>
      <c r="BV18" s="445">
        <v>8079763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221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12047428</v>
      </c>
      <c r="BO19" s="446"/>
      <c r="BP19" s="446"/>
      <c r="BQ19" s="446"/>
      <c r="BR19" s="446"/>
      <c r="BS19" s="446"/>
      <c r="BT19" s="446"/>
      <c r="BU19" s="447"/>
      <c r="BV19" s="445">
        <v>11919915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13904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13490213</v>
      </c>
      <c r="BO23" s="446"/>
      <c r="BP23" s="446"/>
      <c r="BQ23" s="446"/>
      <c r="BR23" s="446"/>
      <c r="BS23" s="446"/>
      <c r="BT23" s="446"/>
      <c r="BU23" s="447"/>
      <c r="BV23" s="445">
        <v>13029937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8600</v>
      </c>
      <c r="R24" s="422"/>
      <c r="S24" s="422"/>
      <c r="T24" s="422"/>
      <c r="U24" s="422"/>
      <c r="V24" s="423"/>
      <c r="W24" s="487"/>
      <c r="X24" s="478"/>
      <c r="Y24" s="479"/>
      <c r="Z24" s="418" t="s">
        <v>165</v>
      </c>
      <c r="AA24" s="419"/>
      <c r="AB24" s="419"/>
      <c r="AC24" s="419"/>
      <c r="AD24" s="419"/>
      <c r="AE24" s="419"/>
      <c r="AF24" s="419"/>
      <c r="AG24" s="420"/>
      <c r="AH24" s="421">
        <v>353</v>
      </c>
      <c r="AI24" s="422"/>
      <c r="AJ24" s="422"/>
      <c r="AK24" s="422"/>
      <c r="AL24" s="423"/>
      <c r="AM24" s="421">
        <v>995460</v>
      </c>
      <c r="AN24" s="422"/>
      <c r="AO24" s="422"/>
      <c r="AP24" s="422"/>
      <c r="AQ24" s="422"/>
      <c r="AR24" s="423"/>
      <c r="AS24" s="421">
        <v>2820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12163693</v>
      </c>
      <c r="BO24" s="446"/>
      <c r="BP24" s="446"/>
      <c r="BQ24" s="446"/>
      <c r="BR24" s="446"/>
      <c r="BS24" s="446"/>
      <c r="BT24" s="446"/>
      <c r="BU24" s="447"/>
      <c r="BV24" s="445">
        <v>11678783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7080</v>
      </c>
      <c r="R25" s="422"/>
      <c r="S25" s="422"/>
      <c r="T25" s="422"/>
      <c r="U25" s="422"/>
      <c r="V25" s="423"/>
      <c r="W25" s="487"/>
      <c r="X25" s="478"/>
      <c r="Y25" s="479"/>
      <c r="Z25" s="418" t="s">
        <v>168</v>
      </c>
      <c r="AA25" s="419"/>
      <c r="AB25" s="419"/>
      <c r="AC25" s="419"/>
      <c r="AD25" s="419"/>
      <c r="AE25" s="419"/>
      <c r="AF25" s="419"/>
      <c r="AG25" s="420"/>
      <c r="AH25" s="421">
        <v>58</v>
      </c>
      <c r="AI25" s="422"/>
      <c r="AJ25" s="422"/>
      <c r="AK25" s="422"/>
      <c r="AL25" s="423"/>
      <c r="AM25" s="421">
        <v>154106</v>
      </c>
      <c r="AN25" s="422"/>
      <c r="AO25" s="422"/>
      <c r="AP25" s="422"/>
      <c r="AQ25" s="422"/>
      <c r="AR25" s="423"/>
      <c r="AS25" s="421">
        <v>2657</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6417260</v>
      </c>
      <c r="BO25" s="441"/>
      <c r="BP25" s="441"/>
      <c r="BQ25" s="441"/>
      <c r="BR25" s="441"/>
      <c r="BS25" s="441"/>
      <c r="BT25" s="441"/>
      <c r="BU25" s="442"/>
      <c r="BV25" s="440">
        <v>4425131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6310</v>
      </c>
      <c r="R26" s="422"/>
      <c r="S26" s="422"/>
      <c r="T26" s="422"/>
      <c r="U26" s="422"/>
      <c r="V26" s="423"/>
      <c r="W26" s="487"/>
      <c r="X26" s="478"/>
      <c r="Y26" s="479"/>
      <c r="Z26" s="418" t="s">
        <v>171</v>
      </c>
      <c r="AA26" s="500"/>
      <c r="AB26" s="500"/>
      <c r="AC26" s="500"/>
      <c r="AD26" s="500"/>
      <c r="AE26" s="500"/>
      <c r="AF26" s="500"/>
      <c r="AG26" s="501"/>
      <c r="AH26" s="421">
        <v>25</v>
      </c>
      <c r="AI26" s="422"/>
      <c r="AJ26" s="422"/>
      <c r="AK26" s="422"/>
      <c r="AL26" s="423"/>
      <c r="AM26" s="421">
        <v>71475</v>
      </c>
      <c r="AN26" s="422"/>
      <c r="AO26" s="422"/>
      <c r="AP26" s="422"/>
      <c r="AQ26" s="422"/>
      <c r="AR26" s="423"/>
      <c r="AS26" s="421">
        <v>2859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4300</v>
      </c>
      <c r="R27" s="422"/>
      <c r="S27" s="422"/>
      <c r="T27" s="422"/>
      <c r="U27" s="422"/>
      <c r="V27" s="423"/>
      <c r="W27" s="487"/>
      <c r="X27" s="478"/>
      <c r="Y27" s="479"/>
      <c r="Z27" s="418" t="s">
        <v>174</v>
      </c>
      <c r="AA27" s="419"/>
      <c r="AB27" s="419"/>
      <c r="AC27" s="419"/>
      <c r="AD27" s="419"/>
      <c r="AE27" s="419"/>
      <c r="AF27" s="419"/>
      <c r="AG27" s="420"/>
      <c r="AH27" s="421">
        <v>4</v>
      </c>
      <c r="AI27" s="422"/>
      <c r="AJ27" s="422"/>
      <c r="AK27" s="422"/>
      <c r="AL27" s="423"/>
      <c r="AM27" s="421">
        <v>16844</v>
      </c>
      <c r="AN27" s="422"/>
      <c r="AO27" s="422"/>
      <c r="AP27" s="422"/>
      <c r="AQ27" s="422"/>
      <c r="AR27" s="423"/>
      <c r="AS27" s="421">
        <v>4211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525000</v>
      </c>
      <c r="BO27" s="449"/>
      <c r="BP27" s="449"/>
      <c r="BQ27" s="449"/>
      <c r="BR27" s="449"/>
      <c r="BS27" s="449"/>
      <c r="BT27" s="449"/>
      <c r="BU27" s="450"/>
      <c r="BV27" s="448">
        <v>525000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3900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130</v>
      </c>
      <c r="AN28" s="422"/>
      <c r="AO28" s="422"/>
      <c r="AP28" s="422"/>
      <c r="AQ28" s="422"/>
      <c r="AR28" s="423"/>
      <c r="AS28" s="421" t="s">
        <v>178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2821018</v>
      </c>
      <c r="BO28" s="441"/>
      <c r="BP28" s="441"/>
      <c r="BQ28" s="441"/>
      <c r="BR28" s="441"/>
      <c r="BS28" s="441"/>
      <c r="BT28" s="441"/>
      <c r="BU28" s="442"/>
      <c r="BV28" s="440">
        <v>2581051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14</v>
      </c>
      <c r="M29" s="422"/>
      <c r="N29" s="422"/>
      <c r="O29" s="422"/>
      <c r="P29" s="423"/>
      <c r="Q29" s="421">
        <v>3750</v>
      </c>
      <c r="R29" s="422"/>
      <c r="S29" s="422"/>
      <c r="T29" s="422"/>
      <c r="U29" s="422"/>
      <c r="V29" s="423"/>
      <c r="W29" s="488"/>
      <c r="X29" s="489"/>
      <c r="Y29" s="490"/>
      <c r="Z29" s="418" t="s">
        <v>181</v>
      </c>
      <c r="AA29" s="419"/>
      <c r="AB29" s="419"/>
      <c r="AC29" s="419"/>
      <c r="AD29" s="419"/>
      <c r="AE29" s="419"/>
      <c r="AF29" s="419"/>
      <c r="AG29" s="420"/>
      <c r="AH29" s="421">
        <v>357</v>
      </c>
      <c r="AI29" s="422"/>
      <c r="AJ29" s="422"/>
      <c r="AK29" s="422"/>
      <c r="AL29" s="423"/>
      <c r="AM29" s="421">
        <v>1012304</v>
      </c>
      <c r="AN29" s="422"/>
      <c r="AO29" s="422"/>
      <c r="AP29" s="422"/>
      <c r="AQ29" s="422"/>
      <c r="AR29" s="423"/>
      <c r="AS29" s="421">
        <v>2836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159540</v>
      </c>
      <c r="BO29" s="446"/>
      <c r="BP29" s="446"/>
      <c r="BQ29" s="446"/>
      <c r="BR29" s="446"/>
      <c r="BS29" s="446"/>
      <c r="BT29" s="446"/>
      <c r="BU29" s="447"/>
      <c r="BV29" s="445">
        <v>1530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2473782</v>
      </c>
      <c r="BO30" s="449"/>
      <c r="BP30" s="449"/>
      <c r="BQ30" s="449"/>
      <c r="BR30" s="449"/>
      <c r="BS30" s="449"/>
      <c r="BT30" s="449"/>
      <c r="BU30" s="450"/>
      <c r="BV30" s="448">
        <v>2036341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瑞浪市国民健康保険事業特別会計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瑞浪市水道事業会計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土岐川防災ダム一部事務組合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瑞浪市土地開発公社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瑞浪市介護保険事業特別会計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IF('各会計、関係団体の財政状況及び健全化判断比率'!B34="","",'各会計、関係団体の財政状況及び健全化判断比率'!B34)</f>
        <v>瑞浪市下水道事業会計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岐阜県市町村会館組合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みずなみアグリ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瑞浪市後期高齢者医療事業特別会計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岐阜県市町村職員退職手当組合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瑞浪市介護サービス事業特別会計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【東濃西部広域行政組合】一般会計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瑞浪市駐車場事業特別会計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【東濃西部広域行政組合】東濃西部ふるさと活性化基金特別会計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【東濃西部広域行政組合】東濃看護専門学校事業特別会計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【東濃西部広域行政組合】東濃西部少年センター事業特別会計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【東濃西部広域行政組合】東濃地域医師確保奨学資金等貸付事業特別会計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【東濃西部広域行政組合】東濃西部看護師修学資金貸付事業特別会計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【東濃西部広域行政組合】東濃西部地域消費生活相談事業特別会計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CaQVLiIvXteT6r6oA2IRub46arD+mGYJG4kJaMg3krIphocxEkLOsEF6HQ88miXNF1Vg6EhUTDU0dm8z0LRqQg==" saltValue="6zGpIIQ/FfUstkMYoBb9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561</v>
      </c>
      <c r="D34" s="1224"/>
      <c r="E34" s="1225"/>
      <c r="F34" s="32">
        <v>8.42</v>
      </c>
      <c r="G34" s="33">
        <v>4.84</v>
      </c>
      <c r="H34" s="33">
        <v>7.95</v>
      </c>
      <c r="I34" s="33">
        <v>7.53</v>
      </c>
      <c r="J34" s="34">
        <v>9.5</v>
      </c>
      <c r="K34" s="22"/>
      <c r="L34" s="22"/>
      <c r="M34" s="22"/>
      <c r="N34" s="22"/>
      <c r="O34" s="22"/>
      <c r="P34" s="22"/>
    </row>
    <row r="35" spans="1:16" ht="39" customHeight="1">
      <c r="A35" s="22"/>
      <c r="B35" s="35"/>
      <c r="C35" s="1218" t="s">
        <v>562</v>
      </c>
      <c r="D35" s="1219"/>
      <c r="E35" s="1220"/>
      <c r="F35" s="36">
        <v>11.97</v>
      </c>
      <c r="G35" s="37">
        <v>8.92</v>
      </c>
      <c r="H35" s="37">
        <v>7.46</v>
      </c>
      <c r="I35" s="37">
        <v>8.2200000000000006</v>
      </c>
      <c r="J35" s="38">
        <v>8.43</v>
      </c>
      <c r="K35" s="22"/>
      <c r="L35" s="22"/>
      <c r="M35" s="22"/>
      <c r="N35" s="22"/>
      <c r="O35" s="22"/>
      <c r="P35" s="22"/>
    </row>
    <row r="36" spans="1:16" ht="39" customHeight="1">
      <c r="A36" s="22"/>
      <c r="B36" s="35"/>
      <c r="C36" s="1218" t="s">
        <v>563</v>
      </c>
      <c r="D36" s="1219"/>
      <c r="E36" s="1220"/>
      <c r="F36" s="36">
        <v>0.93</v>
      </c>
      <c r="G36" s="37">
        <v>0.77</v>
      </c>
      <c r="H36" s="37">
        <v>1.43</v>
      </c>
      <c r="I36" s="37">
        <v>1.46</v>
      </c>
      <c r="J36" s="38">
        <v>3.41</v>
      </c>
      <c r="K36" s="22"/>
      <c r="L36" s="22"/>
      <c r="M36" s="22"/>
      <c r="N36" s="22"/>
      <c r="O36" s="22"/>
      <c r="P36" s="22"/>
    </row>
    <row r="37" spans="1:16" ht="39" customHeight="1">
      <c r="A37" s="22"/>
      <c r="B37" s="35"/>
      <c r="C37" s="1218" t="s">
        <v>564</v>
      </c>
      <c r="D37" s="1219"/>
      <c r="E37" s="1220"/>
      <c r="F37" s="36">
        <v>2.52</v>
      </c>
      <c r="G37" s="37">
        <v>2.08</v>
      </c>
      <c r="H37" s="37">
        <v>2.0299999999999998</v>
      </c>
      <c r="I37" s="37">
        <v>1.75</v>
      </c>
      <c r="J37" s="38">
        <v>1.25</v>
      </c>
      <c r="K37" s="22"/>
      <c r="L37" s="22"/>
      <c r="M37" s="22"/>
      <c r="N37" s="22"/>
      <c r="O37" s="22"/>
      <c r="P37" s="22"/>
    </row>
    <row r="38" spans="1:16" ht="39" customHeight="1">
      <c r="A38" s="22"/>
      <c r="B38" s="35"/>
      <c r="C38" s="1218" t="s">
        <v>565</v>
      </c>
      <c r="D38" s="1219"/>
      <c r="E38" s="1220"/>
      <c r="F38" s="36" t="s">
        <v>514</v>
      </c>
      <c r="G38" s="37" t="s">
        <v>514</v>
      </c>
      <c r="H38" s="37" t="s">
        <v>514</v>
      </c>
      <c r="I38" s="37">
        <v>0.27</v>
      </c>
      <c r="J38" s="38">
        <v>1.25</v>
      </c>
      <c r="K38" s="22"/>
      <c r="L38" s="22"/>
      <c r="M38" s="22"/>
      <c r="N38" s="22"/>
      <c r="O38" s="22"/>
      <c r="P38" s="22"/>
    </row>
    <row r="39" spans="1:16" ht="39" customHeight="1">
      <c r="A39" s="22"/>
      <c r="B39" s="35"/>
      <c r="C39" s="1218" t="s">
        <v>566</v>
      </c>
      <c r="D39" s="1219"/>
      <c r="E39" s="1220"/>
      <c r="F39" s="36">
        <v>0.08</v>
      </c>
      <c r="G39" s="37">
        <v>0.1</v>
      </c>
      <c r="H39" s="37">
        <v>0.11</v>
      </c>
      <c r="I39" s="37">
        <v>0.11</v>
      </c>
      <c r="J39" s="38">
        <v>0.12</v>
      </c>
      <c r="K39" s="22"/>
      <c r="L39" s="22"/>
      <c r="M39" s="22"/>
      <c r="N39" s="22"/>
      <c r="O39" s="22"/>
      <c r="P39" s="22"/>
    </row>
    <row r="40" spans="1:16" ht="39" customHeight="1">
      <c r="A40" s="22"/>
      <c r="B40" s="35"/>
      <c r="C40" s="1218" t="s">
        <v>567</v>
      </c>
      <c r="D40" s="1219"/>
      <c r="E40" s="1220"/>
      <c r="F40" s="36">
        <v>0.06</v>
      </c>
      <c r="G40" s="37">
        <v>0.03</v>
      </c>
      <c r="H40" s="37">
        <v>0.02</v>
      </c>
      <c r="I40" s="37">
        <v>7.0000000000000007E-2</v>
      </c>
      <c r="J40" s="38">
        <v>0.05</v>
      </c>
      <c r="K40" s="22"/>
      <c r="L40" s="22"/>
      <c r="M40" s="22"/>
      <c r="N40" s="22"/>
      <c r="O40" s="22"/>
      <c r="P40" s="22"/>
    </row>
    <row r="41" spans="1:16" ht="39" customHeight="1">
      <c r="A41" s="22"/>
      <c r="B41" s="35"/>
      <c r="C41" s="1218" t="s">
        <v>568</v>
      </c>
      <c r="D41" s="1219"/>
      <c r="E41" s="1220"/>
      <c r="F41" s="36">
        <v>0</v>
      </c>
      <c r="G41" s="37">
        <v>0</v>
      </c>
      <c r="H41" s="37">
        <v>0</v>
      </c>
      <c r="I41" s="37">
        <v>0</v>
      </c>
      <c r="J41" s="38">
        <v>0</v>
      </c>
      <c r="K41" s="22"/>
      <c r="L41" s="22"/>
      <c r="M41" s="22"/>
      <c r="N41" s="22"/>
      <c r="O41" s="22"/>
      <c r="P41" s="22"/>
    </row>
    <row r="42" spans="1:16" ht="39" customHeight="1">
      <c r="A42" s="22"/>
      <c r="B42" s="39"/>
      <c r="C42" s="1218" t="s">
        <v>569</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570</v>
      </c>
      <c r="D43" s="1222"/>
      <c r="E43" s="1223"/>
      <c r="F43" s="41">
        <v>1.18</v>
      </c>
      <c r="G43" s="42">
        <v>0.82</v>
      </c>
      <c r="H43" s="42">
        <v>0.71</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DcBEqo2f7nYh4QN9YtMuKM1wc8Ti9n8jLYC5mES9IwNZdIDxUGDHtHeUC0zg+SufWfPUA7l7z8aXmXr0GBVag==" saltValue="jVNgxV5xVrIhHJ7TOeNy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1453</v>
      </c>
      <c r="L45" s="60">
        <v>1474</v>
      </c>
      <c r="M45" s="60">
        <v>1644</v>
      </c>
      <c r="N45" s="60">
        <v>1631</v>
      </c>
      <c r="O45" s="61">
        <v>1587</v>
      </c>
      <c r="P45" s="48"/>
      <c r="Q45" s="48"/>
      <c r="R45" s="48"/>
      <c r="S45" s="48"/>
      <c r="T45" s="48"/>
      <c r="U45" s="48"/>
    </row>
    <row r="46" spans="1:21" ht="30.75" customHeight="1">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14</v>
      </c>
      <c r="F48" s="1228"/>
      <c r="G48" s="1228"/>
      <c r="H48" s="1228"/>
      <c r="I48" s="1228"/>
      <c r="J48" s="1229"/>
      <c r="K48" s="63">
        <v>501</v>
      </c>
      <c r="L48" s="64">
        <v>451</v>
      </c>
      <c r="M48" s="64">
        <v>454</v>
      </c>
      <c r="N48" s="64">
        <v>235</v>
      </c>
      <c r="O48" s="65">
        <v>224</v>
      </c>
      <c r="P48" s="48"/>
      <c r="Q48" s="48"/>
      <c r="R48" s="48"/>
      <c r="S48" s="48"/>
      <c r="T48" s="48"/>
      <c r="U48" s="48"/>
    </row>
    <row r="49" spans="1:21" ht="30.75" customHeight="1">
      <c r="A49" s="48"/>
      <c r="B49" s="1236"/>
      <c r="C49" s="1237"/>
      <c r="D49" s="62"/>
      <c r="E49" s="1228" t="s">
        <v>15</v>
      </c>
      <c r="F49" s="1228"/>
      <c r="G49" s="1228"/>
      <c r="H49" s="1228"/>
      <c r="I49" s="1228"/>
      <c r="J49" s="1229"/>
      <c r="K49" s="63">
        <v>4</v>
      </c>
      <c r="L49" s="64" t="s">
        <v>514</v>
      </c>
      <c r="M49" s="64" t="s">
        <v>514</v>
      </c>
      <c r="N49" s="64" t="s">
        <v>514</v>
      </c>
      <c r="O49" s="65" t="s">
        <v>514</v>
      </c>
      <c r="P49" s="48"/>
      <c r="Q49" s="48"/>
      <c r="R49" s="48"/>
      <c r="S49" s="48"/>
      <c r="T49" s="48"/>
      <c r="U49" s="48"/>
    </row>
    <row r="50" spans="1:21" ht="30.75" customHeight="1">
      <c r="A50" s="48"/>
      <c r="B50" s="1236"/>
      <c r="C50" s="1237"/>
      <c r="D50" s="62"/>
      <c r="E50" s="1228" t="s">
        <v>16</v>
      </c>
      <c r="F50" s="1228"/>
      <c r="G50" s="1228"/>
      <c r="H50" s="1228"/>
      <c r="I50" s="1228"/>
      <c r="J50" s="1229"/>
      <c r="K50" s="63">
        <v>64</v>
      </c>
      <c r="L50" s="64">
        <v>61</v>
      </c>
      <c r="M50" s="64">
        <v>61</v>
      </c>
      <c r="N50" s="64">
        <v>61</v>
      </c>
      <c r="O50" s="65">
        <v>1</v>
      </c>
      <c r="P50" s="48"/>
      <c r="Q50" s="48"/>
      <c r="R50" s="48"/>
      <c r="S50" s="48"/>
      <c r="T50" s="48"/>
      <c r="U50" s="48"/>
    </row>
    <row r="51" spans="1:21" ht="30.75" customHeight="1">
      <c r="A51" s="48"/>
      <c r="B51" s="1238"/>
      <c r="C51" s="1239"/>
      <c r="D51" s="66"/>
      <c r="E51" s="1228" t="s">
        <v>17</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c r="A52" s="48"/>
      <c r="B52" s="1226" t="s">
        <v>18</v>
      </c>
      <c r="C52" s="1227"/>
      <c r="D52" s="66"/>
      <c r="E52" s="1228" t="s">
        <v>19</v>
      </c>
      <c r="F52" s="1228"/>
      <c r="G52" s="1228"/>
      <c r="H52" s="1228"/>
      <c r="I52" s="1228"/>
      <c r="J52" s="1229"/>
      <c r="K52" s="63">
        <v>1737</v>
      </c>
      <c r="L52" s="64">
        <v>1766</v>
      </c>
      <c r="M52" s="64">
        <v>1733</v>
      </c>
      <c r="N52" s="64">
        <v>1608</v>
      </c>
      <c r="O52" s="65">
        <v>1557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285</v>
      </c>
      <c r="L53" s="69">
        <v>220</v>
      </c>
      <c r="M53" s="69">
        <v>426</v>
      </c>
      <c r="N53" s="69">
        <v>319</v>
      </c>
      <c r="O53" s="70">
        <v>255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prASVb9Vh+zEemM+yr0svTANcHIwaLXyjMRj8Hzjfl48sQJiDtG2M1choF55KN3tnuQBbS62ERXcNFPDNlEjQ==" saltValue="locZacVUo5/M4uZyPA9t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54" t="s">
        <v>23</v>
      </c>
      <c r="C41" s="1255"/>
      <c r="D41" s="81"/>
      <c r="E41" s="1256" t="s">
        <v>24</v>
      </c>
      <c r="F41" s="1256"/>
      <c r="G41" s="1256"/>
      <c r="H41" s="1257"/>
      <c r="I41" s="82">
        <v>13985</v>
      </c>
      <c r="J41" s="83">
        <v>13504</v>
      </c>
      <c r="K41" s="83">
        <v>13233</v>
      </c>
      <c r="L41" s="83">
        <v>13030</v>
      </c>
      <c r="M41" s="84">
        <v>13490</v>
      </c>
    </row>
    <row r="42" spans="2:13" ht="27.75" customHeight="1">
      <c r="B42" s="1244"/>
      <c r="C42" s="1245"/>
      <c r="D42" s="85"/>
      <c r="E42" s="1248" t="s">
        <v>25</v>
      </c>
      <c r="F42" s="1248"/>
      <c r="G42" s="1248"/>
      <c r="H42" s="1249"/>
      <c r="I42" s="86">
        <v>185</v>
      </c>
      <c r="J42" s="87">
        <v>125</v>
      </c>
      <c r="K42" s="87">
        <v>64</v>
      </c>
      <c r="L42" s="87">
        <v>4</v>
      </c>
      <c r="M42" s="88">
        <v>3</v>
      </c>
    </row>
    <row r="43" spans="2:13" ht="27.75" customHeight="1">
      <c r="B43" s="1244"/>
      <c r="C43" s="1245"/>
      <c r="D43" s="85"/>
      <c r="E43" s="1248" t="s">
        <v>26</v>
      </c>
      <c r="F43" s="1248"/>
      <c r="G43" s="1248"/>
      <c r="H43" s="1249"/>
      <c r="I43" s="86">
        <v>6158</v>
      </c>
      <c r="J43" s="87">
        <v>5826</v>
      </c>
      <c r="K43" s="87">
        <v>5760</v>
      </c>
      <c r="L43" s="87">
        <v>4772</v>
      </c>
      <c r="M43" s="88">
        <v>3641</v>
      </c>
    </row>
    <row r="44" spans="2:13" ht="27.75" customHeight="1">
      <c r="B44" s="1244"/>
      <c r="C44" s="1245"/>
      <c r="D44" s="85"/>
      <c r="E44" s="1248" t="s">
        <v>27</v>
      </c>
      <c r="F44" s="1248"/>
      <c r="G44" s="1248"/>
      <c r="H44" s="1249"/>
      <c r="I44" s="86" t="s">
        <v>514</v>
      </c>
      <c r="J44" s="87" t="s">
        <v>514</v>
      </c>
      <c r="K44" s="87" t="s">
        <v>514</v>
      </c>
      <c r="L44" s="87" t="s">
        <v>514</v>
      </c>
      <c r="M44" s="88" t="s">
        <v>514</v>
      </c>
    </row>
    <row r="45" spans="2:13" ht="27.75" customHeight="1">
      <c r="B45" s="1244"/>
      <c r="C45" s="1245"/>
      <c r="D45" s="85"/>
      <c r="E45" s="1248" t="s">
        <v>28</v>
      </c>
      <c r="F45" s="1248"/>
      <c r="G45" s="1248"/>
      <c r="H45" s="1249"/>
      <c r="I45" s="86">
        <v>3741</v>
      </c>
      <c r="J45" s="87">
        <v>3816</v>
      </c>
      <c r="K45" s="87">
        <v>3723</v>
      </c>
      <c r="L45" s="87">
        <v>3751</v>
      </c>
      <c r="M45" s="88">
        <v>3704</v>
      </c>
    </row>
    <row r="46" spans="2:13" ht="27.75" customHeight="1">
      <c r="B46" s="1244"/>
      <c r="C46" s="1245"/>
      <c r="D46" s="89"/>
      <c r="E46" s="1248" t="s">
        <v>29</v>
      </c>
      <c r="F46" s="1248"/>
      <c r="G46" s="1248"/>
      <c r="H46" s="1249"/>
      <c r="I46" s="86" t="s">
        <v>514</v>
      </c>
      <c r="J46" s="87" t="s">
        <v>514</v>
      </c>
      <c r="K46" s="87" t="s">
        <v>514</v>
      </c>
      <c r="L46" s="87" t="s">
        <v>514</v>
      </c>
      <c r="M46" s="88" t="s">
        <v>514</v>
      </c>
    </row>
    <row r="47" spans="2:13" ht="27.75" customHeight="1">
      <c r="B47" s="1244"/>
      <c r="C47" s="1245"/>
      <c r="D47" s="90"/>
      <c r="E47" s="1258" t="s">
        <v>30</v>
      </c>
      <c r="F47" s="1259"/>
      <c r="G47" s="1259"/>
      <c r="H47" s="1260"/>
      <c r="I47" s="86" t="s">
        <v>514</v>
      </c>
      <c r="J47" s="87" t="s">
        <v>514</v>
      </c>
      <c r="K47" s="87" t="s">
        <v>514</v>
      </c>
      <c r="L47" s="87" t="s">
        <v>514</v>
      </c>
      <c r="M47" s="88" t="s">
        <v>514</v>
      </c>
    </row>
    <row r="48" spans="2:13" ht="27.75" customHeight="1">
      <c r="B48" s="1244"/>
      <c r="C48" s="1245"/>
      <c r="D48" s="85"/>
      <c r="E48" s="1248" t="s">
        <v>31</v>
      </c>
      <c r="F48" s="1248"/>
      <c r="G48" s="1248"/>
      <c r="H48" s="1249"/>
      <c r="I48" s="86" t="s">
        <v>514</v>
      </c>
      <c r="J48" s="87" t="s">
        <v>514</v>
      </c>
      <c r="K48" s="87" t="s">
        <v>514</v>
      </c>
      <c r="L48" s="87" t="s">
        <v>514</v>
      </c>
      <c r="M48" s="88" t="s">
        <v>514</v>
      </c>
    </row>
    <row r="49" spans="2:13" ht="27.75" customHeight="1">
      <c r="B49" s="1246"/>
      <c r="C49" s="1247"/>
      <c r="D49" s="85"/>
      <c r="E49" s="1248" t="s">
        <v>32</v>
      </c>
      <c r="F49" s="1248"/>
      <c r="G49" s="1248"/>
      <c r="H49" s="1249"/>
      <c r="I49" s="86" t="s">
        <v>514</v>
      </c>
      <c r="J49" s="87" t="s">
        <v>514</v>
      </c>
      <c r="K49" s="87" t="s">
        <v>514</v>
      </c>
      <c r="L49" s="87" t="s">
        <v>514</v>
      </c>
      <c r="M49" s="88" t="s">
        <v>514</v>
      </c>
    </row>
    <row r="50" spans="2:13" ht="27.75" customHeight="1">
      <c r="B50" s="1242" t="s">
        <v>33</v>
      </c>
      <c r="C50" s="1243"/>
      <c r="D50" s="91"/>
      <c r="E50" s="1248" t="s">
        <v>34</v>
      </c>
      <c r="F50" s="1248"/>
      <c r="G50" s="1248"/>
      <c r="H50" s="1249"/>
      <c r="I50" s="86">
        <v>6665</v>
      </c>
      <c r="J50" s="87">
        <v>5880</v>
      </c>
      <c r="K50" s="87">
        <v>5296</v>
      </c>
      <c r="L50" s="87">
        <v>5526</v>
      </c>
      <c r="M50" s="88">
        <v>6562</v>
      </c>
    </row>
    <row r="51" spans="2:13" ht="27.75" customHeight="1">
      <c r="B51" s="1244"/>
      <c r="C51" s="1245"/>
      <c r="D51" s="85"/>
      <c r="E51" s="1248" t="s">
        <v>35</v>
      </c>
      <c r="F51" s="1248"/>
      <c r="G51" s="1248"/>
      <c r="H51" s="1249"/>
      <c r="I51" s="86">
        <v>2307</v>
      </c>
      <c r="J51" s="87">
        <v>2370</v>
      </c>
      <c r="K51" s="87">
        <v>2633</v>
      </c>
      <c r="L51" s="87">
        <v>2319</v>
      </c>
      <c r="M51" s="88">
        <v>2358</v>
      </c>
    </row>
    <row r="52" spans="2:13" ht="27.75" customHeight="1">
      <c r="B52" s="1246"/>
      <c r="C52" s="1247"/>
      <c r="D52" s="85"/>
      <c r="E52" s="1248" t="s">
        <v>36</v>
      </c>
      <c r="F52" s="1248"/>
      <c r="G52" s="1248"/>
      <c r="H52" s="1249"/>
      <c r="I52" s="86">
        <v>15261</v>
      </c>
      <c r="J52" s="87">
        <v>15581</v>
      </c>
      <c r="K52" s="87">
        <v>14985</v>
      </c>
      <c r="L52" s="87">
        <v>14957</v>
      </c>
      <c r="M52" s="88">
        <v>15442</v>
      </c>
    </row>
    <row r="53" spans="2:13" ht="27.75" customHeight="1" thickBot="1">
      <c r="B53" s="1250" t="s">
        <v>37</v>
      </c>
      <c r="C53" s="1251"/>
      <c r="D53" s="92"/>
      <c r="E53" s="1252" t="s">
        <v>38</v>
      </c>
      <c r="F53" s="1252"/>
      <c r="G53" s="1252"/>
      <c r="H53" s="1253"/>
      <c r="I53" s="93">
        <v>-164</v>
      </c>
      <c r="J53" s="94">
        <v>-560</v>
      </c>
      <c r="K53" s="94">
        <v>-134</v>
      </c>
      <c r="L53" s="94">
        <v>-1245</v>
      </c>
      <c r="M53" s="95">
        <v>-3525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qlwteLxxDbFV9RBG8+FZdR7HX1jdjPOVZUV1BZRyyT8rLvPo9T3o19S4NqgpCiXN1etfyHmjQIz5TdSGvgnLg==" saltValue="mR43JH2gsh7JcG7V8Udz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1" sqref="G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2258</v>
      </c>
      <c r="G55" s="107">
        <v>2581</v>
      </c>
      <c r="H55" s="108">
        <v>2821</v>
      </c>
    </row>
    <row r="56" spans="2:8" ht="52.5" customHeight="1">
      <c r="B56" s="109"/>
      <c r="C56" s="1271" t="s">
        <v>42</v>
      </c>
      <c r="D56" s="1271"/>
      <c r="E56" s="1272"/>
      <c r="F56" s="110">
        <v>2</v>
      </c>
      <c r="G56" s="110">
        <v>2</v>
      </c>
      <c r="H56" s="111">
        <v>160</v>
      </c>
    </row>
    <row r="57" spans="2:8" ht="53.25" customHeight="1">
      <c r="B57" s="109"/>
      <c r="C57" s="1273" t="s">
        <v>43</v>
      </c>
      <c r="D57" s="1273"/>
      <c r="E57" s="1274"/>
      <c r="F57" s="112">
        <v>2181</v>
      </c>
      <c r="G57" s="112">
        <v>2036</v>
      </c>
      <c r="H57" s="113">
        <v>2474</v>
      </c>
    </row>
    <row r="58" spans="2:8" ht="45.75" customHeight="1">
      <c r="B58" s="114"/>
      <c r="C58" s="1261" t="s">
        <v>598</v>
      </c>
      <c r="D58" s="1262"/>
      <c r="E58" s="1263"/>
      <c r="F58" s="115">
        <v>1428</v>
      </c>
      <c r="G58" s="115">
        <v>1304</v>
      </c>
      <c r="H58" s="116">
        <v>1745</v>
      </c>
    </row>
    <row r="59" spans="2:8" ht="45.75" customHeight="1">
      <c r="B59" s="114"/>
      <c r="C59" s="1261" t="s">
        <v>599</v>
      </c>
      <c r="D59" s="1262"/>
      <c r="E59" s="1263"/>
      <c r="F59" s="115">
        <v>310</v>
      </c>
      <c r="G59" s="115">
        <v>297</v>
      </c>
      <c r="H59" s="116">
        <v>277</v>
      </c>
    </row>
    <row r="60" spans="2:8" ht="45.75" customHeight="1">
      <c r="B60" s="114"/>
      <c r="C60" s="1261" t="s">
        <v>600</v>
      </c>
      <c r="D60" s="1262"/>
      <c r="E60" s="1263"/>
      <c r="F60" s="115">
        <v>230</v>
      </c>
      <c r="G60" s="115">
        <v>218</v>
      </c>
      <c r="H60" s="116">
        <v>204</v>
      </c>
    </row>
    <row r="61" spans="2:8" ht="45.75" customHeight="1">
      <c r="B61" s="114"/>
      <c r="C61" s="1261" t="s">
        <v>601</v>
      </c>
      <c r="D61" s="1262"/>
      <c r="E61" s="1263"/>
      <c r="F61" s="115">
        <v>47</v>
      </c>
      <c r="G61" s="115">
        <v>53</v>
      </c>
      <c r="H61" s="116">
        <v>59</v>
      </c>
    </row>
    <row r="62" spans="2:8" ht="45.75" customHeight="1" thickBot="1">
      <c r="B62" s="117"/>
      <c r="C62" s="1264" t="s">
        <v>602</v>
      </c>
      <c r="D62" s="1265"/>
      <c r="E62" s="1266"/>
      <c r="F62" s="118">
        <v>46</v>
      </c>
      <c r="G62" s="118">
        <v>46</v>
      </c>
      <c r="H62" s="119">
        <v>47</v>
      </c>
    </row>
    <row r="63" spans="2:8" ht="52.5" customHeight="1" thickBot="1">
      <c r="B63" s="120"/>
      <c r="C63" s="1267" t="s">
        <v>44</v>
      </c>
      <c r="D63" s="1267"/>
      <c r="E63" s="1268"/>
      <c r="F63" s="121">
        <v>4440</v>
      </c>
      <c r="G63" s="121">
        <v>4619</v>
      </c>
      <c r="H63" s="122">
        <v>5454</v>
      </c>
    </row>
    <row r="64" spans="2:8" ht="15" customHeight="1"/>
    <row r="65" ht="0" hidden="1" customHeight="1"/>
    <row r="66" ht="0" hidden="1" customHeight="1"/>
  </sheetData>
  <sheetProtection algorithmName="SHA-512" hashValue="MEWRBDvTsFQHBQw3SBL/t2T83GY6RJEWWS1xhBhxDYdM+gPsPZigWrSbjo9o6Pw2N5Zn4IwhPYcnT+fdzsDj6w==" saltValue="0i0DtKYCVOufsOVISq0/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56" zoomScale="75" zoomScaleNormal="75" zoomScaleSheetLayoutView="55" workbookViewId="0">
      <selection activeCell="AN48" sqref="AN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46.3</v>
      </c>
      <c r="CG53" s="1275"/>
      <c r="CH53" s="1275"/>
      <c r="CI53" s="1275"/>
      <c r="CJ53" s="1275"/>
      <c r="CK53" s="1275"/>
      <c r="CL53" s="1275"/>
      <c r="CM53" s="1275"/>
      <c r="CN53" s="1275">
        <v>56.4</v>
      </c>
      <c r="CO53" s="1275"/>
      <c r="CP53" s="1275"/>
      <c r="CQ53" s="1275"/>
      <c r="CR53" s="1275"/>
      <c r="CS53" s="1275"/>
      <c r="CT53" s="1275"/>
      <c r="CU53" s="1275"/>
      <c r="CV53" s="1275">
        <v>57.7</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611</v>
      </c>
      <c r="AO55" s="1280"/>
      <c r="AP55" s="1280"/>
      <c r="AQ55" s="1280"/>
      <c r="AR55" s="1280"/>
      <c r="AS55" s="1280"/>
      <c r="AT55" s="1280"/>
      <c r="AU55" s="1280"/>
      <c r="AV55" s="1280"/>
      <c r="AW55" s="1280"/>
      <c r="AX55" s="1280"/>
      <c r="AY55" s="1280"/>
      <c r="AZ55" s="1280"/>
      <c r="BA55" s="1280"/>
      <c r="BB55" s="1278" t="s">
        <v>609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56.8</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c r="B73" s="374"/>
      <c r="G73" s="1283"/>
      <c r="H73" s="1283"/>
      <c r="I73" s="1283"/>
      <c r="J73" s="1283"/>
      <c r="K73" s="1279"/>
      <c r="L73" s="1279"/>
      <c r="M73" s="1279"/>
      <c r="N73" s="1279"/>
      <c r="AM73" s="383"/>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5">
        <v>4.5</v>
      </c>
      <c r="BQ75" s="1275"/>
      <c r="BR75" s="1275"/>
      <c r="BS75" s="1275"/>
      <c r="BT75" s="1275"/>
      <c r="BU75" s="1275"/>
      <c r="BV75" s="1275"/>
      <c r="BW75" s="1275"/>
      <c r="BX75" s="1275">
        <v>3.8</v>
      </c>
      <c r="BY75" s="1275"/>
      <c r="BZ75" s="1275"/>
      <c r="CA75" s="1275"/>
      <c r="CB75" s="1275"/>
      <c r="CC75" s="1275"/>
      <c r="CD75" s="1275"/>
      <c r="CE75" s="1275"/>
      <c r="CF75" s="1275">
        <v>4.0999999999999996</v>
      </c>
      <c r="CG75" s="1275"/>
      <c r="CH75" s="1275"/>
      <c r="CI75" s="1275"/>
      <c r="CJ75" s="1275"/>
      <c r="CK75" s="1275"/>
      <c r="CL75" s="1275"/>
      <c r="CM75" s="1275"/>
      <c r="CN75" s="1275">
        <v>4.2</v>
      </c>
      <c r="CO75" s="1275"/>
      <c r="CP75" s="1275"/>
      <c r="CQ75" s="1275"/>
      <c r="CR75" s="1275"/>
      <c r="CS75" s="1275"/>
      <c r="CT75" s="1275"/>
      <c r="CU75" s="1275"/>
      <c r="CV75" s="1275">
        <v>4.3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611</v>
      </c>
      <c r="AO77" s="1280"/>
      <c r="AP77" s="1280"/>
      <c r="AQ77" s="1280"/>
      <c r="AR77" s="1280"/>
      <c r="AS77" s="1280"/>
      <c r="AT77" s="1280"/>
      <c r="AU77" s="1280"/>
      <c r="AV77" s="1280"/>
      <c r="AW77" s="1280"/>
      <c r="AX77" s="1280"/>
      <c r="AY77" s="1280"/>
      <c r="AZ77" s="1280"/>
      <c r="BA77" s="1280"/>
      <c r="BB77" s="1278" t="s">
        <v>609</v>
      </c>
      <c r="BC77" s="1278"/>
      <c r="BD77" s="1278"/>
      <c r="BE77" s="1278"/>
      <c r="BF77" s="1278"/>
      <c r="BG77" s="1278"/>
      <c r="BH77" s="1278"/>
      <c r="BI77" s="1278"/>
      <c r="BJ77" s="1278"/>
      <c r="BK77" s="1278"/>
      <c r="BL77" s="1278"/>
      <c r="BM77" s="1278"/>
      <c r="BN77" s="1278"/>
      <c r="BO77" s="1278"/>
      <c r="BP77" s="1275">
        <v>80.400000000000006</v>
      </c>
      <c r="BQ77" s="1275"/>
      <c r="BR77" s="1275"/>
      <c r="BS77" s="1275"/>
      <c r="BT77" s="1275"/>
      <c r="BU77" s="1275"/>
      <c r="BV77" s="1275"/>
      <c r="BW77" s="1275"/>
      <c r="BX77" s="1275">
        <v>83.1</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614</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12.2</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XUdCcr7Dy270i89BGbc7JlFCIH+y6c4Pgf/CjBWcYWcwJRCe/rOjkLFQ5yzRO4v7b0eNZpJ9lO2a9n61UQyKw==" saltValue="qd7J6ZB4pkd2NktCioh3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5" zoomScaleNormal="75" zoomScaleSheetLayoutView="70" workbookViewId="0">
      <selection activeCell="AN48" sqref="AN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sQOJPqJWFFWSTeFPxw1f+bHNAXExUufBJuLZ3nt3CAj9s6Q7Psq3OQvLvtArosH007CoHsT1MewbAi6jE8k8g==" saltValue="ND8i49H5v57qQTaqt6pz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48" sqref="AN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8N7auoP0hKkLhf2tzg1jrpaWkQeFfirlg0ylBNRoaMKTOFJIAyDkYIAXg7ld6sDfHiGfYb1QfDPz3q7Ju0ddA==" saltValue="Lu90DmNdg3cQxIoY8bff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49232</v>
      </c>
      <c r="E3" s="141"/>
      <c r="F3" s="142">
        <v>68386</v>
      </c>
      <c r="G3" s="143"/>
      <c r="H3" s="144"/>
    </row>
    <row r="4" spans="1:8">
      <c r="A4" s="145"/>
      <c r="B4" s="146"/>
      <c r="C4" s="147"/>
      <c r="D4" s="148">
        <v>32618</v>
      </c>
      <c r="E4" s="149"/>
      <c r="F4" s="150">
        <v>35121</v>
      </c>
      <c r="G4" s="151"/>
      <c r="H4" s="152"/>
    </row>
    <row r="5" spans="1:8">
      <c r="A5" s="133" t="s">
        <v>548</v>
      </c>
      <c r="B5" s="138"/>
      <c r="C5" s="139"/>
      <c r="D5" s="140">
        <v>62965</v>
      </c>
      <c r="E5" s="141"/>
      <c r="F5" s="142">
        <v>81305</v>
      </c>
      <c r="G5" s="143"/>
      <c r="H5" s="144"/>
    </row>
    <row r="6" spans="1:8">
      <c r="A6" s="145"/>
      <c r="B6" s="146"/>
      <c r="C6" s="147"/>
      <c r="D6" s="148">
        <v>50679</v>
      </c>
      <c r="E6" s="149"/>
      <c r="F6" s="150">
        <v>48720</v>
      </c>
      <c r="G6" s="151"/>
      <c r="H6" s="152"/>
    </row>
    <row r="7" spans="1:8">
      <c r="A7" s="133" t="s">
        <v>549</v>
      </c>
      <c r="B7" s="138"/>
      <c r="C7" s="139"/>
      <c r="D7" s="140">
        <v>68665</v>
      </c>
      <c r="E7" s="141"/>
      <c r="F7" s="142">
        <v>81768</v>
      </c>
      <c r="G7" s="143"/>
      <c r="H7" s="144"/>
    </row>
    <row r="8" spans="1:8">
      <c r="A8" s="145"/>
      <c r="B8" s="146"/>
      <c r="C8" s="147"/>
      <c r="D8" s="148">
        <v>54580</v>
      </c>
      <c r="E8" s="149"/>
      <c r="F8" s="150">
        <v>37917</v>
      </c>
      <c r="G8" s="151"/>
      <c r="H8" s="152"/>
    </row>
    <row r="9" spans="1:8">
      <c r="A9" s="133" t="s">
        <v>550</v>
      </c>
      <c r="B9" s="138"/>
      <c r="C9" s="139"/>
      <c r="D9" s="140">
        <v>80308</v>
      </c>
      <c r="E9" s="141"/>
      <c r="F9" s="142">
        <v>65876</v>
      </c>
      <c r="G9" s="143"/>
      <c r="H9" s="144"/>
    </row>
    <row r="10" spans="1:8">
      <c r="A10" s="145"/>
      <c r="B10" s="146"/>
      <c r="C10" s="147"/>
      <c r="D10" s="148">
        <v>65629</v>
      </c>
      <c r="E10" s="149"/>
      <c r="F10" s="150">
        <v>36484</v>
      </c>
      <c r="G10" s="151"/>
      <c r="H10" s="152"/>
    </row>
    <row r="11" spans="1:8">
      <c r="A11" s="133" t="s">
        <v>551</v>
      </c>
      <c r="B11" s="138"/>
      <c r="C11" s="139"/>
      <c r="D11" s="140">
        <v>69180</v>
      </c>
      <c r="E11" s="141"/>
      <c r="F11" s="142">
        <v>68468</v>
      </c>
      <c r="G11" s="143"/>
      <c r="H11" s="144"/>
    </row>
    <row r="12" spans="1:8">
      <c r="A12" s="145"/>
      <c r="B12" s="146"/>
      <c r="C12" s="153"/>
      <c r="D12" s="148">
        <v>48806</v>
      </c>
      <c r="E12" s="149"/>
      <c r="F12" s="150">
        <v>34140</v>
      </c>
      <c r="G12" s="151"/>
      <c r="H12" s="152"/>
    </row>
    <row r="13" spans="1:8">
      <c r="A13" s="133"/>
      <c r="B13" s="138"/>
      <c r="C13" s="154"/>
      <c r="D13" s="155">
        <v>66070</v>
      </c>
      <c r="E13" s="156"/>
      <c r="F13" s="157">
        <v>73161</v>
      </c>
      <c r="G13" s="158"/>
      <c r="H13" s="144"/>
    </row>
    <row r="14" spans="1:8">
      <c r="A14" s="145"/>
      <c r="B14" s="146"/>
      <c r="C14" s="147"/>
      <c r="D14" s="148">
        <v>50462</v>
      </c>
      <c r="E14" s="149"/>
      <c r="F14" s="150">
        <v>38476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8.42</v>
      </c>
      <c r="C19" s="159">
        <f>ROUND(VALUE(SUBSTITUTE(実質収支比率等に係る経年分析!G$48,"▲","-")),2)</f>
        <v>4.8499999999999996</v>
      </c>
      <c r="D19" s="159">
        <f>ROUND(VALUE(SUBSTITUTE(実質収支比率等に係る経年分析!H$48,"▲","-")),2)</f>
        <v>7.95</v>
      </c>
      <c r="E19" s="159">
        <f>ROUND(VALUE(SUBSTITUTE(実質収支比率等に係る経年分析!I$48,"▲","-")),2)</f>
        <v>7.32</v>
      </c>
      <c r="F19" s="159">
        <f>ROUND(VALUE(SUBSTITUTE(実質収支比率等に係る経年分析!J$48,"▲","-")),2)</f>
        <v>9.51</v>
      </c>
    </row>
    <row r="20" spans="1:11">
      <c r="A20" s="159" t="s">
        <v>48</v>
      </c>
      <c r="B20" s="159">
        <f>ROUND(VALUE(SUBSTITUTE(実質収支比率等に係る経年分析!F$47,"▲","-")),2)</f>
        <v>23.24</v>
      </c>
      <c r="C20" s="159">
        <f>ROUND(VALUE(SUBSTITUTE(実質収支比率等に係る経年分析!G$47,"▲","-")),2)</f>
        <v>24.73</v>
      </c>
      <c r="D20" s="159">
        <f>ROUND(VALUE(SUBSTITUTE(実質収支比率等に係る経年分析!H$47,"▲","-")),2)</f>
        <v>24.81</v>
      </c>
      <c r="E20" s="159">
        <f>ROUND(VALUE(SUBSTITUTE(実質収支比率等に係る経年分析!I$47,"▲","-")),2)</f>
        <v>28.44</v>
      </c>
      <c r="F20" s="159">
        <f>ROUND(VALUE(SUBSTITUTE(実質収支比率等に係る経年分析!J$47,"▲","-")),2)</f>
        <v>31.32</v>
      </c>
    </row>
    <row r="21" spans="1:11">
      <c r="A21" s="159" t="s">
        <v>49</v>
      </c>
      <c r="B21" s="159">
        <f>IF(ISNUMBER(VALUE(SUBSTITUTE(実質収支比率等に係る経年分析!F$49,"▲","-"))),ROUND(VALUE(SUBSTITUTE(実質収支比率等に係る経年分析!F$49,"▲","-")),2),NA())</f>
        <v>2.27</v>
      </c>
      <c r="C21" s="159">
        <f>IF(ISNUMBER(VALUE(SUBSTITUTE(実質収支比率等に係る経年分析!G$49,"▲","-"))),ROUND(VALUE(SUBSTITUTE(実質収支比率等に係る経年分析!G$49,"▲","-")),2),NA())</f>
        <v>1.67</v>
      </c>
      <c r="D21" s="159">
        <f>IF(ISNUMBER(VALUE(SUBSTITUTE(実質収支比率等に係る経年分析!H$49,"▲","-"))),ROUND(VALUE(SUBSTITUTE(実質収支比率等に係る経年分析!H$49,"▲","-")),2),NA())</f>
        <v>7.52</v>
      </c>
      <c r="E21" s="159">
        <f>IF(ISNUMBER(VALUE(SUBSTITUTE(実質収支比率等に係る経年分析!I$49,"▲","-"))),ROUND(VALUE(SUBSTITUTE(実質収支比率等に係る経年分析!I$49,"▲","-")),2),NA())</f>
        <v>6.26</v>
      </c>
      <c r="F21" s="159">
        <f>IF(ISNUMBER(VALUE(SUBSTITUTE(実質収支比率等に係る経年分析!J$49,"▲","-"))),ROUND(VALUE(SUBSTITUTE(実質収支比率等に係る経年分析!J$49,"▲","-")),2),NA())</f>
        <v>4.8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瑞浪市介護サービス事業特別会計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瑞浪市駐車場事業特別会計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瑞浪市後期高齢者医療事業特別会計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瑞浪市下水道事業会計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1.25</v>
      </c>
    </row>
    <row r="33" spans="1:16">
      <c r="A33" s="160" t="str">
        <f>IF(連結実質赤字比率に係る赤字・黒字の構成分析!C$37="",NA(),連結実質赤字比率に係る赤字・黒字の構成分析!C$37)</f>
        <v>瑞浪市国民健康保険事業特別会計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2.0299999999999998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c r="A34" s="160" t="str">
        <f>IF(連結実質赤字比率に係る赤字・黒字の構成分析!C$36="",NA(),連結実質赤字比率に係る赤字・黒字の構成分析!C$36)</f>
        <v>瑞浪市介護保険事業特別会計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3.41</v>
      </c>
    </row>
    <row r="35" spans="1:16">
      <c r="A35" s="160" t="str">
        <f>IF(連結実質赤字比率に係る赤字・黒字の構成分析!C$35="",NA(),連結実質赤字比率に係る赤字・黒字の構成分析!C$35)</f>
        <v>瑞浪市水道事業会計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8.2200000000000006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1737</v>
      </c>
      <c r="E42" s="161"/>
      <c r="F42" s="161"/>
      <c r="G42" s="161">
        <f>'実質公債費比率（分子）の構造'!L$52</f>
        <v>1766</v>
      </c>
      <c r="H42" s="161"/>
      <c r="I42" s="161"/>
      <c r="J42" s="161">
        <f>'実質公債費比率（分子）の構造'!M$52</f>
        <v>1733</v>
      </c>
      <c r="K42" s="161"/>
      <c r="L42" s="161"/>
      <c r="M42" s="161">
        <f>'実質公債費比率（分子）の構造'!N$52</f>
        <v>1608</v>
      </c>
      <c r="N42" s="161"/>
      <c r="O42" s="161"/>
      <c r="P42" s="161">
        <f>'実質公債費比率（分子）の構造'!O$52</f>
        <v>1557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64</v>
      </c>
      <c r="C44" s="161"/>
      <c r="D44" s="161"/>
      <c r="E44" s="161">
        <f>'実質公債費比率（分子）の構造'!L$50</f>
        <v>61</v>
      </c>
      <c r="F44" s="161"/>
      <c r="G44" s="161"/>
      <c r="H44" s="161">
        <f>'実質公債費比率（分子）の構造'!M$50</f>
        <v>61</v>
      </c>
      <c r="I44" s="161"/>
      <c r="J44" s="161"/>
      <c r="K44" s="161">
        <f>'実質公債費比率（分子）の構造'!N$50</f>
        <v>61</v>
      </c>
      <c r="L44" s="161"/>
      <c r="M44" s="161"/>
      <c r="N44" s="161">
        <f>'実質公債費比率（分子）の構造'!O$50</f>
        <v>1</v>
      </c>
      <c r="O44" s="161"/>
      <c r="P44" s="161"/>
    </row>
    <row r="45" spans="1:16">
      <c r="A45" s="161" t="s">
        <v>59</v>
      </c>
      <c r="B45" s="161">
        <f>'実質公債費比率（分子）の構造'!K$49</f>
        <v>4</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501</v>
      </c>
      <c r="C46" s="161"/>
      <c r="D46" s="161"/>
      <c r="E46" s="161">
        <f>'実質公債費比率（分子）の構造'!L$48</f>
        <v>451</v>
      </c>
      <c r="F46" s="161"/>
      <c r="G46" s="161"/>
      <c r="H46" s="161">
        <f>'実質公債費比率（分子）の構造'!M$48</f>
        <v>454</v>
      </c>
      <c r="I46" s="161"/>
      <c r="J46" s="161"/>
      <c r="K46" s="161">
        <f>'実質公債費比率（分子）の構造'!N$48</f>
        <v>235</v>
      </c>
      <c r="L46" s="161"/>
      <c r="M46" s="161"/>
      <c r="N46" s="161">
        <f>'実質公債費比率（分子）の構造'!O$48</f>
        <v>224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1453</v>
      </c>
      <c r="C49" s="161"/>
      <c r="D49" s="161"/>
      <c r="E49" s="161">
        <f>'実質公債費比率（分子）の構造'!L$45</f>
        <v>1474</v>
      </c>
      <c r="F49" s="161"/>
      <c r="G49" s="161"/>
      <c r="H49" s="161">
        <f>'実質公債費比率（分子）の構造'!M$45</f>
        <v>1644</v>
      </c>
      <c r="I49" s="161"/>
      <c r="J49" s="161"/>
      <c r="K49" s="161">
        <f>'実質公債費比率（分子）の構造'!N$45</f>
        <v>1631</v>
      </c>
      <c r="L49" s="161"/>
      <c r="M49" s="161"/>
      <c r="N49" s="161">
        <f>'実質公債費比率（分子）の構造'!O$45</f>
        <v>1587</v>
      </c>
      <c r="O49" s="161"/>
      <c r="P49" s="161"/>
    </row>
    <row r="50" spans="1:16">
      <c r="A50" s="161" t="s">
        <v>64</v>
      </c>
      <c r="B50" s="161" t="e">
        <f>NA()</f>
        <v>#N/A</v>
      </c>
      <c r="C50" s="161">
        <f>IF(ISNUMBER('実質公債費比率（分子）の構造'!K$53),'実質公債費比率（分子）の構造'!K$53,NA())</f>
        <v>285</v>
      </c>
      <c r="D50" s="161" t="e">
        <f>NA()</f>
        <v>#N/A</v>
      </c>
      <c r="E50" s="161" t="e">
        <f>NA()</f>
        <v>#N/A</v>
      </c>
      <c r="F50" s="161">
        <f>IF(ISNUMBER('実質公債費比率（分子）の構造'!L$53),'実質公債費比率（分子）の構造'!L$53,NA())</f>
        <v>220</v>
      </c>
      <c r="G50" s="161" t="e">
        <f>NA()</f>
        <v>#N/A</v>
      </c>
      <c r="H50" s="161" t="e">
        <f>NA()</f>
        <v>#N/A</v>
      </c>
      <c r="I50" s="161">
        <f>IF(ISNUMBER('実質公債費比率（分子）の構造'!M$53),'実質公債費比率（分子）の構造'!M$53,NA())</f>
        <v>426</v>
      </c>
      <c r="J50" s="161" t="e">
        <f>NA()</f>
        <v>#N/A</v>
      </c>
      <c r="K50" s="161" t="e">
        <f>NA()</f>
        <v>#N/A</v>
      </c>
      <c r="L50" s="161">
        <f>IF(ISNUMBER('実質公債費比率（分子）の構造'!N$53),'実質公債費比率（分子）の構造'!N$53,NA())</f>
        <v>319</v>
      </c>
      <c r="M50" s="161" t="e">
        <f>NA()</f>
        <v>#N/A</v>
      </c>
      <c r="N50" s="161" t="e">
        <f>NA()</f>
        <v>#N/A</v>
      </c>
      <c r="O50" s="161">
        <f>IF(ISNUMBER('実質公債費比率（分子）の構造'!O$53),'実質公債費比率（分子）の構造'!O$53,NA())</f>
        <v>255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15261</v>
      </c>
      <c r="E56" s="160"/>
      <c r="F56" s="160"/>
      <c r="G56" s="160">
        <f>'将来負担比率（分子）の構造'!J$52</f>
        <v>15581</v>
      </c>
      <c r="H56" s="160"/>
      <c r="I56" s="160"/>
      <c r="J56" s="160">
        <f>'将来負担比率（分子）の構造'!K$52</f>
        <v>14985</v>
      </c>
      <c r="K56" s="160"/>
      <c r="L56" s="160"/>
      <c r="M56" s="160">
        <f>'将来負担比率（分子）の構造'!L$52</f>
        <v>14957</v>
      </c>
      <c r="N56" s="160"/>
      <c r="O56" s="160"/>
      <c r="P56" s="160">
        <f>'将来負担比率（分子）の構造'!M$52</f>
        <v>15442</v>
      </c>
    </row>
    <row r="57" spans="1:16">
      <c r="A57" s="160" t="s">
        <v>35</v>
      </c>
      <c r="B57" s="160"/>
      <c r="C57" s="160"/>
      <c r="D57" s="160">
        <f>'将来負担比率（分子）の構造'!I$51</f>
        <v>2307</v>
      </c>
      <c r="E57" s="160"/>
      <c r="F57" s="160"/>
      <c r="G57" s="160">
        <f>'将来負担比率（分子）の構造'!J$51</f>
        <v>2370</v>
      </c>
      <c r="H57" s="160"/>
      <c r="I57" s="160"/>
      <c r="J57" s="160">
        <f>'将来負担比率（分子）の構造'!K$51</f>
        <v>2633</v>
      </c>
      <c r="K57" s="160"/>
      <c r="L57" s="160"/>
      <c r="M57" s="160">
        <f>'将来負担比率（分子）の構造'!L$51</f>
        <v>2319</v>
      </c>
      <c r="N57" s="160"/>
      <c r="O57" s="160"/>
      <c r="P57" s="160">
        <f>'将来負担比率（分子）の構造'!M$51</f>
        <v>2358</v>
      </c>
    </row>
    <row r="58" spans="1:16">
      <c r="A58" s="160" t="s">
        <v>34</v>
      </c>
      <c r="B58" s="160"/>
      <c r="C58" s="160"/>
      <c r="D58" s="160">
        <f>'将来負担比率（分子）の構造'!I$50</f>
        <v>6665</v>
      </c>
      <c r="E58" s="160"/>
      <c r="F58" s="160"/>
      <c r="G58" s="160">
        <f>'将来負担比率（分子）の構造'!J$50</f>
        <v>5880</v>
      </c>
      <c r="H58" s="160"/>
      <c r="I58" s="160"/>
      <c r="J58" s="160">
        <f>'将来負担比率（分子）の構造'!K$50</f>
        <v>5296</v>
      </c>
      <c r="K58" s="160"/>
      <c r="L58" s="160"/>
      <c r="M58" s="160">
        <f>'将来負担比率（分子）の構造'!L$50</f>
        <v>5526</v>
      </c>
      <c r="N58" s="160"/>
      <c r="O58" s="160"/>
      <c r="P58" s="160">
        <f>'将来負担比率（分子）の構造'!M$50</f>
        <v>6562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3741</v>
      </c>
      <c r="C62" s="160"/>
      <c r="D62" s="160"/>
      <c r="E62" s="160">
        <f>'将来負担比率（分子）の構造'!J$45</f>
        <v>3816</v>
      </c>
      <c r="F62" s="160"/>
      <c r="G62" s="160"/>
      <c r="H62" s="160">
        <f>'将来負担比率（分子）の構造'!K$45</f>
        <v>3723</v>
      </c>
      <c r="I62" s="160"/>
      <c r="J62" s="160"/>
      <c r="K62" s="160">
        <f>'将来負担比率（分子）の構造'!L$45</f>
        <v>3751</v>
      </c>
      <c r="L62" s="160"/>
      <c r="M62" s="160"/>
      <c r="N62" s="160">
        <f>'将来負担比率（分子）の構造'!M$45</f>
        <v>3704</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6158</v>
      </c>
      <c r="C64" s="160"/>
      <c r="D64" s="160"/>
      <c r="E64" s="160">
        <f>'将来負担比率（分子）の構造'!J$43</f>
        <v>5826</v>
      </c>
      <c r="F64" s="160"/>
      <c r="G64" s="160"/>
      <c r="H64" s="160">
        <f>'将来負担比率（分子）の構造'!K$43</f>
        <v>5760</v>
      </c>
      <c r="I64" s="160"/>
      <c r="J64" s="160"/>
      <c r="K64" s="160">
        <f>'将来負担比率（分子）の構造'!L$43</f>
        <v>4772</v>
      </c>
      <c r="L64" s="160"/>
      <c r="M64" s="160"/>
      <c r="N64" s="160">
        <f>'将来負担比率（分子）の構造'!M$43</f>
        <v>3641</v>
      </c>
      <c r="O64" s="160"/>
      <c r="P64" s="160"/>
    </row>
    <row r="65" spans="1:16">
      <c r="A65" s="160" t="s">
        <v>25</v>
      </c>
      <c r="B65" s="160">
        <f>'将来負担比率（分子）の構造'!I$42</f>
        <v>185</v>
      </c>
      <c r="C65" s="160"/>
      <c r="D65" s="160"/>
      <c r="E65" s="160">
        <f>'将来負担比率（分子）の構造'!J$42</f>
        <v>125</v>
      </c>
      <c r="F65" s="160"/>
      <c r="G65" s="160"/>
      <c r="H65" s="160">
        <f>'将来負担比率（分子）の構造'!K$42</f>
        <v>64</v>
      </c>
      <c r="I65" s="160"/>
      <c r="J65" s="160"/>
      <c r="K65" s="160">
        <f>'将来負担比率（分子）の構造'!L$42</f>
        <v>4</v>
      </c>
      <c r="L65" s="160"/>
      <c r="M65" s="160"/>
      <c r="N65" s="160">
        <f>'将来負担比率（分子）の構造'!M$42</f>
        <v>3</v>
      </c>
      <c r="O65" s="160"/>
      <c r="P65" s="160"/>
    </row>
    <row r="66" spans="1:16">
      <c r="A66" s="160" t="s">
        <v>24</v>
      </c>
      <c r="B66" s="160">
        <f>'将来負担比率（分子）の構造'!I$41</f>
        <v>13985</v>
      </c>
      <c r="C66" s="160"/>
      <c r="D66" s="160"/>
      <c r="E66" s="160">
        <f>'将来負担比率（分子）の構造'!J$41</f>
        <v>13504</v>
      </c>
      <c r="F66" s="160"/>
      <c r="G66" s="160"/>
      <c r="H66" s="160">
        <f>'将来負担比率（分子）の構造'!K$41</f>
        <v>13233</v>
      </c>
      <c r="I66" s="160"/>
      <c r="J66" s="160"/>
      <c r="K66" s="160">
        <f>'将来負担比率（分子）の構造'!L$41</f>
        <v>13030</v>
      </c>
      <c r="L66" s="160"/>
      <c r="M66" s="160"/>
      <c r="N66" s="160">
        <f>'将来負担比率（分子）の構造'!M$41</f>
        <v>13490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2258</v>
      </c>
      <c r="C72" s="164">
        <f>基金残高に係る経年分析!G55</f>
        <v>2581</v>
      </c>
      <c r="D72" s="164">
        <f>基金残高に係る経年分析!H55</f>
        <v>2821</v>
      </c>
    </row>
    <row r="73" spans="1:16">
      <c r="A73" s="163" t="s">
        <v>71</v>
      </c>
      <c r="B73" s="164">
        <f>基金残高に係る経年分析!F56</f>
        <v>2</v>
      </c>
      <c r="C73" s="164">
        <f>基金残高に係る経年分析!G56</f>
        <v>2</v>
      </c>
      <c r="D73" s="164">
        <f>基金残高に係る経年分析!H56</f>
        <v>160</v>
      </c>
    </row>
    <row r="74" spans="1:16">
      <c r="A74" s="163" t="s">
        <v>72</v>
      </c>
      <c r="B74" s="164">
        <f>基金残高に係る経年分析!F57</f>
        <v>2181</v>
      </c>
      <c r="C74" s="164">
        <f>基金残高に係る経年分析!G57</f>
        <v>2036</v>
      </c>
      <c r="D74" s="164">
        <f>基金残高に係る経年分析!H57</f>
        <v>2474</v>
      </c>
    </row>
  </sheetData>
  <sheetProtection algorithmName="SHA-512" hashValue="iLRFfAXrNzWpDP9C1YsJR00hA1G3RhtXUHRPUt3bxksQanLsm8edCkvJ2sS6ad1cm32Q7/u8BnM5cvC1dIW7XA==" saltValue="Hoe+P2K5nYYaKj0sC2SN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4965023</v>
      </c>
      <c r="S5" s="707"/>
      <c r="T5" s="707"/>
      <c r="U5" s="707"/>
      <c r="V5" s="707"/>
      <c r="W5" s="707"/>
      <c r="X5" s="707"/>
      <c r="Y5" s="753"/>
      <c r="Z5" s="771">
        <v>29.5</v>
      </c>
      <c r="AA5" s="771"/>
      <c r="AB5" s="771"/>
      <c r="AC5" s="771"/>
      <c r="AD5" s="772">
        <v>4668715</v>
      </c>
      <c r="AE5" s="772"/>
      <c r="AF5" s="772"/>
      <c r="AG5" s="772"/>
      <c r="AH5" s="772"/>
      <c r="AI5" s="772"/>
      <c r="AJ5" s="772"/>
      <c r="AK5" s="772"/>
      <c r="AL5" s="754">
        <v>54</v>
      </c>
      <c r="AM5" s="723"/>
      <c r="AN5" s="723"/>
      <c r="AO5" s="755"/>
      <c r="AP5" s="740" t="s">
        <v>222</v>
      </c>
      <c r="AQ5" s="741"/>
      <c r="AR5" s="741"/>
      <c r="AS5" s="741"/>
      <c r="AT5" s="741"/>
      <c r="AU5" s="741"/>
      <c r="AV5" s="741"/>
      <c r="AW5" s="741"/>
      <c r="AX5" s="741"/>
      <c r="AY5" s="741"/>
      <c r="AZ5" s="741"/>
      <c r="BA5" s="741"/>
      <c r="BB5" s="741"/>
      <c r="BC5" s="741"/>
      <c r="BD5" s="741"/>
      <c r="BE5" s="741"/>
      <c r="BF5" s="742"/>
      <c r="BG5" s="641">
        <v>4667838</v>
      </c>
      <c r="BH5" s="644"/>
      <c r="BI5" s="644"/>
      <c r="BJ5" s="644"/>
      <c r="BK5" s="644"/>
      <c r="BL5" s="644"/>
      <c r="BM5" s="644"/>
      <c r="BN5" s="645"/>
      <c r="BO5" s="703">
        <v>94</v>
      </c>
      <c r="BP5" s="703"/>
      <c r="BQ5" s="703"/>
      <c r="BR5" s="703"/>
      <c r="BS5" s="704">
        <v>32151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172624</v>
      </c>
      <c r="S6" s="644"/>
      <c r="T6" s="644"/>
      <c r="U6" s="644"/>
      <c r="V6" s="644"/>
      <c r="W6" s="644"/>
      <c r="X6" s="644"/>
      <c r="Y6" s="645"/>
      <c r="Z6" s="703">
        <v>1</v>
      </c>
      <c r="AA6" s="703"/>
      <c r="AB6" s="703"/>
      <c r="AC6" s="703"/>
      <c r="AD6" s="704">
        <v>172624</v>
      </c>
      <c r="AE6" s="704"/>
      <c r="AF6" s="704"/>
      <c r="AG6" s="704"/>
      <c r="AH6" s="704"/>
      <c r="AI6" s="704"/>
      <c r="AJ6" s="704"/>
      <c r="AK6" s="704"/>
      <c r="AL6" s="646">
        <v>2</v>
      </c>
      <c r="AM6" s="647"/>
      <c r="AN6" s="647"/>
      <c r="AO6" s="705"/>
      <c r="AP6" s="638" t="s">
        <v>227</v>
      </c>
      <c r="AQ6" s="639"/>
      <c r="AR6" s="639"/>
      <c r="AS6" s="639"/>
      <c r="AT6" s="639"/>
      <c r="AU6" s="639"/>
      <c r="AV6" s="639"/>
      <c r="AW6" s="639"/>
      <c r="AX6" s="639"/>
      <c r="AY6" s="639"/>
      <c r="AZ6" s="639"/>
      <c r="BA6" s="639"/>
      <c r="BB6" s="639"/>
      <c r="BC6" s="639"/>
      <c r="BD6" s="639"/>
      <c r="BE6" s="639"/>
      <c r="BF6" s="640"/>
      <c r="BG6" s="641">
        <v>4667838</v>
      </c>
      <c r="BH6" s="644"/>
      <c r="BI6" s="644"/>
      <c r="BJ6" s="644"/>
      <c r="BK6" s="644"/>
      <c r="BL6" s="644"/>
      <c r="BM6" s="644"/>
      <c r="BN6" s="645"/>
      <c r="BO6" s="703">
        <v>94</v>
      </c>
      <c r="BP6" s="703"/>
      <c r="BQ6" s="703"/>
      <c r="BR6" s="703"/>
      <c r="BS6" s="704">
        <v>32151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165841</v>
      </c>
      <c r="CS6" s="644"/>
      <c r="CT6" s="644"/>
      <c r="CU6" s="644"/>
      <c r="CV6" s="644"/>
      <c r="CW6" s="644"/>
      <c r="CX6" s="644"/>
      <c r="CY6" s="645"/>
      <c r="CZ6" s="754">
        <v>1</v>
      </c>
      <c r="DA6" s="723"/>
      <c r="DB6" s="723"/>
      <c r="DC6" s="757"/>
      <c r="DD6" s="649" t="s">
        <v>229</v>
      </c>
      <c r="DE6" s="644"/>
      <c r="DF6" s="644"/>
      <c r="DG6" s="644"/>
      <c r="DH6" s="644"/>
      <c r="DI6" s="644"/>
      <c r="DJ6" s="644"/>
      <c r="DK6" s="644"/>
      <c r="DL6" s="644"/>
      <c r="DM6" s="644"/>
      <c r="DN6" s="644"/>
      <c r="DO6" s="644"/>
      <c r="DP6" s="645"/>
      <c r="DQ6" s="649">
        <v>165841</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12016</v>
      </c>
      <c r="S7" s="644"/>
      <c r="T7" s="644"/>
      <c r="U7" s="644"/>
      <c r="V7" s="644"/>
      <c r="W7" s="644"/>
      <c r="X7" s="644"/>
      <c r="Y7" s="645"/>
      <c r="Z7" s="703">
        <v>0.1</v>
      </c>
      <c r="AA7" s="703"/>
      <c r="AB7" s="703"/>
      <c r="AC7" s="703"/>
      <c r="AD7" s="704">
        <v>12016</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2084465</v>
      </c>
      <c r="BH7" s="644"/>
      <c r="BI7" s="644"/>
      <c r="BJ7" s="644"/>
      <c r="BK7" s="644"/>
      <c r="BL7" s="644"/>
      <c r="BM7" s="644"/>
      <c r="BN7" s="645"/>
      <c r="BO7" s="703">
        <v>42</v>
      </c>
      <c r="BP7" s="703"/>
      <c r="BQ7" s="703"/>
      <c r="BR7" s="703"/>
      <c r="BS7" s="704">
        <v>32151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2991400</v>
      </c>
      <c r="CS7" s="644"/>
      <c r="CT7" s="644"/>
      <c r="CU7" s="644"/>
      <c r="CV7" s="644"/>
      <c r="CW7" s="644"/>
      <c r="CX7" s="644"/>
      <c r="CY7" s="645"/>
      <c r="CZ7" s="703">
        <v>18.899999999999999</v>
      </c>
      <c r="DA7" s="703"/>
      <c r="DB7" s="703"/>
      <c r="DC7" s="703"/>
      <c r="DD7" s="649">
        <v>563468</v>
      </c>
      <c r="DE7" s="644"/>
      <c r="DF7" s="644"/>
      <c r="DG7" s="644"/>
      <c r="DH7" s="644"/>
      <c r="DI7" s="644"/>
      <c r="DJ7" s="644"/>
      <c r="DK7" s="644"/>
      <c r="DL7" s="644"/>
      <c r="DM7" s="644"/>
      <c r="DN7" s="644"/>
      <c r="DO7" s="644"/>
      <c r="DP7" s="645"/>
      <c r="DQ7" s="649">
        <v>2340254</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23606</v>
      </c>
      <c r="S8" s="644"/>
      <c r="T8" s="644"/>
      <c r="U8" s="644"/>
      <c r="V8" s="644"/>
      <c r="W8" s="644"/>
      <c r="X8" s="644"/>
      <c r="Y8" s="645"/>
      <c r="Z8" s="703">
        <v>0.1</v>
      </c>
      <c r="AA8" s="703"/>
      <c r="AB8" s="703"/>
      <c r="AC8" s="703"/>
      <c r="AD8" s="704">
        <v>23606</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68602</v>
      </c>
      <c r="BH8" s="644"/>
      <c r="BI8" s="644"/>
      <c r="BJ8" s="644"/>
      <c r="BK8" s="644"/>
      <c r="BL8" s="644"/>
      <c r="BM8" s="644"/>
      <c r="BN8" s="645"/>
      <c r="BO8" s="703">
        <v>1.4</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4544721</v>
      </c>
      <c r="CS8" s="644"/>
      <c r="CT8" s="644"/>
      <c r="CU8" s="644"/>
      <c r="CV8" s="644"/>
      <c r="CW8" s="644"/>
      <c r="CX8" s="644"/>
      <c r="CY8" s="645"/>
      <c r="CZ8" s="703">
        <v>28.6</v>
      </c>
      <c r="DA8" s="703"/>
      <c r="DB8" s="703"/>
      <c r="DC8" s="703"/>
      <c r="DD8" s="649">
        <v>99618</v>
      </c>
      <c r="DE8" s="644"/>
      <c r="DF8" s="644"/>
      <c r="DG8" s="644"/>
      <c r="DH8" s="644"/>
      <c r="DI8" s="644"/>
      <c r="DJ8" s="644"/>
      <c r="DK8" s="644"/>
      <c r="DL8" s="644"/>
      <c r="DM8" s="644"/>
      <c r="DN8" s="644"/>
      <c r="DO8" s="644"/>
      <c r="DP8" s="645"/>
      <c r="DQ8" s="649">
        <v>2557445</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27575</v>
      </c>
      <c r="S9" s="644"/>
      <c r="T9" s="644"/>
      <c r="U9" s="644"/>
      <c r="V9" s="644"/>
      <c r="W9" s="644"/>
      <c r="X9" s="644"/>
      <c r="Y9" s="645"/>
      <c r="Z9" s="703">
        <v>0.2</v>
      </c>
      <c r="AA9" s="703"/>
      <c r="AB9" s="703"/>
      <c r="AC9" s="703"/>
      <c r="AD9" s="704">
        <v>27575</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1737660</v>
      </c>
      <c r="BH9" s="644"/>
      <c r="BI9" s="644"/>
      <c r="BJ9" s="644"/>
      <c r="BK9" s="644"/>
      <c r="BL9" s="644"/>
      <c r="BM9" s="644"/>
      <c r="BN9" s="645"/>
      <c r="BO9" s="703">
        <v>35</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1289166</v>
      </c>
      <c r="CS9" s="644"/>
      <c r="CT9" s="644"/>
      <c r="CU9" s="644"/>
      <c r="CV9" s="644"/>
      <c r="CW9" s="644"/>
      <c r="CX9" s="644"/>
      <c r="CY9" s="645"/>
      <c r="CZ9" s="703">
        <v>8.1</v>
      </c>
      <c r="DA9" s="703"/>
      <c r="DB9" s="703"/>
      <c r="DC9" s="703"/>
      <c r="DD9" s="649">
        <v>182380</v>
      </c>
      <c r="DE9" s="644"/>
      <c r="DF9" s="644"/>
      <c r="DG9" s="644"/>
      <c r="DH9" s="644"/>
      <c r="DI9" s="644"/>
      <c r="DJ9" s="644"/>
      <c r="DK9" s="644"/>
      <c r="DL9" s="644"/>
      <c r="DM9" s="644"/>
      <c r="DN9" s="644"/>
      <c r="DO9" s="644"/>
      <c r="DP9" s="645"/>
      <c r="DQ9" s="649">
        <v>1079562</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115432</v>
      </c>
      <c r="BH10" s="644"/>
      <c r="BI10" s="644"/>
      <c r="BJ10" s="644"/>
      <c r="BK10" s="644"/>
      <c r="BL10" s="644"/>
      <c r="BM10" s="644"/>
      <c r="BN10" s="645"/>
      <c r="BO10" s="703">
        <v>2.2999999999999998</v>
      </c>
      <c r="BP10" s="703"/>
      <c r="BQ10" s="703"/>
      <c r="BR10" s="703"/>
      <c r="BS10" s="649" t="s">
        <v>122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64630</v>
      </c>
      <c r="CS10" s="644"/>
      <c r="CT10" s="644"/>
      <c r="CU10" s="644"/>
      <c r="CV10" s="644"/>
      <c r="CW10" s="644"/>
      <c r="CX10" s="644"/>
      <c r="CY10" s="645"/>
      <c r="CZ10" s="703">
        <v>0.4</v>
      </c>
      <c r="DA10" s="703"/>
      <c r="DB10" s="703"/>
      <c r="DC10" s="703"/>
      <c r="DD10" s="649" t="s">
        <v>122</v>
      </c>
      <c r="DE10" s="644"/>
      <c r="DF10" s="644"/>
      <c r="DG10" s="644"/>
      <c r="DH10" s="644"/>
      <c r="DI10" s="644"/>
      <c r="DJ10" s="644"/>
      <c r="DK10" s="644"/>
      <c r="DL10" s="644"/>
      <c r="DM10" s="644"/>
      <c r="DN10" s="644"/>
      <c r="DO10" s="644"/>
      <c r="DP10" s="645"/>
      <c r="DQ10" s="649">
        <v>10140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162771</v>
      </c>
      <c r="BH11" s="644"/>
      <c r="BI11" s="644"/>
      <c r="BJ11" s="644"/>
      <c r="BK11" s="644"/>
      <c r="BL11" s="644"/>
      <c r="BM11" s="644"/>
      <c r="BN11" s="645"/>
      <c r="BO11" s="703">
        <v>3.3</v>
      </c>
      <c r="BP11" s="703"/>
      <c r="BQ11" s="703"/>
      <c r="BR11" s="703"/>
      <c r="BS11" s="649">
        <v>32151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278005</v>
      </c>
      <c r="CS11" s="644"/>
      <c r="CT11" s="644"/>
      <c r="CU11" s="644"/>
      <c r="CV11" s="644"/>
      <c r="CW11" s="644"/>
      <c r="CX11" s="644"/>
      <c r="CY11" s="645"/>
      <c r="CZ11" s="703">
        <v>1.8</v>
      </c>
      <c r="DA11" s="703"/>
      <c r="DB11" s="703"/>
      <c r="DC11" s="703"/>
      <c r="DD11" s="649">
        <v>37428</v>
      </c>
      <c r="DE11" s="644"/>
      <c r="DF11" s="644"/>
      <c r="DG11" s="644"/>
      <c r="DH11" s="644"/>
      <c r="DI11" s="644"/>
      <c r="DJ11" s="644"/>
      <c r="DK11" s="644"/>
      <c r="DL11" s="644"/>
      <c r="DM11" s="644"/>
      <c r="DN11" s="644"/>
      <c r="DO11" s="644"/>
      <c r="DP11" s="645"/>
      <c r="DQ11" s="649">
        <v>164429</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654882</v>
      </c>
      <c r="S12" s="644"/>
      <c r="T12" s="644"/>
      <c r="U12" s="644"/>
      <c r="V12" s="644"/>
      <c r="W12" s="644"/>
      <c r="X12" s="644"/>
      <c r="Y12" s="645"/>
      <c r="Z12" s="703">
        <v>3.9</v>
      </c>
      <c r="AA12" s="703"/>
      <c r="AB12" s="703"/>
      <c r="AC12" s="703"/>
      <c r="AD12" s="704">
        <v>654882</v>
      </c>
      <c r="AE12" s="704"/>
      <c r="AF12" s="704"/>
      <c r="AG12" s="704"/>
      <c r="AH12" s="704"/>
      <c r="AI12" s="704"/>
      <c r="AJ12" s="704"/>
      <c r="AK12" s="704"/>
      <c r="AL12" s="646">
        <v>7.6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2239292</v>
      </c>
      <c r="BH12" s="644"/>
      <c r="BI12" s="644"/>
      <c r="BJ12" s="644"/>
      <c r="BK12" s="644"/>
      <c r="BL12" s="644"/>
      <c r="BM12" s="644"/>
      <c r="BN12" s="645"/>
      <c r="BO12" s="703">
        <v>45.1</v>
      </c>
      <c r="BP12" s="703"/>
      <c r="BQ12" s="703"/>
      <c r="BR12" s="703"/>
      <c r="BS12" s="649" t="s">
        <v>229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573562</v>
      </c>
      <c r="CS12" s="644"/>
      <c r="CT12" s="644"/>
      <c r="CU12" s="644"/>
      <c r="CV12" s="644"/>
      <c r="CW12" s="644"/>
      <c r="CX12" s="644"/>
      <c r="CY12" s="645"/>
      <c r="CZ12" s="703">
        <v>3.6</v>
      </c>
      <c r="DA12" s="703"/>
      <c r="DB12" s="703"/>
      <c r="DC12" s="703"/>
      <c r="DD12" s="649">
        <v>173252</v>
      </c>
      <c r="DE12" s="644"/>
      <c r="DF12" s="644"/>
      <c r="DG12" s="644"/>
      <c r="DH12" s="644"/>
      <c r="DI12" s="644"/>
      <c r="DJ12" s="644"/>
      <c r="DK12" s="644"/>
      <c r="DL12" s="644"/>
      <c r="DM12" s="644"/>
      <c r="DN12" s="644"/>
      <c r="DO12" s="644"/>
      <c r="DP12" s="645"/>
      <c r="DQ12" s="649">
        <v>432961</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181147</v>
      </c>
      <c r="S13" s="644"/>
      <c r="T13" s="644"/>
      <c r="U13" s="644"/>
      <c r="V13" s="644"/>
      <c r="W13" s="644"/>
      <c r="X13" s="644"/>
      <c r="Y13" s="645"/>
      <c r="Z13" s="703">
        <v>1.1000000000000001</v>
      </c>
      <c r="AA13" s="703"/>
      <c r="AB13" s="703"/>
      <c r="AC13" s="703"/>
      <c r="AD13" s="704">
        <v>181147</v>
      </c>
      <c r="AE13" s="704"/>
      <c r="AF13" s="704"/>
      <c r="AG13" s="704"/>
      <c r="AH13" s="704"/>
      <c r="AI13" s="704"/>
      <c r="AJ13" s="704"/>
      <c r="AK13" s="704"/>
      <c r="AL13" s="646">
        <v>2.1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2235476</v>
      </c>
      <c r="BH13" s="644"/>
      <c r="BI13" s="644"/>
      <c r="BJ13" s="644"/>
      <c r="BK13" s="644"/>
      <c r="BL13" s="644"/>
      <c r="BM13" s="644"/>
      <c r="BN13" s="645"/>
      <c r="BO13" s="703">
        <v>45</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1357343</v>
      </c>
      <c r="CS13" s="644"/>
      <c r="CT13" s="644"/>
      <c r="CU13" s="644"/>
      <c r="CV13" s="644"/>
      <c r="CW13" s="644"/>
      <c r="CX13" s="644"/>
      <c r="CY13" s="645"/>
      <c r="CZ13" s="703">
        <v>8.6</v>
      </c>
      <c r="DA13" s="703"/>
      <c r="DB13" s="703"/>
      <c r="DC13" s="703"/>
      <c r="DD13" s="649">
        <v>563782</v>
      </c>
      <c r="DE13" s="644"/>
      <c r="DF13" s="644"/>
      <c r="DG13" s="644"/>
      <c r="DH13" s="644"/>
      <c r="DI13" s="644"/>
      <c r="DJ13" s="644"/>
      <c r="DK13" s="644"/>
      <c r="DL13" s="644"/>
      <c r="DM13" s="644"/>
      <c r="DN13" s="644"/>
      <c r="DO13" s="644"/>
      <c r="DP13" s="645"/>
      <c r="DQ13" s="649">
        <v>838132</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122</v>
      </c>
      <c r="AA14" s="703"/>
      <c r="AB14" s="703"/>
      <c r="AC14" s="703"/>
      <c r="AD14" s="704" t="s">
        <v>229</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100656</v>
      </c>
      <c r="BH14" s="644"/>
      <c r="BI14" s="644"/>
      <c r="BJ14" s="644"/>
      <c r="BK14" s="644"/>
      <c r="BL14" s="644"/>
      <c r="BM14" s="644"/>
      <c r="BN14" s="645"/>
      <c r="BO14" s="703">
        <v>2</v>
      </c>
      <c r="BP14" s="703"/>
      <c r="BQ14" s="703"/>
      <c r="BR14" s="703"/>
      <c r="BS14" s="649" t="s">
        <v>229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542454</v>
      </c>
      <c r="CS14" s="644"/>
      <c r="CT14" s="644"/>
      <c r="CU14" s="644"/>
      <c r="CV14" s="644"/>
      <c r="CW14" s="644"/>
      <c r="CX14" s="644"/>
      <c r="CY14" s="645"/>
      <c r="CZ14" s="703">
        <v>3.4</v>
      </c>
      <c r="DA14" s="703"/>
      <c r="DB14" s="703"/>
      <c r="DC14" s="703"/>
      <c r="DD14" s="649">
        <v>24414</v>
      </c>
      <c r="DE14" s="644"/>
      <c r="DF14" s="644"/>
      <c r="DG14" s="644"/>
      <c r="DH14" s="644"/>
      <c r="DI14" s="644"/>
      <c r="DJ14" s="644"/>
      <c r="DK14" s="644"/>
      <c r="DL14" s="644"/>
      <c r="DM14" s="644"/>
      <c r="DN14" s="644"/>
      <c r="DO14" s="644"/>
      <c r="DP14" s="645"/>
      <c r="DQ14" s="649">
        <v>500649</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53105</v>
      </c>
      <c r="S15" s="644"/>
      <c r="T15" s="644"/>
      <c r="U15" s="644"/>
      <c r="V15" s="644"/>
      <c r="W15" s="644"/>
      <c r="X15" s="644"/>
      <c r="Y15" s="645"/>
      <c r="Z15" s="703">
        <v>0.3</v>
      </c>
      <c r="AA15" s="703"/>
      <c r="AB15" s="703"/>
      <c r="AC15" s="703"/>
      <c r="AD15" s="704">
        <v>53105</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243414</v>
      </c>
      <c r="BH15" s="644"/>
      <c r="BI15" s="644"/>
      <c r="BJ15" s="644"/>
      <c r="BK15" s="644"/>
      <c r="BL15" s="644"/>
      <c r="BM15" s="644"/>
      <c r="BN15" s="645"/>
      <c r="BO15" s="703">
        <v>4.9000000000000004</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2321011</v>
      </c>
      <c r="CS15" s="644"/>
      <c r="CT15" s="644"/>
      <c r="CU15" s="644"/>
      <c r="CV15" s="644"/>
      <c r="CW15" s="644"/>
      <c r="CX15" s="644"/>
      <c r="CY15" s="645"/>
      <c r="CZ15" s="703">
        <v>14.6</v>
      </c>
      <c r="DA15" s="703"/>
      <c r="DB15" s="703"/>
      <c r="DC15" s="703"/>
      <c r="DD15" s="649">
        <v>983029</v>
      </c>
      <c r="DE15" s="644"/>
      <c r="DF15" s="644"/>
      <c r="DG15" s="644"/>
      <c r="DH15" s="644"/>
      <c r="DI15" s="644"/>
      <c r="DJ15" s="644"/>
      <c r="DK15" s="644"/>
      <c r="DL15" s="644"/>
      <c r="DM15" s="644"/>
      <c r="DN15" s="644"/>
      <c r="DO15" s="644"/>
      <c r="DP15" s="645"/>
      <c r="DQ15" s="649">
        <v>1423814</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229</v>
      </c>
      <c r="AA16" s="703"/>
      <c r="AB16" s="703"/>
      <c r="AC16" s="703"/>
      <c r="AD16" s="704" t="s">
        <v>229</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11</v>
      </c>
      <c r="BH16" s="644"/>
      <c r="BI16" s="644"/>
      <c r="BJ16" s="644"/>
      <c r="BK16" s="644"/>
      <c r="BL16" s="644"/>
      <c r="BM16" s="644"/>
      <c r="BN16" s="645"/>
      <c r="BO16" s="703">
        <v>0</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150501</v>
      </c>
      <c r="CS16" s="644"/>
      <c r="CT16" s="644"/>
      <c r="CU16" s="644"/>
      <c r="CV16" s="644"/>
      <c r="CW16" s="644"/>
      <c r="CX16" s="644"/>
      <c r="CY16" s="645"/>
      <c r="CZ16" s="703">
        <v>0.9</v>
      </c>
      <c r="DA16" s="703"/>
      <c r="DB16" s="703"/>
      <c r="DC16" s="703"/>
      <c r="DD16" s="649" t="s">
        <v>229</v>
      </c>
      <c r="DE16" s="644"/>
      <c r="DF16" s="644"/>
      <c r="DG16" s="644"/>
      <c r="DH16" s="644"/>
      <c r="DI16" s="644"/>
      <c r="DJ16" s="644"/>
      <c r="DK16" s="644"/>
      <c r="DL16" s="644"/>
      <c r="DM16" s="644"/>
      <c r="DN16" s="644"/>
      <c r="DO16" s="644"/>
      <c r="DP16" s="645"/>
      <c r="DQ16" s="649">
        <v>25620</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23359</v>
      </c>
      <c r="S17" s="644"/>
      <c r="T17" s="644"/>
      <c r="U17" s="644"/>
      <c r="V17" s="644"/>
      <c r="W17" s="644"/>
      <c r="X17" s="644"/>
      <c r="Y17" s="645"/>
      <c r="Z17" s="703">
        <v>0.1</v>
      </c>
      <c r="AA17" s="703"/>
      <c r="AB17" s="703"/>
      <c r="AC17" s="703"/>
      <c r="AD17" s="704">
        <v>23359</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1587279</v>
      </c>
      <c r="CS17" s="644"/>
      <c r="CT17" s="644"/>
      <c r="CU17" s="644"/>
      <c r="CV17" s="644"/>
      <c r="CW17" s="644"/>
      <c r="CX17" s="644"/>
      <c r="CY17" s="645"/>
      <c r="CZ17" s="703">
        <v>10</v>
      </c>
      <c r="DA17" s="703"/>
      <c r="DB17" s="703"/>
      <c r="DC17" s="703"/>
      <c r="DD17" s="649" t="s">
        <v>229</v>
      </c>
      <c r="DE17" s="644"/>
      <c r="DF17" s="644"/>
      <c r="DG17" s="644"/>
      <c r="DH17" s="644"/>
      <c r="DI17" s="644"/>
      <c r="DJ17" s="644"/>
      <c r="DK17" s="644"/>
      <c r="DL17" s="644"/>
      <c r="DM17" s="644"/>
      <c r="DN17" s="644"/>
      <c r="DO17" s="644"/>
      <c r="DP17" s="645"/>
      <c r="DQ17" s="649">
        <v>1579462</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3391726</v>
      </c>
      <c r="S18" s="644"/>
      <c r="T18" s="644"/>
      <c r="U18" s="644"/>
      <c r="V18" s="644"/>
      <c r="W18" s="644"/>
      <c r="X18" s="644"/>
      <c r="Y18" s="645"/>
      <c r="Z18" s="703">
        <v>20.2</v>
      </c>
      <c r="AA18" s="703"/>
      <c r="AB18" s="703"/>
      <c r="AC18" s="703"/>
      <c r="AD18" s="704">
        <v>2723413</v>
      </c>
      <c r="AE18" s="704"/>
      <c r="AF18" s="704"/>
      <c r="AG18" s="704"/>
      <c r="AH18" s="704"/>
      <c r="AI18" s="704"/>
      <c r="AJ18" s="704"/>
      <c r="AK18" s="704"/>
      <c r="AL18" s="646">
        <v>31.5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229</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2723413</v>
      </c>
      <c r="S19" s="644"/>
      <c r="T19" s="644"/>
      <c r="U19" s="644"/>
      <c r="V19" s="644"/>
      <c r="W19" s="644"/>
      <c r="X19" s="644"/>
      <c r="Y19" s="645"/>
      <c r="Z19" s="703">
        <v>16.2</v>
      </c>
      <c r="AA19" s="703"/>
      <c r="AB19" s="703"/>
      <c r="AC19" s="703"/>
      <c r="AD19" s="704">
        <v>2723413</v>
      </c>
      <c r="AE19" s="704"/>
      <c r="AF19" s="704"/>
      <c r="AG19" s="704"/>
      <c r="AH19" s="704"/>
      <c r="AI19" s="704"/>
      <c r="AJ19" s="704"/>
      <c r="AK19" s="704"/>
      <c r="AL19" s="646">
        <v>31.5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297185</v>
      </c>
      <c r="BH19" s="644"/>
      <c r="BI19" s="644"/>
      <c r="BJ19" s="644"/>
      <c r="BK19" s="644"/>
      <c r="BL19" s="644"/>
      <c r="BM19" s="644"/>
      <c r="BN19" s="645"/>
      <c r="BO19" s="703">
        <v>6</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122</v>
      </c>
      <c r="DA19" s="703"/>
      <c r="DB19" s="703"/>
      <c r="DC19" s="703"/>
      <c r="DD19" s="649" t="s">
        <v>229</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668313</v>
      </c>
      <c r="S20" s="644"/>
      <c r="T20" s="644"/>
      <c r="U20" s="644"/>
      <c r="V20" s="644"/>
      <c r="W20" s="644"/>
      <c r="X20" s="644"/>
      <c r="Y20" s="645"/>
      <c r="Z20" s="703">
        <v>4</v>
      </c>
      <c r="AA20" s="703"/>
      <c r="AB20" s="703"/>
      <c r="AC20" s="703"/>
      <c r="AD20" s="704" t="s">
        <v>229</v>
      </c>
      <c r="AE20" s="704"/>
      <c r="AF20" s="704"/>
      <c r="AG20" s="704"/>
      <c r="AH20" s="704"/>
      <c r="AI20" s="704"/>
      <c r="AJ20" s="704"/>
      <c r="AK20" s="704"/>
      <c r="AL20" s="646" t="s">
        <v>229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297185</v>
      </c>
      <c r="BH20" s="644"/>
      <c r="BI20" s="644"/>
      <c r="BJ20" s="644"/>
      <c r="BK20" s="644"/>
      <c r="BL20" s="644"/>
      <c r="BM20" s="644"/>
      <c r="BN20" s="645"/>
      <c r="BO20" s="703">
        <v>6</v>
      </c>
      <c r="BP20" s="703"/>
      <c r="BQ20" s="703"/>
      <c r="BR20" s="703"/>
      <c r="BS20" s="649" t="s">
        <v>229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15865913</v>
      </c>
      <c r="CS20" s="644"/>
      <c r="CT20" s="644"/>
      <c r="CU20" s="644"/>
      <c r="CV20" s="644"/>
      <c r="CW20" s="644"/>
      <c r="CX20" s="644"/>
      <c r="CY20" s="645"/>
      <c r="CZ20" s="703">
        <v>100</v>
      </c>
      <c r="DA20" s="703"/>
      <c r="DB20" s="703"/>
      <c r="DC20" s="703"/>
      <c r="DD20" s="649">
        <v>2627371</v>
      </c>
      <c r="DE20" s="644"/>
      <c r="DF20" s="644"/>
      <c r="DG20" s="644"/>
      <c r="DH20" s="644"/>
      <c r="DI20" s="644"/>
      <c r="DJ20" s="644"/>
      <c r="DK20" s="644"/>
      <c r="DL20" s="644"/>
      <c r="DM20" s="644"/>
      <c r="DN20" s="644"/>
      <c r="DO20" s="644"/>
      <c r="DP20" s="645"/>
      <c r="DQ20" s="649">
        <v>11118309</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877</v>
      </c>
      <c r="BH21" s="644"/>
      <c r="BI21" s="644"/>
      <c r="BJ21" s="644"/>
      <c r="BK21" s="644"/>
      <c r="BL21" s="644"/>
      <c r="BM21" s="644"/>
      <c r="BN21" s="645"/>
      <c r="BO21" s="703">
        <v>0</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9505063</v>
      </c>
      <c r="S22" s="644"/>
      <c r="T22" s="644"/>
      <c r="U22" s="644"/>
      <c r="V22" s="644"/>
      <c r="W22" s="644"/>
      <c r="X22" s="644"/>
      <c r="Y22" s="645"/>
      <c r="Z22" s="703">
        <v>56.5</v>
      </c>
      <c r="AA22" s="703"/>
      <c r="AB22" s="703"/>
      <c r="AC22" s="703"/>
      <c r="AD22" s="704">
        <v>8540442</v>
      </c>
      <c r="AE22" s="704"/>
      <c r="AF22" s="704"/>
      <c r="AG22" s="704"/>
      <c r="AH22" s="704"/>
      <c r="AI22" s="704"/>
      <c r="AJ22" s="704"/>
      <c r="AK22" s="704"/>
      <c r="AL22" s="646">
        <v>98.8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4056</v>
      </c>
      <c r="S23" s="644"/>
      <c r="T23" s="644"/>
      <c r="U23" s="644"/>
      <c r="V23" s="644"/>
      <c r="W23" s="644"/>
      <c r="X23" s="644"/>
      <c r="Y23" s="645"/>
      <c r="Z23" s="703">
        <v>0</v>
      </c>
      <c r="AA23" s="703"/>
      <c r="AB23" s="703"/>
      <c r="AC23" s="703"/>
      <c r="AD23" s="704">
        <v>4056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296308</v>
      </c>
      <c r="BH23" s="644"/>
      <c r="BI23" s="644"/>
      <c r="BJ23" s="644"/>
      <c r="BK23" s="644"/>
      <c r="BL23" s="644"/>
      <c r="BM23" s="644"/>
      <c r="BN23" s="645"/>
      <c r="BO23" s="703">
        <v>6</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64772</v>
      </c>
      <c r="S24" s="644"/>
      <c r="T24" s="644"/>
      <c r="U24" s="644"/>
      <c r="V24" s="644"/>
      <c r="W24" s="644"/>
      <c r="X24" s="644"/>
      <c r="Y24" s="645"/>
      <c r="Z24" s="703">
        <v>0.4</v>
      </c>
      <c r="AA24" s="703"/>
      <c r="AB24" s="703"/>
      <c r="AC24" s="703"/>
      <c r="AD24" s="704" t="s">
        <v>122</v>
      </c>
      <c r="AE24" s="704"/>
      <c r="AF24" s="704"/>
      <c r="AG24" s="704"/>
      <c r="AH24" s="704"/>
      <c r="AI24" s="704"/>
      <c r="AJ24" s="704"/>
      <c r="AK24" s="704"/>
      <c r="AL24" s="646" t="s">
        <v>229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6619931</v>
      </c>
      <c r="CS24" s="707"/>
      <c r="CT24" s="707"/>
      <c r="CU24" s="707"/>
      <c r="CV24" s="707"/>
      <c r="CW24" s="707"/>
      <c r="CX24" s="707"/>
      <c r="CY24" s="753"/>
      <c r="CZ24" s="754">
        <v>41.7</v>
      </c>
      <c r="DA24" s="723"/>
      <c r="DB24" s="723"/>
      <c r="DC24" s="757"/>
      <c r="DD24" s="752">
        <v>4929130</v>
      </c>
      <c r="DE24" s="707"/>
      <c r="DF24" s="707"/>
      <c r="DG24" s="707"/>
      <c r="DH24" s="707"/>
      <c r="DI24" s="707"/>
      <c r="DJ24" s="707"/>
      <c r="DK24" s="753"/>
      <c r="DL24" s="752">
        <v>4927235</v>
      </c>
      <c r="DM24" s="707"/>
      <c r="DN24" s="707"/>
      <c r="DO24" s="707"/>
      <c r="DP24" s="707"/>
      <c r="DQ24" s="707"/>
      <c r="DR24" s="707"/>
      <c r="DS24" s="707"/>
      <c r="DT24" s="707"/>
      <c r="DU24" s="707"/>
      <c r="DV24" s="753"/>
      <c r="DW24" s="754">
        <v>53.3</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240535</v>
      </c>
      <c r="S25" s="644"/>
      <c r="T25" s="644"/>
      <c r="U25" s="644"/>
      <c r="V25" s="644"/>
      <c r="W25" s="644"/>
      <c r="X25" s="644"/>
      <c r="Y25" s="645"/>
      <c r="Z25" s="703">
        <v>1.4</v>
      </c>
      <c r="AA25" s="703"/>
      <c r="AB25" s="703"/>
      <c r="AC25" s="703"/>
      <c r="AD25" s="704">
        <v>17787</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2722503</v>
      </c>
      <c r="CS25" s="642"/>
      <c r="CT25" s="642"/>
      <c r="CU25" s="642"/>
      <c r="CV25" s="642"/>
      <c r="CW25" s="642"/>
      <c r="CX25" s="642"/>
      <c r="CY25" s="643"/>
      <c r="CZ25" s="646">
        <v>17.2</v>
      </c>
      <c r="DA25" s="675"/>
      <c r="DB25" s="675"/>
      <c r="DC25" s="676"/>
      <c r="DD25" s="649">
        <v>2519300</v>
      </c>
      <c r="DE25" s="642"/>
      <c r="DF25" s="642"/>
      <c r="DG25" s="642"/>
      <c r="DH25" s="642"/>
      <c r="DI25" s="642"/>
      <c r="DJ25" s="642"/>
      <c r="DK25" s="643"/>
      <c r="DL25" s="649">
        <v>2518365</v>
      </c>
      <c r="DM25" s="642"/>
      <c r="DN25" s="642"/>
      <c r="DO25" s="642"/>
      <c r="DP25" s="642"/>
      <c r="DQ25" s="642"/>
      <c r="DR25" s="642"/>
      <c r="DS25" s="642"/>
      <c r="DT25" s="642"/>
      <c r="DU25" s="642"/>
      <c r="DV25" s="643"/>
      <c r="DW25" s="646">
        <v>27.2</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166861</v>
      </c>
      <c r="S26" s="644"/>
      <c r="T26" s="644"/>
      <c r="U26" s="644"/>
      <c r="V26" s="644"/>
      <c r="W26" s="644"/>
      <c r="X26" s="644"/>
      <c r="Y26" s="645"/>
      <c r="Z26" s="703">
        <v>1</v>
      </c>
      <c r="AA26" s="703"/>
      <c r="AB26" s="703"/>
      <c r="AC26" s="703"/>
      <c r="AD26" s="704" t="s">
        <v>229</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122</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1829868</v>
      </c>
      <c r="CS26" s="644"/>
      <c r="CT26" s="644"/>
      <c r="CU26" s="644"/>
      <c r="CV26" s="644"/>
      <c r="CW26" s="644"/>
      <c r="CX26" s="644"/>
      <c r="CY26" s="645"/>
      <c r="CZ26" s="646">
        <v>11.5</v>
      </c>
      <c r="DA26" s="675"/>
      <c r="DB26" s="675"/>
      <c r="DC26" s="676"/>
      <c r="DD26" s="649">
        <v>1649416</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2065141</v>
      </c>
      <c r="S27" s="644"/>
      <c r="T27" s="644"/>
      <c r="U27" s="644"/>
      <c r="V27" s="644"/>
      <c r="W27" s="644"/>
      <c r="X27" s="644"/>
      <c r="Y27" s="645"/>
      <c r="Z27" s="703">
        <v>12.3</v>
      </c>
      <c r="AA27" s="703"/>
      <c r="AB27" s="703"/>
      <c r="AC27" s="703"/>
      <c r="AD27" s="704" t="s">
        <v>122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4965023</v>
      </c>
      <c r="BH27" s="644"/>
      <c r="BI27" s="644"/>
      <c r="BJ27" s="644"/>
      <c r="BK27" s="644"/>
      <c r="BL27" s="644"/>
      <c r="BM27" s="644"/>
      <c r="BN27" s="645"/>
      <c r="BO27" s="703">
        <v>100</v>
      </c>
      <c r="BP27" s="703"/>
      <c r="BQ27" s="703"/>
      <c r="BR27" s="703"/>
      <c r="BS27" s="649">
        <v>32151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2310149</v>
      </c>
      <c r="CS27" s="642"/>
      <c r="CT27" s="642"/>
      <c r="CU27" s="642"/>
      <c r="CV27" s="642"/>
      <c r="CW27" s="642"/>
      <c r="CX27" s="642"/>
      <c r="CY27" s="643"/>
      <c r="CZ27" s="646">
        <v>14.6</v>
      </c>
      <c r="DA27" s="675"/>
      <c r="DB27" s="675"/>
      <c r="DC27" s="676"/>
      <c r="DD27" s="649">
        <v>830368</v>
      </c>
      <c r="DE27" s="642"/>
      <c r="DF27" s="642"/>
      <c r="DG27" s="642"/>
      <c r="DH27" s="642"/>
      <c r="DI27" s="642"/>
      <c r="DJ27" s="642"/>
      <c r="DK27" s="643"/>
      <c r="DL27" s="649">
        <v>829408</v>
      </c>
      <c r="DM27" s="642"/>
      <c r="DN27" s="642"/>
      <c r="DO27" s="642"/>
      <c r="DP27" s="642"/>
      <c r="DQ27" s="642"/>
      <c r="DR27" s="642"/>
      <c r="DS27" s="642"/>
      <c r="DT27" s="642"/>
      <c r="DU27" s="642"/>
      <c r="DV27" s="643"/>
      <c r="DW27" s="646">
        <v>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122</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1587279</v>
      </c>
      <c r="CS28" s="644"/>
      <c r="CT28" s="644"/>
      <c r="CU28" s="644"/>
      <c r="CV28" s="644"/>
      <c r="CW28" s="644"/>
      <c r="CX28" s="644"/>
      <c r="CY28" s="645"/>
      <c r="CZ28" s="646">
        <v>10</v>
      </c>
      <c r="DA28" s="675"/>
      <c r="DB28" s="675"/>
      <c r="DC28" s="676"/>
      <c r="DD28" s="649">
        <v>1579462</v>
      </c>
      <c r="DE28" s="644"/>
      <c r="DF28" s="644"/>
      <c r="DG28" s="644"/>
      <c r="DH28" s="644"/>
      <c r="DI28" s="644"/>
      <c r="DJ28" s="644"/>
      <c r="DK28" s="645"/>
      <c r="DL28" s="649">
        <v>1579462</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893745</v>
      </c>
      <c r="S29" s="644"/>
      <c r="T29" s="644"/>
      <c r="U29" s="644"/>
      <c r="V29" s="644"/>
      <c r="W29" s="644"/>
      <c r="X29" s="644"/>
      <c r="Y29" s="645"/>
      <c r="Z29" s="703">
        <v>5.3</v>
      </c>
      <c r="AA29" s="703"/>
      <c r="AB29" s="703"/>
      <c r="AC29" s="703"/>
      <c r="AD29" s="704" t="s">
        <v>229</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1587279</v>
      </c>
      <c r="CS29" s="642"/>
      <c r="CT29" s="642"/>
      <c r="CU29" s="642"/>
      <c r="CV29" s="642"/>
      <c r="CW29" s="642"/>
      <c r="CX29" s="642"/>
      <c r="CY29" s="643"/>
      <c r="CZ29" s="646">
        <v>10</v>
      </c>
      <c r="DA29" s="675"/>
      <c r="DB29" s="675"/>
      <c r="DC29" s="676"/>
      <c r="DD29" s="649">
        <v>1579462</v>
      </c>
      <c r="DE29" s="642"/>
      <c r="DF29" s="642"/>
      <c r="DG29" s="642"/>
      <c r="DH29" s="642"/>
      <c r="DI29" s="642"/>
      <c r="DJ29" s="642"/>
      <c r="DK29" s="643"/>
      <c r="DL29" s="649">
        <v>1579462</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420639</v>
      </c>
      <c r="S30" s="644"/>
      <c r="T30" s="644"/>
      <c r="U30" s="644"/>
      <c r="V30" s="644"/>
      <c r="W30" s="644"/>
      <c r="X30" s="644"/>
      <c r="Y30" s="645"/>
      <c r="Z30" s="703">
        <v>2.5</v>
      </c>
      <c r="AA30" s="703"/>
      <c r="AB30" s="703"/>
      <c r="AC30" s="703"/>
      <c r="AD30" s="704">
        <v>79761</v>
      </c>
      <c r="AE30" s="704"/>
      <c r="AF30" s="704"/>
      <c r="AG30" s="704"/>
      <c r="AH30" s="704"/>
      <c r="AI30" s="704"/>
      <c r="AJ30" s="704"/>
      <c r="AK30" s="704"/>
      <c r="AL30" s="646">
        <v>0.9</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98.8</v>
      </c>
      <c r="BH30" s="722"/>
      <c r="BI30" s="722"/>
      <c r="BJ30" s="722"/>
      <c r="BK30" s="722"/>
      <c r="BL30" s="722"/>
      <c r="BM30" s="723">
        <v>92.3</v>
      </c>
      <c r="BN30" s="722"/>
      <c r="BO30" s="722"/>
      <c r="BP30" s="722"/>
      <c r="BQ30" s="724"/>
      <c r="BR30" s="721">
        <v>98.7</v>
      </c>
      <c r="BS30" s="722"/>
      <c r="BT30" s="722"/>
      <c r="BU30" s="722"/>
      <c r="BV30" s="722"/>
      <c r="BW30" s="722"/>
      <c r="BX30" s="723">
        <v>91.8</v>
      </c>
      <c r="BY30" s="722"/>
      <c r="BZ30" s="722"/>
      <c r="CA30" s="722"/>
      <c r="CB30" s="724"/>
      <c r="CD30" s="727"/>
      <c r="CE30" s="728"/>
      <c r="CF30" s="685" t="s">
        <v>306</v>
      </c>
      <c r="CG30" s="682"/>
      <c r="CH30" s="682"/>
      <c r="CI30" s="682"/>
      <c r="CJ30" s="682"/>
      <c r="CK30" s="682"/>
      <c r="CL30" s="682"/>
      <c r="CM30" s="682"/>
      <c r="CN30" s="682"/>
      <c r="CO30" s="682"/>
      <c r="CP30" s="682"/>
      <c r="CQ30" s="683"/>
      <c r="CR30" s="641">
        <v>1482424</v>
      </c>
      <c r="CS30" s="644"/>
      <c r="CT30" s="644"/>
      <c r="CU30" s="644"/>
      <c r="CV30" s="644"/>
      <c r="CW30" s="644"/>
      <c r="CX30" s="644"/>
      <c r="CY30" s="645"/>
      <c r="CZ30" s="646">
        <v>9.3000000000000007</v>
      </c>
      <c r="DA30" s="675"/>
      <c r="DB30" s="675"/>
      <c r="DC30" s="676"/>
      <c r="DD30" s="649">
        <v>1475384</v>
      </c>
      <c r="DE30" s="644"/>
      <c r="DF30" s="644"/>
      <c r="DG30" s="644"/>
      <c r="DH30" s="644"/>
      <c r="DI30" s="644"/>
      <c r="DJ30" s="644"/>
      <c r="DK30" s="645"/>
      <c r="DL30" s="649">
        <v>1475384</v>
      </c>
      <c r="DM30" s="644"/>
      <c r="DN30" s="644"/>
      <c r="DO30" s="644"/>
      <c r="DP30" s="644"/>
      <c r="DQ30" s="644"/>
      <c r="DR30" s="644"/>
      <c r="DS30" s="644"/>
      <c r="DT30" s="644"/>
      <c r="DU30" s="644"/>
      <c r="DV30" s="645"/>
      <c r="DW30" s="646">
        <v>16</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62101</v>
      </c>
      <c r="S31" s="644"/>
      <c r="T31" s="644"/>
      <c r="U31" s="644"/>
      <c r="V31" s="644"/>
      <c r="W31" s="644"/>
      <c r="X31" s="644"/>
      <c r="Y31" s="645"/>
      <c r="Z31" s="703">
        <v>0.4</v>
      </c>
      <c r="AA31" s="703"/>
      <c r="AB31" s="703"/>
      <c r="AC31" s="703"/>
      <c r="AD31" s="704" t="s">
        <v>122</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96.8</v>
      </c>
      <c r="BN31" s="720"/>
      <c r="BO31" s="720"/>
      <c r="BP31" s="720"/>
      <c r="BQ31" s="681"/>
      <c r="BR31" s="719">
        <v>98.9</v>
      </c>
      <c r="BS31" s="642"/>
      <c r="BT31" s="642"/>
      <c r="BU31" s="642"/>
      <c r="BV31" s="642"/>
      <c r="BW31" s="642"/>
      <c r="BX31" s="647">
        <v>96.2</v>
      </c>
      <c r="BY31" s="720"/>
      <c r="BZ31" s="720"/>
      <c r="CA31" s="720"/>
      <c r="CB31" s="681"/>
      <c r="CD31" s="727"/>
      <c r="CE31" s="728"/>
      <c r="CF31" s="685" t="s">
        <v>310</v>
      </c>
      <c r="CG31" s="682"/>
      <c r="CH31" s="682"/>
      <c r="CI31" s="682"/>
      <c r="CJ31" s="682"/>
      <c r="CK31" s="682"/>
      <c r="CL31" s="682"/>
      <c r="CM31" s="682"/>
      <c r="CN31" s="682"/>
      <c r="CO31" s="682"/>
      <c r="CP31" s="682"/>
      <c r="CQ31" s="683"/>
      <c r="CR31" s="641">
        <v>104855</v>
      </c>
      <c r="CS31" s="642"/>
      <c r="CT31" s="642"/>
      <c r="CU31" s="642"/>
      <c r="CV31" s="642"/>
      <c r="CW31" s="642"/>
      <c r="CX31" s="642"/>
      <c r="CY31" s="643"/>
      <c r="CZ31" s="646">
        <v>0.7</v>
      </c>
      <c r="DA31" s="675"/>
      <c r="DB31" s="675"/>
      <c r="DC31" s="676"/>
      <c r="DD31" s="649">
        <v>104078</v>
      </c>
      <c r="DE31" s="642"/>
      <c r="DF31" s="642"/>
      <c r="DG31" s="642"/>
      <c r="DH31" s="642"/>
      <c r="DI31" s="642"/>
      <c r="DJ31" s="642"/>
      <c r="DK31" s="643"/>
      <c r="DL31" s="649">
        <v>104078</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192611</v>
      </c>
      <c r="S32" s="644"/>
      <c r="T32" s="644"/>
      <c r="U32" s="644"/>
      <c r="V32" s="644"/>
      <c r="W32" s="644"/>
      <c r="X32" s="644"/>
      <c r="Y32" s="645"/>
      <c r="Z32" s="703">
        <v>1.1000000000000001</v>
      </c>
      <c r="AA32" s="703"/>
      <c r="AB32" s="703"/>
      <c r="AC32" s="703"/>
      <c r="AD32" s="704" t="s">
        <v>229</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98.5</v>
      </c>
      <c r="BH32" s="657"/>
      <c r="BI32" s="657"/>
      <c r="BJ32" s="657"/>
      <c r="BK32" s="657"/>
      <c r="BL32" s="657"/>
      <c r="BM32" s="701">
        <v>88</v>
      </c>
      <c r="BN32" s="657"/>
      <c r="BO32" s="657"/>
      <c r="BP32" s="657"/>
      <c r="BQ32" s="694"/>
      <c r="BR32" s="718">
        <v>98.4</v>
      </c>
      <c r="BS32" s="657"/>
      <c r="BT32" s="657"/>
      <c r="BU32" s="657"/>
      <c r="BV32" s="657"/>
      <c r="BW32" s="657"/>
      <c r="BX32" s="701">
        <v>87.4</v>
      </c>
      <c r="BY32" s="657"/>
      <c r="BZ32" s="657"/>
      <c r="CA32" s="657"/>
      <c r="CB32" s="694"/>
      <c r="CD32" s="729"/>
      <c r="CE32" s="730"/>
      <c r="CF32" s="685" t="s">
        <v>313</v>
      </c>
      <c r="CG32" s="682"/>
      <c r="CH32" s="682"/>
      <c r="CI32" s="682"/>
      <c r="CJ32" s="682"/>
      <c r="CK32" s="682"/>
      <c r="CL32" s="682"/>
      <c r="CM32" s="682"/>
      <c r="CN32" s="682"/>
      <c r="CO32" s="682"/>
      <c r="CP32" s="682"/>
      <c r="CQ32" s="683"/>
      <c r="CR32" s="641" t="s">
        <v>229</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229</v>
      </c>
      <c r="DM32" s="644"/>
      <c r="DN32" s="644"/>
      <c r="DO32" s="644"/>
      <c r="DP32" s="644"/>
      <c r="DQ32" s="644"/>
      <c r="DR32" s="644"/>
      <c r="DS32" s="644"/>
      <c r="DT32" s="644"/>
      <c r="DU32" s="644"/>
      <c r="DV32" s="645"/>
      <c r="DW32" s="646" t="s">
        <v>229</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894199</v>
      </c>
      <c r="S33" s="644"/>
      <c r="T33" s="644"/>
      <c r="U33" s="644"/>
      <c r="V33" s="644"/>
      <c r="W33" s="644"/>
      <c r="X33" s="644"/>
      <c r="Y33" s="645"/>
      <c r="Z33" s="703">
        <v>5.3</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6468110</v>
      </c>
      <c r="CS33" s="642"/>
      <c r="CT33" s="642"/>
      <c r="CU33" s="642"/>
      <c r="CV33" s="642"/>
      <c r="CW33" s="642"/>
      <c r="CX33" s="642"/>
      <c r="CY33" s="643"/>
      <c r="CZ33" s="646">
        <v>40.799999999999997</v>
      </c>
      <c r="DA33" s="675"/>
      <c r="DB33" s="675"/>
      <c r="DC33" s="676"/>
      <c r="DD33" s="649">
        <v>5344887</v>
      </c>
      <c r="DE33" s="642"/>
      <c r="DF33" s="642"/>
      <c r="DG33" s="642"/>
      <c r="DH33" s="642"/>
      <c r="DI33" s="642"/>
      <c r="DJ33" s="642"/>
      <c r="DK33" s="643"/>
      <c r="DL33" s="649">
        <v>3289955</v>
      </c>
      <c r="DM33" s="642"/>
      <c r="DN33" s="642"/>
      <c r="DO33" s="642"/>
      <c r="DP33" s="642"/>
      <c r="DQ33" s="642"/>
      <c r="DR33" s="642"/>
      <c r="DS33" s="642"/>
      <c r="DT33" s="642"/>
      <c r="DU33" s="642"/>
      <c r="DV33" s="643"/>
      <c r="DW33" s="646">
        <v>35.6</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357677</v>
      </c>
      <c r="S34" s="644"/>
      <c r="T34" s="644"/>
      <c r="U34" s="644"/>
      <c r="V34" s="644"/>
      <c r="W34" s="644"/>
      <c r="X34" s="644"/>
      <c r="Y34" s="645"/>
      <c r="Z34" s="703">
        <v>2.1</v>
      </c>
      <c r="AA34" s="703"/>
      <c r="AB34" s="703"/>
      <c r="AC34" s="703"/>
      <c r="AD34" s="704">
        <v>5316</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2720681</v>
      </c>
      <c r="CS34" s="644"/>
      <c r="CT34" s="644"/>
      <c r="CU34" s="644"/>
      <c r="CV34" s="644"/>
      <c r="CW34" s="644"/>
      <c r="CX34" s="644"/>
      <c r="CY34" s="645"/>
      <c r="CZ34" s="646">
        <v>17.100000000000001</v>
      </c>
      <c r="DA34" s="675"/>
      <c r="DB34" s="675"/>
      <c r="DC34" s="676"/>
      <c r="DD34" s="649">
        <v>2251492</v>
      </c>
      <c r="DE34" s="644"/>
      <c r="DF34" s="644"/>
      <c r="DG34" s="644"/>
      <c r="DH34" s="644"/>
      <c r="DI34" s="644"/>
      <c r="DJ34" s="644"/>
      <c r="DK34" s="645"/>
      <c r="DL34" s="649">
        <v>1703054</v>
      </c>
      <c r="DM34" s="644"/>
      <c r="DN34" s="644"/>
      <c r="DO34" s="644"/>
      <c r="DP34" s="644"/>
      <c r="DQ34" s="644"/>
      <c r="DR34" s="644"/>
      <c r="DS34" s="644"/>
      <c r="DT34" s="644"/>
      <c r="DU34" s="644"/>
      <c r="DV34" s="645"/>
      <c r="DW34" s="646">
        <v>18.399999999999999</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1942700</v>
      </c>
      <c r="S35" s="644"/>
      <c r="T35" s="644"/>
      <c r="U35" s="644"/>
      <c r="V35" s="644"/>
      <c r="W35" s="644"/>
      <c r="X35" s="644"/>
      <c r="Y35" s="645"/>
      <c r="Z35" s="703">
        <v>11.6</v>
      </c>
      <c r="AA35" s="703"/>
      <c r="AB35" s="703"/>
      <c r="AC35" s="703"/>
      <c r="AD35" s="704" t="s">
        <v>122</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1795339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113130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114927</v>
      </c>
      <c r="CS35" s="642"/>
      <c r="CT35" s="642"/>
      <c r="CU35" s="642"/>
      <c r="CV35" s="642"/>
      <c r="CW35" s="642"/>
      <c r="CX35" s="642"/>
      <c r="CY35" s="643"/>
      <c r="CZ35" s="646">
        <v>0.7</v>
      </c>
      <c r="DA35" s="675"/>
      <c r="DB35" s="675"/>
      <c r="DC35" s="676"/>
      <c r="DD35" s="649">
        <v>97606</v>
      </c>
      <c r="DE35" s="642"/>
      <c r="DF35" s="642"/>
      <c r="DG35" s="642"/>
      <c r="DH35" s="642"/>
      <c r="DI35" s="642"/>
      <c r="DJ35" s="642"/>
      <c r="DK35" s="643"/>
      <c r="DL35" s="649">
        <v>97606</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229</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408230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40518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929244</v>
      </c>
      <c r="CS36" s="644"/>
      <c r="CT36" s="644"/>
      <c r="CU36" s="644"/>
      <c r="CV36" s="644"/>
      <c r="CW36" s="644"/>
      <c r="CX36" s="644"/>
      <c r="CY36" s="645"/>
      <c r="CZ36" s="646">
        <v>5.9</v>
      </c>
      <c r="DA36" s="675"/>
      <c r="DB36" s="675"/>
      <c r="DC36" s="676"/>
      <c r="DD36" s="649">
        <v>700335</v>
      </c>
      <c r="DE36" s="644"/>
      <c r="DF36" s="644"/>
      <c r="DG36" s="644"/>
      <c r="DH36" s="644"/>
      <c r="DI36" s="644"/>
      <c r="DJ36" s="644"/>
      <c r="DK36" s="645"/>
      <c r="DL36" s="649">
        <v>427651</v>
      </c>
      <c r="DM36" s="644"/>
      <c r="DN36" s="644"/>
      <c r="DO36" s="644"/>
      <c r="DP36" s="644"/>
      <c r="DQ36" s="644"/>
      <c r="DR36" s="644"/>
      <c r="DS36" s="644"/>
      <c r="DT36" s="644"/>
      <c r="DU36" s="644"/>
      <c r="DV36" s="645"/>
      <c r="DW36" s="646">
        <v>4.5999999999999996</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601700</v>
      </c>
      <c r="S37" s="644"/>
      <c r="T37" s="644"/>
      <c r="U37" s="644"/>
      <c r="V37" s="644"/>
      <c r="W37" s="644"/>
      <c r="X37" s="644"/>
      <c r="Y37" s="645"/>
      <c r="Z37" s="703">
        <v>3.6</v>
      </c>
      <c r="AA37" s="703"/>
      <c r="AB37" s="703"/>
      <c r="AC37" s="703"/>
      <c r="AD37" s="704" t="s">
        <v>229</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76336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4758</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50199</v>
      </c>
      <c r="CS37" s="642"/>
      <c r="CT37" s="642"/>
      <c r="CU37" s="642"/>
      <c r="CV37" s="642"/>
      <c r="CW37" s="642"/>
      <c r="CX37" s="642"/>
      <c r="CY37" s="643"/>
      <c r="CZ37" s="646">
        <v>0.3</v>
      </c>
      <c r="DA37" s="675"/>
      <c r="DB37" s="675"/>
      <c r="DC37" s="676"/>
      <c r="DD37" s="649">
        <v>48024</v>
      </c>
      <c r="DE37" s="642"/>
      <c r="DF37" s="642"/>
      <c r="DG37" s="642"/>
      <c r="DH37" s="642"/>
      <c r="DI37" s="642"/>
      <c r="DJ37" s="642"/>
      <c r="DK37" s="643"/>
      <c r="DL37" s="649">
        <v>47367</v>
      </c>
      <c r="DM37" s="642"/>
      <c r="DN37" s="642"/>
      <c r="DO37" s="642"/>
      <c r="DP37" s="642"/>
      <c r="DQ37" s="642"/>
      <c r="DR37" s="642"/>
      <c r="DS37" s="642"/>
      <c r="DT37" s="642"/>
      <c r="DU37" s="642"/>
      <c r="DV37" s="643"/>
      <c r="DW37" s="646">
        <v>0.5</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16810100</v>
      </c>
      <c r="S38" s="693"/>
      <c r="T38" s="693"/>
      <c r="U38" s="693"/>
      <c r="V38" s="693"/>
      <c r="W38" s="693"/>
      <c r="X38" s="693"/>
      <c r="Y38" s="698"/>
      <c r="Z38" s="699">
        <v>100</v>
      </c>
      <c r="AA38" s="699"/>
      <c r="AB38" s="699"/>
      <c r="AC38" s="699"/>
      <c r="AD38" s="700">
        <v>8647362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7624</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1296438</v>
      </c>
      <c r="CS38" s="644"/>
      <c r="CT38" s="644"/>
      <c r="CU38" s="644"/>
      <c r="CV38" s="644"/>
      <c r="CW38" s="644"/>
      <c r="CX38" s="644"/>
      <c r="CY38" s="645"/>
      <c r="CZ38" s="646">
        <v>8.1999999999999993</v>
      </c>
      <c r="DA38" s="675"/>
      <c r="DB38" s="675"/>
      <c r="DC38" s="676"/>
      <c r="DD38" s="649">
        <v>1104858</v>
      </c>
      <c r="DE38" s="644"/>
      <c r="DF38" s="644"/>
      <c r="DG38" s="644"/>
      <c r="DH38" s="644"/>
      <c r="DI38" s="644"/>
      <c r="DJ38" s="644"/>
      <c r="DK38" s="645"/>
      <c r="DL38" s="649">
        <v>1015814</v>
      </c>
      <c r="DM38" s="644"/>
      <c r="DN38" s="644"/>
      <c r="DO38" s="644"/>
      <c r="DP38" s="644"/>
      <c r="DQ38" s="644"/>
      <c r="DR38" s="644"/>
      <c r="DS38" s="644"/>
      <c r="DT38" s="644"/>
      <c r="DU38" s="644"/>
      <c r="DV38" s="645"/>
      <c r="DW38" s="646">
        <v>11</v>
      </c>
      <c r="DX38" s="675"/>
      <c r="DY38" s="675"/>
      <c r="DZ38" s="675"/>
      <c r="EA38" s="675"/>
      <c r="EB38" s="675"/>
      <c r="EC38" s="677"/>
    </row>
    <row r="39" spans="2:133" ht="11.25" customHeight="1">
      <c r="AQ39" s="678" t="s">
        <v>336</v>
      </c>
      <c r="AR39" s="679"/>
      <c r="AS39" s="679"/>
      <c r="AT39" s="679"/>
      <c r="AU39" s="679"/>
      <c r="AV39" s="679"/>
      <c r="AW39" s="679"/>
      <c r="AX39" s="679"/>
      <c r="AY39" s="680"/>
      <c r="AZ39" s="641" t="s">
        <v>122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1014524</v>
      </c>
      <c r="CS39" s="642"/>
      <c r="CT39" s="642"/>
      <c r="CU39" s="642"/>
      <c r="CV39" s="642"/>
      <c r="CW39" s="642"/>
      <c r="CX39" s="642"/>
      <c r="CY39" s="643"/>
      <c r="CZ39" s="646">
        <v>6.4</v>
      </c>
      <c r="DA39" s="675"/>
      <c r="DB39" s="675"/>
      <c r="DC39" s="676"/>
      <c r="DD39" s="649">
        <v>977400</v>
      </c>
      <c r="DE39" s="642"/>
      <c r="DF39" s="642"/>
      <c r="DG39" s="642"/>
      <c r="DH39" s="642"/>
      <c r="DI39" s="642"/>
      <c r="DJ39" s="642"/>
      <c r="DK39" s="643"/>
      <c r="DL39" s="649" t="s">
        <v>122</v>
      </c>
      <c r="DM39" s="642"/>
      <c r="DN39" s="642"/>
      <c r="DO39" s="642"/>
      <c r="DP39" s="642"/>
      <c r="DQ39" s="642"/>
      <c r="DR39" s="642"/>
      <c r="DS39" s="642"/>
      <c r="DT39" s="642"/>
      <c r="DU39" s="642"/>
      <c r="DV39" s="643"/>
      <c r="DW39" s="646" t="s">
        <v>340</v>
      </c>
      <c r="DX39" s="675"/>
      <c r="DY39" s="675"/>
      <c r="DZ39" s="675"/>
      <c r="EA39" s="675"/>
      <c r="EB39" s="675"/>
      <c r="EC39" s="677"/>
    </row>
    <row r="40" spans="2:133" ht="11.25" customHeight="1">
      <c r="AQ40" s="678" t="s">
        <v>341</v>
      </c>
      <c r="AR40" s="679"/>
      <c r="AS40" s="679"/>
      <c r="AT40" s="679"/>
      <c r="AU40" s="679"/>
      <c r="AV40" s="679"/>
      <c r="AW40" s="679"/>
      <c r="AX40" s="679"/>
      <c r="AY40" s="680"/>
      <c r="AZ40" s="641">
        <v>242938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88</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392296</v>
      </c>
      <c r="CS40" s="644"/>
      <c r="CT40" s="644"/>
      <c r="CU40" s="644"/>
      <c r="CV40" s="644"/>
      <c r="CW40" s="644"/>
      <c r="CX40" s="644"/>
      <c r="CY40" s="645"/>
      <c r="CZ40" s="646">
        <v>2.5</v>
      </c>
      <c r="DA40" s="675"/>
      <c r="DB40" s="675"/>
      <c r="DC40" s="676"/>
      <c r="DD40" s="649">
        <v>213196</v>
      </c>
      <c r="DE40" s="644"/>
      <c r="DF40" s="644"/>
      <c r="DG40" s="644"/>
      <c r="DH40" s="644"/>
      <c r="DI40" s="644"/>
      <c r="DJ40" s="644"/>
      <c r="DK40" s="645"/>
      <c r="DL40" s="649">
        <v>45830</v>
      </c>
      <c r="DM40" s="644"/>
      <c r="DN40" s="644"/>
      <c r="DO40" s="644"/>
      <c r="DP40" s="644"/>
      <c r="DQ40" s="644"/>
      <c r="DR40" s="644"/>
      <c r="DS40" s="644"/>
      <c r="DT40" s="644"/>
      <c r="DU40" s="644"/>
      <c r="DV40" s="645"/>
      <c r="DW40" s="646">
        <v>0.5</v>
      </c>
      <c r="DX40" s="675"/>
      <c r="DY40" s="675"/>
      <c r="DZ40" s="675"/>
      <c r="EA40" s="675"/>
      <c r="EB40" s="675"/>
      <c r="EC40" s="677"/>
    </row>
    <row r="41" spans="2:133" ht="11.25" customHeight="1">
      <c r="AQ41" s="690" t="s">
        <v>344</v>
      </c>
      <c r="AR41" s="691"/>
      <c r="AS41" s="691"/>
      <c r="AT41" s="691"/>
      <c r="AU41" s="691"/>
      <c r="AV41" s="691"/>
      <c r="AW41" s="691"/>
      <c r="AX41" s="691"/>
      <c r="AY41" s="692"/>
      <c r="AZ41" s="656">
        <v>1067835</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317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340</v>
      </c>
      <c r="DA41" s="675"/>
      <c r="DB41" s="675"/>
      <c r="DC41" s="676"/>
      <c r="DD41" s="649" t="s">
        <v>340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2777872</v>
      </c>
      <c r="CS42" s="644"/>
      <c r="CT42" s="644"/>
      <c r="CU42" s="644"/>
      <c r="CV42" s="644"/>
      <c r="CW42" s="644"/>
      <c r="CX42" s="644"/>
      <c r="CY42" s="645"/>
      <c r="CZ42" s="646">
        <v>17.5</v>
      </c>
      <c r="DA42" s="647"/>
      <c r="DB42" s="647"/>
      <c r="DC42" s="648"/>
      <c r="DD42" s="649">
        <v>844292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62519</v>
      </c>
      <c r="CS43" s="642"/>
      <c r="CT43" s="642"/>
      <c r="CU43" s="642"/>
      <c r="CV43" s="642"/>
      <c r="CW43" s="642"/>
      <c r="CX43" s="642"/>
      <c r="CY43" s="643"/>
      <c r="CZ43" s="646">
        <v>0.4</v>
      </c>
      <c r="DA43" s="675"/>
      <c r="DB43" s="675"/>
      <c r="DC43" s="676"/>
      <c r="DD43" s="649">
        <v>62519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301</v>
      </c>
      <c r="CE44" s="670"/>
      <c r="CF44" s="638" t="s">
        <v>352</v>
      </c>
      <c r="CG44" s="639"/>
      <c r="CH44" s="639"/>
      <c r="CI44" s="639"/>
      <c r="CJ44" s="639"/>
      <c r="CK44" s="639"/>
      <c r="CL44" s="639"/>
      <c r="CM44" s="639"/>
      <c r="CN44" s="639"/>
      <c r="CO44" s="639"/>
      <c r="CP44" s="639"/>
      <c r="CQ44" s="640"/>
      <c r="CR44" s="641">
        <v>2627371</v>
      </c>
      <c r="CS44" s="644"/>
      <c r="CT44" s="644"/>
      <c r="CU44" s="644"/>
      <c r="CV44" s="644"/>
      <c r="CW44" s="644"/>
      <c r="CX44" s="644"/>
      <c r="CY44" s="645"/>
      <c r="CZ44" s="646">
        <v>16.600000000000001</v>
      </c>
      <c r="DA44" s="647"/>
      <c r="DB44" s="647"/>
      <c r="DC44" s="648"/>
      <c r="DD44" s="649">
        <v>818672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714192</v>
      </c>
      <c r="CS45" s="642"/>
      <c r="CT45" s="642"/>
      <c r="CU45" s="642"/>
      <c r="CV45" s="642"/>
      <c r="CW45" s="642"/>
      <c r="CX45" s="642"/>
      <c r="CY45" s="643"/>
      <c r="CZ45" s="646">
        <v>4.5</v>
      </c>
      <c r="DA45" s="675"/>
      <c r="DB45" s="675"/>
      <c r="DC45" s="676"/>
      <c r="DD45" s="649">
        <v>98041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1853597</v>
      </c>
      <c r="CS46" s="644"/>
      <c r="CT46" s="644"/>
      <c r="CU46" s="644"/>
      <c r="CV46" s="644"/>
      <c r="CW46" s="644"/>
      <c r="CX46" s="644"/>
      <c r="CY46" s="645"/>
      <c r="CZ46" s="646">
        <v>11.7</v>
      </c>
      <c r="DA46" s="647"/>
      <c r="DB46" s="647"/>
      <c r="DC46" s="648"/>
      <c r="DD46" s="649">
        <v>691453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150501</v>
      </c>
      <c r="CS47" s="642"/>
      <c r="CT47" s="642"/>
      <c r="CU47" s="642"/>
      <c r="CV47" s="642"/>
      <c r="CW47" s="642"/>
      <c r="CX47" s="642"/>
      <c r="CY47" s="643"/>
      <c r="CZ47" s="646">
        <v>0.9</v>
      </c>
      <c r="DA47" s="675"/>
      <c r="DB47" s="675"/>
      <c r="DC47" s="676"/>
      <c r="DD47" s="649">
        <v>25620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340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15865913</v>
      </c>
      <c r="CS49" s="657"/>
      <c r="CT49" s="657"/>
      <c r="CU49" s="657"/>
      <c r="CV49" s="657"/>
      <c r="CW49" s="657"/>
      <c r="CX49" s="657"/>
      <c r="CY49" s="658"/>
      <c r="CZ49" s="659">
        <v>100</v>
      </c>
      <c r="DA49" s="660"/>
      <c r="DB49" s="660"/>
      <c r="DC49" s="661"/>
      <c r="DD49" s="662">
        <v>11118309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nA1YVeCWBAp6CVHrUXmbsuQTJcMaVWMjIie97cguHHB4w/DYboOaFmBfSDAhFF2rgGDa5khIEeYo05EpGUmYA==" saltValue="+3nSbGMb0ut0SIzf2Vwo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16810</v>
      </c>
      <c r="R7" s="1174"/>
      <c r="S7" s="1174"/>
      <c r="T7" s="1174"/>
      <c r="U7" s="1174"/>
      <c r="V7" s="1174">
        <v>15866</v>
      </c>
      <c r="W7" s="1174"/>
      <c r="X7" s="1174"/>
      <c r="Y7" s="1174"/>
      <c r="Z7" s="1174"/>
      <c r="AA7" s="1174">
        <v>944</v>
      </c>
      <c r="AB7" s="1174"/>
      <c r="AC7" s="1174"/>
      <c r="AD7" s="1174"/>
      <c r="AE7" s="1175"/>
      <c r="AF7" s="1176">
        <v>856</v>
      </c>
      <c r="AG7" s="1177"/>
      <c r="AH7" s="1177"/>
      <c r="AI7" s="1177"/>
      <c r="AJ7" s="1178"/>
      <c r="AK7" s="1160">
        <v>193</v>
      </c>
      <c r="AL7" s="1161"/>
      <c r="AM7" s="1161"/>
      <c r="AN7" s="1161"/>
      <c r="AO7" s="1161"/>
      <c r="AP7" s="1161">
        <v>13490</v>
      </c>
      <c r="AQ7" s="1161"/>
      <c r="AR7" s="1161"/>
      <c r="AS7" s="1161"/>
      <c r="AT7" s="1161"/>
      <c r="AU7" s="1162" t="s">
        <v>595</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586</v>
      </c>
      <c r="BS7" s="1164" t="s">
        <v>584</v>
      </c>
      <c r="BT7" s="1165"/>
      <c r="BU7" s="1165"/>
      <c r="BV7" s="1165"/>
      <c r="BW7" s="1165"/>
      <c r="BX7" s="1165"/>
      <c r="BY7" s="1165"/>
      <c r="BZ7" s="1165"/>
      <c r="CA7" s="1165"/>
      <c r="CB7" s="1165"/>
      <c r="CC7" s="1165"/>
      <c r="CD7" s="1165"/>
      <c r="CE7" s="1165"/>
      <c r="CF7" s="1165"/>
      <c r="CG7" s="1166"/>
      <c r="CH7" s="1157">
        <v>0</v>
      </c>
      <c r="CI7" s="1158"/>
      <c r="CJ7" s="1158"/>
      <c r="CK7" s="1158"/>
      <c r="CL7" s="1159"/>
      <c r="CM7" s="1157">
        <v>22</v>
      </c>
      <c r="CN7" s="1158"/>
      <c r="CO7" s="1158"/>
      <c r="CP7" s="1158"/>
      <c r="CQ7" s="1159"/>
      <c r="CR7" s="1157">
        <v>5</v>
      </c>
      <c r="CS7" s="1158"/>
      <c r="CT7" s="1158"/>
      <c r="CU7" s="1158"/>
      <c r="CV7" s="1159"/>
      <c r="CW7" s="1157" t="s">
        <v>514</v>
      </c>
      <c r="CX7" s="1158"/>
      <c r="CY7" s="1158"/>
      <c r="CZ7" s="1158"/>
      <c r="DA7" s="1159"/>
      <c r="DB7" s="1157" t="s">
        <v>514</v>
      </c>
      <c r="DC7" s="1158"/>
      <c r="DD7" s="1158"/>
      <c r="DE7" s="1158"/>
      <c r="DF7" s="1159"/>
      <c r="DG7" s="1157" t="s">
        <v>514</v>
      </c>
      <c r="DH7" s="1158"/>
      <c r="DI7" s="1158"/>
      <c r="DJ7" s="1158"/>
      <c r="DK7" s="1159"/>
      <c r="DL7" s="1157" t="s">
        <v>514</v>
      </c>
      <c r="DM7" s="1158"/>
      <c r="DN7" s="1158"/>
      <c r="DO7" s="1158"/>
      <c r="DP7" s="1159"/>
      <c r="DQ7" s="1157" t="s">
        <v>514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v>6</v>
      </c>
      <c r="CI8" s="1059"/>
      <c r="CJ8" s="1059"/>
      <c r="CK8" s="1059"/>
      <c r="CL8" s="1060"/>
      <c r="CM8" s="1058">
        <v>47</v>
      </c>
      <c r="CN8" s="1059"/>
      <c r="CO8" s="1059"/>
      <c r="CP8" s="1059"/>
      <c r="CQ8" s="1060"/>
      <c r="CR8" s="1058">
        <v>8</v>
      </c>
      <c r="CS8" s="1059"/>
      <c r="CT8" s="1059"/>
      <c r="CU8" s="1059"/>
      <c r="CV8" s="1060"/>
      <c r="CW8" s="1058" t="s">
        <v>514</v>
      </c>
      <c r="CX8" s="1059"/>
      <c r="CY8" s="1059"/>
      <c r="CZ8" s="1059"/>
      <c r="DA8" s="1060"/>
      <c r="DB8" s="1058" t="s">
        <v>514</v>
      </c>
      <c r="DC8" s="1059"/>
      <c r="DD8" s="1059"/>
      <c r="DE8" s="1059"/>
      <c r="DF8" s="1060"/>
      <c r="DG8" s="1058" t="s">
        <v>514</v>
      </c>
      <c r="DH8" s="1059"/>
      <c r="DI8" s="1059"/>
      <c r="DJ8" s="1059"/>
      <c r="DK8" s="1060"/>
      <c r="DL8" s="1058" t="s">
        <v>514</v>
      </c>
      <c r="DM8" s="1059"/>
      <c r="DN8" s="1059"/>
      <c r="DO8" s="1059"/>
      <c r="DP8" s="1060"/>
      <c r="DQ8" s="1058" t="s">
        <v>514</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16810</v>
      </c>
      <c r="R23" s="1138"/>
      <c r="S23" s="1138"/>
      <c r="T23" s="1138"/>
      <c r="U23" s="1138"/>
      <c r="V23" s="1138">
        <v>15866</v>
      </c>
      <c r="W23" s="1138"/>
      <c r="X23" s="1138"/>
      <c r="Y23" s="1138"/>
      <c r="Z23" s="1138"/>
      <c r="AA23" s="1138">
        <v>944</v>
      </c>
      <c r="AB23" s="1138"/>
      <c r="AC23" s="1138"/>
      <c r="AD23" s="1138"/>
      <c r="AE23" s="1139"/>
      <c r="AF23" s="1140">
        <v>856</v>
      </c>
      <c r="AG23" s="1138"/>
      <c r="AH23" s="1138"/>
      <c r="AI23" s="1138"/>
      <c r="AJ23" s="1141"/>
      <c r="AK23" s="1142"/>
      <c r="AL23" s="1143"/>
      <c r="AM23" s="1143"/>
      <c r="AN23" s="1143"/>
      <c r="AO23" s="1143"/>
      <c r="AP23" s="1138">
        <v>13490</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4143</v>
      </c>
      <c r="R28" s="1123"/>
      <c r="S28" s="1123"/>
      <c r="T28" s="1123"/>
      <c r="U28" s="1123"/>
      <c r="V28" s="1123">
        <v>4030</v>
      </c>
      <c r="W28" s="1123"/>
      <c r="X28" s="1123"/>
      <c r="Y28" s="1123"/>
      <c r="Z28" s="1123"/>
      <c r="AA28" s="1123">
        <v>113</v>
      </c>
      <c r="AB28" s="1123"/>
      <c r="AC28" s="1123"/>
      <c r="AD28" s="1123"/>
      <c r="AE28" s="1124"/>
      <c r="AF28" s="1125">
        <v>113</v>
      </c>
      <c r="AG28" s="1123"/>
      <c r="AH28" s="1123"/>
      <c r="AI28" s="1123"/>
      <c r="AJ28" s="1126"/>
      <c r="AK28" s="1127">
        <v>243</v>
      </c>
      <c r="AL28" s="1115"/>
      <c r="AM28" s="1115"/>
      <c r="AN28" s="1115"/>
      <c r="AO28" s="1115"/>
      <c r="AP28" s="1115" t="s">
        <v>514</v>
      </c>
      <c r="AQ28" s="1115"/>
      <c r="AR28" s="1115"/>
      <c r="AS28" s="1115"/>
      <c r="AT28" s="1115"/>
      <c r="AU28" s="1115" t="s">
        <v>514</v>
      </c>
      <c r="AV28" s="1115"/>
      <c r="AW28" s="1115"/>
      <c r="AX28" s="1115"/>
      <c r="AY28" s="1115"/>
      <c r="AZ28" s="1116" t="s">
        <v>514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3490</v>
      </c>
      <c r="R29" s="1113"/>
      <c r="S29" s="1113"/>
      <c r="T29" s="1113"/>
      <c r="U29" s="1113"/>
      <c r="V29" s="1113">
        <v>3182</v>
      </c>
      <c r="W29" s="1113"/>
      <c r="X29" s="1113"/>
      <c r="Y29" s="1113"/>
      <c r="Z29" s="1113"/>
      <c r="AA29" s="1113">
        <v>307</v>
      </c>
      <c r="AB29" s="1113"/>
      <c r="AC29" s="1113"/>
      <c r="AD29" s="1113"/>
      <c r="AE29" s="1114"/>
      <c r="AF29" s="1088">
        <v>307</v>
      </c>
      <c r="AG29" s="1089"/>
      <c r="AH29" s="1089"/>
      <c r="AI29" s="1089"/>
      <c r="AJ29" s="1090"/>
      <c r="AK29" s="1049">
        <v>627</v>
      </c>
      <c r="AL29" s="1040"/>
      <c r="AM29" s="1040"/>
      <c r="AN29" s="1040"/>
      <c r="AO29" s="1040"/>
      <c r="AP29" s="1040" t="s">
        <v>514</v>
      </c>
      <c r="AQ29" s="1040"/>
      <c r="AR29" s="1040"/>
      <c r="AS29" s="1040"/>
      <c r="AT29" s="1040"/>
      <c r="AU29" s="1040" t="s">
        <v>514</v>
      </c>
      <c r="AV29" s="1040"/>
      <c r="AW29" s="1040"/>
      <c r="AX29" s="1040"/>
      <c r="AY29" s="1040"/>
      <c r="AZ29" s="1111" t="s">
        <v>514</v>
      </c>
      <c r="BA29" s="1111"/>
      <c r="BB29" s="1111"/>
      <c r="BC29" s="1111"/>
      <c r="BD29" s="1111"/>
      <c r="BE29" s="1101" t="s">
        <v>596</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489</v>
      </c>
      <c r="R30" s="1113"/>
      <c r="S30" s="1113"/>
      <c r="T30" s="1113"/>
      <c r="U30" s="1113"/>
      <c r="V30" s="1113">
        <v>478</v>
      </c>
      <c r="W30" s="1113"/>
      <c r="X30" s="1113"/>
      <c r="Y30" s="1113"/>
      <c r="Z30" s="1113"/>
      <c r="AA30" s="1113">
        <v>11</v>
      </c>
      <c r="AB30" s="1113"/>
      <c r="AC30" s="1113"/>
      <c r="AD30" s="1113"/>
      <c r="AE30" s="1114"/>
      <c r="AF30" s="1088">
        <v>11</v>
      </c>
      <c r="AG30" s="1089"/>
      <c r="AH30" s="1089"/>
      <c r="AI30" s="1089"/>
      <c r="AJ30" s="1090"/>
      <c r="AK30" s="1049">
        <v>125</v>
      </c>
      <c r="AL30" s="1040"/>
      <c r="AM30" s="1040"/>
      <c r="AN30" s="1040"/>
      <c r="AO30" s="1040"/>
      <c r="AP30" s="1040" t="s">
        <v>514</v>
      </c>
      <c r="AQ30" s="1040"/>
      <c r="AR30" s="1040"/>
      <c r="AS30" s="1040"/>
      <c r="AT30" s="1040"/>
      <c r="AU30" s="1040" t="s">
        <v>514</v>
      </c>
      <c r="AV30" s="1040"/>
      <c r="AW30" s="1040"/>
      <c r="AX30" s="1040"/>
      <c r="AY30" s="1040"/>
      <c r="AZ30" s="1111" t="s">
        <v>514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11</v>
      </c>
      <c r="R31" s="1113"/>
      <c r="S31" s="1113"/>
      <c r="T31" s="1113"/>
      <c r="U31" s="1113"/>
      <c r="V31" s="1113">
        <v>11</v>
      </c>
      <c r="W31" s="1113"/>
      <c r="X31" s="1113"/>
      <c r="Y31" s="1113"/>
      <c r="Z31" s="1113"/>
      <c r="AA31" s="1113" t="s">
        <v>587</v>
      </c>
      <c r="AB31" s="1113"/>
      <c r="AC31" s="1113"/>
      <c r="AD31" s="1113"/>
      <c r="AE31" s="1114"/>
      <c r="AF31" s="1088" t="s">
        <v>398</v>
      </c>
      <c r="AG31" s="1089"/>
      <c r="AH31" s="1089"/>
      <c r="AI31" s="1089"/>
      <c r="AJ31" s="1090"/>
      <c r="AK31" s="1049">
        <v>2</v>
      </c>
      <c r="AL31" s="1040"/>
      <c r="AM31" s="1040"/>
      <c r="AN31" s="1040"/>
      <c r="AO31" s="1040"/>
      <c r="AP31" s="1040" t="s">
        <v>588</v>
      </c>
      <c r="AQ31" s="1040"/>
      <c r="AR31" s="1040"/>
      <c r="AS31" s="1040"/>
      <c r="AT31" s="1040"/>
      <c r="AU31" s="1040" t="s">
        <v>514</v>
      </c>
      <c r="AV31" s="1040"/>
      <c r="AW31" s="1040"/>
      <c r="AX31" s="1040"/>
      <c r="AY31" s="1040"/>
      <c r="AZ31" s="1111" t="s">
        <v>514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52</v>
      </c>
      <c r="R32" s="1113"/>
      <c r="S32" s="1113"/>
      <c r="T32" s="1113"/>
      <c r="U32" s="1113"/>
      <c r="V32" s="1113">
        <v>48</v>
      </c>
      <c r="W32" s="1113"/>
      <c r="X32" s="1113"/>
      <c r="Y32" s="1113"/>
      <c r="Z32" s="1113"/>
      <c r="AA32" s="1113">
        <v>5</v>
      </c>
      <c r="AB32" s="1113"/>
      <c r="AC32" s="1113"/>
      <c r="AD32" s="1113"/>
      <c r="AE32" s="1114"/>
      <c r="AF32" s="1088">
        <v>5</v>
      </c>
      <c r="AG32" s="1089"/>
      <c r="AH32" s="1089"/>
      <c r="AI32" s="1089"/>
      <c r="AJ32" s="1090"/>
      <c r="AK32" s="1049" t="s">
        <v>589</v>
      </c>
      <c r="AL32" s="1040"/>
      <c r="AM32" s="1040"/>
      <c r="AN32" s="1040"/>
      <c r="AO32" s="1040"/>
      <c r="AP32" s="1040">
        <v>91</v>
      </c>
      <c r="AQ32" s="1040"/>
      <c r="AR32" s="1040"/>
      <c r="AS32" s="1040"/>
      <c r="AT32" s="1040"/>
      <c r="AU32" s="1040" t="s">
        <v>514</v>
      </c>
      <c r="AV32" s="1040"/>
      <c r="AW32" s="1040"/>
      <c r="AX32" s="1040"/>
      <c r="AY32" s="1040"/>
      <c r="AZ32" s="1111" t="s">
        <v>514</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1022</v>
      </c>
      <c r="R33" s="1113"/>
      <c r="S33" s="1113"/>
      <c r="T33" s="1113"/>
      <c r="U33" s="1113"/>
      <c r="V33" s="1113">
        <v>1018</v>
      </c>
      <c r="W33" s="1113"/>
      <c r="X33" s="1113"/>
      <c r="Y33" s="1113"/>
      <c r="Z33" s="1113"/>
      <c r="AA33" s="1113">
        <v>4</v>
      </c>
      <c r="AB33" s="1113"/>
      <c r="AC33" s="1113"/>
      <c r="AD33" s="1113"/>
      <c r="AE33" s="1114"/>
      <c r="AF33" s="1088">
        <v>759</v>
      </c>
      <c r="AG33" s="1089"/>
      <c r="AH33" s="1089"/>
      <c r="AI33" s="1089"/>
      <c r="AJ33" s="1090"/>
      <c r="AK33" s="1049">
        <v>76</v>
      </c>
      <c r="AL33" s="1040"/>
      <c r="AM33" s="1040"/>
      <c r="AN33" s="1040"/>
      <c r="AO33" s="1040"/>
      <c r="AP33" s="1040">
        <v>2536</v>
      </c>
      <c r="AQ33" s="1040"/>
      <c r="AR33" s="1040"/>
      <c r="AS33" s="1040"/>
      <c r="AT33" s="1040"/>
      <c r="AU33" s="1040">
        <v>210</v>
      </c>
      <c r="AV33" s="1040"/>
      <c r="AW33" s="1040"/>
      <c r="AX33" s="1040"/>
      <c r="AY33" s="1040"/>
      <c r="AZ33" s="1111" t="s">
        <v>514</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1099</v>
      </c>
      <c r="R34" s="1113"/>
      <c r="S34" s="1113"/>
      <c r="T34" s="1113"/>
      <c r="U34" s="1113"/>
      <c r="V34" s="1113">
        <v>1098</v>
      </c>
      <c r="W34" s="1113"/>
      <c r="X34" s="1113"/>
      <c r="Y34" s="1113"/>
      <c r="Z34" s="1113"/>
      <c r="AA34" s="1113">
        <v>1</v>
      </c>
      <c r="AB34" s="1113"/>
      <c r="AC34" s="1113"/>
      <c r="AD34" s="1113"/>
      <c r="AE34" s="1114"/>
      <c r="AF34" s="1088">
        <v>113</v>
      </c>
      <c r="AG34" s="1089"/>
      <c r="AH34" s="1089"/>
      <c r="AI34" s="1089"/>
      <c r="AJ34" s="1090"/>
      <c r="AK34" s="1049">
        <v>408</v>
      </c>
      <c r="AL34" s="1040"/>
      <c r="AM34" s="1040"/>
      <c r="AN34" s="1040"/>
      <c r="AO34" s="1040"/>
      <c r="AP34" s="1040">
        <v>7657</v>
      </c>
      <c r="AQ34" s="1040"/>
      <c r="AR34" s="1040"/>
      <c r="AS34" s="1040"/>
      <c r="AT34" s="1040"/>
      <c r="AU34" s="1040">
        <v>3430</v>
      </c>
      <c r="AV34" s="1040"/>
      <c r="AW34" s="1040"/>
      <c r="AX34" s="1040"/>
      <c r="AY34" s="1040"/>
      <c r="AZ34" s="1111" t="s">
        <v>514</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1309</v>
      </c>
      <c r="AG63" s="1028"/>
      <c r="AH63" s="1028"/>
      <c r="AI63" s="1028"/>
      <c r="AJ63" s="1099"/>
      <c r="AK63" s="1100"/>
      <c r="AL63" s="1032"/>
      <c r="AM63" s="1032"/>
      <c r="AN63" s="1032"/>
      <c r="AO63" s="1032"/>
      <c r="AP63" s="1028">
        <v>10285</v>
      </c>
      <c r="AQ63" s="1028"/>
      <c r="AR63" s="1028"/>
      <c r="AS63" s="1028"/>
      <c r="AT63" s="1028"/>
      <c r="AU63" s="1028">
        <v>3641</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388</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25</v>
      </c>
      <c r="R68" s="1051"/>
      <c r="S68" s="1051"/>
      <c r="T68" s="1051"/>
      <c r="U68" s="1051"/>
      <c r="V68" s="1051">
        <v>23</v>
      </c>
      <c r="W68" s="1051"/>
      <c r="X68" s="1051"/>
      <c r="Y68" s="1051"/>
      <c r="Z68" s="1051"/>
      <c r="AA68" s="1051">
        <v>1</v>
      </c>
      <c r="AB68" s="1051"/>
      <c r="AC68" s="1051"/>
      <c r="AD68" s="1051"/>
      <c r="AE68" s="1051"/>
      <c r="AF68" s="1051">
        <v>1</v>
      </c>
      <c r="AG68" s="1051"/>
      <c r="AH68" s="1051"/>
      <c r="AI68" s="1051"/>
      <c r="AJ68" s="1051"/>
      <c r="AK68" s="1051" t="s">
        <v>514</v>
      </c>
      <c r="AL68" s="1051"/>
      <c r="AM68" s="1051"/>
      <c r="AN68" s="1051"/>
      <c r="AO68" s="1051"/>
      <c r="AP68" s="1051" t="s">
        <v>514</v>
      </c>
      <c r="AQ68" s="1051"/>
      <c r="AR68" s="1051"/>
      <c r="AS68" s="1051"/>
      <c r="AT68" s="1051"/>
      <c r="AU68" s="1051" t="s">
        <v>514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592</v>
      </c>
      <c r="C69" s="1044"/>
      <c r="D69" s="1044"/>
      <c r="E69" s="1044"/>
      <c r="F69" s="1044"/>
      <c r="G69" s="1044"/>
      <c r="H69" s="1044"/>
      <c r="I69" s="1044"/>
      <c r="J69" s="1044"/>
      <c r="K69" s="1044"/>
      <c r="L69" s="1044"/>
      <c r="M69" s="1044"/>
      <c r="N69" s="1044"/>
      <c r="O69" s="1044"/>
      <c r="P69" s="1045"/>
      <c r="Q69" s="1046">
        <v>68</v>
      </c>
      <c r="R69" s="1040"/>
      <c r="S69" s="1040"/>
      <c r="T69" s="1040"/>
      <c r="U69" s="1040"/>
      <c r="V69" s="1040">
        <v>64</v>
      </c>
      <c r="W69" s="1040"/>
      <c r="X69" s="1040"/>
      <c r="Y69" s="1040"/>
      <c r="Z69" s="1040"/>
      <c r="AA69" s="1040">
        <v>3</v>
      </c>
      <c r="AB69" s="1040"/>
      <c r="AC69" s="1040"/>
      <c r="AD69" s="1040"/>
      <c r="AE69" s="1040"/>
      <c r="AF69" s="1040">
        <v>3</v>
      </c>
      <c r="AG69" s="1040"/>
      <c r="AH69" s="1040"/>
      <c r="AI69" s="1040"/>
      <c r="AJ69" s="1040"/>
      <c r="AK69" s="1040" t="s">
        <v>514</v>
      </c>
      <c r="AL69" s="1040"/>
      <c r="AM69" s="1040"/>
      <c r="AN69" s="1040"/>
      <c r="AO69" s="1040"/>
      <c r="AP69" s="1040" t="s">
        <v>514</v>
      </c>
      <c r="AQ69" s="1040"/>
      <c r="AR69" s="1040"/>
      <c r="AS69" s="1040"/>
      <c r="AT69" s="1040"/>
      <c r="AU69" s="1040" t="s">
        <v>514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8250</v>
      </c>
      <c r="R70" s="1040"/>
      <c r="S70" s="1040"/>
      <c r="T70" s="1040"/>
      <c r="U70" s="1040"/>
      <c r="V70" s="1040">
        <v>8182</v>
      </c>
      <c r="W70" s="1040"/>
      <c r="X70" s="1040"/>
      <c r="Y70" s="1040"/>
      <c r="Z70" s="1040"/>
      <c r="AA70" s="1040">
        <v>68</v>
      </c>
      <c r="AB70" s="1040"/>
      <c r="AC70" s="1040"/>
      <c r="AD70" s="1040"/>
      <c r="AE70" s="1040"/>
      <c r="AF70" s="1040">
        <v>68</v>
      </c>
      <c r="AG70" s="1040"/>
      <c r="AH70" s="1040"/>
      <c r="AI70" s="1040"/>
      <c r="AJ70" s="1040"/>
      <c r="AK70" s="1040">
        <v>720</v>
      </c>
      <c r="AL70" s="1040"/>
      <c r="AM70" s="1040"/>
      <c r="AN70" s="1040"/>
      <c r="AO70" s="1040"/>
      <c r="AP70" s="1040" t="s">
        <v>514</v>
      </c>
      <c r="AQ70" s="1040"/>
      <c r="AR70" s="1040"/>
      <c r="AS70" s="1040"/>
      <c r="AT70" s="1040"/>
      <c r="AU70" s="1040" t="s">
        <v>514</v>
      </c>
      <c r="AV70" s="1040"/>
      <c r="AW70" s="1040"/>
      <c r="AX70" s="1040"/>
      <c r="AY70" s="1040"/>
      <c r="AZ70" s="1041" t="s">
        <v>591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40</v>
      </c>
      <c r="R71" s="1040"/>
      <c r="S71" s="1040"/>
      <c r="T71" s="1040"/>
      <c r="U71" s="1040"/>
      <c r="V71" s="1040">
        <v>38</v>
      </c>
      <c r="W71" s="1040"/>
      <c r="X71" s="1040"/>
      <c r="Y71" s="1040"/>
      <c r="Z71" s="1040"/>
      <c r="AA71" s="1040">
        <v>2</v>
      </c>
      <c r="AB71" s="1040"/>
      <c r="AC71" s="1040"/>
      <c r="AD71" s="1040"/>
      <c r="AE71" s="1040"/>
      <c r="AF71" s="1040">
        <v>2</v>
      </c>
      <c r="AG71" s="1040"/>
      <c r="AH71" s="1040"/>
      <c r="AI71" s="1040"/>
      <c r="AJ71" s="1040"/>
      <c r="AK71" s="1040">
        <v>0</v>
      </c>
      <c r="AL71" s="1040"/>
      <c r="AM71" s="1040"/>
      <c r="AN71" s="1040"/>
      <c r="AO71" s="1040"/>
      <c r="AP71" s="1040" t="s">
        <v>514</v>
      </c>
      <c r="AQ71" s="1040"/>
      <c r="AR71" s="1040"/>
      <c r="AS71" s="1040"/>
      <c r="AT71" s="1040"/>
      <c r="AU71" s="1040" t="s">
        <v>514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28</v>
      </c>
      <c r="R72" s="1040"/>
      <c r="S72" s="1040"/>
      <c r="T72" s="1040"/>
      <c r="U72" s="1040"/>
      <c r="V72" s="1040">
        <v>28</v>
      </c>
      <c r="W72" s="1040"/>
      <c r="X72" s="1040"/>
      <c r="Y72" s="1040"/>
      <c r="Z72" s="1040"/>
      <c r="AA72" s="1040">
        <v>0</v>
      </c>
      <c r="AB72" s="1040"/>
      <c r="AC72" s="1040"/>
      <c r="AD72" s="1040"/>
      <c r="AE72" s="1040"/>
      <c r="AF72" s="1040">
        <v>0</v>
      </c>
      <c r="AG72" s="1040"/>
      <c r="AH72" s="1040"/>
      <c r="AI72" s="1040"/>
      <c r="AJ72" s="1040"/>
      <c r="AK72" s="1040">
        <v>14</v>
      </c>
      <c r="AL72" s="1040"/>
      <c r="AM72" s="1040"/>
      <c r="AN72" s="1040"/>
      <c r="AO72" s="1040"/>
      <c r="AP72" s="1040" t="s">
        <v>514</v>
      </c>
      <c r="AQ72" s="1040"/>
      <c r="AR72" s="1040"/>
      <c r="AS72" s="1040"/>
      <c r="AT72" s="1040"/>
      <c r="AU72" s="1040" t="s">
        <v>514</v>
      </c>
      <c r="AV72" s="1040"/>
      <c r="AW72" s="1040"/>
      <c r="AX72" s="1040"/>
      <c r="AY72" s="1040"/>
      <c r="AZ72" s="1041" t="s">
        <v>593</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106</v>
      </c>
      <c r="R73" s="1040"/>
      <c r="S73" s="1040"/>
      <c r="T73" s="1040"/>
      <c r="U73" s="1040"/>
      <c r="V73" s="1040">
        <v>102</v>
      </c>
      <c r="W73" s="1040"/>
      <c r="X73" s="1040"/>
      <c r="Y73" s="1040"/>
      <c r="Z73" s="1040"/>
      <c r="AA73" s="1040">
        <v>4</v>
      </c>
      <c r="AB73" s="1040"/>
      <c r="AC73" s="1040"/>
      <c r="AD73" s="1040"/>
      <c r="AE73" s="1040"/>
      <c r="AF73" s="1040">
        <v>4</v>
      </c>
      <c r="AG73" s="1040"/>
      <c r="AH73" s="1040"/>
      <c r="AI73" s="1040"/>
      <c r="AJ73" s="1040"/>
      <c r="AK73" s="1040" t="s">
        <v>514</v>
      </c>
      <c r="AL73" s="1040"/>
      <c r="AM73" s="1040"/>
      <c r="AN73" s="1040"/>
      <c r="AO73" s="1040"/>
      <c r="AP73" s="1040" t="s">
        <v>514</v>
      </c>
      <c r="AQ73" s="1040"/>
      <c r="AR73" s="1040"/>
      <c r="AS73" s="1040"/>
      <c r="AT73" s="1040"/>
      <c r="AU73" s="1040" t="s">
        <v>514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576</v>
      </c>
      <c r="C74" s="1044"/>
      <c r="D74" s="1044"/>
      <c r="E74" s="1044"/>
      <c r="F74" s="1044"/>
      <c r="G74" s="1044"/>
      <c r="H74" s="1044"/>
      <c r="I74" s="1044"/>
      <c r="J74" s="1044"/>
      <c r="K74" s="1044"/>
      <c r="L74" s="1044"/>
      <c r="M74" s="1044"/>
      <c r="N74" s="1044"/>
      <c r="O74" s="1044"/>
      <c r="P74" s="1045"/>
      <c r="Q74" s="1046">
        <v>15</v>
      </c>
      <c r="R74" s="1040"/>
      <c r="S74" s="1040"/>
      <c r="T74" s="1040"/>
      <c r="U74" s="1040"/>
      <c r="V74" s="1040">
        <v>14</v>
      </c>
      <c r="W74" s="1040"/>
      <c r="X74" s="1040"/>
      <c r="Y74" s="1040"/>
      <c r="Z74" s="1040"/>
      <c r="AA74" s="1040">
        <v>1</v>
      </c>
      <c r="AB74" s="1040"/>
      <c r="AC74" s="1040"/>
      <c r="AD74" s="1040"/>
      <c r="AE74" s="1040"/>
      <c r="AF74" s="1040">
        <v>1</v>
      </c>
      <c r="AG74" s="1040"/>
      <c r="AH74" s="1040"/>
      <c r="AI74" s="1040"/>
      <c r="AJ74" s="1040"/>
      <c r="AK74" s="1040" t="s">
        <v>514</v>
      </c>
      <c r="AL74" s="1040"/>
      <c r="AM74" s="1040"/>
      <c r="AN74" s="1040"/>
      <c r="AO74" s="1040"/>
      <c r="AP74" s="1040" t="s">
        <v>514</v>
      </c>
      <c r="AQ74" s="1040"/>
      <c r="AR74" s="1040"/>
      <c r="AS74" s="1040"/>
      <c r="AT74" s="1040"/>
      <c r="AU74" s="1040" t="s">
        <v>514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577</v>
      </c>
      <c r="C75" s="1044"/>
      <c r="D75" s="1044"/>
      <c r="E75" s="1044"/>
      <c r="F75" s="1044"/>
      <c r="G75" s="1044"/>
      <c r="H75" s="1044"/>
      <c r="I75" s="1044"/>
      <c r="J75" s="1044"/>
      <c r="K75" s="1044"/>
      <c r="L75" s="1044"/>
      <c r="M75" s="1044"/>
      <c r="N75" s="1044"/>
      <c r="O75" s="1044"/>
      <c r="P75" s="1045"/>
      <c r="Q75" s="1047">
        <v>87</v>
      </c>
      <c r="R75" s="1048"/>
      <c r="S75" s="1048"/>
      <c r="T75" s="1048"/>
      <c r="U75" s="1049"/>
      <c r="V75" s="1050">
        <v>82</v>
      </c>
      <c r="W75" s="1048"/>
      <c r="X75" s="1048"/>
      <c r="Y75" s="1048"/>
      <c r="Z75" s="1049"/>
      <c r="AA75" s="1050">
        <v>5</v>
      </c>
      <c r="AB75" s="1048"/>
      <c r="AC75" s="1048"/>
      <c r="AD75" s="1048"/>
      <c r="AE75" s="1049"/>
      <c r="AF75" s="1050">
        <v>5</v>
      </c>
      <c r="AG75" s="1048"/>
      <c r="AH75" s="1048"/>
      <c r="AI75" s="1048"/>
      <c r="AJ75" s="1049"/>
      <c r="AK75" s="1050">
        <v>57</v>
      </c>
      <c r="AL75" s="1048"/>
      <c r="AM75" s="1048"/>
      <c r="AN75" s="1048"/>
      <c r="AO75" s="1049"/>
      <c r="AP75" s="1050" t="s">
        <v>514</v>
      </c>
      <c r="AQ75" s="1048"/>
      <c r="AR75" s="1048"/>
      <c r="AS75" s="1048"/>
      <c r="AT75" s="1049"/>
      <c r="AU75" s="1050" t="s">
        <v>514</v>
      </c>
      <c r="AV75" s="1048"/>
      <c r="AW75" s="1048"/>
      <c r="AX75" s="1048"/>
      <c r="AY75" s="1049"/>
      <c r="AZ75" s="1041" t="s">
        <v>594</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578</v>
      </c>
      <c r="C76" s="1044"/>
      <c r="D76" s="1044"/>
      <c r="E76" s="1044"/>
      <c r="F76" s="1044"/>
      <c r="G76" s="1044"/>
      <c r="H76" s="1044"/>
      <c r="I76" s="1044"/>
      <c r="J76" s="1044"/>
      <c r="K76" s="1044"/>
      <c r="L76" s="1044"/>
      <c r="M76" s="1044"/>
      <c r="N76" s="1044"/>
      <c r="O76" s="1044"/>
      <c r="P76" s="1045"/>
      <c r="Q76" s="1047">
        <v>33</v>
      </c>
      <c r="R76" s="1048"/>
      <c r="S76" s="1048"/>
      <c r="T76" s="1048"/>
      <c r="U76" s="1049"/>
      <c r="V76" s="1050">
        <v>28</v>
      </c>
      <c r="W76" s="1048"/>
      <c r="X76" s="1048"/>
      <c r="Y76" s="1048"/>
      <c r="Z76" s="1049"/>
      <c r="AA76" s="1050">
        <v>5</v>
      </c>
      <c r="AB76" s="1048"/>
      <c r="AC76" s="1048"/>
      <c r="AD76" s="1048"/>
      <c r="AE76" s="1049"/>
      <c r="AF76" s="1050">
        <v>5</v>
      </c>
      <c r="AG76" s="1048"/>
      <c r="AH76" s="1048"/>
      <c r="AI76" s="1048"/>
      <c r="AJ76" s="1049"/>
      <c r="AK76" s="1050">
        <v>12</v>
      </c>
      <c r="AL76" s="1048"/>
      <c r="AM76" s="1048"/>
      <c r="AN76" s="1048"/>
      <c r="AO76" s="1049"/>
      <c r="AP76" s="1050" t="s">
        <v>514</v>
      </c>
      <c r="AQ76" s="1048"/>
      <c r="AR76" s="1048"/>
      <c r="AS76" s="1048"/>
      <c r="AT76" s="1049"/>
      <c r="AU76" s="1050" t="s">
        <v>514</v>
      </c>
      <c r="AV76" s="1048"/>
      <c r="AW76" s="1048"/>
      <c r="AX76" s="1048"/>
      <c r="AY76" s="1049"/>
      <c r="AZ76" s="1041" t="s">
        <v>597</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579</v>
      </c>
      <c r="C77" s="1044"/>
      <c r="D77" s="1044"/>
      <c r="E77" s="1044"/>
      <c r="F77" s="1044"/>
      <c r="G77" s="1044"/>
      <c r="H77" s="1044"/>
      <c r="I77" s="1044"/>
      <c r="J77" s="1044"/>
      <c r="K77" s="1044"/>
      <c r="L77" s="1044"/>
      <c r="M77" s="1044"/>
      <c r="N77" s="1044"/>
      <c r="O77" s="1044"/>
      <c r="P77" s="1045"/>
      <c r="Q77" s="1047">
        <v>10</v>
      </c>
      <c r="R77" s="1048"/>
      <c r="S77" s="1048"/>
      <c r="T77" s="1048"/>
      <c r="U77" s="1049"/>
      <c r="V77" s="1050">
        <v>9</v>
      </c>
      <c r="W77" s="1048"/>
      <c r="X77" s="1048"/>
      <c r="Y77" s="1048"/>
      <c r="Z77" s="1049"/>
      <c r="AA77" s="1050">
        <v>1</v>
      </c>
      <c r="AB77" s="1048"/>
      <c r="AC77" s="1048"/>
      <c r="AD77" s="1048"/>
      <c r="AE77" s="1049"/>
      <c r="AF77" s="1050">
        <v>1</v>
      </c>
      <c r="AG77" s="1048"/>
      <c r="AH77" s="1048"/>
      <c r="AI77" s="1048"/>
      <c r="AJ77" s="1049"/>
      <c r="AK77" s="1050">
        <v>2</v>
      </c>
      <c r="AL77" s="1048"/>
      <c r="AM77" s="1048"/>
      <c r="AN77" s="1048"/>
      <c r="AO77" s="1049"/>
      <c r="AP77" s="1050" t="s">
        <v>514</v>
      </c>
      <c r="AQ77" s="1048"/>
      <c r="AR77" s="1048"/>
      <c r="AS77" s="1048"/>
      <c r="AT77" s="1049"/>
      <c r="AU77" s="1050" t="s">
        <v>514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580</v>
      </c>
      <c r="C78" s="1044"/>
      <c r="D78" s="1044"/>
      <c r="E78" s="1044"/>
      <c r="F78" s="1044"/>
      <c r="G78" s="1044"/>
      <c r="H78" s="1044"/>
      <c r="I78" s="1044"/>
      <c r="J78" s="1044"/>
      <c r="K78" s="1044"/>
      <c r="L78" s="1044"/>
      <c r="M78" s="1044"/>
      <c r="N78" s="1044"/>
      <c r="O78" s="1044"/>
      <c r="P78" s="1045"/>
      <c r="Q78" s="1046">
        <v>72</v>
      </c>
      <c r="R78" s="1040"/>
      <c r="S78" s="1040"/>
      <c r="T78" s="1040"/>
      <c r="U78" s="1040"/>
      <c r="V78" s="1040">
        <v>65</v>
      </c>
      <c r="W78" s="1040"/>
      <c r="X78" s="1040"/>
      <c r="Y78" s="1040"/>
      <c r="Z78" s="1040"/>
      <c r="AA78" s="1040">
        <v>7</v>
      </c>
      <c r="AB78" s="1040"/>
      <c r="AC78" s="1040"/>
      <c r="AD78" s="1040"/>
      <c r="AE78" s="1040"/>
      <c r="AF78" s="1040">
        <v>7</v>
      </c>
      <c r="AG78" s="1040"/>
      <c r="AH78" s="1040"/>
      <c r="AI78" s="1040"/>
      <c r="AJ78" s="1040"/>
      <c r="AK78" s="1040" t="s">
        <v>514</v>
      </c>
      <c r="AL78" s="1040"/>
      <c r="AM78" s="1040"/>
      <c r="AN78" s="1040"/>
      <c r="AO78" s="1040"/>
      <c r="AP78" s="1040" t="s">
        <v>514</v>
      </c>
      <c r="AQ78" s="1040"/>
      <c r="AR78" s="1040"/>
      <c r="AS78" s="1040"/>
      <c r="AT78" s="1040"/>
      <c r="AU78" s="1040" t="s">
        <v>514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581</v>
      </c>
      <c r="C79" s="1044"/>
      <c r="D79" s="1044"/>
      <c r="E79" s="1044"/>
      <c r="F79" s="1044"/>
      <c r="G79" s="1044"/>
      <c r="H79" s="1044"/>
      <c r="I79" s="1044"/>
      <c r="J79" s="1044"/>
      <c r="K79" s="1044"/>
      <c r="L79" s="1044"/>
      <c r="M79" s="1044"/>
      <c r="N79" s="1044"/>
      <c r="O79" s="1044"/>
      <c r="P79" s="1045"/>
      <c r="Q79" s="1046">
        <v>250</v>
      </c>
      <c r="R79" s="1040"/>
      <c r="S79" s="1040"/>
      <c r="T79" s="1040"/>
      <c r="U79" s="1040"/>
      <c r="V79" s="1040">
        <v>234</v>
      </c>
      <c r="W79" s="1040"/>
      <c r="X79" s="1040"/>
      <c r="Y79" s="1040"/>
      <c r="Z79" s="1040"/>
      <c r="AA79" s="1040">
        <v>16</v>
      </c>
      <c r="AB79" s="1040"/>
      <c r="AC79" s="1040"/>
      <c r="AD79" s="1040"/>
      <c r="AE79" s="1040"/>
      <c r="AF79" s="1040">
        <v>16</v>
      </c>
      <c r="AG79" s="1040"/>
      <c r="AH79" s="1040"/>
      <c r="AI79" s="1040"/>
      <c r="AJ79" s="1040"/>
      <c r="AK79" s="1040" t="s">
        <v>514</v>
      </c>
      <c r="AL79" s="1040"/>
      <c r="AM79" s="1040"/>
      <c r="AN79" s="1040"/>
      <c r="AO79" s="1040"/>
      <c r="AP79" s="1040" t="s">
        <v>514</v>
      </c>
      <c r="AQ79" s="1040"/>
      <c r="AR79" s="1040"/>
      <c r="AS79" s="1040"/>
      <c r="AT79" s="1040"/>
      <c r="AU79" s="1040" t="s">
        <v>514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582</v>
      </c>
      <c r="C80" s="1044"/>
      <c r="D80" s="1044"/>
      <c r="E80" s="1044"/>
      <c r="F80" s="1044"/>
      <c r="G80" s="1044"/>
      <c r="H80" s="1044"/>
      <c r="I80" s="1044"/>
      <c r="J80" s="1044"/>
      <c r="K80" s="1044"/>
      <c r="L80" s="1044"/>
      <c r="M80" s="1044"/>
      <c r="N80" s="1044"/>
      <c r="O80" s="1044"/>
      <c r="P80" s="1045"/>
      <c r="Q80" s="1046">
        <v>253621</v>
      </c>
      <c r="R80" s="1040"/>
      <c r="S80" s="1040"/>
      <c r="T80" s="1040"/>
      <c r="U80" s="1040"/>
      <c r="V80" s="1040">
        <v>241656</v>
      </c>
      <c r="W80" s="1040"/>
      <c r="X80" s="1040"/>
      <c r="Y80" s="1040"/>
      <c r="Z80" s="1040"/>
      <c r="AA80" s="1040">
        <v>11965</v>
      </c>
      <c r="AB80" s="1040"/>
      <c r="AC80" s="1040"/>
      <c r="AD80" s="1040"/>
      <c r="AE80" s="1040"/>
      <c r="AF80" s="1040">
        <v>11965</v>
      </c>
      <c r="AG80" s="1040"/>
      <c r="AH80" s="1040"/>
      <c r="AI80" s="1040"/>
      <c r="AJ80" s="1040"/>
      <c r="AK80" s="1040" t="s">
        <v>514</v>
      </c>
      <c r="AL80" s="1040"/>
      <c r="AM80" s="1040"/>
      <c r="AN80" s="1040"/>
      <c r="AO80" s="1040"/>
      <c r="AP80" s="1040" t="s">
        <v>514</v>
      </c>
      <c r="AQ80" s="1040"/>
      <c r="AR80" s="1040"/>
      <c r="AS80" s="1040"/>
      <c r="AT80" s="1040"/>
      <c r="AU80" s="1040" t="s">
        <v>514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583</v>
      </c>
      <c r="C81" s="1044"/>
      <c r="D81" s="1044"/>
      <c r="E81" s="1044"/>
      <c r="F81" s="1044"/>
      <c r="G81" s="1044"/>
      <c r="H81" s="1044"/>
      <c r="I81" s="1044"/>
      <c r="J81" s="1044"/>
      <c r="K81" s="1044"/>
      <c r="L81" s="1044"/>
      <c r="M81" s="1044"/>
      <c r="N81" s="1044"/>
      <c r="O81" s="1044"/>
      <c r="P81" s="1045"/>
      <c r="Q81" s="1046">
        <v>295</v>
      </c>
      <c r="R81" s="1040"/>
      <c r="S81" s="1040"/>
      <c r="T81" s="1040"/>
      <c r="U81" s="1040"/>
      <c r="V81" s="1040">
        <v>292</v>
      </c>
      <c r="W81" s="1040"/>
      <c r="X81" s="1040"/>
      <c r="Y81" s="1040"/>
      <c r="Z81" s="1040"/>
      <c r="AA81" s="1040">
        <v>3</v>
      </c>
      <c r="AB81" s="1040"/>
      <c r="AC81" s="1040"/>
      <c r="AD81" s="1040"/>
      <c r="AE81" s="1040"/>
      <c r="AF81" s="1040">
        <v>726</v>
      </c>
      <c r="AG81" s="1040"/>
      <c r="AH81" s="1040"/>
      <c r="AI81" s="1040"/>
      <c r="AJ81" s="1040"/>
      <c r="AK81" s="1040" t="s">
        <v>514</v>
      </c>
      <c r="AL81" s="1040"/>
      <c r="AM81" s="1040"/>
      <c r="AN81" s="1040"/>
      <c r="AO81" s="1040"/>
      <c r="AP81" s="1040" t="s">
        <v>514</v>
      </c>
      <c r="AQ81" s="1040"/>
      <c r="AR81" s="1040"/>
      <c r="AS81" s="1040"/>
      <c r="AT81" s="1040"/>
      <c r="AU81" s="1040" t="s">
        <v>514</v>
      </c>
      <c r="AV81" s="1040"/>
      <c r="AW81" s="1040"/>
      <c r="AX81" s="1040"/>
      <c r="AY81" s="1040"/>
      <c r="AZ81" s="1041" t="s">
        <v>590</v>
      </c>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12805</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13</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1644354</v>
      </c>
      <c r="AB110" s="956"/>
      <c r="AC110" s="956"/>
      <c r="AD110" s="956"/>
      <c r="AE110" s="957"/>
      <c r="AF110" s="958">
        <v>1631034</v>
      </c>
      <c r="AG110" s="956"/>
      <c r="AH110" s="956"/>
      <c r="AI110" s="956"/>
      <c r="AJ110" s="957"/>
      <c r="AK110" s="958">
        <v>1587279</v>
      </c>
      <c r="AL110" s="956"/>
      <c r="AM110" s="956"/>
      <c r="AN110" s="956"/>
      <c r="AO110" s="957"/>
      <c r="AP110" s="959">
        <v>20.8</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13232757</v>
      </c>
      <c r="BR110" s="903"/>
      <c r="BS110" s="903"/>
      <c r="BT110" s="903"/>
      <c r="BU110" s="903"/>
      <c r="BV110" s="903">
        <v>13029937</v>
      </c>
      <c r="BW110" s="903"/>
      <c r="BX110" s="903"/>
      <c r="BY110" s="903"/>
      <c r="BZ110" s="903"/>
      <c r="CA110" s="903">
        <v>13490213</v>
      </c>
      <c r="CB110" s="903"/>
      <c r="CC110" s="903"/>
      <c r="CD110" s="903"/>
      <c r="CE110" s="903"/>
      <c r="CF110" s="927">
        <v>176.5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430</v>
      </c>
      <c r="DR110" s="903"/>
      <c r="DS110" s="903"/>
      <c r="DT110" s="903"/>
      <c r="DU110" s="903"/>
      <c r="DV110" s="904" t="s">
        <v>405</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405</v>
      </c>
      <c r="AG111" s="984"/>
      <c r="AH111" s="984"/>
      <c r="AI111" s="984"/>
      <c r="AJ111" s="985"/>
      <c r="AK111" s="986" t="s">
        <v>430</v>
      </c>
      <c r="AL111" s="984"/>
      <c r="AM111" s="984"/>
      <c r="AN111" s="984"/>
      <c r="AO111" s="985"/>
      <c r="AP111" s="987" t="s">
        <v>122</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64242</v>
      </c>
      <c r="BR111" s="875"/>
      <c r="BS111" s="875"/>
      <c r="BT111" s="875"/>
      <c r="BU111" s="875"/>
      <c r="BV111" s="875">
        <v>3636</v>
      </c>
      <c r="BW111" s="875"/>
      <c r="BX111" s="875"/>
      <c r="BY111" s="875"/>
      <c r="BZ111" s="875"/>
      <c r="CA111" s="875">
        <v>3030</v>
      </c>
      <c r="CB111" s="875"/>
      <c r="CC111" s="875"/>
      <c r="CD111" s="875"/>
      <c r="CE111" s="875"/>
      <c r="CF111" s="936">
        <v>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430</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5760391</v>
      </c>
      <c r="BR112" s="875"/>
      <c r="BS112" s="875"/>
      <c r="BT112" s="875"/>
      <c r="BU112" s="875"/>
      <c r="BV112" s="875">
        <v>4772101</v>
      </c>
      <c r="BW112" s="875"/>
      <c r="BX112" s="875"/>
      <c r="BY112" s="875"/>
      <c r="BZ112" s="875"/>
      <c r="CA112" s="875">
        <v>3640909</v>
      </c>
      <c r="CB112" s="875"/>
      <c r="CC112" s="875"/>
      <c r="CD112" s="875"/>
      <c r="CE112" s="875"/>
      <c r="CF112" s="936">
        <v>47.6</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453837</v>
      </c>
      <c r="AB113" s="984"/>
      <c r="AC113" s="984"/>
      <c r="AD113" s="984"/>
      <c r="AE113" s="985"/>
      <c r="AF113" s="986">
        <v>234990</v>
      </c>
      <c r="AG113" s="984"/>
      <c r="AH113" s="984"/>
      <c r="AI113" s="984"/>
      <c r="AJ113" s="985"/>
      <c r="AK113" s="986">
        <v>224499</v>
      </c>
      <c r="AL113" s="984"/>
      <c r="AM113" s="984"/>
      <c r="AN113" s="984"/>
      <c r="AO113" s="985"/>
      <c r="AP113" s="987">
        <v>2.9</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430</v>
      </c>
      <c r="BR113" s="875"/>
      <c r="BS113" s="875"/>
      <c r="BT113" s="875"/>
      <c r="BU113" s="875"/>
      <c r="BV113" s="875" t="s">
        <v>430</v>
      </c>
      <c r="BW113" s="875"/>
      <c r="BX113" s="875"/>
      <c r="BY113" s="875"/>
      <c r="BZ113" s="875"/>
      <c r="CA113" s="875" t="s">
        <v>430</v>
      </c>
      <c r="CB113" s="875"/>
      <c r="CC113" s="875"/>
      <c r="CD113" s="875"/>
      <c r="CE113" s="875"/>
      <c r="CF113" s="936" t="s">
        <v>430</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430</v>
      </c>
      <c r="DR113" s="838"/>
      <c r="DS113" s="838"/>
      <c r="DT113" s="838"/>
      <c r="DU113" s="839"/>
      <c r="DV113" s="885" t="s">
        <v>430</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430</v>
      </c>
      <c r="AB114" s="838"/>
      <c r="AC114" s="838"/>
      <c r="AD114" s="838"/>
      <c r="AE114" s="839"/>
      <c r="AF114" s="840" t="s">
        <v>430</v>
      </c>
      <c r="AG114" s="838"/>
      <c r="AH114" s="838"/>
      <c r="AI114" s="838"/>
      <c r="AJ114" s="839"/>
      <c r="AK114" s="840" t="s">
        <v>430</v>
      </c>
      <c r="AL114" s="838"/>
      <c r="AM114" s="838"/>
      <c r="AN114" s="838"/>
      <c r="AO114" s="839"/>
      <c r="AP114" s="885" t="s">
        <v>430</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3722835</v>
      </c>
      <c r="BR114" s="875"/>
      <c r="BS114" s="875"/>
      <c r="BT114" s="875"/>
      <c r="BU114" s="875"/>
      <c r="BV114" s="875">
        <v>3751310</v>
      </c>
      <c r="BW114" s="875"/>
      <c r="BX114" s="875"/>
      <c r="BY114" s="875"/>
      <c r="BZ114" s="875"/>
      <c r="CA114" s="875">
        <v>3703576</v>
      </c>
      <c r="CB114" s="875"/>
      <c r="CC114" s="875"/>
      <c r="CD114" s="875"/>
      <c r="CE114" s="875"/>
      <c r="CF114" s="936">
        <v>48.5</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430</v>
      </c>
      <c r="DR114" s="838"/>
      <c r="DS114" s="838"/>
      <c r="DT114" s="838"/>
      <c r="DU114" s="839"/>
      <c r="DV114" s="885" t="s">
        <v>430</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60659</v>
      </c>
      <c r="AB115" s="984"/>
      <c r="AC115" s="984"/>
      <c r="AD115" s="984"/>
      <c r="AE115" s="985"/>
      <c r="AF115" s="986">
        <v>60653</v>
      </c>
      <c r="AG115" s="984"/>
      <c r="AH115" s="984"/>
      <c r="AI115" s="984"/>
      <c r="AJ115" s="985"/>
      <c r="AK115" s="986">
        <v>646</v>
      </c>
      <c r="AL115" s="984"/>
      <c r="AM115" s="984"/>
      <c r="AN115" s="984"/>
      <c r="AO115" s="985"/>
      <c r="AP115" s="987">
        <v>0</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430</v>
      </c>
      <c r="BW115" s="875"/>
      <c r="BX115" s="875"/>
      <c r="BY115" s="875"/>
      <c r="BZ115" s="875"/>
      <c r="CA115" s="875" t="s">
        <v>430</v>
      </c>
      <c r="CB115" s="875"/>
      <c r="CC115" s="875"/>
      <c r="CD115" s="875"/>
      <c r="CE115" s="875"/>
      <c r="CF115" s="936" t="s">
        <v>122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t="s">
        <v>430</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430</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4242</v>
      </c>
      <c r="DH116" s="838"/>
      <c r="DI116" s="838"/>
      <c r="DJ116" s="838"/>
      <c r="DK116" s="839"/>
      <c r="DL116" s="840">
        <v>3636</v>
      </c>
      <c r="DM116" s="838"/>
      <c r="DN116" s="838"/>
      <c r="DO116" s="838"/>
      <c r="DP116" s="839"/>
      <c r="DQ116" s="840">
        <v>3030</v>
      </c>
      <c r="DR116" s="838"/>
      <c r="DS116" s="838"/>
      <c r="DT116" s="838"/>
      <c r="DU116" s="839"/>
      <c r="DV116" s="885">
        <v>0</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2158850</v>
      </c>
      <c r="AB117" s="970"/>
      <c r="AC117" s="970"/>
      <c r="AD117" s="970"/>
      <c r="AE117" s="971"/>
      <c r="AF117" s="972">
        <v>1926677</v>
      </c>
      <c r="AG117" s="970"/>
      <c r="AH117" s="970"/>
      <c r="AI117" s="970"/>
      <c r="AJ117" s="971"/>
      <c r="AK117" s="972">
        <v>1812424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452</v>
      </c>
      <c r="BR117" s="875"/>
      <c r="BS117" s="875"/>
      <c r="BT117" s="875"/>
      <c r="BU117" s="875"/>
      <c r="BV117" s="875" t="s">
        <v>405</v>
      </c>
      <c r="BW117" s="875"/>
      <c r="BX117" s="875"/>
      <c r="BY117" s="875"/>
      <c r="BZ117" s="875"/>
      <c r="CA117" s="875" t="s">
        <v>452</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452</v>
      </c>
      <c r="DM117" s="838"/>
      <c r="DN117" s="838"/>
      <c r="DO117" s="838"/>
      <c r="DP117" s="839"/>
      <c r="DQ117" s="840" t="s">
        <v>452</v>
      </c>
      <c r="DR117" s="838"/>
      <c r="DS117" s="838"/>
      <c r="DT117" s="838"/>
      <c r="DU117" s="839"/>
      <c r="DV117" s="885" t="s">
        <v>453</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457</v>
      </c>
      <c r="BW118" s="906"/>
      <c r="BX118" s="906"/>
      <c r="BY118" s="906"/>
      <c r="BZ118" s="906"/>
      <c r="CA118" s="906" t="s">
        <v>455</v>
      </c>
      <c r="CB118" s="906"/>
      <c r="CC118" s="906"/>
      <c r="CD118" s="906"/>
      <c r="CE118" s="906"/>
      <c r="CF118" s="936" t="s">
        <v>122</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452</v>
      </c>
      <c r="DH118" s="838"/>
      <c r="DI118" s="838"/>
      <c r="DJ118" s="838"/>
      <c r="DK118" s="839"/>
      <c r="DL118" s="840" t="s">
        <v>459</v>
      </c>
      <c r="DM118" s="838"/>
      <c r="DN118" s="838"/>
      <c r="DO118" s="838"/>
      <c r="DP118" s="839"/>
      <c r="DQ118" s="840" t="s">
        <v>459</v>
      </c>
      <c r="DR118" s="838"/>
      <c r="DS118" s="838"/>
      <c r="DT118" s="838"/>
      <c r="DU118" s="839"/>
      <c r="DV118" s="885" t="s">
        <v>122</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460</v>
      </c>
      <c r="AB119" s="956"/>
      <c r="AC119" s="956"/>
      <c r="AD119" s="956"/>
      <c r="AE119" s="957"/>
      <c r="AF119" s="958" t="s">
        <v>405</v>
      </c>
      <c r="AG119" s="956"/>
      <c r="AH119" s="956"/>
      <c r="AI119" s="956"/>
      <c r="AJ119" s="957"/>
      <c r="AK119" s="958" t="s">
        <v>452</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461</v>
      </c>
      <c r="BP119" s="939"/>
      <c r="BQ119" s="943">
        <v>22780225</v>
      </c>
      <c r="BR119" s="906"/>
      <c r="BS119" s="906"/>
      <c r="BT119" s="906"/>
      <c r="BU119" s="906"/>
      <c r="BV119" s="906">
        <v>21556984</v>
      </c>
      <c r="BW119" s="906"/>
      <c r="BX119" s="906"/>
      <c r="BY119" s="906"/>
      <c r="BZ119" s="906"/>
      <c r="CA119" s="906">
        <v>20837728</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60000</v>
      </c>
      <c r="DH119" s="821"/>
      <c r="DI119" s="821"/>
      <c r="DJ119" s="821"/>
      <c r="DK119" s="822"/>
      <c r="DL119" s="823" t="s">
        <v>455</v>
      </c>
      <c r="DM119" s="821"/>
      <c r="DN119" s="821"/>
      <c r="DO119" s="821"/>
      <c r="DP119" s="822"/>
      <c r="DQ119" s="823" t="s">
        <v>405</v>
      </c>
      <c r="DR119" s="821"/>
      <c r="DS119" s="821"/>
      <c r="DT119" s="821"/>
      <c r="DU119" s="822"/>
      <c r="DV119" s="909" t="s">
        <v>405</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405</v>
      </c>
      <c r="AB120" s="838"/>
      <c r="AC120" s="838"/>
      <c r="AD120" s="838"/>
      <c r="AE120" s="839"/>
      <c r="AF120" s="840" t="s">
        <v>463</v>
      </c>
      <c r="AG120" s="838"/>
      <c r="AH120" s="838"/>
      <c r="AI120" s="838"/>
      <c r="AJ120" s="839"/>
      <c r="AK120" s="840" t="s">
        <v>405</v>
      </c>
      <c r="AL120" s="838"/>
      <c r="AM120" s="838"/>
      <c r="AN120" s="838"/>
      <c r="AO120" s="839"/>
      <c r="AP120" s="885" t="s">
        <v>122</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5296329</v>
      </c>
      <c r="BR120" s="903"/>
      <c r="BS120" s="903"/>
      <c r="BT120" s="903"/>
      <c r="BU120" s="903"/>
      <c r="BV120" s="903">
        <v>5525995</v>
      </c>
      <c r="BW120" s="903"/>
      <c r="BX120" s="903"/>
      <c r="BY120" s="903"/>
      <c r="BZ120" s="903"/>
      <c r="CA120" s="903">
        <v>6562060</v>
      </c>
      <c r="CB120" s="903"/>
      <c r="CC120" s="903"/>
      <c r="CD120" s="903"/>
      <c r="CE120" s="903"/>
      <c r="CF120" s="927">
        <v>85.9</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t="s">
        <v>405</v>
      </c>
      <c r="DH120" s="903"/>
      <c r="DI120" s="903"/>
      <c r="DJ120" s="903"/>
      <c r="DK120" s="903"/>
      <c r="DL120" s="903">
        <v>4145868</v>
      </c>
      <c r="DM120" s="903"/>
      <c r="DN120" s="903"/>
      <c r="DO120" s="903"/>
      <c r="DP120" s="903"/>
      <c r="DQ120" s="903">
        <v>3430417</v>
      </c>
      <c r="DR120" s="903"/>
      <c r="DS120" s="903"/>
      <c r="DT120" s="903"/>
      <c r="DU120" s="903"/>
      <c r="DV120" s="904">
        <v>44.9</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405</v>
      </c>
      <c r="AB121" s="838"/>
      <c r="AC121" s="838"/>
      <c r="AD121" s="838"/>
      <c r="AE121" s="839"/>
      <c r="AF121" s="840" t="s">
        <v>405</v>
      </c>
      <c r="AG121" s="838"/>
      <c r="AH121" s="838"/>
      <c r="AI121" s="838"/>
      <c r="AJ121" s="839"/>
      <c r="AK121" s="840" t="s">
        <v>469</v>
      </c>
      <c r="AL121" s="838"/>
      <c r="AM121" s="838"/>
      <c r="AN121" s="838"/>
      <c r="AO121" s="839"/>
      <c r="AP121" s="885" t="s">
        <v>122</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2632708</v>
      </c>
      <c r="BR121" s="875"/>
      <c r="BS121" s="875"/>
      <c r="BT121" s="875"/>
      <c r="BU121" s="875"/>
      <c r="BV121" s="875">
        <v>2318836</v>
      </c>
      <c r="BW121" s="875"/>
      <c r="BX121" s="875"/>
      <c r="BY121" s="875"/>
      <c r="BZ121" s="875"/>
      <c r="CA121" s="875">
        <v>2358333</v>
      </c>
      <c r="CB121" s="875"/>
      <c r="CC121" s="875"/>
      <c r="CD121" s="875"/>
      <c r="CE121" s="875"/>
      <c r="CF121" s="936">
        <v>30.9</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664214</v>
      </c>
      <c r="DH121" s="875"/>
      <c r="DI121" s="875"/>
      <c r="DJ121" s="875"/>
      <c r="DK121" s="875"/>
      <c r="DL121" s="875">
        <v>626233</v>
      </c>
      <c r="DM121" s="875"/>
      <c r="DN121" s="875"/>
      <c r="DO121" s="875"/>
      <c r="DP121" s="875"/>
      <c r="DQ121" s="875">
        <v>210492</v>
      </c>
      <c r="DR121" s="875"/>
      <c r="DS121" s="875"/>
      <c r="DT121" s="875"/>
      <c r="DU121" s="875"/>
      <c r="DV121" s="852">
        <v>2.8</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469</v>
      </c>
      <c r="AB122" s="838"/>
      <c r="AC122" s="838"/>
      <c r="AD122" s="838"/>
      <c r="AE122" s="839"/>
      <c r="AF122" s="840" t="s">
        <v>469</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14984764</v>
      </c>
      <c r="BR122" s="906"/>
      <c r="BS122" s="906"/>
      <c r="BT122" s="906"/>
      <c r="BU122" s="906"/>
      <c r="BV122" s="906">
        <v>14957107</v>
      </c>
      <c r="BW122" s="906"/>
      <c r="BX122" s="906"/>
      <c r="BY122" s="906"/>
      <c r="BZ122" s="906"/>
      <c r="CA122" s="906">
        <v>15442434</v>
      </c>
      <c r="CB122" s="906"/>
      <c r="CC122" s="906"/>
      <c r="CD122" s="906"/>
      <c r="CE122" s="906"/>
      <c r="CF122" s="907">
        <v>202.1</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t="s">
        <v>405</v>
      </c>
      <c r="DH122" s="875"/>
      <c r="DI122" s="875"/>
      <c r="DJ122" s="875"/>
      <c r="DK122" s="875"/>
      <c r="DL122" s="875" t="s">
        <v>122</v>
      </c>
      <c r="DM122" s="875"/>
      <c r="DN122" s="875"/>
      <c r="DO122" s="875"/>
      <c r="DP122" s="875"/>
      <c r="DQ122" s="875" t="s">
        <v>122</v>
      </c>
      <c r="DR122" s="875"/>
      <c r="DS122" s="875"/>
      <c r="DT122" s="875"/>
      <c r="DU122" s="875"/>
      <c r="DV122" s="852" t="s">
        <v>473</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659</v>
      </c>
      <c r="AB123" s="838"/>
      <c r="AC123" s="838"/>
      <c r="AD123" s="838"/>
      <c r="AE123" s="839"/>
      <c r="AF123" s="840">
        <v>653</v>
      </c>
      <c r="AG123" s="838"/>
      <c r="AH123" s="838"/>
      <c r="AI123" s="838"/>
      <c r="AJ123" s="839"/>
      <c r="AK123" s="840">
        <v>646</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474</v>
      </c>
      <c r="BP123" s="939"/>
      <c r="BQ123" s="893">
        <v>22913801</v>
      </c>
      <c r="BR123" s="894"/>
      <c r="BS123" s="894"/>
      <c r="BT123" s="894"/>
      <c r="BU123" s="894"/>
      <c r="BV123" s="894">
        <v>22801938</v>
      </c>
      <c r="BW123" s="894"/>
      <c r="BX123" s="894"/>
      <c r="BY123" s="894"/>
      <c r="BZ123" s="894"/>
      <c r="CA123" s="894">
        <v>24362827</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457</v>
      </c>
      <c r="DM123" s="838"/>
      <c r="DN123" s="838"/>
      <c r="DO123" s="838"/>
      <c r="DP123" s="839"/>
      <c r="DQ123" s="840" t="s">
        <v>455</v>
      </c>
      <c r="DR123" s="838"/>
      <c r="DS123" s="838"/>
      <c r="DT123" s="838"/>
      <c r="DU123" s="839"/>
      <c r="DV123" s="885" t="s">
        <v>122</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473</v>
      </c>
      <c r="AG124" s="838"/>
      <c r="AH124" s="838"/>
      <c r="AI124" s="838"/>
      <c r="AJ124" s="839"/>
      <c r="AK124" s="840" t="s">
        <v>122</v>
      </c>
      <c r="AL124" s="838"/>
      <c r="AM124" s="838"/>
      <c r="AN124" s="838"/>
      <c r="AO124" s="839"/>
      <c r="AP124" s="885" t="s">
        <v>405</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469</v>
      </c>
      <c r="BR124" s="892"/>
      <c r="BS124" s="892"/>
      <c r="BT124" s="892"/>
      <c r="BU124" s="892"/>
      <c r="BV124" s="892" t="s">
        <v>460</v>
      </c>
      <c r="BW124" s="892"/>
      <c r="BX124" s="892"/>
      <c r="BY124" s="892"/>
      <c r="BZ124" s="892"/>
      <c r="CA124" s="892" t="s">
        <v>405</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5096177</v>
      </c>
      <c r="DH124" s="821"/>
      <c r="DI124" s="821"/>
      <c r="DJ124" s="821"/>
      <c r="DK124" s="822"/>
      <c r="DL124" s="823" t="s">
        <v>457</v>
      </c>
      <c r="DM124" s="821"/>
      <c r="DN124" s="821"/>
      <c r="DO124" s="821"/>
      <c r="DP124" s="822"/>
      <c r="DQ124" s="823" t="s">
        <v>459</v>
      </c>
      <c r="DR124" s="821"/>
      <c r="DS124" s="821"/>
      <c r="DT124" s="821"/>
      <c r="DU124" s="822"/>
      <c r="DV124" s="909" t="s">
        <v>452</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473</v>
      </c>
      <c r="AB125" s="838"/>
      <c r="AC125" s="838"/>
      <c r="AD125" s="838"/>
      <c r="AE125" s="839"/>
      <c r="AF125" s="840" t="s">
        <v>477</v>
      </c>
      <c r="AG125" s="838"/>
      <c r="AH125" s="838"/>
      <c r="AI125" s="838"/>
      <c r="AJ125" s="839"/>
      <c r="AK125" s="840" t="s">
        <v>455</v>
      </c>
      <c r="AL125" s="838"/>
      <c r="AM125" s="838"/>
      <c r="AN125" s="838"/>
      <c r="AO125" s="839"/>
      <c r="AP125" s="885" t="s">
        <v>405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452</v>
      </c>
      <c r="DH125" s="903"/>
      <c r="DI125" s="903"/>
      <c r="DJ125" s="903"/>
      <c r="DK125" s="903"/>
      <c r="DL125" s="903" t="s">
        <v>463</v>
      </c>
      <c r="DM125" s="903"/>
      <c r="DN125" s="903"/>
      <c r="DO125" s="903"/>
      <c r="DP125" s="903"/>
      <c r="DQ125" s="903" t="s">
        <v>405</v>
      </c>
      <c r="DR125" s="903"/>
      <c r="DS125" s="903"/>
      <c r="DT125" s="903"/>
      <c r="DU125" s="903"/>
      <c r="DV125" s="904" t="s">
        <v>460</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60000</v>
      </c>
      <c r="AB126" s="838"/>
      <c r="AC126" s="838"/>
      <c r="AD126" s="838"/>
      <c r="AE126" s="839"/>
      <c r="AF126" s="840">
        <v>60000</v>
      </c>
      <c r="AG126" s="838"/>
      <c r="AH126" s="838"/>
      <c r="AI126" s="838"/>
      <c r="AJ126" s="839"/>
      <c r="AK126" s="840" t="s">
        <v>460</v>
      </c>
      <c r="AL126" s="838"/>
      <c r="AM126" s="838"/>
      <c r="AN126" s="838"/>
      <c r="AO126" s="839"/>
      <c r="AP126" s="885" t="s">
        <v>460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473</v>
      </c>
      <c r="DM126" s="875"/>
      <c r="DN126" s="875"/>
      <c r="DO126" s="875"/>
      <c r="DP126" s="875"/>
      <c r="DQ126" s="875" t="s">
        <v>122</v>
      </c>
      <c r="DR126" s="875"/>
      <c r="DS126" s="875"/>
      <c r="DT126" s="875"/>
      <c r="DU126" s="875"/>
      <c r="DV126" s="852" t="s">
        <v>460</v>
      </c>
      <c r="DW126" s="852"/>
      <c r="DX126" s="852"/>
      <c r="DY126" s="852"/>
      <c r="DZ126" s="853"/>
    </row>
    <row r="127" spans="1:130" s="226" customFormat="1" ht="26.25" customHeight="1">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452</v>
      </c>
      <c r="AG127" s="838"/>
      <c r="AH127" s="838"/>
      <c r="AI127" s="838"/>
      <c r="AJ127" s="839"/>
      <c r="AK127" s="840" t="s">
        <v>455</v>
      </c>
      <c r="AL127" s="838"/>
      <c r="AM127" s="838"/>
      <c r="AN127" s="838"/>
      <c r="AO127" s="839"/>
      <c r="AP127" s="885" t="s">
        <v>122</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460</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257337</v>
      </c>
      <c r="AB128" s="859"/>
      <c r="AC128" s="859"/>
      <c r="AD128" s="859"/>
      <c r="AE128" s="860"/>
      <c r="AF128" s="861">
        <v>171844</v>
      </c>
      <c r="AG128" s="859"/>
      <c r="AH128" s="859"/>
      <c r="AI128" s="859"/>
      <c r="AJ128" s="860"/>
      <c r="AK128" s="861">
        <v>191166</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473</v>
      </c>
      <c r="BG128" s="845"/>
      <c r="BH128" s="845"/>
      <c r="BI128" s="845"/>
      <c r="BJ128" s="845"/>
      <c r="BK128" s="845"/>
      <c r="BL128" s="868"/>
      <c r="BM128" s="844">
        <v>13.52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452</v>
      </c>
      <c r="DH128" s="849"/>
      <c r="DI128" s="849"/>
      <c r="DJ128" s="849"/>
      <c r="DK128" s="849"/>
      <c r="DL128" s="849" t="s">
        <v>452</v>
      </c>
      <c r="DM128" s="849"/>
      <c r="DN128" s="849"/>
      <c r="DO128" s="849"/>
      <c r="DP128" s="849"/>
      <c r="DQ128" s="849" t="s">
        <v>457</v>
      </c>
      <c r="DR128" s="849"/>
      <c r="DS128" s="849"/>
      <c r="DT128" s="849"/>
      <c r="DU128" s="849"/>
      <c r="DV128" s="850" t="s">
        <v>455</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9100819</v>
      </c>
      <c r="AB129" s="838"/>
      <c r="AC129" s="838"/>
      <c r="AD129" s="838"/>
      <c r="AE129" s="839"/>
      <c r="AF129" s="840">
        <v>9075834</v>
      </c>
      <c r="AG129" s="838"/>
      <c r="AH129" s="838"/>
      <c r="AI129" s="838"/>
      <c r="AJ129" s="839"/>
      <c r="AK129" s="840">
        <v>9007192</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457</v>
      </c>
      <c r="BG129" s="828"/>
      <c r="BH129" s="828"/>
      <c r="BI129" s="828"/>
      <c r="BJ129" s="828"/>
      <c r="BK129" s="828"/>
      <c r="BL129" s="829"/>
      <c r="BM129" s="827">
        <v>18.52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1476043</v>
      </c>
      <c r="AB130" s="838"/>
      <c r="AC130" s="838"/>
      <c r="AD130" s="838"/>
      <c r="AE130" s="839"/>
      <c r="AF130" s="840">
        <v>1436896</v>
      </c>
      <c r="AG130" s="838"/>
      <c r="AH130" s="838"/>
      <c r="AI130" s="838"/>
      <c r="AJ130" s="839"/>
      <c r="AK130" s="840">
        <v>1365884</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4.3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7624776</v>
      </c>
      <c r="AB131" s="821"/>
      <c r="AC131" s="821"/>
      <c r="AD131" s="821"/>
      <c r="AE131" s="822"/>
      <c r="AF131" s="823">
        <v>7638938</v>
      </c>
      <c r="AG131" s="821"/>
      <c r="AH131" s="821"/>
      <c r="AI131" s="821"/>
      <c r="AJ131" s="822"/>
      <c r="AK131" s="823">
        <v>7641308</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t="s">
        <v>463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5.5800983530000003</v>
      </c>
      <c r="AB132" s="801"/>
      <c r="AC132" s="801"/>
      <c r="AD132" s="801"/>
      <c r="AE132" s="802"/>
      <c r="AF132" s="803">
        <v>4.1620576050000002</v>
      </c>
      <c r="AG132" s="801"/>
      <c r="AH132" s="801"/>
      <c r="AI132" s="801"/>
      <c r="AJ132" s="802"/>
      <c r="AK132" s="803">
        <v>3.342019455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4.0999999999999996</v>
      </c>
      <c r="AB133" s="780"/>
      <c r="AC133" s="780"/>
      <c r="AD133" s="780"/>
      <c r="AE133" s="781"/>
      <c r="AF133" s="779">
        <v>4.2</v>
      </c>
      <c r="AG133" s="780"/>
      <c r="AH133" s="780"/>
      <c r="AI133" s="780"/>
      <c r="AJ133" s="781"/>
      <c r="AK133" s="779">
        <v>4.3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rglIRetx0tJgSRTjtcYAEGlRAS6tIKpuVnpZ3sU4NMU4lsJHCW50d7LG/A2miKUsVfUBKd1bh9rBNzAZuqzYA==" saltValue="17acJhwKcDVr25GQpFKs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WlICTHLLPPul/+ycB5oV7FcYtPTFgDobSBTG2fIpFK87VViNsXAJ0YB9A9Rt+yzc1JvAzGgKdTRRNG5exjsVQ==" saltValue="uW27VGCUe5GQ11XsNef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4KQaekA5nOVmH5hPtrsKippbr303K+7XFANhhzHnAERTPidAezjEQvGnr1kFa22lcK6gLzbg7uQRUoxLXkHtA==" saltValue="H3HLhaAG4e/IGcUpwqo+I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34"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2722503</v>
      </c>
      <c r="AP9" s="292">
        <v>71684</v>
      </c>
      <c r="AQ9" s="293">
        <v>69000</v>
      </c>
      <c r="AR9" s="294">
        <v>3.9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208152</v>
      </c>
      <c r="AP10" s="295">
        <v>5481</v>
      </c>
      <c r="AQ10" s="296">
        <v>7980</v>
      </c>
      <c r="AR10" s="297">
        <v>-31.3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17418</v>
      </c>
      <c r="AP11" s="295">
        <v>459</v>
      </c>
      <c r="AQ11" s="296">
        <v>8263</v>
      </c>
      <c r="AR11" s="297">
        <v>-94.4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v>38120</v>
      </c>
      <c r="AP12" s="295">
        <v>1004</v>
      </c>
      <c r="AQ12" s="296">
        <v>1174</v>
      </c>
      <c r="AR12" s="297">
        <v>-14.5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514</v>
      </c>
      <c r="AP13" s="295" t="s">
        <v>514</v>
      </c>
      <c r="AQ13" s="296">
        <v>18</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90688</v>
      </c>
      <c r="AP14" s="295">
        <v>2388</v>
      </c>
      <c r="AQ14" s="296">
        <v>2909</v>
      </c>
      <c r="AR14" s="297">
        <v>-17.899999999999999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62519</v>
      </c>
      <c r="AP15" s="295">
        <v>1646</v>
      </c>
      <c r="AQ15" s="296">
        <v>1519</v>
      </c>
      <c r="AR15" s="297">
        <v>8.4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-198326</v>
      </c>
      <c r="AP16" s="295">
        <v>-5222</v>
      </c>
      <c r="AQ16" s="296">
        <v>-6242</v>
      </c>
      <c r="AR16" s="297">
        <v>-16.3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2941074</v>
      </c>
      <c r="AP17" s="295">
        <v>77439</v>
      </c>
      <c r="AQ17" s="296">
        <v>84621</v>
      </c>
      <c r="AR17" s="297">
        <v>-8.5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9.4</v>
      </c>
      <c r="AP21" s="308">
        <v>8.0399999999999991</v>
      </c>
      <c r="AQ21" s="309">
        <v>1.36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98.1</v>
      </c>
      <c r="AP22" s="313">
        <v>97.7</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1587279</v>
      </c>
      <c r="AP32" s="322">
        <v>41794</v>
      </c>
      <c r="AQ32" s="323">
        <v>49627</v>
      </c>
      <c r="AR32" s="324">
        <v>-15.8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514</v>
      </c>
      <c r="AP34" s="322" t="s">
        <v>514</v>
      </c>
      <c r="AQ34" s="323">
        <v>64</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224499</v>
      </c>
      <c r="AP35" s="322">
        <v>5911</v>
      </c>
      <c r="AQ35" s="323">
        <v>20466</v>
      </c>
      <c r="AR35" s="324">
        <v>-71.099999999999994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t="s">
        <v>514</v>
      </c>
      <c r="AP36" s="322" t="s">
        <v>514</v>
      </c>
      <c r="AQ36" s="323">
        <v>2860</v>
      </c>
      <c r="AR36" s="324" t="s">
        <v>514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v>646</v>
      </c>
      <c r="AP37" s="322">
        <v>17</v>
      </c>
      <c r="AQ37" s="323">
        <v>677</v>
      </c>
      <c r="AR37" s="324">
        <v>-97.5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514</v>
      </c>
      <c r="AP38" s="325" t="s">
        <v>514</v>
      </c>
      <c r="AQ38" s="326">
        <v>4</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-191166</v>
      </c>
      <c r="AP39" s="322">
        <v>-5033</v>
      </c>
      <c r="AQ39" s="323">
        <v>-4704</v>
      </c>
      <c r="AR39" s="324">
        <v>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-1365884</v>
      </c>
      <c r="AP40" s="322">
        <v>-35964</v>
      </c>
      <c r="AQ40" s="323">
        <v>-47177</v>
      </c>
      <c r="AR40" s="324">
        <v>-23.8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255374</v>
      </c>
      <c r="AP41" s="322">
        <v>6724</v>
      </c>
      <c r="AQ41" s="323">
        <v>21817</v>
      </c>
      <c r="AR41" s="324">
        <v>-69.2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1951694</v>
      </c>
      <c r="AN51" s="344">
        <v>49232</v>
      </c>
      <c r="AO51" s="345">
        <v>52.8</v>
      </c>
      <c r="AP51" s="346">
        <v>68386</v>
      </c>
      <c r="AQ51" s="347">
        <v>13.5</v>
      </c>
      <c r="AR51" s="348">
        <v>39.299999999999997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1293082</v>
      </c>
      <c r="AN52" s="352">
        <v>32618</v>
      </c>
      <c r="AO52" s="353">
        <v>46.6</v>
      </c>
      <c r="AP52" s="354">
        <v>35121</v>
      </c>
      <c r="AQ52" s="355">
        <v>4.3</v>
      </c>
      <c r="AR52" s="356">
        <v>42.3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2476670</v>
      </c>
      <c r="AN53" s="344">
        <v>62965</v>
      </c>
      <c r="AO53" s="345">
        <v>27.9</v>
      </c>
      <c r="AP53" s="346">
        <v>81305</v>
      </c>
      <c r="AQ53" s="347">
        <v>18.899999999999999</v>
      </c>
      <c r="AR53" s="348">
        <v>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1993410</v>
      </c>
      <c r="AN54" s="352">
        <v>50679</v>
      </c>
      <c r="AO54" s="353">
        <v>55.4</v>
      </c>
      <c r="AP54" s="354">
        <v>48720</v>
      </c>
      <c r="AQ54" s="355">
        <v>38.700000000000003</v>
      </c>
      <c r="AR54" s="356">
        <v>16.7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2675731</v>
      </c>
      <c r="AN55" s="344">
        <v>68665</v>
      </c>
      <c r="AO55" s="345">
        <v>9.1</v>
      </c>
      <c r="AP55" s="346">
        <v>81768</v>
      </c>
      <c r="AQ55" s="347">
        <v>0.6</v>
      </c>
      <c r="AR55" s="348">
        <v>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2126865</v>
      </c>
      <c r="AN56" s="352">
        <v>54580</v>
      </c>
      <c r="AO56" s="353">
        <v>7.7</v>
      </c>
      <c r="AP56" s="354">
        <v>37917</v>
      </c>
      <c r="AQ56" s="355">
        <v>-22.2</v>
      </c>
      <c r="AR56" s="356">
        <v>29.9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3085981</v>
      </c>
      <c r="AN57" s="344">
        <v>80308</v>
      </c>
      <c r="AO57" s="345">
        <v>17</v>
      </c>
      <c r="AP57" s="346">
        <v>65876</v>
      </c>
      <c r="AQ57" s="347">
        <v>-19.399999999999999</v>
      </c>
      <c r="AR57" s="348">
        <v>36.4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2521935</v>
      </c>
      <c r="AN58" s="352">
        <v>65629</v>
      </c>
      <c r="AO58" s="353">
        <v>20.2</v>
      </c>
      <c r="AP58" s="354">
        <v>36484</v>
      </c>
      <c r="AQ58" s="355">
        <v>-3.8</v>
      </c>
      <c r="AR58" s="356">
        <v>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2627371</v>
      </c>
      <c r="AN59" s="344">
        <v>69180</v>
      </c>
      <c r="AO59" s="345">
        <v>-13.9</v>
      </c>
      <c r="AP59" s="346">
        <v>68468</v>
      </c>
      <c r="AQ59" s="347">
        <v>3.9</v>
      </c>
      <c r="AR59" s="348">
        <v>-17.8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1853597</v>
      </c>
      <c r="AN60" s="352">
        <v>48806</v>
      </c>
      <c r="AO60" s="353">
        <v>-25.6</v>
      </c>
      <c r="AP60" s="354">
        <v>34140</v>
      </c>
      <c r="AQ60" s="355">
        <v>-6.4</v>
      </c>
      <c r="AR60" s="356">
        <v>-19.2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2563489</v>
      </c>
      <c r="AN61" s="359">
        <v>66070</v>
      </c>
      <c r="AO61" s="360">
        <v>18.600000000000001</v>
      </c>
      <c r="AP61" s="361">
        <v>73161</v>
      </c>
      <c r="AQ61" s="362">
        <v>3.5</v>
      </c>
      <c r="AR61" s="348">
        <v>15.1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1957778</v>
      </c>
      <c r="AN62" s="352">
        <v>50462</v>
      </c>
      <c r="AO62" s="353">
        <v>20.9</v>
      </c>
      <c r="AP62" s="354">
        <v>38476</v>
      </c>
      <c r="AQ62" s="355">
        <v>2.1</v>
      </c>
      <c r="AR62" s="356">
        <v>18.8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v1JZMXFp2yq3+P9M+G1FvfD9Jy74V0Hfw9m0fZa1HAyyOS+PICzP3FRZr5ifTYxX+TLSwydOc3RAx5B6gzuhQ==" saltValue="BSQDVzBNyyvz301ax5+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kM2FNhOcTapVInYXunI4370pCQBI25KMoJ+5+1hvUdmdaUuPiUrrZMmmaxuY0w2P08R2po/RXNAANJi2ilbMg==" saltValue="lB/N2Ii1YRzFDIpMeulM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qSUx5O6JxnPrepQn0yk/gynmoqqoy2B/exfmI/8NWxhfb81Fse1bFJISaYeDjXZ1a91gwPmUBV4ufTTz3oIOw==" saltValue="22UCUccb4lX3puVZ26OL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23.24</v>
      </c>
      <c r="G47" s="12">
        <v>24.73</v>
      </c>
      <c r="H47" s="12">
        <v>24.81</v>
      </c>
      <c r="I47" s="12">
        <v>28.44</v>
      </c>
      <c r="J47" s="13">
        <v>31.32</v>
      </c>
    </row>
    <row r="48" spans="2:10" ht="57.75" customHeight="1">
      <c r="B48" s="14"/>
      <c r="C48" s="1214" t="s">
        <v>4</v>
      </c>
      <c r="D48" s="1214"/>
      <c r="E48" s="1215"/>
      <c r="F48" s="15">
        <v>8.42</v>
      </c>
      <c r="G48" s="16">
        <v>4.8499999999999996</v>
      </c>
      <c r="H48" s="16">
        <v>7.95</v>
      </c>
      <c r="I48" s="16">
        <v>7.32</v>
      </c>
      <c r="J48" s="17">
        <v>9.51</v>
      </c>
    </row>
    <row r="49" spans="2:10" ht="57.75" customHeight="1" thickBot="1">
      <c r="B49" s="18"/>
      <c r="C49" s="1216" t="s">
        <v>5</v>
      </c>
      <c r="D49" s="1216"/>
      <c r="E49" s="1217"/>
      <c r="F49" s="19">
        <v>2.27</v>
      </c>
      <c r="G49" s="20">
        <v>1.67</v>
      </c>
      <c r="H49" s="20">
        <v>7.52</v>
      </c>
      <c r="I49" s="20">
        <v>6.26</v>
      </c>
      <c r="J49" s="21">
        <v>4.8</v>
      </c>
    </row>
    <row r="50" spans="2:10" ht="13.5" customHeight="1"/>
    <row r="51" spans="2:10" ht="13.5" hidden="1" customHeight="1"/>
    <row r="52" spans="2:10" ht="13.5" hidden="1" customHeight="1"/>
    <row r="53" spans="2:10" ht="13.5" hidden="1" customHeight="1"/>
  </sheetData>
  <sheetProtection algorithmName="SHA-512" hashValue="DtHJH4VjgI8n+4nYHvTDT8cFdYz8OrlKFKPPIBPsq5XlSRZRAmQRN4X1tCTYnIU/kbdp1m3iGVVs2i48L6q9/g==" saltValue="O7O0fmFLbHzlNSEPA1nj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2019-10-28T07:32:54Z</cp:lastPrinted>
  <dcterms:created xsi:type="dcterms:W3CDTF">2019-02-14T03:04:35Z</dcterms:created>
  <dcterms:modified xsi:type="dcterms:W3CDTF">2019-10-28T07:46:33Z</dcterms:modified>
</cp:coreProperties>
</file>