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92.168.1.120\共有\03総務課\02 財政係\財政状況資料集\R1\【市町村課作業依頼　10月29日〆】平成29年度財政状況資料集の作成について（2回目）\"/>
    </mc:Choice>
  </mc:AlternateContent>
  <bookViews>
    <workbookView xWindow="0" yWindow="0" windowWidth="20490" windowHeight="7560" firstSheet="14"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oncurrentManualCount="2"/>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AM35" i="10"/>
  <c r="C34" i="10"/>
  <c r="C35" i="10" s="1"/>
  <c r="C36" i="10" l="1"/>
  <c r="U34" i="10"/>
  <c r="U35"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BE34" i="10"/>
  <c r="CO34" i="10" s="1"/>
</calcChain>
</file>

<file path=xl/sharedStrings.xml><?xml version="1.0" encoding="utf-8"?>
<sst xmlns="http://schemas.openxmlformats.org/spreadsheetml/2006/main" count="1179" uniqueCount="613">
  <si>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</si>
  <si>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</si>
  <si>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</si>
  <si>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</si>
  <si>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</si>
  <si>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</si>
  <si>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</si>
  <si>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</si>
  <si>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</si>
  <si>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</si>
  <si>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</si>
  <si>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</si>
  <si>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</si>
  <si>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</si>
  <si>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</si>
  <si>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</si>
  <si>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</si>
  <si>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</si>
  <si>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</si>
  <si>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</si>
  <si>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</si>
  <si>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</si>
  <si>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</si>
  <si>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</si>
  <si>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</si>
  <si>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</si>
  <si>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</si>
  <si>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</si>
  <si>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</si>
  <si>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</si>
  <si>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</si>
  <si>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</si>
  <si>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</si>
  <si>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</si>
  <si>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</si>
  <si>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</si>
  <si>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</si>
  <si>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</si>
  <si>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</si>
  <si>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</si>
  <si>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</si>
  <si>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</si>
  <si>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</si>
  <si>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</si>
  <si>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</si>
  <si>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</si>
  <si>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</si>
  <si>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</si>
  <si>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</si>
  <si>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</si>
  <si>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</si>
  <si>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</si>
  <si>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</si>
  <si>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</si>
  <si>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</si>
  <si>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</si>
  <si>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</si>
  <si>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</si>
  <si>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</si>
  <si>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</si>
  <si>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</si>
  <si>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</si>
  <si>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</si>
  <si>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</si>
  <si>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</si>
  <si>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</si>
  <si>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</si>
  <si>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</si>
  <si>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</si>
  <si>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</si>
  <si>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</si>
  <si>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</si>
  <si>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</si>
  <si>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</si>
  <si>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</si>
  <si>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</si>
  <si>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</si>
  <si>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</si>
  <si>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</si>
  <si>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</si>
  <si>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</si>
  <si>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</si>
  <si>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</si>
  <si>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</si>
  <si>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</si>
  <si>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</si>
  <si>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</si>
  <si>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</si>
  <si>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</si>
  <si>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</si>
  <si>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</si>
  <si>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</si>
  <si>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神戸町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</si>
  <si>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</si>
  <si>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</si>
  <si>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</si>
  <si>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</si>
  <si>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</si>
  <si>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</si>
  <si>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</si>
  <si>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</si>
  <si>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</si>
  <si>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</si>
  <si>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</si>
  <si>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</si>
  <si>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</si>
  <si>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</si>
  <si>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</si>
  <si>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</si>
  <si>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</si>
  <si>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</si>
  <si>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</si>
  <si>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</si>
  <si>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</si>
  <si>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</si>
  <si>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</si>
  <si>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</si>
  <si>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</si>
  <si>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</si>
  <si>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</si>
  <si>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</si>
  <si>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</si>
  <si>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</si>
  <si>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</si>
  <si>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</si>
  <si>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</si>
  <si>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</si>
  <si>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</si>
  <si>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</si>
  <si>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</si>
  <si>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</si>
  <si>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</si>
  <si>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</si>
  <si>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</si>
  <si>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</si>
  <si>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</si>
  <si>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</si>
  <si>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</si>
  <si>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</si>
  <si>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</si>
  <si>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</si>
  <si>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</si>
  <si>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</si>
  <si>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</si>
  <si>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</si>
  <si>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</si>
  <si>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</si>
  <si>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</si>
  <si>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</si>
  <si>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</si>
  <si>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</si>
  <si>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</si>
  <si>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</si>
  <si>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</si>
  <si>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</si>
  <si>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</si>
  <si>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</si>
  <si>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</si>
  <si>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</si>
  <si>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</si>
  <si>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</si>
  <si>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</si>
  <si>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</si>
  <si>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</si>
  <si>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</si>
  <si>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</si>
  <si>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</si>
  <si>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</si>
  <si>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</si>
  <si>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</si>
  <si>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</si>
  <si>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</si>
  <si>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</si>
  <si>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</si>
  <si>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</si>
  <si>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</si>
  <si>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</si>
  <si>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</si>
  <si>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</si>
  <si>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</si>
  <si>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</si>
  <si>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</si>
  <si>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</si>
  <si>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</si>
  <si>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</si>
  <si>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</si>
  <si>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</si>
  <si>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</si>
  <si>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</si>
  <si>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</si>
  <si>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</si>
  <si>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</si>
  <si>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</si>
  <si>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</si>
  <si>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</si>
  <si>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</si>
  <si>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</si>
  <si>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</si>
  <si>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</si>
  <si>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</si>
  <si>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</si>
  <si>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</si>
  <si>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</si>
  <si>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</si>
  <si>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</si>
  <si>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</si>
  <si>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</si>
  <si>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岐阜県神戸町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</si>
  <si>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</si>
  <si>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</si>
  <si>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</si>
  <si>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</si>
  <si>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</si>
  <si>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</si>
  <si>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</si>
  <si>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</si>
  <si>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</si>
  <si>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</si>
  <si>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</si>
  <si>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</si>
  <si>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</si>
  <si>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</si>
  <si>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</si>
  <si>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</si>
  <si>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</si>
  <si>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</si>
  <si>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</si>
  <si>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</si>
  <si>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</si>
  <si>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</si>
  <si>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</si>
  <si>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</si>
  <si>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</si>
  <si>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</si>
  <si>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</si>
  <si>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</si>
  <si>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</si>
  <si>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</si>
  <si>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</si>
  <si>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</si>
  <si>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</si>
  <si>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</si>
  <si>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</si>
  <si>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</si>
  <si>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</si>
  <si>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</si>
  <si>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</si>
  <si>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</si>
  <si>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</si>
  <si>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</si>
  <si>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</si>
  <si>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</si>
  <si>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</si>
  <si>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</si>
  <si>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</si>
  <si>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</si>
  <si>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</si>
  <si>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</si>
  <si>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</si>
  <si>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</si>
  <si>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</si>
  <si>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</si>
  <si>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</si>
  <si>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</si>
  <si>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</si>
  <si>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</si>
  <si>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</si>
  <si>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</si>
  <si>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</si>
  <si>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</si>
  <si>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</si>
  <si>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</si>
  <si>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</si>
  <si>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</si>
  <si>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</si>
  <si>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</si>
  <si>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</si>
  <si>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</si>
  <si>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</si>
  <si>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</si>
  <si>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</si>
  <si>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</si>
  <si>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</si>
  <si>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</si>
  <si>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</si>
  <si>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</si>
  <si>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</si>
  <si>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</si>
  <si>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</si>
  <si>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</si>
  <si>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</si>
  <si>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</si>
  <si>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</si>
  <si>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</si>
  <si>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</si>
  <si>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</si>
  <si>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</si>
  <si>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</si>
  <si>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</si>
  <si>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</si>
  <si>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</si>
  <si>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</si>
  <si>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</si>
  <si>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</si>
  <si>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</si>
  <si>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</si>
  <si>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</si>
  <si>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</si>
  <si>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</si>
  <si>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</si>
  <si>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</si>
  <si>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</si>
  <si>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</si>
  <si>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</si>
  <si>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</si>
  <si>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</si>
  <si>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</si>
  <si>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</si>
  <si>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</si>
  <si>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</si>
  <si>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</si>
  <si>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</si>
  <si>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</si>
  <si>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</si>
  <si>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</si>
  <si>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</si>
  <si>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</si>
  <si>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</si>
  <si>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</si>
  <si>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</si>
  <si>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</si>
  <si>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</si>
  <si>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</si>
  <si>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</si>
  <si>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</si>
  <si>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</si>
  <si>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</si>
  <si>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</si>
  <si>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</si>
  <si>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</si>
  <si>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</si>
  <si>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</si>
  <si>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</si>
  <si>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</si>
  <si>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</si>
  <si>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</si>
  <si>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</si>
  <si>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</si>
  <si>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</si>
  <si>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</si>
  <si>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</si>
  <si>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</si>
  <si>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</si>
  <si>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</si>
  <si>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</si>
  <si>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</si>
  <si>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</si>
  <si>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</si>
  <si>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岐阜県神戸町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</si>
  <si>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</si>
  <si>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</si>
  <si>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</si>
  <si>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</si>
  <si>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</si>
  <si>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</si>
  <si>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</si>
  <si>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</si>
  <si>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</si>
  <si>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</si>
  <si>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</si>
  <si>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</si>
  <si>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</si>
  <si>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</si>
  <si>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</si>
  <si>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</si>
  <si>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</si>
  <si>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</si>
  <si>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</si>
  <si>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</si>
  <si>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障がい福祉サービス事業特別会計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</si>
  <si>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</si>
  <si>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</si>
  <si>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</si>
  <si>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</si>
  <si>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</si>
  <si>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</si>
  <si>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</si>
  <si>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</si>
  <si>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</si>
  <si>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</si>
  <si>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</si>
  <si>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</si>
  <si>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</si>
  <si>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</si>
  <si>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</si>
  <si>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神戸町国民健康保険特別会計</t>
    <phoneticPr fontId="5"/>
  </si>
  <si>
    <t>神戸町後期高齢者医療特別会計</t>
    <phoneticPr fontId="5"/>
  </si>
  <si>
    <t>神戸町水道事業会計</t>
    <phoneticPr fontId="5"/>
  </si>
  <si>
    <t>法適用企業</t>
    <phoneticPr fontId="5"/>
  </si>
  <si>
    <t>神戸町公共下水道事業特別会計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</si>
  <si>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</si>
  <si>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</si>
  <si>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</si>
  <si>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</si>
  <si>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</si>
  <si>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</si>
  <si>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</si>
  <si>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</si>
  <si>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</si>
  <si>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</si>
  <si>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</si>
  <si>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</si>
  <si>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</si>
  <si>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</si>
  <si>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</si>
  <si>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</si>
  <si>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</si>
  <si>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</si>
  <si>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</si>
  <si>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</si>
  <si>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</si>
  <si>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</si>
  <si>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</si>
  <si>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</si>
  <si>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</si>
  <si>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</si>
  <si>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</si>
  <si>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</si>
  <si>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</si>
  <si>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</si>
  <si>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</si>
  <si>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</si>
  <si>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</si>
  <si>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</si>
  <si>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</si>
  <si>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</si>
  <si>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</si>
  <si>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</si>
  <si>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</si>
  <si>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</si>
  <si>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</si>
  <si>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</si>
  <si>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</si>
  <si>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</si>
  <si>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</si>
  <si>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</si>
  <si>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</si>
  <si>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</si>
  <si>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</si>
  <si>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</si>
  <si>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</si>
  <si>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</si>
  <si>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</si>
  <si>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</si>
  <si>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</si>
  <si>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</si>
  <si>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</si>
  <si>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</si>
  <si>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</si>
  <si>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</si>
  <si>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</si>
  <si>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神戸町公共下水道事業特別会計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</si>
  <si>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</si>
  <si>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</si>
  <si>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神戸町後期高齢者医療特別会計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</si>
  <si>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</si>
  <si>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神戸町国民健康保険特別会計</t>
    <phoneticPr fontId="5"/>
  </si>
  <si>
    <t>(Ｆ)</t>
    <phoneticPr fontId="5"/>
  </si>
  <si>
    <t>神戸町水道事業会計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</si>
  <si>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</si>
  <si>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</si>
  <si>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</si>
  <si>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</si>
  <si>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</si>
  <si>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</si>
  <si>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</si>
  <si>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</si>
  <si>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</si>
  <si>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</si>
  <si>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</si>
  <si>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</si>
  <si>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</si>
  <si>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</si>
  <si>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</si>
  <si>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</si>
  <si>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</si>
  <si>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</si>
  <si>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</si>
  <si>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</si>
  <si>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</si>
  <si>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</si>
  <si>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</si>
  <si>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</si>
  <si>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</si>
  <si>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</si>
  <si>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</si>
  <si>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</si>
  <si>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</si>
  <si>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</si>
  <si>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</si>
  <si>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</si>
  <si>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</si>
  <si>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</si>
  <si>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</si>
  <si>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</si>
  <si>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</si>
  <si>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</si>
  <si>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</si>
  <si>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</si>
  <si>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</si>
  <si>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</si>
  <si>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</si>
  <si>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</si>
  <si>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</si>
  <si>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</si>
  <si>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</si>
  <si>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</si>
  <si>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</si>
  <si>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</si>
  <si>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</si>
  <si>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</si>
  <si>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</si>
  <si>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</si>
  <si>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</si>
  <si>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</si>
  <si>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</si>
  <si>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</si>
  <si>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</si>
  <si>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</si>
  <si>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</si>
  <si>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</si>
  <si>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</si>
  <si>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</si>
  <si>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</si>
  <si>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</si>
  <si>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</si>
  <si>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</si>
  <si>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</si>
  <si>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</si>
  <si>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</si>
  <si>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</si>
  <si>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</si>
  <si>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</si>
  <si>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</si>
  <si>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</si>
  <si>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</si>
  <si>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</si>
  <si>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</si>
  <si>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</si>
  <si>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</si>
  <si>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</si>
  <si>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</si>
  <si>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</si>
  <si>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4.86</t>
  </si>
  <si>
    <t>▲ 9.46</t>
  </si>
  <si>
    <t>▲ 2.92</t>
  </si>
  <si>
    <t>神戸町水道事業会計</t>
  </si>
  <si>
    <t>一般会計</t>
  </si>
  <si>
    <t>神戸町国民健康保険特別会計</t>
  </si>
  <si>
    <t>神戸町公共下水道事業特別会計</t>
  </si>
  <si>
    <t>神戸町後期高齢者医療特別会計</t>
  </si>
  <si>
    <t>学校給食事業特別会計</t>
  </si>
  <si>
    <t>障がい福祉サービス事業特別会計</t>
  </si>
  <si>
    <t>その他会計（赤字）</t>
  </si>
  <si>
    <t>その他会計（黒字）</t>
  </si>
  <si>
    <t>-</t>
    <phoneticPr fontId="2"/>
  </si>
  <si>
    <t>-</t>
    <phoneticPr fontId="2"/>
  </si>
  <si>
    <t>基金から619百万円繰入</t>
    <rPh sb="0" eb="2">
      <t>キキン</t>
    </rPh>
    <rPh sb="7" eb="10">
      <t>ヒャクマンエン</t>
    </rPh>
    <rPh sb="10" eb="12">
      <t>クリイレ</t>
    </rPh>
    <phoneticPr fontId="2"/>
  </si>
  <si>
    <t>-</t>
    <phoneticPr fontId="2"/>
  </si>
  <si>
    <t>-</t>
    <phoneticPr fontId="2"/>
  </si>
  <si>
    <t>大垣衛生施設組合</t>
    <rPh sb="0" eb="2">
      <t>オオガキ</t>
    </rPh>
    <rPh sb="2" eb="4">
      <t>エイセイ</t>
    </rPh>
    <rPh sb="4" eb="6">
      <t>シセツ</t>
    </rPh>
    <rPh sb="6" eb="8">
      <t>クミアイ</t>
    </rPh>
    <phoneticPr fontId="11"/>
  </si>
  <si>
    <t>大垣輪中水防事務組合</t>
    <rPh sb="0" eb="2">
      <t>オオガキ</t>
    </rPh>
    <rPh sb="2" eb="4">
      <t>ワジュウ</t>
    </rPh>
    <rPh sb="4" eb="6">
      <t>スイボウ</t>
    </rPh>
    <rPh sb="6" eb="8">
      <t>ジム</t>
    </rPh>
    <rPh sb="8" eb="10">
      <t>クミアイ</t>
    </rPh>
    <phoneticPr fontId="11"/>
  </si>
  <si>
    <t>岐阜県市町村会館組合</t>
    <rPh sb="0" eb="3">
      <t>ギフケン</t>
    </rPh>
    <rPh sb="3" eb="6">
      <t>シチョウソン</t>
    </rPh>
    <rPh sb="6" eb="8">
      <t>カイカン</t>
    </rPh>
    <rPh sb="8" eb="10">
      <t>クミアイ</t>
    </rPh>
    <phoneticPr fontId="11"/>
  </si>
  <si>
    <t>岐阜県市町村職員退職手当組合</t>
    <rPh sb="0" eb="3">
      <t>ギフケン</t>
    </rPh>
    <rPh sb="3" eb="6">
      <t>シチョウソン</t>
    </rPh>
    <rPh sb="6" eb="8">
      <t>ショクイン</t>
    </rPh>
    <rPh sb="8" eb="10">
      <t>タイショク</t>
    </rPh>
    <rPh sb="10" eb="12">
      <t>テアテ</t>
    </rPh>
    <rPh sb="12" eb="14">
      <t>クミアイ</t>
    </rPh>
    <phoneticPr fontId="11"/>
  </si>
  <si>
    <t>大垣消防組合</t>
    <rPh sb="0" eb="2">
      <t>オオガキ</t>
    </rPh>
    <rPh sb="2" eb="4">
      <t>ショウボウ</t>
    </rPh>
    <rPh sb="4" eb="6">
      <t>クミアイ</t>
    </rPh>
    <phoneticPr fontId="11"/>
  </si>
  <si>
    <t>揖斐川水防事務組合</t>
    <rPh sb="0" eb="3">
      <t>イビガワ</t>
    </rPh>
    <rPh sb="3" eb="5">
      <t>スイボウ</t>
    </rPh>
    <rPh sb="5" eb="7">
      <t>ジム</t>
    </rPh>
    <rPh sb="7" eb="9">
      <t>クミアイ</t>
    </rPh>
    <phoneticPr fontId="11"/>
  </si>
  <si>
    <t>西濃環境整備組合</t>
    <rPh sb="0" eb="2">
      <t>セイノウ</t>
    </rPh>
    <rPh sb="2" eb="4">
      <t>カンキョウ</t>
    </rPh>
    <rPh sb="4" eb="6">
      <t>セイビ</t>
    </rPh>
    <rPh sb="6" eb="8">
      <t>クミアイ</t>
    </rPh>
    <phoneticPr fontId="11"/>
  </si>
  <si>
    <t>西南濃老人福祉施設事務組合</t>
    <rPh sb="0" eb="2">
      <t>セイナン</t>
    </rPh>
    <rPh sb="2" eb="3">
      <t>ノウ</t>
    </rPh>
    <rPh sb="3" eb="5">
      <t>ロウジン</t>
    </rPh>
    <rPh sb="5" eb="7">
      <t>フクシ</t>
    </rPh>
    <rPh sb="7" eb="9">
      <t>シセツ</t>
    </rPh>
    <rPh sb="9" eb="11">
      <t>ジム</t>
    </rPh>
    <rPh sb="11" eb="13">
      <t>クミアイ</t>
    </rPh>
    <phoneticPr fontId="11"/>
  </si>
  <si>
    <t>西南濃粗大廃棄物処理組合</t>
    <rPh sb="0" eb="2">
      <t>セイナン</t>
    </rPh>
    <rPh sb="2" eb="3">
      <t>ノウ</t>
    </rPh>
    <rPh sb="3" eb="5">
      <t>ソダイ</t>
    </rPh>
    <rPh sb="5" eb="8">
      <t>ハイキブツ</t>
    </rPh>
    <rPh sb="8" eb="10">
      <t>ショリ</t>
    </rPh>
    <rPh sb="10" eb="12">
      <t>クミアイ</t>
    </rPh>
    <phoneticPr fontId="11"/>
  </si>
  <si>
    <t>安八郡広域連合（一般会計）</t>
    <rPh sb="0" eb="2">
      <t>アンパチ</t>
    </rPh>
    <rPh sb="2" eb="3">
      <t>グン</t>
    </rPh>
    <rPh sb="3" eb="5">
      <t>コウイキ</t>
    </rPh>
    <rPh sb="5" eb="7">
      <t>レンゴウ</t>
    </rPh>
    <rPh sb="8" eb="10">
      <t>イッパン</t>
    </rPh>
    <rPh sb="10" eb="12">
      <t>カイケイ</t>
    </rPh>
    <phoneticPr fontId="11"/>
  </si>
  <si>
    <t>安八郡広域連合（特別会計）</t>
    <rPh sb="0" eb="2">
      <t>アンパチ</t>
    </rPh>
    <rPh sb="2" eb="3">
      <t>グン</t>
    </rPh>
    <rPh sb="3" eb="5">
      <t>コウイキ</t>
    </rPh>
    <rPh sb="5" eb="7">
      <t>レンゴウ</t>
    </rPh>
    <rPh sb="8" eb="10">
      <t>トクベツ</t>
    </rPh>
    <rPh sb="10" eb="12">
      <t>カイケイ</t>
    </rPh>
    <phoneticPr fontId="11"/>
  </si>
  <si>
    <t>後期高齢者医療広域連合（一般会計分）</t>
    <rPh sb="0" eb="2">
      <t>コウキ</t>
    </rPh>
    <rPh sb="2" eb="5">
      <t>コウレイシャ</t>
    </rPh>
    <rPh sb="5" eb="7">
      <t>イリョウ</t>
    </rPh>
    <rPh sb="7" eb="9">
      <t>コウイキ</t>
    </rPh>
    <rPh sb="9" eb="11">
      <t>レンゴウ</t>
    </rPh>
    <rPh sb="12" eb="14">
      <t>イッパン</t>
    </rPh>
    <rPh sb="14" eb="16">
      <t>カイケイ</t>
    </rPh>
    <rPh sb="16" eb="17">
      <t>ブン</t>
    </rPh>
    <phoneticPr fontId="11"/>
  </si>
  <si>
    <t>後期高齢者医療広域連合（特別会計分）</t>
    <rPh sb="0" eb="2">
      <t>コウキ</t>
    </rPh>
    <rPh sb="2" eb="5">
      <t>コウレイシャ</t>
    </rPh>
    <rPh sb="5" eb="7">
      <t>イリョウ</t>
    </rPh>
    <rPh sb="7" eb="9">
      <t>コウイキ</t>
    </rPh>
    <rPh sb="9" eb="11">
      <t>レンゴウ</t>
    </rPh>
    <rPh sb="12" eb="14">
      <t>トクベツ</t>
    </rPh>
    <rPh sb="14" eb="16">
      <t>カイケイ</t>
    </rPh>
    <rPh sb="16" eb="17">
      <t>ブン</t>
    </rPh>
    <phoneticPr fontId="11"/>
  </si>
  <si>
    <t>瑞穂市・神戸町水道組合</t>
    <rPh sb="0" eb="2">
      <t>ミズホ</t>
    </rPh>
    <rPh sb="2" eb="3">
      <t>シ</t>
    </rPh>
    <rPh sb="4" eb="7">
      <t>ゴウドチョウ</t>
    </rPh>
    <rPh sb="7" eb="9">
      <t>スイドウ</t>
    </rPh>
    <rPh sb="9" eb="11">
      <t>クミアイ</t>
    </rPh>
    <phoneticPr fontId="11"/>
  </si>
  <si>
    <t>西美濃さくら苑老人保健施設事務組合</t>
    <rPh sb="0" eb="1">
      <t>ニシ</t>
    </rPh>
    <rPh sb="1" eb="3">
      <t>ミノ</t>
    </rPh>
    <rPh sb="6" eb="7">
      <t>エン</t>
    </rPh>
    <rPh sb="7" eb="9">
      <t>ロウジン</t>
    </rPh>
    <rPh sb="9" eb="11">
      <t>ホケン</t>
    </rPh>
    <rPh sb="11" eb="13">
      <t>シセツ</t>
    </rPh>
    <rPh sb="13" eb="15">
      <t>ジム</t>
    </rPh>
    <rPh sb="15" eb="17">
      <t>クミアイ</t>
    </rPh>
    <phoneticPr fontId="11"/>
  </si>
  <si>
    <t>基金からの繰入720百万円</t>
    <rPh sb="0" eb="2">
      <t>キキン</t>
    </rPh>
    <rPh sb="5" eb="7">
      <t>クリイレ</t>
    </rPh>
    <rPh sb="10" eb="13">
      <t>ヒャクマンエン</t>
    </rPh>
    <phoneticPr fontId="2"/>
  </si>
  <si>
    <t>基金からの繰入55百万円</t>
    <rPh sb="0" eb="2">
      <t>キキン</t>
    </rPh>
    <rPh sb="5" eb="7">
      <t>クリイレ</t>
    </rPh>
    <rPh sb="9" eb="12">
      <t>ヒャクマンエン</t>
    </rPh>
    <phoneticPr fontId="2"/>
  </si>
  <si>
    <t>基金からの繰入99百万円</t>
    <rPh sb="0" eb="2">
      <t>キキン</t>
    </rPh>
    <rPh sb="5" eb="7">
      <t>クリイレ</t>
    </rPh>
    <rPh sb="9" eb="12">
      <t>ヒャクマンエン</t>
    </rPh>
    <phoneticPr fontId="2"/>
  </si>
  <si>
    <t>-</t>
    <phoneticPr fontId="2"/>
  </si>
  <si>
    <t>-</t>
    <phoneticPr fontId="2"/>
  </si>
  <si>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</si>
  <si>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</si>
  <si>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神戸町土地開発公社</t>
    <rPh sb="0" eb="3">
      <t>ゴウドチョウ</t>
    </rPh>
    <rPh sb="3" eb="5">
      <t>トチ</t>
    </rPh>
    <rPh sb="5" eb="7">
      <t>カイハツ</t>
    </rPh>
    <rPh sb="7" eb="9">
      <t>コウシャ</t>
    </rPh>
    <phoneticPr fontId="2"/>
  </si>
  <si>
    <t>ふるさと納税基金</t>
    <rPh sb="4" eb="6">
      <t>ノウゼイ</t>
    </rPh>
    <rPh sb="6" eb="8">
      <t>キキン</t>
    </rPh>
    <phoneticPr fontId="2"/>
  </si>
  <si>
    <t>公共施設整備基金</t>
    <rPh sb="0" eb="2">
      <t>コウキョウ</t>
    </rPh>
    <rPh sb="2" eb="4">
      <t>シセツ</t>
    </rPh>
    <rPh sb="4" eb="6">
      <t>セイビ</t>
    </rPh>
    <rPh sb="6" eb="8">
      <t>キキン</t>
    </rPh>
    <phoneticPr fontId="2"/>
  </si>
  <si>
    <t>ふるさと振興地域福祉基金</t>
    <rPh sb="4" eb="6">
      <t>シンコウ</t>
    </rPh>
    <rPh sb="6" eb="8">
      <t>チイキ</t>
    </rPh>
    <rPh sb="8" eb="10">
      <t>フクシ</t>
    </rPh>
    <rPh sb="10" eb="12">
      <t>キキン</t>
    </rPh>
    <phoneticPr fontId="2"/>
  </si>
  <si>
    <t>社会福祉活動基金</t>
    <rPh sb="0" eb="1">
      <t>シャ</t>
    </rPh>
    <rPh sb="1" eb="2">
      <t>カイ</t>
    </rPh>
    <rPh sb="2" eb="4">
      <t>フクシ</t>
    </rPh>
    <rPh sb="4" eb="6">
      <t>カツドウ</t>
    </rPh>
    <rPh sb="6" eb="8">
      <t>キキン</t>
    </rPh>
    <phoneticPr fontId="2"/>
  </si>
  <si>
    <t>育英資金助成基金</t>
    <rPh sb="0" eb="2">
      <t>イクエイ</t>
    </rPh>
    <rPh sb="2" eb="4">
      <t>シキン</t>
    </rPh>
    <rPh sb="4" eb="6">
      <t>ジョセイ</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</si>
  <si>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</si>
  <si>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</si>
  <si>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</si>
  <si>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</si>
  <si>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</si>
  <si>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</si>
  <si>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</si>
  <si>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</si>
  <si>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</si>
  <si>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</si>
  <si>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</si>
  <si>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</si>
  <si>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</si>
  <si>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類似団体平均と比較して将来負担比率が高く、有形固定資産減価償却率が低い水準になっている。
　将来負担比率が高くなっている要因としては、平成２２年度以降実施した文教施設整備や町営住宅建設事業などの公共施設整備に対して多額の地方債を発行したことによるものである。
　有形固定資産減価償却率は類似団体よりも現在は低い水準であるものの、今後高い水準になっていくことが予想されｒため、公共施設等総合管理計画に基づき、老朽化した施設の対策に積極的に取り組んでいく。</t>
    <phoneticPr fontId="5"/>
  </si>
  <si>
    <t>　実質公債費比率は類似団体と比較して低い水準にある一方、将来負担比率は類似団体と比較して高くなっている。将来負担比率が高くなっている主な要因としては、平成２２年度以降に実施した文教施設整備や町営住宅建設事業などの公共施設整備事業に際し多額の地方債を発行したことが考えられる。
　これらの影響により現在は低い実質交際比率についても、今後上昇していくことが考えられるため、これまで以上に公債費の適正化に取り組んでいく必要がある。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</si>
</sst>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4"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5"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6" fillId="0" borderId="0" xfId="42"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43">
    <cellStyle name="パーセント 2" xfId="21"/>
    <cellStyle name="桁区切り 2" xfId="22"/>
    <cellStyle name="桁区切り 2 2" xfId="23"/>
    <cellStyle name="桁区切り 2 3" xfId="24"/>
    <cellStyle name="桁区切り 3" xfId="25"/>
    <cellStyle name="桁区切り 4" xfId="26"/>
    <cellStyle name="桁区切り 5" xfId="27"/>
    <cellStyle name="通貨 2" xfId="28"/>
    <cellStyle name="通貨 3" xfId="29"/>
    <cellStyle name="標準" xfId="0" builtinId="0"/>
    <cellStyle name="標準 2" xfId="6"/>
    <cellStyle name="標準 2 2" xfId="7"/>
    <cellStyle name="標準 2 3" xfId="10"/>
    <cellStyle name="標準 2 3 2" xfId="30"/>
    <cellStyle name="標準 2 4" xfId="40"/>
    <cellStyle name="標準 2_2007AJAHO401600" xfId="31"/>
    <cellStyle name="標準 3" xfId="11"/>
    <cellStyle name="標準 3 2" xfId="33"/>
    <cellStyle name="標準 3 3" xfId="41"/>
    <cellStyle name="標準 3 4" xfId="32"/>
    <cellStyle name="標準 3_APAHO401000" xfId="34"/>
    <cellStyle name="標準 4" xfId="5"/>
    <cellStyle name="標準 4 2" xfId="35"/>
    <cellStyle name="標準 4_APAHO401000" xfId="36"/>
    <cellStyle name="標準 4_APAHO401600" xfId="1"/>
    <cellStyle name="標準 4_APAHO4019001" xfId="4"/>
    <cellStyle name="標準 4_ZJ08_022012_青森市_2010" xfId="3"/>
    <cellStyle name="標準 5" xfId="37"/>
    <cellStyle name="標準 6" xfId="8"/>
    <cellStyle name="標準 6 2" xfId="39"/>
    <cellStyle name="標準 6 3" xfId="3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 7 2" xfId="4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77577</c:v>
                </c:pt>
                <c:pt idx="3">
                  <c:v>115123</c:v>
                </c:pt>
                <c:pt idx="4">
                  <c:v>98899</c:v>
                </c:pt>
              </c:numCache>
            </c:numRef>
          </c:val>
          <c:smooth val="0"/>
          <c:extLst>
            <c:ext xmlns:c16="http://schemas.microsoft.com/office/drawing/2014/chart" uri="{C3380CC4-5D6E-409C-BE32-E72D297353CC}">
              <c16:uniqueId val="{00000000-E0C4-44AE-B414-D0D9AC9239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67068</c:v>
                </c:pt>
                <c:pt idx="1">
                  <c:v>43137</c:v>
                </c:pt>
                <c:pt idx="2">
                  <c:v>83232</c:v>
                </c:pt>
                <c:pt idx="3">
                  <c:v>64071</c:v>
                </c:pt>
                <c:pt idx="4">
                  <c:v>79208</c:v>
                </c:pt>
              </c:numCache>
            </c:numRef>
          </c:val>
          <c:smooth val="0"/>
          <c:extLst>
            <c:ext xmlns:c16="http://schemas.microsoft.com/office/drawing/2014/chart" uri="{C3380CC4-5D6E-409C-BE32-E72D297353CC}">
              <c16:uniqueId val="{00000001-E0C4-44AE-B414-D0D9AC92393E}"/>
            </c:ext>
          </c:extLst>
        </c:ser>
        <c:dLbls>
          <c:showLegendKey val="0"/>
          <c:showVal val="0"/>
          <c:showCatName val="0"/>
          <c:showSerName val="0"/>
          <c:showPercent val="0"/>
          <c:showBubbleSize val="0"/>
        </c:dLbls>
        <c:marker val="1"/>
        <c:smooth val="0"/>
        <c:axId val="114924544"/>
        <c:axId val="114943104"/>
      </c:lineChart>
      <c:catAx>
        <c:axId val="114924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943104"/>
        <c:crosses val="autoZero"/>
        <c:auto val="1"/>
        <c:lblAlgn val="ctr"/>
        <c:lblOffset val="100"/>
        <c:tickLblSkip val="1"/>
        <c:tickMarkSkip val="1"/>
        <c:noMultiLvlLbl val="0"/>
      </c:catAx>
      <c:valAx>
        <c:axId val="1149431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924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10.95</c:v>
                </c:pt>
                <c:pt idx="1">
                  <c:v>7.54</c:v>
                </c:pt>
                <c:pt idx="2">
                  <c:v>11.5</c:v>
                </c:pt>
                <c:pt idx="3">
                  <c:v>6.97</c:v>
                </c:pt>
                <c:pt idx="4">
                  <c:v>6.44</c:v>
                </c:pt>
              </c:numCache>
            </c:numRef>
          </c:val>
          <c:extLst>
            <c:ext xmlns:c16="http://schemas.microsoft.com/office/drawing/2014/chart" uri="{C3380CC4-5D6E-409C-BE32-E72D297353CC}">
              <c16:uniqueId val="{00000000-5389-4740-8E56-869FE82880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31.01</c:v>
                </c:pt>
                <c:pt idx="1">
                  <c:v>29.58</c:v>
                </c:pt>
                <c:pt idx="2">
                  <c:v>27.7</c:v>
                </c:pt>
                <c:pt idx="3">
                  <c:v>22.57</c:v>
                </c:pt>
                <c:pt idx="4">
                  <c:v>20</c:v>
                </c:pt>
              </c:numCache>
            </c:numRef>
          </c:val>
          <c:extLst>
            <c:ext xmlns:c16="http://schemas.microsoft.com/office/drawing/2014/chart" uri="{C3380CC4-5D6E-409C-BE32-E72D297353CC}">
              <c16:uniqueId val="{00000001-5389-4740-8E56-869FE8288023}"/>
            </c:ext>
          </c:extLst>
        </c:ser>
        <c:dLbls>
          <c:showLegendKey val="0"/>
          <c:showVal val="0"/>
          <c:showCatName val="0"/>
          <c:showSerName val="0"/>
          <c:showPercent val="0"/>
          <c:showBubbleSize val="0"/>
        </c:dLbls>
        <c:gapWidth val="250"/>
        <c:overlap val="100"/>
        <c:axId val="133103616"/>
        <c:axId val="133105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1.55</c:v>
                </c:pt>
                <c:pt idx="1">
                  <c:v>-4.8600000000000003</c:v>
                </c:pt>
                <c:pt idx="2">
                  <c:v>3.15</c:v>
                </c:pt>
                <c:pt idx="3">
                  <c:v>-9.4600000000000009</c:v>
                </c:pt>
                <c:pt idx="4">
                  <c:v>-2.92</c:v>
                </c:pt>
              </c:numCache>
            </c:numRef>
          </c:val>
          <c:smooth val="0"/>
          <c:extLst>
            <c:ext xmlns:c16="http://schemas.microsoft.com/office/drawing/2014/chart" uri="{C3380CC4-5D6E-409C-BE32-E72D297353CC}">
              <c16:uniqueId val="{00000002-5389-4740-8E56-869FE8288023}"/>
            </c:ext>
          </c:extLst>
        </c:ser>
        <c:dLbls>
          <c:showLegendKey val="0"/>
          <c:showVal val="0"/>
          <c:showCatName val="0"/>
          <c:showSerName val="0"/>
          <c:showPercent val="0"/>
          <c:showBubbleSize val="0"/>
        </c:dLbls>
        <c:marker val="1"/>
        <c:smooth val="0"/>
        <c:axId val="133103616"/>
        <c:axId val="133105536"/>
      </c:lineChart>
      <c:catAx>
        <c:axId val="13310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105536"/>
        <c:crosses val="autoZero"/>
        <c:auto val="1"/>
        <c:lblAlgn val="ctr"/>
        <c:lblOffset val="100"/>
        <c:tickLblSkip val="1"/>
        <c:tickMarkSkip val="1"/>
        <c:noMultiLvlLbl val="0"/>
      </c:catAx>
      <c:valAx>
        <c:axId val="133105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0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E-4BC9-A15C-65D2B0F215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E-4BC9-A15C-65D2B0F215E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E-4BC9-A15C-65D2B0F215EF}"/>
            </c:ext>
          </c:extLst>
        </c:ser>
        <c:ser>
          <c:idx val="3"/>
          <c:order val="3"/>
          <c:tx>
            <c:strRef>
              <c:f>データシート!$A$30</c:f>
              <c:strCache>
                <c:ptCount val="1"/>
                <c:pt idx="0">
                  <c:v>障がい福祉サービス事業特別会計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7.0000000000000007E-2</c:v>
                </c:pt>
                <c:pt idx="4">
                  <c:v>#N/A</c:v>
                </c:pt>
                <c:pt idx="5">
                  <c:v>0.05</c:v>
                </c:pt>
                <c:pt idx="6">
                  <c:v>#N/A</c:v>
                </c:pt>
                <c:pt idx="7">
                  <c:v>0.05</c:v>
                </c:pt>
                <c:pt idx="8">
                  <c:v>#N/A</c:v>
                </c:pt>
                <c:pt idx="9">
                  <c:v>0.01</c:v>
                </c:pt>
              </c:numCache>
            </c:numRef>
          </c:val>
          <c:extLst>
            <c:ext xmlns:c16="http://schemas.microsoft.com/office/drawing/2014/chart" uri="{C3380CC4-5D6E-409C-BE32-E72D297353CC}">
              <c16:uniqueId val="{00000003-EDDE-4BC9-A15C-65D2B0F215EF}"/>
            </c:ext>
          </c:extLst>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7.0000000000000007E-2</c:v>
                </c:pt>
                <c:pt idx="4">
                  <c:v>#N/A</c:v>
                </c:pt>
                <c:pt idx="5">
                  <c:v>0.03</c:v>
                </c:pt>
                <c:pt idx="6">
                  <c:v>#N/A</c:v>
                </c:pt>
                <c:pt idx="7">
                  <c:v>0.04</c:v>
                </c:pt>
                <c:pt idx="8">
                  <c:v>#N/A</c:v>
                </c:pt>
                <c:pt idx="9">
                  <c:v>0.06</c:v>
                </c:pt>
              </c:numCache>
            </c:numRef>
          </c:val>
          <c:extLst>
            <c:ext xmlns:c16="http://schemas.microsoft.com/office/drawing/2014/chart" uri="{C3380CC4-5D6E-409C-BE32-E72D297353CC}">
              <c16:uniqueId val="{00000004-EDDE-4BC9-A15C-65D2B0F215EF}"/>
            </c:ext>
          </c:extLst>
        </c:ser>
        <c:ser>
          <c:idx val="5"/>
          <c:order val="5"/>
          <c:tx>
            <c:strRef>
              <c:f>データシート!$A$32</c:f>
              <c:strCache>
                <c:ptCount val="1"/>
                <c:pt idx="0">
                  <c:v>神戸町後期高齢者医療特別会計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0.15</c:v>
                </c:pt>
                <c:pt idx="2">
                  <c:v>#N/A</c:v>
                </c:pt>
                <c:pt idx="3">
                  <c:v>0.16</c:v>
                </c:pt>
                <c:pt idx="4">
                  <c:v>#N/A</c:v>
                </c:pt>
                <c:pt idx="5">
                  <c:v>0.14000000000000001</c:v>
                </c:pt>
                <c:pt idx="6">
                  <c:v>#N/A</c:v>
                </c:pt>
                <c:pt idx="7">
                  <c:v>0.15</c:v>
                </c:pt>
                <c:pt idx="8">
                  <c:v>#N/A</c:v>
                </c:pt>
                <c:pt idx="9">
                  <c:v>0.14000000000000001</c:v>
                </c:pt>
              </c:numCache>
            </c:numRef>
          </c:val>
          <c:extLst>
            <c:ext xmlns:c16="http://schemas.microsoft.com/office/drawing/2014/chart" uri="{C3380CC4-5D6E-409C-BE32-E72D297353CC}">
              <c16:uniqueId val="{00000005-EDDE-4BC9-A15C-65D2B0F215EF}"/>
            </c:ext>
          </c:extLst>
        </c:ser>
        <c:ser>
          <c:idx val="6"/>
          <c:order val="6"/>
          <c:tx>
            <c:strRef>
              <c:f>データシート!$A$33</c:f>
              <c:strCache>
                <c:ptCount val="1"/>
                <c:pt idx="0">
                  <c:v>神戸町公共下水道事業特別会計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0.31</c:v>
                </c:pt>
                <c:pt idx="2">
                  <c:v>#N/A</c:v>
                </c:pt>
                <c:pt idx="3">
                  <c:v>0.63</c:v>
                </c:pt>
                <c:pt idx="4">
                  <c:v>#N/A</c:v>
                </c:pt>
                <c:pt idx="5">
                  <c:v>0.64</c:v>
                </c:pt>
                <c:pt idx="6">
                  <c:v>#N/A</c:v>
                </c:pt>
                <c:pt idx="7">
                  <c:v>0.37</c:v>
                </c:pt>
                <c:pt idx="8">
                  <c:v>#N/A</c:v>
                </c:pt>
                <c:pt idx="9">
                  <c:v>1.2</c:v>
                </c:pt>
              </c:numCache>
            </c:numRef>
          </c:val>
          <c:extLst>
            <c:ext xmlns:c16="http://schemas.microsoft.com/office/drawing/2014/chart" uri="{C3380CC4-5D6E-409C-BE32-E72D297353CC}">
              <c16:uniqueId val="{00000006-EDDE-4BC9-A15C-65D2B0F215EF}"/>
            </c:ext>
          </c:extLst>
        </c:ser>
        <c:ser>
          <c:idx val="7"/>
          <c:order val="7"/>
          <c:tx>
            <c:strRef>
              <c:f>データシート!$A$34</c:f>
              <c:strCache>
                <c:ptCount val="1"/>
                <c:pt idx="0">
                  <c:v>神戸町国民健康保険特別会計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3.48</c:v>
                </c:pt>
                <c:pt idx="2">
                  <c:v>#N/A</c:v>
                </c:pt>
                <c:pt idx="3">
                  <c:v>2.74</c:v>
                </c:pt>
                <c:pt idx="4">
                  <c:v>#N/A</c:v>
                </c:pt>
                <c:pt idx="5">
                  <c:v>3</c:v>
                </c:pt>
                <c:pt idx="6">
                  <c:v>#N/A</c:v>
                </c:pt>
                <c:pt idx="7">
                  <c:v>4.5</c:v>
                </c:pt>
                <c:pt idx="8">
                  <c:v>#N/A</c:v>
                </c:pt>
                <c:pt idx="9">
                  <c:v>3.98</c:v>
                </c:pt>
              </c:numCache>
            </c:numRef>
          </c:val>
          <c:extLst>
            <c:ext xmlns:c16="http://schemas.microsoft.com/office/drawing/2014/chart" uri="{C3380CC4-5D6E-409C-BE32-E72D297353CC}">
              <c16:uniqueId val="{00000007-EDDE-4BC9-A15C-65D2B0F215E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10.84</c:v>
                </c:pt>
                <c:pt idx="2">
                  <c:v>#N/A</c:v>
                </c:pt>
                <c:pt idx="3">
                  <c:v>7.39</c:v>
                </c:pt>
                <c:pt idx="4">
                  <c:v>#N/A</c:v>
                </c:pt>
                <c:pt idx="5">
                  <c:v>11.41</c:v>
                </c:pt>
                <c:pt idx="6">
                  <c:v>#N/A</c:v>
                </c:pt>
                <c:pt idx="7">
                  <c:v>6.87</c:v>
                </c:pt>
                <c:pt idx="8">
                  <c:v>#N/A</c:v>
                </c:pt>
                <c:pt idx="9">
                  <c:v>6.35</c:v>
                </c:pt>
              </c:numCache>
            </c:numRef>
          </c:val>
          <c:extLst>
            <c:ext xmlns:c16="http://schemas.microsoft.com/office/drawing/2014/chart" uri="{C3380CC4-5D6E-409C-BE32-E72D297353CC}">
              <c16:uniqueId val="{00000008-EDDE-4BC9-A15C-65D2B0F215EF}"/>
            </c:ext>
          </c:extLst>
        </c:ser>
        <c:ser>
          <c:idx val="9"/>
          <c:order val="9"/>
          <c:tx>
            <c:strRef>
              <c:f>データシート!$A$36</c:f>
              <c:strCache>
                <c:ptCount val="1"/>
                <c:pt idx="0">
                  <c:v>神戸町水道事業会計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16.149999999999999</c:v>
                </c:pt>
                <c:pt idx="2">
                  <c:v>#N/A</c:v>
                </c:pt>
                <c:pt idx="3">
                  <c:v>17.13</c:v>
                </c:pt>
                <c:pt idx="4">
                  <c:v>#N/A</c:v>
                </c:pt>
                <c:pt idx="5">
                  <c:v>16.02</c:v>
                </c:pt>
                <c:pt idx="6">
                  <c:v>#N/A</c:v>
                </c:pt>
                <c:pt idx="7">
                  <c:v>16.510000000000002</c:v>
                </c:pt>
                <c:pt idx="8">
                  <c:v>#N/A</c:v>
                </c:pt>
                <c:pt idx="9">
                  <c:v>14.78</c:v>
                </c:pt>
              </c:numCache>
            </c:numRef>
          </c:val>
          <c:extLst>
            <c:ext xmlns:c16="http://schemas.microsoft.com/office/drawing/2014/chart" uri="{C3380CC4-5D6E-409C-BE32-E72D297353CC}">
              <c16:uniqueId val="{00000009-EDDE-4BC9-A15C-65D2B0F215EF}"/>
            </c:ext>
          </c:extLst>
        </c:ser>
        <c:dLbls>
          <c:showLegendKey val="0"/>
          <c:showVal val="0"/>
          <c:showCatName val="0"/>
          <c:showSerName val="0"/>
          <c:showPercent val="0"/>
          <c:showBubbleSize val="0"/>
        </c:dLbls>
        <c:gapWidth val="150"/>
        <c:overlap val="100"/>
        <c:axId val="133285760"/>
        <c:axId val="133287296"/>
      </c:barChart>
      <c:catAx>
        <c:axId val="13328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287296"/>
        <c:crosses val="autoZero"/>
        <c:auto val="1"/>
        <c:lblAlgn val="ctr"/>
        <c:lblOffset val="100"/>
        <c:tickLblSkip val="1"/>
        <c:tickMarkSkip val="1"/>
        <c:noMultiLvlLbl val="0"/>
      </c:catAx>
      <c:valAx>
        <c:axId val="133287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285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452</c:v>
                </c:pt>
                <c:pt idx="5">
                  <c:v>494</c:v>
                </c:pt>
                <c:pt idx="8">
                  <c:v>491</c:v>
                </c:pt>
                <c:pt idx="11">
                  <c:v>508</c:v>
                </c:pt>
                <c:pt idx="14">
                  <c:v>580</c:v>
                </c:pt>
              </c:numCache>
            </c:numRef>
          </c:val>
          <c:extLst>
            <c:ext xmlns:c16="http://schemas.microsoft.com/office/drawing/2014/chart" uri="{C3380CC4-5D6E-409C-BE32-E72D297353CC}">
              <c16:uniqueId val="{00000000-2D33-4D96-A61F-7CEABBE6C0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33-4D96-A61F-7CEABBE6C0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D33-4D96-A61F-7CEABBE6C0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74</c:v>
                </c:pt>
                <c:pt idx="3">
                  <c:v>72</c:v>
                </c:pt>
                <c:pt idx="6">
                  <c:v>46</c:v>
                </c:pt>
                <c:pt idx="9">
                  <c:v>32</c:v>
                </c:pt>
                <c:pt idx="12">
                  <c:v>34</c:v>
                </c:pt>
              </c:numCache>
            </c:numRef>
          </c:val>
          <c:extLst>
            <c:ext xmlns:c16="http://schemas.microsoft.com/office/drawing/2014/chart" uri="{C3380CC4-5D6E-409C-BE32-E72D297353CC}">
              <c16:uniqueId val="{00000003-2D33-4D96-A61F-7CEABBE6C0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164</c:v>
                </c:pt>
                <c:pt idx="3">
                  <c:v>175</c:v>
                </c:pt>
                <c:pt idx="6">
                  <c:v>178</c:v>
                </c:pt>
                <c:pt idx="9">
                  <c:v>190</c:v>
                </c:pt>
                <c:pt idx="12">
                  <c:v>216</c:v>
                </c:pt>
              </c:numCache>
            </c:numRef>
          </c:val>
          <c:extLst>
            <c:ext xmlns:c16="http://schemas.microsoft.com/office/drawing/2014/chart" uri="{C3380CC4-5D6E-409C-BE32-E72D297353CC}">
              <c16:uniqueId val="{00000004-2D33-4D96-A61F-7CEABBE6C0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33-4D96-A61F-7CEABBE6C0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33-4D96-A61F-7CEABBE6C0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573</c:v>
                </c:pt>
                <c:pt idx="3">
                  <c:v>568</c:v>
                </c:pt>
                <c:pt idx="6">
                  <c:v>507</c:v>
                </c:pt>
                <c:pt idx="9">
                  <c:v>474</c:v>
                </c:pt>
                <c:pt idx="12">
                  <c:v>451</c:v>
                </c:pt>
              </c:numCache>
            </c:numRef>
          </c:val>
          <c:extLst>
            <c:ext xmlns:c16="http://schemas.microsoft.com/office/drawing/2014/chart" uri="{C3380CC4-5D6E-409C-BE32-E72D297353CC}">
              <c16:uniqueId val="{00000007-2D33-4D96-A61F-7CEABBE6C01A}"/>
            </c:ext>
          </c:extLst>
        </c:ser>
        <c:dLbls>
          <c:showLegendKey val="0"/>
          <c:showVal val="0"/>
          <c:showCatName val="0"/>
          <c:showSerName val="0"/>
          <c:showPercent val="0"/>
          <c:showBubbleSize val="0"/>
        </c:dLbls>
        <c:gapWidth val="100"/>
        <c:overlap val="100"/>
        <c:axId val="136227072"/>
        <c:axId val="136245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359</c:v>
                </c:pt>
                <c:pt idx="2">
                  <c:v>#N/A</c:v>
                </c:pt>
                <c:pt idx="3">
                  <c:v>#N/A</c:v>
                </c:pt>
                <c:pt idx="4">
                  <c:v>321</c:v>
                </c:pt>
                <c:pt idx="5">
                  <c:v>#N/A</c:v>
                </c:pt>
                <c:pt idx="6">
                  <c:v>#N/A</c:v>
                </c:pt>
                <c:pt idx="7">
                  <c:v>240</c:v>
                </c:pt>
                <c:pt idx="8">
                  <c:v>#N/A</c:v>
                </c:pt>
                <c:pt idx="9">
                  <c:v>#N/A</c:v>
                </c:pt>
                <c:pt idx="10">
                  <c:v>188</c:v>
                </c:pt>
                <c:pt idx="11">
                  <c:v>#N/A</c:v>
                </c:pt>
                <c:pt idx="12">
                  <c:v>#N/A</c:v>
                </c:pt>
                <c:pt idx="13">
                  <c:v>121</c:v>
                </c:pt>
                <c:pt idx="14">
                  <c:v>#N/A</c:v>
                </c:pt>
              </c:numCache>
            </c:numRef>
          </c:val>
          <c:smooth val="0"/>
          <c:extLst>
            <c:ext xmlns:c16="http://schemas.microsoft.com/office/drawing/2014/chart" uri="{C3380CC4-5D6E-409C-BE32-E72D297353CC}">
              <c16:uniqueId val="{00000008-2D33-4D96-A61F-7CEABBE6C01A}"/>
            </c:ext>
          </c:extLst>
        </c:ser>
        <c:dLbls>
          <c:showLegendKey val="0"/>
          <c:showVal val="0"/>
          <c:showCatName val="0"/>
          <c:showSerName val="0"/>
          <c:showPercent val="0"/>
          <c:showBubbleSize val="0"/>
        </c:dLbls>
        <c:marker val="1"/>
        <c:smooth val="0"/>
        <c:axId val="136227072"/>
        <c:axId val="136245632"/>
      </c:lineChart>
      <c:catAx>
        <c:axId val="13622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245632"/>
        <c:crosses val="autoZero"/>
        <c:auto val="1"/>
        <c:lblAlgn val="ctr"/>
        <c:lblOffset val="100"/>
        <c:tickLblSkip val="1"/>
        <c:tickMarkSkip val="1"/>
        <c:noMultiLvlLbl val="0"/>
      </c:catAx>
      <c:valAx>
        <c:axId val="136245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22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6591</c:v>
                </c:pt>
                <c:pt idx="5">
                  <c:v>6631</c:v>
                </c:pt>
                <c:pt idx="8">
                  <c:v>6848</c:v>
                </c:pt>
                <c:pt idx="11">
                  <c:v>6986</c:v>
                </c:pt>
                <c:pt idx="14">
                  <c:v>7055</c:v>
                </c:pt>
              </c:numCache>
            </c:numRef>
          </c:val>
          <c:extLst>
            <c:ext xmlns:c16="http://schemas.microsoft.com/office/drawing/2014/chart" uri="{C3380CC4-5D6E-409C-BE32-E72D297353CC}">
              <c16:uniqueId val="{00000000-EC64-4F79-8642-8AE9C18571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C64-4F79-8642-8AE9C18571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2790</c:v>
                </c:pt>
                <c:pt idx="5">
                  <c:v>2710</c:v>
                </c:pt>
                <c:pt idx="8">
                  <c:v>2563</c:v>
                </c:pt>
                <c:pt idx="11">
                  <c:v>2660</c:v>
                </c:pt>
                <c:pt idx="14">
                  <c:v>2493</c:v>
                </c:pt>
              </c:numCache>
            </c:numRef>
          </c:val>
          <c:extLst>
            <c:ext xmlns:c16="http://schemas.microsoft.com/office/drawing/2014/chart" uri="{C3380CC4-5D6E-409C-BE32-E72D297353CC}">
              <c16:uniqueId val="{00000002-EC64-4F79-8642-8AE9C18571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64-4F79-8642-8AE9C18571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64-4F79-8642-8AE9C18571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64-4F79-8642-8AE9C18571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1155</c:v>
                </c:pt>
                <c:pt idx="3">
                  <c:v>1110</c:v>
                </c:pt>
                <c:pt idx="6">
                  <c:v>1103</c:v>
                </c:pt>
                <c:pt idx="9">
                  <c:v>1153</c:v>
                </c:pt>
                <c:pt idx="12">
                  <c:v>1090</c:v>
                </c:pt>
              </c:numCache>
            </c:numRef>
          </c:val>
          <c:extLst>
            <c:ext xmlns:c16="http://schemas.microsoft.com/office/drawing/2014/chart" uri="{C3380CC4-5D6E-409C-BE32-E72D297353CC}">
              <c16:uniqueId val="{00000006-EC64-4F79-8642-8AE9C18571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207</c:v>
                </c:pt>
                <c:pt idx="3">
                  <c:v>192</c:v>
                </c:pt>
                <c:pt idx="6">
                  <c:v>238</c:v>
                </c:pt>
                <c:pt idx="9">
                  <c:v>303</c:v>
                </c:pt>
                <c:pt idx="12">
                  <c:v>329</c:v>
                </c:pt>
              </c:numCache>
            </c:numRef>
          </c:val>
          <c:extLst>
            <c:ext xmlns:c16="http://schemas.microsoft.com/office/drawing/2014/chart" uri="{C3380CC4-5D6E-409C-BE32-E72D297353CC}">
              <c16:uniqueId val="{00000007-EC64-4F79-8642-8AE9C18571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4471</c:v>
                </c:pt>
                <c:pt idx="3">
                  <c:v>4518</c:v>
                </c:pt>
                <c:pt idx="6">
                  <c:v>4705</c:v>
                </c:pt>
                <c:pt idx="9">
                  <c:v>4958</c:v>
                </c:pt>
                <c:pt idx="12">
                  <c:v>5075</c:v>
                </c:pt>
              </c:numCache>
            </c:numRef>
          </c:val>
          <c:extLst>
            <c:ext xmlns:c16="http://schemas.microsoft.com/office/drawing/2014/chart" uri="{C3380CC4-5D6E-409C-BE32-E72D297353CC}">
              <c16:uniqueId val="{00000008-EC64-4F79-8642-8AE9C18571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C64-4F79-8642-8AE9C18571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5331</c:v>
                </c:pt>
                <c:pt idx="3">
                  <c:v>5050</c:v>
                </c:pt>
                <c:pt idx="6">
                  <c:v>5239</c:v>
                </c:pt>
                <c:pt idx="9">
                  <c:v>5216</c:v>
                </c:pt>
                <c:pt idx="12">
                  <c:v>5391</c:v>
                </c:pt>
              </c:numCache>
            </c:numRef>
          </c:val>
          <c:extLst>
            <c:ext xmlns:c16="http://schemas.microsoft.com/office/drawing/2014/chart" uri="{C3380CC4-5D6E-409C-BE32-E72D297353CC}">
              <c16:uniqueId val="{0000000A-EC64-4F79-8642-8AE9C185718C}"/>
            </c:ext>
          </c:extLst>
        </c:ser>
        <c:dLbls>
          <c:showLegendKey val="0"/>
          <c:showVal val="0"/>
          <c:showCatName val="0"/>
          <c:showSerName val="0"/>
          <c:showPercent val="0"/>
          <c:showBubbleSize val="0"/>
        </c:dLbls>
        <c:gapWidth val="100"/>
        <c:overlap val="100"/>
        <c:axId val="136082944"/>
        <c:axId val="136084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1783</c:v>
                </c:pt>
                <c:pt idx="2">
                  <c:v>#N/A</c:v>
                </c:pt>
                <c:pt idx="3">
                  <c:v>#N/A</c:v>
                </c:pt>
                <c:pt idx="4">
                  <c:v>1528</c:v>
                </c:pt>
                <c:pt idx="5">
                  <c:v>#N/A</c:v>
                </c:pt>
                <c:pt idx="6">
                  <c:v>#N/A</c:v>
                </c:pt>
                <c:pt idx="7">
                  <c:v>1874</c:v>
                </c:pt>
                <c:pt idx="8">
                  <c:v>#N/A</c:v>
                </c:pt>
                <c:pt idx="9">
                  <c:v>#N/A</c:v>
                </c:pt>
                <c:pt idx="10">
                  <c:v>1984</c:v>
                </c:pt>
                <c:pt idx="11">
                  <c:v>#N/A</c:v>
                </c:pt>
                <c:pt idx="12">
                  <c:v>#N/A</c:v>
                </c:pt>
                <c:pt idx="13">
                  <c:v>2338</c:v>
                </c:pt>
                <c:pt idx="14">
                  <c:v>#N/A</c:v>
                </c:pt>
              </c:numCache>
            </c:numRef>
          </c:val>
          <c:smooth val="0"/>
          <c:extLst>
            <c:ext xmlns:c16="http://schemas.microsoft.com/office/drawing/2014/chart" uri="{C3380CC4-5D6E-409C-BE32-E72D297353CC}">
              <c16:uniqueId val="{0000000B-EC64-4F79-8642-8AE9C185718C}"/>
            </c:ext>
          </c:extLst>
        </c:ser>
        <c:dLbls>
          <c:showLegendKey val="0"/>
          <c:showVal val="0"/>
          <c:showCatName val="0"/>
          <c:showSerName val="0"/>
          <c:showPercent val="0"/>
          <c:showBubbleSize val="0"/>
        </c:dLbls>
        <c:marker val="1"/>
        <c:smooth val="0"/>
        <c:axId val="136082944"/>
        <c:axId val="136084864"/>
      </c:lineChart>
      <c:catAx>
        <c:axId val="13608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084864"/>
        <c:crosses val="autoZero"/>
        <c:auto val="1"/>
        <c:lblAlgn val="ctr"/>
        <c:lblOffset val="100"/>
        <c:tickLblSkip val="1"/>
        <c:tickMarkSkip val="1"/>
        <c:noMultiLvlLbl val="0"/>
      </c:catAx>
      <c:valAx>
        <c:axId val="136084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08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1232</c:v>
                </c:pt>
                <c:pt idx="1">
                  <c:v>1010</c:v>
                </c:pt>
                <c:pt idx="2">
                  <c:v>900</c:v>
                </c:pt>
              </c:numCache>
            </c:numRef>
          </c:val>
          <c:extLst>
            <c:ext xmlns:c16="http://schemas.microsoft.com/office/drawing/2014/chart" uri="{C3380CC4-5D6E-409C-BE32-E72D297353CC}">
              <c16:uniqueId val="{00000000-FFA0-4927-91A6-C34AC212EB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376</c:v>
                </c:pt>
                <c:pt idx="1">
                  <c:v>376</c:v>
                </c:pt>
                <c:pt idx="2">
                  <c:v>326</c:v>
                </c:pt>
              </c:numCache>
            </c:numRef>
          </c:val>
          <c:extLst>
            <c:ext xmlns:c16="http://schemas.microsoft.com/office/drawing/2014/chart" uri="{C3380CC4-5D6E-409C-BE32-E72D297353CC}">
              <c16:uniqueId val="{00000001-FFA0-4927-91A6-C34AC212EB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793</c:v>
                </c:pt>
                <c:pt idx="1">
                  <c:v>1064</c:v>
                </c:pt>
                <c:pt idx="2">
                  <c:v>974</c:v>
                </c:pt>
              </c:numCache>
            </c:numRef>
          </c:val>
          <c:extLst>
            <c:ext xmlns:c16="http://schemas.microsoft.com/office/drawing/2014/chart" uri="{C3380CC4-5D6E-409C-BE32-E72D297353CC}">
              <c16:uniqueId val="{00000002-FFA0-4927-91A6-C34AC212EBCA}"/>
            </c:ext>
          </c:extLst>
        </c:ser>
        <c:dLbls>
          <c:showLegendKey val="0"/>
          <c:showVal val="0"/>
          <c:showCatName val="0"/>
          <c:showSerName val="0"/>
          <c:showPercent val="0"/>
          <c:showBubbleSize val="0"/>
        </c:dLbls>
        <c:gapWidth val="120"/>
        <c:overlap val="100"/>
        <c:axId val="136292992"/>
        <c:axId val="136294784"/>
      </c:barChart>
      <c:catAx>
        <c:axId val="13629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6294784"/>
        <c:crosses val="autoZero"/>
        <c:auto val="1"/>
        <c:lblAlgn val="ctr"/>
        <c:lblOffset val="100"/>
        <c:tickLblSkip val="1"/>
        <c:tickMarkSkip val="1"/>
        <c:noMultiLvlLbl val="0"/>
      </c:catAx>
      <c:valAx>
        <c:axId val="136294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629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{156894EE-EBE9-48F3-A13D-3B7BDB2B0263}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481-4AFD-A8F7-2F6F98A5E5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{15820850-A0AC-445A-BFC0-27AA21893D2F}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81-4AFD-A8F7-2F6F98A5E5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{BF549076-166F-4917-B19B-737B016F2ED7}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81-4AFD-A8F7-2F6F98A5E5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{2666FFB3-E7BC-480A-AB8B-B2A366CBCF17}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81-4AFD-A8F7-2F6F98A5E5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{81AA3BE8-7B73-4173-A8F2-DBFC09B1EB4B}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81-4AFD-A8F7-2F6F98A5E56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{419529B0-14F3-4B5F-B807-4BCA9BE71615}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481-4AFD-A8F7-2F6F98A5E563}"/>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{11FD63AE-9AD1-44A4-BE03-60DF6D659D27}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481-4AFD-A8F7-2F6F98A5E563}"/>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{03F213AF-DE3F-4DCF-8F9C-91B16212861C}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481-4AFD-A8F7-2F6F98A5E56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{432A81D2-08C7-498F-B407-18A15E07EF28}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481-4AFD-A8F7-2F6F98A5E5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c:v>
                </c:pt>
                <c:pt idx="24">
                  <c:v>54.5</c:v>
                </c:pt>
              </c:numCache>
            </c:numRef>
          </c:xVal>
          <c:yVal>
            <c:numRef>
              <c:f>公会計指標分析・財政指標組合せ分析表!$BP$51:$DC$51</c:f>
              <c:numCache>
                <c:formatCode>#,##0.0;"▲ "#,##0.0</c:formatCode>
                <c:ptCount val="40"/>
                <c:pt idx="16">
                  <c:v>47.3</c:v>
                </c:pt>
                <c:pt idx="24">
                  <c:v>50</c:v>
                </c:pt>
              </c:numCache>
            </c:numRef>
          </c:yVal>
          <c:smooth val="0"/>
          <c:extLst>
            <c:ext xmlns:c16="http://schemas.microsoft.com/office/drawing/2014/chart" uri="{C3380CC4-5D6E-409C-BE32-E72D297353CC}">
              <c16:uniqueId val="{00000009-E481-4AFD-A8F7-2F6F98A5E5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{7B353681-796F-46A6-A32D-E8CA28ED7598}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481-4AFD-A8F7-2F6F98A5E56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{76DF6F90-3931-408D-B874-6D3C01BC4283}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81-4AFD-A8F7-2F6F98A5E5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{97E99F94-0196-4683-B213-6D3A7DAEF8A5}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81-4AFD-A8F7-2F6F98A5E5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{D650DD8E-F944-41CA-9056-31E0FF206F67}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81-4AFD-A8F7-2F6F98A5E5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{E8E4E726-D6EC-4617-AD85-6A364988B97F}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81-4AFD-A8F7-2F6F98A5E56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{33C392A4-B5EF-4F56-AB72-A3513B3D497C}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481-4AFD-A8F7-2F6F98A5E56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{7B823E00-75D4-4C39-B453-96AE4553E09E}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481-4AFD-A8F7-2F6F98A5E56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{9FA64BD9-E8EC-4AAA-80ED-CA8DDB2482C6}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481-4AFD-A8F7-2F6F98A5E56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{BB46A92F-DB47-4F94-875A-B4C444DFFD36}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481-4AFD-A8F7-2F6F98A5E5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61.9</c:v>
                </c:pt>
                <c:pt idx="24">
                  <c:v>62.6</c:v>
                </c:pt>
              </c:numCache>
            </c:numRef>
          </c:xVal>
          <c:yVal>
            <c:numRef>
              <c:f>公会計指標分析・財政指標組合せ分析表!$BP$55:$DC$55</c:f>
              <c:numCache>
                <c:formatCode>#,##0.0;"▲ "#,##0.0</c:formatCode>
                <c:ptCount val="40"/>
                <c:pt idx="16">
                  <c:v>44.9</c:v>
                </c:pt>
                <c:pt idx="24">
                  <c:v>44.9</c:v>
                </c:pt>
              </c:numCache>
            </c:numRef>
          </c:yVal>
          <c:smooth val="0"/>
          <c:extLst>
            <c:ext xmlns:c16="http://schemas.microsoft.com/office/drawing/2014/chart" uri="{C3380CC4-5D6E-409C-BE32-E72D297353CC}">
              <c16:uniqueId val="{00000013-E481-4AFD-A8F7-2F6F98A5E563}"/>
            </c:ext>
          </c:extLst>
        </c:ser>
        <c:dLbls>
          <c:showLegendKey val="0"/>
          <c:showVal val="1"/>
          <c:showCatName val="0"/>
          <c:showSerName val="0"/>
          <c:showPercent val="0"/>
          <c:showBubbleSize val="0"/>
        </c:dLbls>
        <c:axId val="46179840"/>
        <c:axId val="46181760"/>
      </c:scatterChart>
      <c:valAx>
        <c:axId val="46179840"/>
        <c:scaling>
          <c:orientation val="minMax"/>
          <c:max val="63.4"/>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0.9"/>
          <c:min val="4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231201582444377E-2"/>
                  <c:y val="-7.2934782832057107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{4B18DDEF-023E-49D5-9BA2-0BC0E38DB1D2}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AB0-48BF-9FBA-1C3B413E0B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{78342CAB-98AC-4C4E-8BD0-674EBA2DE82C}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B0-48BF-9FBA-1C3B413E0B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{A7F74574-3AD0-4A7D-A4A6-5F10BD217DF9}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B0-48BF-9FBA-1C3B413E0B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{790FBA55-0D49-4CB3-A880-3C17168C09AB}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B0-48BF-9FBA-1C3B413E0B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{6379F29E-767F-41B7-B757-93A1B39546B2}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B0-48BF-9FBA-1C3B413E0B2F}"/>
                </c:ext>
              </c:extLst>
            </c:dLbl>
            <c:dLbl>
              <c:idx val="8"/>
              <c:layout>
                <c:manualLayout>
                  <c:x val="-4.5160355153971272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{DA1E5908-0577-440F-A16F-98C8386E64B2}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AB0-48BF-9FBA-1C3B413E0B2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{7CAF162D-CD70-4DC0-848F-401209667E84}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AB0-48BF-9FBA-1C3B413E0B2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{2B2B7E50-A376-4272-84AB-469FFDB5B0AA}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AB0-48BF-9FBA-1C3B413E0B2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{3BDF01E6-445D-43CD-A333-2DAC65A8804E}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AB0-48BF-9FBA-1C3B413E0B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8.9</c:v>
                </c:pt>
                <c:pt idx="16">
                  <c:v>7.9</c:v>
                </c:pt>
                <c:pt idx="24">
                  <c:v>6.4</c:v>
                </c:pt>
                <c:pt idx="32">
                  <c:v>4.5999999999999996</c:v>
                </c:pt>
              </c:numCache>
            </c:numRef>
          </c:xVal>
          <c:yVal>
            <c:numRef>
              <c:f>公会計指標分析・財政指標組合せ分析表!$BP$73:$DC$73</c:f>
              <c:numCache>
                <c:formatCode>#,##0.0;"▲ "#,##0.0</c:formatCode>
                <c:ptCount val="40"/>
                <c:pt idx="0">
                  <c:v>46</c:v>
                </c:pt>
                <c:pt idx="8">
                  <c:v>39.9</c:v>
                </c:pt>
                <c:pt idx="16">
                  <c:v>47.3</c:v>
                </c:pt>
                <c:pt idx="24">
                  <c:v>50</c:v>
                </c:pt>
                <c:pt idx="32">
                  <c:v>58.8</c:v>
                </c:pt>
              </c:numCache>
            </c:numRef>
          </c:yVal>
          <c:smooth val="0"/>
          <c:extLst>
            <c:ext xmlns:c16="http://schemas.microsoft.com/office/drawing/2014/chart" uri="{C3380CC4-5D6E-409C-BE32-E72D297353CC}">
              <c16:uniqueId val="{00000009-DAB0-48BF-9FBA-1C3B413E0B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{81C5A7CE-E9A2-471B-B5C0-25B4EF84263B}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AB0-48BF-9FBA-1C3B413E0B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{47E913BD-072D-4A6F-817B-8A2D4ED092FA}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B0-48BF-9FBA-1C3B413E0B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{4F92CE3B-CE97-47D8-88F0-C296E00C6F49}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B0-48BF-9FBA-1C3B413E0B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{78FC23E8-7C10-4E4A-8501-2BF6EAA3E0CC}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B0-48BF-9FBA-1C3B413E0B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{46AEC394-2388-428C-B5E3-9ED188290663}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B0-48BF-9FBA-1C3B413E0B2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{7B808BAA-C25A-418F-A19F-BAF7B2BB3BFB}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AB0-48BF-9FBA-1C3B413E0B2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{A6206C24-94F5-4B25-A680-147C7059A7F5}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AB0-48BF-9FBA-1C3B413E0B2F}"/>
                </c:ext>
              </c:extLst>
            </c:dLbl>
            <c:dLbl>
              <c:idx val="24"/>
              <c:layout>
                <c:manualLayout>
                  <c:x val="-3.7164781655777024E-2"/>
                  <c:y val="-5.1898511343530788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{CFB02DDC-733A-4338-9980-C49C01F9FEF7}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AB0-48BF-9FBA-1C3B413E0B2F}"/>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{8C3D9933-5007-4A8F-8E8E-0FED23CE79E8}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AB0-48BF-9FBA-1C3B413E0B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8.5</c:v>
                </c:pt>
                <c:pt idx="24">
                  <c:v>9.1</c:v>
                </c:pt>
                <c:pt idx="32">
                  <c:v>8.9</c:v>
                </c:pt>
              </c:numCache>
            </c:numRef>
          </c:xVal>
          <c:yVal>
            <c:numRef>
              <c:f>公会計指標分析・財政指標組合せ分析表!$BP$77:$DC$77</c:f>
              <c:numCache>
                <c:formatCode>#,##0.0;"▲ "#,##0.0</c:formatCode>
                <c:ptCount val="40"/>
                <c:pt idx="0">
                  <c:v>22.3</c:v>
                </c:pt>
                <c:pt idx="8">
                  <c:v>20.3</c:v>
                </c:pt>
                <c:pt idx="16">
                  <c:v>44.9</c:v>
                </c:pt>
                <c:pt idx="24">
                  <c:v>44.9</c:v>
                </c:pt>
                <c:pt idx="32">
                  <c:v>40.799999999999997</c:v>
                </c:pt>
              </c:numCache>
            </c:numRef>
          </c:yVal>
          <c:smooth val="0"/>
          <c:extLst>
            <c:ext xmlns:c16="http://schemas.microsoft.com/office/drawing/2014/chart" uri="{C3380CC4-5D6E-409C-BE32-E72D297353CC}">
              <c16:uniqueId val="{00000013-DAB0-48BF-9FBA-1C3B413E0B2F}"/>
            </c:ext>
          </c:extLst>
        </c:ser>
        <c:dLbls>
          <c:showLegendKey val="0"/>
          <c:showVal val="1"/>
          <c:showCatName val="0"/>
          <c:showSerName val="0"/>
          <c:showPercent val="0"/>
          <c:showBubbleSize val="0"/>
        </c:dLbls>
        <c:axId val="84219776"/>
        <c:axId val="84234240"/>
      </c:scatterChart>
      <c:valAx>
        <c:axId val="84219776"/>
        <c:scaling>
          <c:orientation val="minMax"/>
          <c:max val="9.6"/>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過去の大型事業実施時の町債の償還が終了しつつあるため、全体的に元利償還金は緩やかに減少し、実質公債費比率は改善傾向にある。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しかし、大型事業の実施に伴う新規普通債の発行により今後公債費が増加することが予測されることから、節度とメリハリのある財政運営に努める必要がある。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ごうど中央スポーツ公園再整備事業による地方債現在高の増加、下水道事業の地方債現在高の増加による公営企業債繰入見込額の増加や一部事務組合の地方債新規発行による地方債現在高の増加による組合等負担等見込額の増加により、将来負担比率は前年度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ポイント上昇した。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今後も地方債の新規発行等による将来負担比率の増加が予測されるため、事業の適正な取捨選択を行い、財政の健全化に努めていく。</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岐阜県神戸町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近年の相次ぐ大型事業により財政調整基金残高が大きく減少した。社会保障に関わる経費の増加に加えて、教育の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化等の教育</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環境の充実や養老鉄道負担金の増加等の経常経費の増加によって基金残高が減少している主な原因だと考えられる。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すべての事務事業において評価を実施し、より一層事務の再点検や見直しを進め、費用対効果の小さい事務事業については計画的に</a:t>
          </a:r>
          <a:endParaRPr kumimoji="1"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廃止・縮小するなど、</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事業</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の取捨選択を行い、健全かつ適切な財政運営の堅持に努めていく。</a:t>
          </a:r>
          <a:endParaRPr kumimoji="0" lang="ja-JP" altLang="ja-JP" sz="1300" b="0" i="0" u="none" strike="noStrike" kern="0" cap="none" spc="0" normalizeH="0" baseline="0" noProof="0">
            <a:ln>
              <a:noFill/>
            </a:ln>
            <a:solidFill>
              <a:sysClr val="windowText" lastClr="000000"/>
            </a:solidFill>
            <a:effectLst/>
            <a:uLnTx/>
            <a:uFillTx/>
            <a:latin typeface="+mn-lt"/>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今後は、持続可能なまちづくりをしていくために、計画的な運用を行っていく。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ふるさと納税基金は、子どもの保育や教育環境の整備、社会保障に関わる町単独経費に、公共施設整備基金は、公共施設の整備等の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経費に充当している。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その他の主な特定目的基金については、繰入れも積立ても長く行っていない。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ふるさと納税基金については、子育て支援事業や教育環境の整備事業、ばらタクサービス事業等の町単独事業のため約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繰入れ、ふるさと納税寄附金約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公共施設整備基金については、ごうど中央スポーツ公園再整備事業のため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百万円繰入れ、土地の売買収入約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ふるさと納税基金については、今後積立額が減少することから、繰入れについては要検討していく必要がある。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充当できる事業があれば、繰入をしていくが、長い間繰入していない基金に関しては、債権運用などを考えていく。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近年の相次ぐ大型事業や経常経費の増加によって、残高が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百万と減少した。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事業の取捨選択を行い、</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繰入れをできる限り抑制し、積立てを行っていく。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今後も残高が減少していくことが考えられるため、積立ての方法について、調査していく必要がある。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百万円を繰入したことから、残高が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mn-lt"/>
              <a:ea typeface="+mn-ea"/>
              <a:cs typeface="+mn-cs"/>
            </a:rPr>
            <a:t>今後、近年の大型事業の町債新規発行による公債費の増加が見込まれる</a:t>
          </a:r>
          <a:r>
            <a:rPr kumimoji="1" lang="ja-JP" altLang="ja-JP" sz="1100">
              <a:solidFill>
                <a:sysClr val="windowText" lastClr="000000"/>
              </a:solidFill>
              <a:effectLst/>
              <a:latin typeface="+mn-lt"/>
              <a:ea typeface="+mn-ea"/>
              <a:cs typeface="+mn-cs"/>
            </a:rPr>
            <a:t>。</a:t>
          </a:r>
          <a:endParaRPr kumimoji="0" lang="en-US" altLang="ja-JP" sz="14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繰入れを徐々に減らし、計画的な運用をしていく。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19,504
19,134
18.78
7,947,411
7,447,655
289,824
4,500,371
5,390,701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有形固定資産減価償却率は岐阜県平均、類似団体より低い水準にはあるが、今後上昇傾向となることが予測される。</a:t>
          </a:r>
        </a:p>
        <a:p>
          <a:r>
            <a:rPr kumimoji="1" lang="ja-JP" altLang="en-US" sz="1100">
              <a:latin typeface="ＭＳ Ｐゴシック" panose="020B0600070205080204" pitchFamily="50" charset="-128"/>
              <a:ea typeface="ＭＳ Ｐゴシック" panose="020B0600070205080204" pitchFamily="50" charset="-128"/>
            </a:rPr>
            <a:t>　平成２８年度に策定した公共施設総合管理計画の方針や、今後策定予定の個別施設計画に基づき、施設の適正な維持管理を進める必要がある。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35</xdr:row>
      <xdr:rowOff>11557</xdr:rowOff>
    </xdr:to>
    <xdr:cxnSp macro="">
      <xdr:nvCxnSpPr>
        <xdr:cNvPr id="62" name="直線コネクタ 61"/>
        <xdr:cNvCxnSpPr/>
      </xdr:nvCxnSpPr>
      <xdr:spPr>
        <a:xfrm flipV="1">
          <a:off x="4760595" y="5527294"/>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3"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4" name="直線コネクタ 63"/>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135780</xdr:rowOff>
    </xdr:from>
    <xdr:ext cx="405111" cy="259045"/>
    <xdr:sp macro="" textlink="">
      <xdr:nvSpPr>
        <xdr:cNvPr id="67" name="有形固定資産減価償却率平均値テキスト"/>
        <xdr:cNvSpPr txBox="1"/>
      </xdr:nvSpPr>
      <xdr:spPr>
        <a:xfrm>
          <a:off x="4813300" y="6050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157353</xdr:rowOff>
    </xdr:from>
    <xdr:to>
      <xdr:col>23</xdr:col>
      <xdr:colOff>136525</xdr:colOff>
      <xdr:row>31</xdr:row>
      <xdr:rowOff>87503</xdr:rowOff>
    </xdr:to>
    <xdr:sp macro="" textlink="">
      <xdr:nvSpPr>
        <xdr:cNvPr id="68" name="フローチャート: 判断 67"/>
        <xdr:cNvSpPr/>
      </xdr:nvSpPr>
      <xdr:spPr>
        <a:xfrm>
          <a:off x="4711700" y="607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170307</xdr:rowOff>
    </xdr:from>
    <xdr:to>
      <xdr:col>19</xdr:col>
      <xdr:colOff>187325</xdr:colOff>
      <xdr:row>31</xdr:row>
      <xdr:rowOff>100457</xdr:rowOff>
    </xdr:to>
    <xdr:sp macro="" textlink="">
      <xdr:nvSpPr>
        <xdr:cNvPr id="69" name="フローチャート: 判断 68"/>
        <xdr:cNvSpPr/>
      </xdr:nvSpPr>
      <xdr:spPr>
        <a:xfrm>
          <a:off x="4000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29083</xdr:rowOff>
    </xdr:from>
    <xdr:to>
      <xdr:col>15</xdr:col>
      <xdr:colOff>187325</xdr:colOff>
      <xdr:row>31</xdr:row>
      <xdr:rowOff>130683</xdr:rowOff>
    </xdr:to>
    <xdr:sp macro="" textlink="">
      <xdr:nvSpPr>
        <xdr:cNvPr id="70" name="フローチャート: 判断 69"/>
        <xdr:cNvSpPr/>
      </xdr:nvSpPr>
      <xdr:spPr>
        <a:xfrm>
          <a:off x="3238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5715</xdr:rowOff>
    </xdr:from>
    <xdr:to>
      <xdr:col>19</xdr:col>
      <xdr:colOff>187325</xdr:colOff>
      <xdr:row>33</xdr:row>
      <xdr:rowOff>107315</xdr:rowOff>
    </xdr:to>
    <xdr:sp macro="" textlink="">
      <xdr:nvSpPr>
        <xdr:cNvPr id="76" name="楕円 75"/>
        <xdr:cNvSpPr/>
      </xdr:nvSpPr>
      <xdr:spPr>
        <a:xfrm>
          <a:off x="4000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70485</xdr:rowOff>
    </xdr:from>
    <xdr:to>
      <xdr:col>15</xdr:col>
      <xdr:colOff>187325</xdr:colOff>
      <xdr:row>34</xdr:row>
      <xdr:rowOff>635</xdr:rowOff>
    </xdr:to>
    <xdr:sp macro="" textlink="">
      <xdr:nvSpPr>
        <xdr:cNvPr id="77" name="楕円 76"/>
        <xdr:cNvSpPr/>
      </xdr:nvSpPr>
      <xdr:spPr>
        <a:xfrm>
          <a:off x="3238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56515</xdr:rowOff>
    </xdr:from>
    <xdr:to>
      <xdr:col>19</xdr:col>
      <xdr:colOff>136525</xdr:colOff>
      <xdr:row>33</xdr:row>
      <xdr:rowOff>121285</xdr:rowOff>
    </xdr:to>
    <xdr:cxnSp macro="">
      <xdr:nvCxnSpPr>
        <xdr:cNvPr id="78" name="直線コネクタ 77"/>
        <xdr:cNvCxnSpPr/>
      </xdr:nvCxnSpPr>
      <xdr:spPr>
        <a:xfrm flipV="1">
          <a:off x="3289300" y="648589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116984</xdr:rowOff>
    </xdr:from>
    <xdr:ext cx="405111" cy="259045"/>
    <xdr:sp macro="" textlink="">
      <xdr:nvSpPr>
        <xdr:cNvPr id="79" name="n_1aveValue有形固定資産減価償却率"/>
        <xdr:cNvSpPr txBox="1"/>
      </xdr:nvSpPr>
      <xdr:spPr>
        <a:xfrm>
          <a:off x="38360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147210</xdr:rowOff>
    </xdr:from>
    <xdr:ext cx="405111" cy="259045"/>
    <xdr:sp macro="" textlink="">
      <xdr:nvSpPr>
        <xdr:cNvPr id="80" name="n_2aveValue有形固定資産減価償却率"/>
        <xdr:cNvSpPr txBox="1"/>
      </xdr:nvSpPr>
      <xdr:spPr>
        <a:xfrm>
          <a:off x="3086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98442</xdr:rowOff>
    </xdr:from>
    <xdr:ext cx="405111" cy="259045"/>
    <xdr:sp macro="" textlink="">
      <xdr:nvSpPr>
        <xdr:cNvPr id="81" name="n_1mainValue有形固定資産減価償却率"/>
        <xdr:cNvSpPr txBox="1"/>
      </xdr:nvSpPr>
      <xdr:spPr>
        <a:xfrm>
          <a:off x="38360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163212</xdr:rowOff>
    </xdr:from>
    <xdr:ext cx="405111" cy="259045"/>
    <xdr:sp macro="" textlink="">
      <xdr:nvSpPr>
        <xdr:cNvPr id="82" name="n_2mainValue有形固定資産減価償却率"/>
        <xdr:cNvSpPr txBox="1"/>
      </xdr:nvSpPr>
      <xdr:spPr>
        <a:xfrm>
          <a:off x="3086744" y="659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債務償還可能年数は岐阜県平均よりやや高く、類似団体よりやや低い水準にあるが、近年の施設整備にかかわる地方債の発行により今後上昇傾向となることが予想される。</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8" name="テキスト ボックス 9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115358</xdr:rowOff>
    </xdr:to>
    <xdr:cxnSp macro="">
      <xdr:nvCxnSpPr>
        <xdr:cNvPr id="112" name="直線コネクタ 111"/>
        <xdr:cNvCxnSpPr/>
      </xdr:nvCxnSpPr>
      <xdr:spPr>
        <a:xfrm flipV="1">
          <a:off x="14793595" y="5528733"/>
          <a:ext cx="1269"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340478" cy="259045"/>
    <xdr:sp macro="" textlink="">
      <xdr:nvSpPr>
        <xdr:cNvPr id="113" name="債務償還可能年数最小値テキスト"/>
        <xdr:cNvSpPr txBox="1"/>
      </xdr:nvSpPr>
      <xdr:spPr>
        <a:xfrm>
          <a:off x="14846300" y="6720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14" name="直線コネクタ 113"/>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340478" cy="259045"/>
    <xdr:sp macro="" textlink="">
      <xdr:nvSpPr>
        <xdr:cNvPr id="115" name="債務償還可能年数最大値テキスト"/>
        <xdr:cNvSpPr txBox="1"/>
      </xdr:nvSpPr>
      <xdr:spPr>
        <a:xfrm>
          <a:off x="14846300" y="53039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6" name="直線コネクタ 115"/>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17"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18" name="フローチャート: 判断 117"/>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4" name="楕円 123"/>
        <xdr:cNvSpPr/>
      </xdr:nvSpPr>
      <xdr:spPr>
        <a:xfrm>
          <a:off x="1474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153052</xdr:rowOff>
    </xdr:from>
    <xdr:ext cx="340478" cy="259045"/>
    <xdr:sp macro="" textlink="">
      <xdr:nvSpPr>
        <xdr:cNvPr id="125" name="債務償還可能年数該当値テキスト"/>
        <xdr:cNvSpPr txBox="1"/>
      </xdr:nvSpPr>
      <xdr:spPr>
        <a:xfrm>
          <a:off x="14846300" y="6068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19,504
19,134
18.78
7,947,411
7,447,655
289,824
4,500,371
5,390,701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106680</xdr:rowOff>
    </xdr:from>
    <xdr:to>
      <xdr:col>24</xdr:col>
      <xdr:colOff>62865</xdr:colOff>
      <xdr:row>42</xdr:row>
      <xdr:rowOff>76200</xdr:rowOff>
    </xdr:to>
    <xdr:cxnSp macro="">
      <xdr:nvCxnSpPr>
        <xdr:cNvPr id="56" name="直線コネクタ 55"/>
        <xdr:cNvCxnSpPr/>
      </xdr:nvCxnSpPr>
      <xdr:spPr>
        <a:xfrm flipV="1">
          <a:off x="4634865" y="57645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7" name="【道路】&#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58" name="直線コネクタ 57"/>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53357</xdr:rowOff>
    </xdr:from>
    <xdr:ext cx="405111" cy="259045"/>
    <xdr:sp macro="" textlink="">
      <xdr:nvSpPr>
        <xdr:cNvPr id="59" name="【道路】&#10;有形固定資産減価償却率最大値テキスト"/>
        <xdr:cNvSpPr txBox="1"/>
      </xdr:nvSpPr>
      <xdr:spPr>
        <a:xfrm>
          <a:off x="4673600" y="553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106680</xdr:rowOff>
    </xdr:from>
    <xdr:to>
      <xdr:col>24</xdr:col>
      <xdr:colOff>152400</xdr:colOff>
      <xdr:row>33</xdr:row>
      <xdr:rowOff>106680</xdr:rowOff>
    </xdr:to>
    <xdr:cxnSp macro="">
      <xdr:nvCxnSpPr>
        <xdr:cNvPr id="60" name="直線コネクタ 59"/>
        <xdr:cNvCxnSpPr/>
      </xdr:nvCxnSpPr>
      <xdr:spPr>
        <a:xfrm>
          <a:off x="4546600" y="576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57167</xdr:rowOff>
    </xdr:from>
    <xdr:ext cx="405111" cy="259045"/>
    <xdr:sp macro="" textlink="">
      <xdr:nvSpPr>
        <xdr:cNvPr id="61" name="【道路】&#10;有形固定資産減価償却率平均値テキスト"/>
        <xdr:cNvSpPr txBox="1"/>
      </xdr:nvSpPr>
      <xdr:spPr>
        <a:xfrm>
          <a:off x="4673600" y="6229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62" name="フローチャート: 判断 61"/>
        <xdr:cNvSpPr/>
      </xdr:nvSpPr>
      <xdr:spPr>
        <a:xfrm>
          <a:off x="45847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3" name="フローチャート: 判断 62"/>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109220</xdr:rowOff>
    </xdr:from>
    <xdr:to>
      <xdr:col>15</xdr:col>
      <xdr:colOff>101600</xdr:colOff>
      <xdr:row>37</xdr:row>
      <xdr:rowOff>39370</xdr:rowOff>
    </xdr:to>
    <xdr:sp macro="" textlink="">
      <xdr:nvSpPr>
        <xdr:cNvPr id="64" name="フローチャート: 判断 63"/>
        <xdr:cNvSpPr/>
      </xdr:nvSpPr>
      <xdr:spPr>
        <a:xfrm>
          <a:off x="28575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0" name="楕円 69"/>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71" name="楕円 70"/>
        <xdr:cNvSpPr/>
      </xdr:nvSpPr>
      <xdr:spPr>
        <a:xfrm>
          <a:off x="2857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11430</xdr:rowOff>
    </xdr:to>
    <xdr:cxnSp macro="">
      <xdr:nvCxnSpPr>
        <xdr:cNvPr id="72" name="直線コネクタ 71"/>
        <xdr:cNvCxnSpPr/>
      </xdr:nvCxnSpPr>
      <xdr:spPr>
        <a:xfrm flipV="1">
          <a:off x="2908300" y="6522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73" name="n_1aveValue【道路】&#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55897</xdr:rowOff>
    </xdr:from>
    <xdr:ext cx="405111" cy="259045"/>
    <xdr:sp macro="" textlink="">
      <xdr:nvSpPr>
        <xdr:cNvPr id="74" name="n_2aveValue【道路】&#10;有形固定資産減価償却率"/>
        <xdr:cNvSpPr txBox="1"/>
      </xdr:nvSpPr>
      <xdr:spPr>
        <a:xfrm>
          <a:off x="2705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49547</xdr:rowOff>
    </xdr:from>
    <xdr:ext cx="405111" cy="259045"/>
    <xdr:sp macro="" textlink="">
      <xdr:nvSpPr>
        <xdr:cNvPr id="75" name="n_1mainValue【道路】&#10;有形固定資産減価償却率"/>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76" name="n_2mainValue【道路】&#10;有形固定資産減価償却率"/>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13858</xdr:rowOff>
    </xdr:from>
    <xdr:to>
      <xdr:col>54</xdr:col>
      <xdr:colOff>189865</xdr:colOff>
      <xdr:row>41</xdr:row>
      <xdr:rowOff>82731</xdr:rowOff>
    </xdr:to>
    <xdr:cxnSp macro="">
      <xdr:nvCxnSpPr>
        <xdr:cNvPr id="102" name="直線コネクタ 101"/>
        <xdr:cNvCxnSpPr/>
      </xdr:nvCxnSpPr>
      <xdr:spPr>
        <a:xfrm flipV="1">
          <a:off x="10476865" y="5843158"/>
          <a:ext cx="0" cy="126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86558</xdr:rowOff>
    </xdr:from>
    <xdr:ext cx="469744" cy="259045"/>
    <xdr:sp macro="" textlink="">
      <xdr:nvSpPr>
        <xdr:cNvPr id="103" name="【道路】&#10;一人当たり延長最小値テキスト"/>
        <xdr:cNvSpPr txBox="1"/>
      </xdr:nvSpPr>
      <xdr:spPr>
        <a:xfrm>
          <a:off x="10515600" y="711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82731</xdr:rowOff>
    </xdr:from>
    <xdr:to>
      <xdr:col>55</xdr:col>
      <xdr:colOff>88900</xdr:colOff>
      <xdr:row>41</xdr:row>
      <xdr:rowOff>82731</xdr:rowOff>
    </xdr:to>
    <xdr:cxnSp macro="">
      <xdr:nvCxnSpPr>
        <xdr:cNvPr id="104" name="直線コネクタ 103"/>
        <xdr:cNvCxnSpPr/>
      </xdr:nvCxnSpPr>
      <xdr:spPr>
        <a:xfrm>
          <a:off x="10388600" y="71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131985</xdr:rowOff>
    </xdr:from>
    <xdr:ext cx="534377" cy="259045"/>
    <xdr:sp macro="" textlink="">
      <xdr:nvSpPr>
        <xdr:cNvPr id="105" name="【道路】&#10;一人当たり延長最大値テキスト"/>
        <xdr:cNvSpPr txBox="1"/>
      </xdr:nvSpPr>
      <xdr:spPr>
        <a:xfrm>
          <a:off x="10515600" y="56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13858</xdr:rowOff>
    </xdr:from>
    <xdr:to>
      <xdr:col>55</xdr:col>
      <xdr:colOff>88900</xdr:colOff>
      <xdr:row>34</xdr:row>
      <xdr:rowOff>13858</xdr:rowOff>
    </xdr:to>
    <xdr:cxnSp macro="">
      <xdr:nvCxnSpPr>
        <xdr:cNvPr id="106" name="直線コネクタ 105"/>
        <xdr:cNvCxnSpPr/>
      </xdr:nvCxnSpPr>
      <xdr:spPr>
        <a:xfrm>
          <a:off x="10388600" y="58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44191</xdr:rowOff>
    </xdr:from>
    <xdr:ext cx="534377" cy="259045"/>
    <xdr:sp macro="" textlink="">
      <xdr:nvSpPr>
        <xdr:cNvPr id="107" name="【道路】&#10;一人当たり延長平均値テキスト"/>
        <xdr:cNvSpPr txBox="1"/>
      </xdr:nvSpPr>
      <xdr:spPr>
        <a:xfrm>
          <a:off x="10515600" y="6387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65764</xdr:rowOff>
    </xdr:from>
    <xdr:to>
      <xdr:col>55</xdr:col>
      <xdr:colOff>50800</xdr:colOff>
      <xdr:row>37</xdr:row>
      <xdr:rowOff>167364</xdr:rowOff>
    </xdr:to>
    <xdr:sp macro="" textlink="">
      <xdr:nvSpPr>
        <xdr:cNvPr id="108" name="フローチャート: 判断 107"/>
        <xdr:cNvSpPr/>
      </xdr:nvSpPr>
      <xdr:spPr>
        <a:xfrm>
          <a:off x="10426700" y="64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99956</xdr:rowOff>
    </xdr:from>
    <xdr:to>
      <xdr:col>50</xdr:col>
      <xdr:colOff>165100</xdr:colOff>
      <xdr:row>38</xdr:row>
      <xdr:rowOff>30107</xdr:rowOff>
    </xdr:to>
    <xdr:sp macro="" textlink="">
      <xdr:nvSpPr>
        <xdr:cNvPr id="109" name="フローチャート: 判断 108"/>
        <xdr:cNvSpPr/>
      </xdr:nvSpPr>
      <xdr:spPr>
        <a:xfrm>
          <a:off x="9588500" y="64436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121576</xdr:rowOff>
    </xdr:from>
    <xdr:to>
      <xdr:col>46</xdr:col>
      <xdr:colOff>38100</xdr:colOff>
      <xdr:row>39</xdr:row>
      <xdr:rowOff>51726</xdr:rowOff>
    </xdr:to>
    <xdr:sp macro="" textlink="">
      <xdr:nvSpPr>
        <xdr:cNvPr id="110" name="フローチャート: 判断 109"/>
        <xdr:cNvSpPr/>
      </xdr:nvSpPr>
      <xdr:spPr>
        <a:xfrm>
          <a:off x="8699500" y="663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165402</xdr:rowOff>
    </xdr:from>
    <xdr:to>
      <xdr:col>50</xdr:col>
      <xdr:colOff>165100</xdr:colOff>
      <xdr:row>39</xdr:row>
      <xdr:rowOff>95552</xdr:rowOff>
    </xdr:to>
    <xdr:sp macro="" textlink="">
      <xdr:nvSpPr>
        <xdr:cNvPr id="116" name="楕円 115"/>
        <xdr:cNvSpPr/>
      </xdr:nvSpPr>
      <xdr:spPr>
        <a:xfrm>
          <a:off x="9588500" y="668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24780</xdr:rowOff>
    </xdr:from>
    <xdr:to>
      <xdr:col>46</xdr:col>
      <xdr:colOff>38100</xdr:colOff>
      <xdr:row>39</xdr:row>
      <xdr:rowOff>126380</xdr:rowOff>
    </xdr:to>
    <xdr:sp macro="" textlink="">
      <xdr:nvSpPr>
        <xdr:cNvPr id="117" name="楕円 116"/>
        <xdr:cNvSpPr/>
      </xdr:nvSpPr>
      <xdr:spPr>
        <a:xfrm>
          <a:off x="8699500" y="671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44752</xdr:rowOff>
    </xdr:from>
    <xdr:to>
      <xdr:col>50</xdr:col>
      <xdr:colOff>114300</xdr:colOff>
      <xdr:row>39</xdr:row>
      <xdr:rowOff>75580</xdr:rowOff>
    </xdr:to>
    <xdr:cxnSp macro="">
      <xdr:nvCxnSpPr>
        <xdr:cNvPr id="118" name="直線コネクタ 117"/>
        <xdr:cNvCxnSpPr/>
      </xdr:nvCxnSpPr>
      <xdr:spPr>
        <a:xfrm flipV="1">
          <a:off x="8750300" y="6731302"/>
          <a:ext cx="889000" cy="3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46633</xdr:rowOff>
    </xdr:from>
    <xdr:ext cx="534377" cy="259045"/>
    <xdr:sp macro="" textlink="">
      <xdr:nvSpPr>
        <xdr:cNvPr id="119" name="n_1aveValue【道路】&#10;一人当たり延長"/>
        <xdr:cNvSpPr txBox="1"/>
      </xdr:nvSpPr>
      <xdr:spPr>
        <a:xfrm>
          <a:off x="9359411" y="621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68252</xdr:rowOff>
    </xdr:from>
    <xdr:ext cx="534377" cy="259045"/>
    <xdr:sp macro="" textlink="">
      <xdr:nvSpPr>
        <xdr:cNvPr id="120" name="n_2aveValue【道路】&#10;一人当たり延長"/>
        <xdr:cNvSpPr txBox="1"/>
      </xdr:nvSpPr>
      <xdr:spPr>
        <a:xfrm>
          <a:off x="8483111" y="641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86679</xdr:rowOff>
    </xdr:from>
    <xdr:ext cx="534377" cy="259045"/>
    <xdr:sp macro="" textlink="">
      <xdr:nvSpPr>
        <xdr:cNvPr id="121" name="n_1mainValue【道路】&#10;一人当たり延長"/>
        <xdr:cNvSpPr txBox="1"/>
      </xdr:nvSpPr>
      <xdr:spPr>
        <a:xfrm>
          <a:off x="9359411" y="677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117507</xdr:rowOff>
    </xdr:from>
    <xdr:ext cx="534377" cy="259045"/>
    <xdr:sp macro="" textlink="">
      <xdr:nvSpPr>
        <xdr:cNvPr id="122" name="n_2mainValue【道路】&#10;一人当たり延長"/>
        <xdr:cNvSpPr txBox="1"/>
      </xdr:nvSpPr>
      <xdr:spPr>
        <a:xfrm>
          <a:off x="8483111" y="680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120015</xdr:rowOff>
    </xdr:from>
    <xdr:to>
      <xdr:col>24</xdr:col>
      <xdr:colOff>62865</xdr:colOff>
      <xdr:row>64</xdr:row>
      <xdr:rowOff>74295</xdr:rowOff>
    </xdr:to>
    <xdr:cxnSp macro="">
      <xdr:nvCxnSpPr>
        <xdr:cNvPr id="146" name="直線コネクタ 145"/>
        <xdr:cNvCxnSpPr/>
      </xdr:nvCxnSpPr>
      <xdr:spPr>
        <a:xfrm flipV="1">
          <a:off x="4634865" y="97212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340478" cy="259045"/>
    <xdr:sp macro="" textlink="">
      <xdr:nvSpPr>
        <xdr:cNvPr id="147" name="【橋りょう・トンネル】&#10;有形固定資産減価償却率最小値テキスト"/>
        <xdr:cNvSpPr txBox="1"/>
      </xdr:nvSpPr>
      <xdr:spPr>
        <a:xfrm>
          <a:off x="4673600" y="11050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48" name="直線コネクタ 147"/>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66692</xdr:rowOff>
    </xdr:from>
    <xdr:ext cx="405111" cy="259045"/>
    <xdr:sp macro="" textlink="">
      <xdr:nvSpPr>
        <xdr:cNvPr id="149" name="【橋りょう・トンネル】&#10;有形固定資産減価償却率最大値テキスト"/>
        <xdr:cNvSpPr txBox="1"/>
      </xdr:nvSpPr>
      <xdr:spPr>
        <a:xfrm>
          <a:off x="4673600" y="949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120015</xdr:rowOff>
    </xdr:from>
    <xdr:to>
      <xdr:col>24</xdr:col>
      <xdr:colOff>152400</xdr:colOff>
      <xdr:row>56</xdr:row>
      <xdr:rowOff>120015</xdr:rowOff>
    </xdr:to>
    <xdr:cxnSp macro="">
      <xdr:nvCxnSpPr>
        <xdr:cNvPr id="150" name="直線コネクタ 149"/>
        <xdr:cNvCxnSpPr/>
      </xdr:nvCxnSpPr>
      <xdr:spPr>
        <a:xfrm>
          <a:off x="4546600" y="972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104792</xdr:rowOff>
    </xdr:from>
    <xdr:ext cx="405111" cy="259045"/>
    <xdr:sp macro="" textlink="">
      <xdr:nvSpPr>
        <xdr:cNvPr id="151" name="【橋りょう・トンネル】&#10;有形固定資産減価償却率平均値テキスト"/>
        <xdr:cNvSpPr txBox="1"/>
      </xdr:nvSpPr>
      <xdr:spPr>
        <a:xfrm>
          <a:off x="4673600" y="9877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52" name="フローチャート: 判断 151"/>
        <xdr:cNvSpPr/>
      </xdr:nvSpPr>
      <xdr:spPr>
        <a:xfrm>
          <a:off x="45847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3" name="フローチャート: 判断 152"/>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99695</xdr:rowOff>
    </xdr:from>
    <xdr:to>
      <xdr:col>15</xdr:col>
      <xdr:colOff>101600</xdr:colOff>
      <xdr:row>58</xdr:row>
      <xdr:rowOff>29845</xdr:rowOff>
    </xdr:to>
    <xdr:sp macro="" textlink="">
      <xdr:nvSpPr>
        <xdr:cNvPr id="154" name="フローチャート: 判断 153"/>
        <xdr:cNvSpPr/>
      </xdr:nvSpPr>
      <xdr:spPr>
        <a:xfrm>
          <a:off x="2857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153035</xdr:rowOff>
    </xdr:from>
    <xdr:to>
      <xdr:col>20</xdr:col>
      <xdr:colOff>38100</xdr:colOff>
      <xdr:row>55</xdr:row>
      <xdr:rowOff>83185</xdr:rowOff>
    </xdr:to>
    <xdr:sp macro="" textlink="">
      <xdr:nvSpPr>
        <xdr:cNvPr id="160" name="楕円 159"/>
        <xdr:cNvSpPr/>
      </xdr:nvSpPr>
      <xdr:spPr>
        <a:xfrm>
          <a:off x="3746500" y="94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27305</xdr:rowOff>
    </xdr:from>
    <xdr:to>
      <xdr:col>15</xdr:col>
      <xdr:colOff>101600</xdr:colOff>
      <xdr:row>55</xdr:row>
      <xdr:rowOff>128905</xdr:rowOff>
    </xdr:to>
    <xdr:sp macro="" textlink="">
      <xdr:nvSpPr>
        <xdr:cNvPr id="161" name="楕円 160"/>
        <xdr:cNvSpPr/>
      </xdr:nvSpPr>
      <xdr:spPr>
        <a:xfrm>
          <a:off x="2857500" y="94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32385</xdr:rowOff>
    </xdr:from>
    <xdr:to>
      <xdr:col>19</xdr:col>
      <xdr:colOff>177800</xdr:colOff>
      <xdr:row>55</xdr:row>
      <xdr:rowOff>78105</xdr:rowOff>
    </xdr:to>
    <xdr:cxnSp macro="">
      <xdr:nvCxnSpPr>
        <xdr:cNvPr id="162" name="直線コネクタ 161"/>
        <xdr:cNvCxnSpPr/>
      </xdr:nvCxnSpPr>
      <xdr:spPr>
        <a:xfrm flipV="1">
          <a:off x="2908300" y="94621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63" name="n_1ave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20972</xdr:rowOff>
    </xdr:from>
    <xdr:ext cx="405111" cy="259045"/>
    <xdr:sp macro="" textlink="">
      <xdr:nvSpPr>
        <xdr:cNvPr id="164" name="n_2aveValue【橋りょう・トンネル】&#10;有形固定資産減価償却率"/>
        <xdr:cNvSpPr txBox="1"/>
      </xdr:nvSpPr>
      <xdr:spPr>
        <a:xfrm>
          <a:off x="2705744" y="996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99712</xdr:rowOff>
    </xdr:from>
    <xdr:ext cx="405111" cy="259045"/>
    <xdr:sp macro="" textlink="">
      <xdr:nvSpPr>
        <xdr:cNvPr id="165" name="n_1mainValue【橋りょう・トンネル】&#10;有形固定資産減価償却率"/>
        <xdr:cNvSpPr txBox="1"/>
      </xdr:nvSpPr>
      <xdr:spPr>
        <a:xfrm>
          <a:off x="3582044" y="918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145432</xdr:rowOff>
    </xdr:from>
    <xdr:ext cx="405111" cy="259045"/>
    <xdr:sp macro="" textlink="">
      <xdr:nvSpPr>
        <xdr:cNvPr id="166" name="n_2mainValue【橋りょう・トンネル】&#10;有形固定資産減価償却率"/>
        <xdr:cNvSpPr txBox="1"/>
      </xdr:nvSpPr>
      <xdr:spPr>
        <a:xfrm>
          <a:off x="2705744" y="923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8" name="テキスト ボックス 17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0" name="テキスト ボックス 17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2" name="テキスト ボックス 18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4" name="テキスト ボックス 18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6" name="テキスト ボックス 18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165157</xdr:rowOff>
    </xdr:from>
    <xdr:to>
      <xdr:col>54</xdr:col>
      <xdr:colOff>189865</xdr:colOff>
      <xdr:row>63</xdr:row>
      <xdr:rowOff>167201</xdr:rowOff>
    </xdr:to>
    <xdr:cxnSp macro="">
      <xdr:nvCxnSpPr>
        <xdr:cNvPr id="188" name="直線コネクタ 187"/>
        <xdr:cNvCxnSpPr/>
      </xdr:nvCxnSpPr>
      <xdr:spPr>
        <a:xfrm flipV="1">
          <a:off x="10476865" y="9594907"/>
          <a:ext cx="0" cy="137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171028</xdr:rowOff>
    </xdr:from>
    <xdr:ext cx="469744" cy="259045"/>
    <xdr:sp macro="" textlink="">
      <xdr:nvSpPr>
        <xdr:cNvPr id="189" name="【橋りょう・トンネル】&#10;一人当たり有形固定資産（償却資産）額最小値テキスト"/>
        <xdr:cNvSpPr txBox="1"/>
      </xdr:nvSpPr>
      <xdr:spPr>
        <a:xfrm>
          <a:off x="10515600" y="1097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167201</xdr:rowOff>
    </xdr:from>
    <xdr:to>
      <xdr:col>55</xdr:col>
      <xdr:colOff>88900</xdr:colOff>
      <xdr:row>63</xdr:row>
      <xdr:rowOff>167201</xdr:rowOff>
    </xdr:to>
    <xdr:cxnSp macro="">
      <xdr:nvCxnSpPr>
        <xdr:cNvPr id="190" name="直線コネクタ 189"/>
        <xdr:cNvCxnSpPr/>
      </xdr:nvCxnSpPr>
      <xdr:spPr>
        <a:xfrm>
          <a:off x="10388600" y="1096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111834</xdr:rowOff>
    </xdr:from>
    <xdr:ext cx="599010" cy="259045"/>
    <xdr:sp macro="" textlink="">
      <xdr:nvSpPr>
        <xdr:cNvPr id="191" name="【橋りょう・トンネル】&#10;一人当たり有形固定資産（償却資産）額最大値テキスト"/>
        <xdr:cNvSpPr txBox="1"/>
      </xdr:nvSpPr>
      <xdr:spPr>
        <a:xfrm>
          <a:off x="10515600" y="937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165157</xdr:rowOff>
    </xdr:from>
    <xdr:to>
      <xdr:col>55</xdr:col>
      <xdr:colOff>88900</xdr:colOff>
      <xdr:row>55</xdr:row>
      <xdr:rowOff>165157</xdr:rowOff>
    </xdr:to>
    <xdr:cxnSp macro="">
      <xdr:nvCxnSpPr>
        <xdr:cNvPr id="192" name="直線コネクタ 191"/>
        <xdr:cNvCxnSpPr/>
      </xdr:nvCxnSpPr>
      <xdr:spPr>
        <a:xfrm>
          <a:off x="10388600" y="9594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123044</xdr:rowOff>
    </xdr:from>
    <xdr:ext cx="599010" cy="259045"/>
    <xdr:sp macro="" textlink="">
      <xdr:nvSpPr>
        <xdr:cNvPr id="193" name="【橋りょう・トンネル】&#10;一人当たり有形固定資産（償却資産）額平均値テキスト"/>
        <xdr:cNvSpPr txBox="1"/>
      </xdr:nvSpPr>
      <xdr:spPr>
        <a:xfrm>
          <a:off x="10515600" y="10410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144617</xdr:rowOff>
    </xdr:from>
    <xdr:to>
      <xdr:col>55</xdr:col>
      <xdr:colOff>50800</xdr:colOff>
      <xdr:row>61</xdr:row>
      <xdr:rowOff>74767</xdr:rowOff>
    </xdr:to>
    <xdr:sp macro="" textlink="">
      <xdr:nvSpPr>
        <xdr:cNvPr id="194" name="フローチャート: 判断 193"/>
        <xdr:cNvSpPr/>
      </xdr:nvSpPr>
      <xdr:spPr>
        <a:xfrm>
          <a:off x="10426700" y="1043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159507</xdr:rowOff>
    </xdr:from>
    <xdr:to>
      <xdr:col>50</xdr:col>
      <xdr:colOff>165100</xdr:colOff>
      <xdr:row>60</xdr:row>
      <xdr:rowOff>89657</xdr:rowOff>
    </xdr:to>
    <xdr:sp macro="" textlink="">
      <xdr:nvSpPr>
        <xdr:cNvPr id="195" name="フローチャート: 判断 194"/>
        <xdr:cNvSpPr/>
      </xdr:nvSpPr>
      <xdr:spPr>
        <a:xfrm>
          <a:off x="9588500" y="102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131676</xdr:rowOff>
    </xdr:from>
    <xdr:to>
      <xdr:col>46</xdr:col>
      <xdr:colOff>38100</xdr:colOff>
      <xdr:row>61</xdr:row>
      <xdr:rowOff>61826</xdr:rowOff>
    </xdr:to>
    <xdr:sp macro="" textlink="">
      <xdr:nvSpPr>
        <xdr:cNvPr id="196" name="フローチャート: 判断 195"/>
        <xdr:cNvSpPr/>
      </xdr:nvSpPr>
      <xdr:spPr>
        <a:xfrm>
          <a:off x="8699500" y="1041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80046</xdr:rowOff>
    </xdr:from>
    <xdr:to>
      <xdr:col>50</xdr:col>
      <xdr:colOff>165100</xdr:colOff>
      <xdr:row>61</xdr:row>
      <xdr:rowOff>10196</xdr:rowOff>
    </xdr:to>
    <xdr:sp macro="" textlink="">
      <xdr:nvSpPr>
        <xdr:cNvPr id="202" name="楕円 201"/>
        <xdr:cNvSpPr/>
      </xdr:nvSpPr>
      <xdr:spPr>
        <a:xfrm>
          <a:off x="9588500" y="103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84047</xdr:rowOff>
    </xdr:from>
    <xdr:to>
      <xdr:col>46</xdr:col>
      <xdr:colOff>38100</xdr:colOff>
      <xdr:row>61</xdr:row>
      <xdr:rowOff>14197</xdr:rowOff>
    </xdr:to>
    <xdr:sp macro="" textlink="">
      <xdr:nvSpPr>
        <xdr:cNvPr id="203" name="楕円 202"/>
        <xdr:cNvSpPr/>
      </xdr:nvSpPr>
      <xdr:spPr>
        <a:xfrm>
          <a:off x="8699500" y="1037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130846</xdr:rowOff>
    </xdr:from>
    <xdr:to>
      <xdr:col>50</xdr:col>
      <xdr:colOff>114300</xdr:colOff>
      <xdr:row>60</xdr:row>
      <xdr:rowOff>134847</xdr:rowOff>
    </xdr:to>
    <xdr:cxnSp macro="">
      <xdr:nvCxnSpPr>
        <xdr:cNvPr id="204" name="直線コネクタ 203"/>
        <xdr:cNvCxnSpPr/>
      </xdr:nvCxnSpPr>
      <xdr:spPr>
        <a:xfrm flipV="1">
          <a:off x="8750300" y="10417846"/>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106184</xdr:rowOff>
    </xdr:from>
    <xdr:ext cx="599010" cy="259045"/>
    <xdr:sp macro="" textlink="">
      <xdr:nvSpPr>
        <xdr:cNvPr id="205" name="n_1aveValue【橋りょう・トンネル】&#10;一人当たり有形固定資産（償却資産）額"/>
        <xdr:cNvSpPr txBox="1"/>
      </xdr:nvSpPr>
      <xdr:spPr>
        <a:xfrm>
          <a:off x="9327095" y="100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52953</xdr:rowOff>
    </xdr:from>
    <xdr:ext cx="599010" cy="259045"/>
    <xdr:sp macro="" textlink="">
      <xdr:nvSpPr>
        <xdr:cNvPr id="206" name="n_2aveValue【橋りょう・トンネル】&#10;一人当たり有形固定資産（償却資産）額"/>
        <xdr:cNvSpPr txBox="1"/>
      </xdr:nvSpPr>
      <xdr:spPr>
        <a:xfrm>
          <a:off x="8450795" y="105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1323</xdr:rowOff>
    </xdr:from>
    <xdr:ext cx="599010" cy="259045"/>
    <xdr:sp macro="" textlink="">
      <xdr:nvSpPr>
        <xdr:cNvPr id="207" name="n_1mainValue【橋りょう・トンネル】&#10;一人当たり有形固定資産（償却資産）額"/>
        <xdr:cNvSpPr txBox="1"/>
      </xdr:nvSpPr>
      <xdr:spPr>
        <a:xfrm>
          <a:off x="9327095" y="1045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30724</xdr:rowOff>
    </xdr:from>
    <xdr:ext cx="599010" cy="259045"/>
    <xdr:sp macro="" textlink="">
      <xdr:nvSpPr>
        <xdr:cNvPr id="208" name="n_2mainValue【橋りょう・トンネル】&#10;一人当たり有形固定資産（償却資産）額"/>
        <xdr:cNvSpPr txBox="1"/>
      </xdr:nvSpPr>
      <xdr:spPr>
        <a:xfrm>
          <a:off x="8450795" y="1014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20" name="テキスト ボックス 21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85</xdr:row>
      <xdr:rowOff>115570</xdr:rowOff>
    </xdr:to>
    <xdr:cxnSp macro="">
      <xdr:nvCxnSpPr>
        <xdr:cNvPr id="232" name="直線コネクタ 231"/>
        <xdr:cNvCxnSpPr/>
      </xdr:nvCxnSpPr>
      <xdr:spPr>
        <a:xfrm flipV="1">
          <a:off x="4634865" y="13589000"/>
          <a:ext cx="0" cy="109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119397</xdr:rowOff>
    </xdr:from>
    <xdr:ext cx="405111" cy="259045"/>
    <xdr:sp macro="" textlink="">
      <xdr:nvSpPr>
        <xdr:cNvPr id="233" name="【公営住宅】&#10;有形固定資産減価償却率最小値テキスト"/>
        <xdr:cNvSpPr txBox="1"/>
      </xdr:nvSpPr>
      <xdr:spPr>
        <a:xfrm>
          <a:off x="4673600" y="1469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115570</xdr:rowOff>
    </xdr:from>
    <xdr:to>
      <xdr:col>24</xdr:col>
      <xdr:colOff>152400</xdr:colOff>
      <xdr:row>85</xdr:row>
      <xdr:rowOff>115570</xdr:rowOff>
    </xdr:to>
    <xdr:cxnSp macro="">
      <xdr:nvCxnSpPr>
        <xdr:cNvPr id="234" name="直線コネクタ 233"/>
        <xdr:cNvCxnSpPr/>
      </xdr:nvCxnSpPr>
      <xdr:spPr>
        <a:xfrm>
          <a:off x="4546600" y="1468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235" name="【公営住宅】&#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236" name="直線コネクタ 23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99077</xdr:rowOff>
    </xdr:from>
    <xdr:ext cx="405111" cy="259045"/>
    <xdr:sp macro="" textlink="">
      <xdr:nvSpPr>
        <xdr:cNvPr id="237" name="【公営住宅】&#10;有形固定資産減価償却率平均値テキスト"/>
        <xdr:cNvSpPr txBox="1"/>
      </xdr:nvSpPr>
      <xdr:spPr>
        <a:xfrm>
          <a:off x="4673600" y="1415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38" name="フローチャート: 判断 237"/>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40639</xdr:rowOff>
    </xdr:from>
    <xdr:to>
      <xdr:col>20</xdr:col>
      <xdr:colOff>38100</xdr:colOff>
      <xdr:row>82</xdr:row>
      <xdr:rowOff>142239</xdr:rowOff>
    </xdr:to>
    <xdr:sp macro="" textlink="">
      <xdr:nvSpPr>
        <xdr:cNvPr id="239" name="フローチャート: 判断 238"/>
        <xdr:cNvSpPr/>
      </xdr:nvSpPr>
      <xdr:spPr>
        <a:xfrm>
          <a:off x="3746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130811</xdr:rowOff>
    </xdr:from>
    <xdr:to>
      <xdr:col>15</xdr:col>
      <xdr:colOff>101600</xdr:colOff>
      <xdr:row>82</xdr:row>
      <xdr:rowOff>60961</xdr:rowOff>
    </xdr:to>
    <xdr:sp macro="" textlink="">
      <xdr:nvSpPr>
        <xdr:cNvPr id="240" name="フローチャート: 判断 239"/>
        <xdr:cNvSpPr/>
      </xdr:nvSpPr>
      <xdr:spPr>
        <a:xfrm>
          <a:off x="2857500" y="1401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22861</xdr:rowOff>
    </xdr:from>
    <xdr:to>
      <xdr:col>20</xdr:col>
      <xdr:colOff>38100</xdr:colOff>
      <xdr:row>86</xdr:row>
      <xdr:rowOff>124461</xdr:rowOff>
    </xdr:to>
    <xdr:sp macro="" textlink="">
      <xdr:nvSpPr>
        <xdr:cNvPr id="246" name="楕円 245"/>
        <xdr:cNvSpPr/>
      </xdr:nvSpPr>
      <xdr:spPr>
        <a:xfrm>
          <a:off x="3746500" y="1476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86</xdr:row>
      <xdr:rowOff>63500</xdr:rowOff>
    </xdr:from>
    <xdr:to>
      <xdr:col>15</xdr:col>
      <xdr:colOff>101600</xdr:colOff>
      <xdr:row>86</xdr:row>
      <xdr:rowOff>165100</xdr:rowOff>
    </xdr:to>
    <xdr:sp macro="" textlink="">
      <xdr:nvSpPr>
        <xdr:cNvPr id="247" name="楕円 246"/>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73661</xdr:rowOff>
    </xdr:from>
    <xdr:to>
      <xdr:col>19</xdr:col>
      <xdr:colOff>177800</xdr:colOff>
      <xdr:row>86</xdr:row>
      <xdr:rowOff>114300</xdr:rowOff>
    </xdr:to>
    <xdr:cxnSp macro="">
      <xdr:nvCxnSpPr>
        <xdr:cNvPr id="248" name="直線コネクタ 247"/>
        <xdr:cNvCxnSpPr/>
      </xdr:nvCxnSpPr>
      <xdr:spPr>
        <a:xfrm flipV="1">
          <a:off x="2908300" y="14818361"/>
          <a:ext cx="8890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158766</xdr:rowOff>
    </xdr:from>
    <xdr:ext cx="405111" cy="259045"/>
    <xdr:sp macro="" textlink="">
      <xdr:nvSpPr>
        <xdr:cNvPr id="249" name="n_1aveValue【公営住宅】&#10;有形固定資産減価償却率"/>
        <xdr:cNvSpPr txBox="1"/>
      </xdr:nvSpPr>
      <xdr:spPr>
        <a:xfrm>
          <a:off x="3582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77488</xdr:rowOff>
    </xdr:from>
    <xdr:ext cx="405111" cy="259045"/>
    <xdr:sp macro="" textlink="">
      <xdr:nvSpPr>
        <xdr:cNvPr id="250" name="n_2aveValue【公営住宅】&#10;有形固定資産減価償却率"/>
        <xdr:cNvSpPr txBox="1"/>
      </xdr:nvSpPr>
      <xdr:spPr>
        <a:xfrm>
          <a:off x="2705744" y="1379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86</xdr:row>
      <xdr:rowOff>115588</xdr:rowOff>
    </xdr:from>
    <xdr:ext cx="340478" cy="259045"/>
    <xdr:sp macro="" textlink="">
      <xdr:nvSpPr>
        <xdr:cNvPr id="251" name="n_1mainValue【公営住宅】&#10;有形固定資産減価償却率"/>
        <xdr:cNvSpPr txBox="1"/>
      </xdr:nvSpPr>
      <xdr:spPr>
        <a:xfrm>
          <a:off x="3614361" y="14860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86</xdr:row>
      <xdr:rowOff>156227</xdr:rowOff>
    </xdr:from>
    <xdr:ext cx="340478" cy="259045"/>
    <xdr:sp macro="" textlink="">
      <xdr:nvSpPr>
        <xdr:cNvPr id="252" name="n_2mainValue【公営住宅】&#10;有形固定資産減価償却率"/>
        <xdr:cNvSpPr txBox="1"/>
      </xdr:nvSpPr>
      <xdr:spPr>
        <a:xfrm>
          <a:off x="2738061" y="1490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2" name="テキスト ボックス 27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44196</xdr:rowOff>
    </xdr:from>
    <xdr:to>
      <xdr:col>54</xdr:col>
      <xdr:colOff>189865</xdr:colOff>
      <xdr:row>86</xdr:row>
      <xdr:rowOff>23622</xdr:rowOff>
    </xdr:to>
    <xdr:cxnSp macro="">
      <xdr:nvCxnSpPr>
        <xdr:cNvPr id="276" name="直線コネクタ 275"/>
        <xdr:cNvCxnSpPr/>
      </xdr:nvCxnSpPr>
      <xdr:spPr>
        <a:xfrm flipV="1">
          <a:off x="10476865" y="1358874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27449</xdr:rowOff>
    </xdr:from>
    <xdr:ext cx="469744" cy="259045"/>
    <xdr:sp macro="" textlink="">
      <xdr:nvSpPr>
        <xdr:cNvPr id="277" name="【公営住宅】&#10;一人当たり面積最小値テキスト"/>
        <xdr:cNvSpPr txBox="1"/>
      </xdr:nvSpPr>
      <xdr:spPr>
        <a:xfrm>
          <a:off x="10515600"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23622</xdr:rowOff>
    </xdr:from>
    <xdr:to>
      <xdr:col>55</xdr:col>
      <xdr:colOff>88900</xdr:colOff>
      <xdr:row>86</xdr:row>
      <xdr:rowOff>23622</xdr:rowOff>
    </xdr:to>
    <xdr:cxnSp macro="">
      <xdr:nvCxnSpPr>
        <xdr:cNvPr id="278" name="直線コネクタ 277"/>
        <xdr:cNvCxnSpPr/>
      </xdr:nvCxnSpPr>
      <xdr:spPr>
        <a:xfrm>
          <a:off x="10388600" y="1476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162323</xdr:rowOff>
    </xdr:from>
    <xdr:ext cx="469744" cy="259045"/>
    <xdr:sp macro="" textlink="">
      <xdr:nvSpPr>
        <xdr:cNvPr id="279" name="【公営住宅】&#10;一人当たり面積最大値テキスト"/>
        <xdr:cNvSpPr txBox="1"/>
      </xdr:nvSpPr>
      <xdr:spPr>
        <a:xfrm>
          <a:off x="10515600" y="133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44196</xdr:rowOff>
    </xdr:from>
    <xdr:to>
      <xdr:col>55</xdr:col>
      <xdr:colOff>88900</xdr:colOff>
      <xdr:row>79</xdr:row>
      <xdr:rowOff>44196</xdr:rowOff>
    </xdr:to>
    <xdr:cxnSp macro="">
      <xdr:nvCxnSpPr>
        <xdr:cNvPr id="280" name="直線コネクタ 279"/>
        <xdr:cNvCxnSpPr/>
      </xdr:nvCxnSpPr>
      <xdr:spPr>
        <a:xfrm>
          <a:off x="10388600" y="1358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35831</xdr:rowOff>
    </xdr:from>
    <xdr:ext cx="469744" cy="259045"/>
    <xdr:sp macro="" textlink="">
      <xdr:nvSpPr>
        <xdr:cNvPr id="281" name="【公営住宅】&#10;一人当たり面積平均値テキスト"/>
        <xdr:cNvSpPr txBox="1"/>
      </xdr:nvSpPr>
      <xdr:spPr>
        <a:xfrm>
          <a:off x="10515600" y="14266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57404</xdr:rowOff>
    </xdr:from>
    <xdr:to>
      <xdr:col>55</xdr:col>
      <xdr:colOff>50800</xdr:colOff>
      <xdr:row>83</xdr:row>
      <xdr:rowOff>159004</xdr:rowOff>
    </xdr:to>
    <xdr:sp macro="" textlink="">
      <xdr:nvSpPr>
        <xdr:cNvPr id="282" name="フローチャート: 判断 281"/>
        <xdr:cNvSpPr/>
      </xdr:nvSpPr>
      <xdr:spPr>
        <a:xfrm>
          <a:off x="10426700" y="1428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102363</xdr:rowOff>
    </xdr:from>
    <xdr:to>
      <xdr:col>50</xdr:col>
      <xdr:colOff>165100</xdr:colOff>
      <xdr:row>84</xdr:row>
      <xdr:rowOff>32513</xdr:rowOff>
    </xdr:to>
    <xdr:sp macro="" textlink="">
      <xdr:nvSpPr>
        <xdr:cNvPr id="283" name="フローチャート: 判断 282"/>
        <xdr:cNvSpPr/>
      </xdr:nvSpPr>
      <xdr:spPr>
        <a:xfrm>
          <a:off x="9588500" y="1433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76454</xdr:rowOff>
    </xdr:from>
    <xdr:to>
      <xdr:col>46</xdr:col>
      <xdr:colOff>38100</xdr:colOff>
      <xdr:row>84</xdr:row>
      <xdr:rowOff>6604</xdr:rowOff>
    </xdr:to>
    <xdr:sp macro="" textlink="">
      <xdr:nvSpPr>
        <xdr:cNvPr id="284" name="フローチャート: 判断 283"/>
        <xdr:cNvSpPr/>
      </xdr:nvSpPr>
      <xdr:spPr>
        <a:xfrm>
          <a:off x="8699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138937</xdr:rowOff>
    </xdr:from>
    <xdr:to>
      <xdr:col>50</xdr:col>
      <xdr:colOff>165100</xdr:colOff>
      <xdr:row>86</xdr:row>
      <xdr:rowOff>69087</xdr:rowOff>
    </xdr:to>
    <xdr:sp macro="" textlink="">
      <xdr:nvSpPr>
        <xdr:cNvPr id="290" name="楕円 289"/>
        <xdr:cNvSpPr/>
      </xdr:nvSpPr>
      <xdr:spPr>
        <a:xfrm>
          <a:off x="9588500" y="1471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139700</xdr:rowOff>
    </xdr:from>
    <xdr:to>
      <xdr:col>46</xdr:col>
      <xdr:colOff>38100</xdr:colOff>
      <xdr:row>86</xdr:row>
      <xdr:rowOff>69850</xdr:rowOff>
    </xdr:to>
    <xdr:sp macro="" textlink="">
      <xdr:nvSpPr>
        <xdr:cNvPr id="291" name="楕円 290"/>
        <xdr:cNvSpPr/>
      </xdr:nvSpPr>
      <xdr:spPr>
        <a:xfrm>
          <a:off x="8699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18287</xdr:rowOff>
    </xdr:from>
    <xdr:to>
      <xdr:col>50</xdr:col>
      <xdr:colOff>114300</xdr:colOff>
      <xdr:row>86</xdr:row>
      <xdr:rowOff>19050</xdr:rowOff>
    </xdr:to>
    <xdr:cxnSp macro="">
      <xdr:nvCxnSpPr>
        <xdr:cNvPr id="292" name="直線コネクタ 291"/>
        <xdr:cNvCxnSpPr/>
      </xdr:nvCxnSpPr>
      <xdr:spPr>
        <a:xfrm flipV="1">
          <a:off x="8750300" y="1476298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49040</xdr:rowOff>
    </xdr:from>
    <xdr:ext cx="469744" cy="259045"/>
    <xdr:sp macro="" textlink="">
      <xdr:nvSpPr>
        <xdr:cNvPr id="293" name="n_1aveValue【公営住宅】&#10;一人当たり面積"/>
        <xdr:cNvSpPr txBox="1"/>
      </xdr:nvSpPr>
      <xdr:spPr>
        <a:xfrm>
          <a:off x="9391727" y="14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23131</xdr:rowOff>
    </xdr:from>
    <xdr:ext cx="469744" cy="259045"/>
    <xdr:sp macro="" textlink="">
      <xdr:nvSpPr>
        <xdr:cNvPr id="294" name="n_2aveValue【公営住宅】&#10;一人当たり面積"/>
        <xdr:cNvSpPr txBox="1"/>
      </xdr:nvSpPr>
      <xdr:spPr>
        <a:xfrm>
          <a:off x="8515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60214</xdr:rowOff>
    </xdr:from>
    <xdr:ext cx="469744" cy="259045"/>
    <xdr:sp macro="" textlink="">
      <xdr:nvSpPr>
        <xdr:cNvPr id="295" name="n_1mainValue【公営住宅】&#10;一人当たり面積"/>
        <xdr:cNvSpPr txBox="1"/>
      </xdr:nvSpPr>
      <xdr:spPr>
        <a:xfrm>
          <a:off x="9391727" y="1480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60977</xdr:rowOff>
    </xdr:from>
    <xdr:ext cx="469744" cy="259045"/>
    <xdr:sp macro="" textlink="">
      <xdr:nvSpPr>
        <xdr:cNvPr id="296" name="n_2mainValue【公営住宅】&#10;一人当たり面積"/>
        <xdr:cNvSpPr txBox="1"/>
      </xdr:nvSpPr>
      <xdr:spPr>
        <a:xfrm>
          <a:off x="8515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98" name="正方形/長方形 29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99" name="正方形/長方形 29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0" name="正方形/長方形 29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1" name="正方形/長方形 30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4" name="正方形/長方形 30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5" name="正方形/長方形 30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6" name="正方形/長方形 30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07" name="正方形/長方形 30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9" name="正方形/長方形 3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0" name="正方形/長方形 3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1" name="正方形/長方形 3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2" name="正方形/長方形 3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3" name="正方形/長方形 3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4" name="正方形/長方形 3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5" name="正方形/長方形 3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正方形/長方形 3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7" name="テキスト ボックス 3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8" name="直線コネクタ 3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9" name="テキスト ボックス 3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0" name="直線コネクタ 3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1" name="テキスト ボックス 32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2" name="直線コネクタ 3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3" name="テキスト ボックス 3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4" name="直線コネクタ 3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5" name="テキスト ボックス 3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6" name="直線コネクタ 3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7" name="テキスト ボックス 3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8" name="直線コネクタ 3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9" name="テキスト ボックス 32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66675</xdr:rowOff>
    </xdr:to>
    <xdr:cxnSp macro="">
      <xdr:nvCxnSpPr>
        <xdr:cNvPr id="333" name="直線コネクタ 332"/>
        <xdr:cNvCxnSpPr/>
      </xdr:nvCxnSpPr>
      <xdr:spPr>
        <a:xfrm flipV="1">
          <a:off x="16318864" y="57150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34"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35" name="直線コネクタ 334"/>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7" name="直線コネクタ 33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38"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39" name="フローチャート: 判断 338"/>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114935</xdr:rowOff>
    </xdr:from>
    <xdr:to>
      <xdr:col>81</xdr:col>
      <xdr:colOff>101600</xdr:colOff>
      <xdr:row>38</xdr:row>
      <xdr:rowOff>45085</xdr:rowOff>
    </xdr:to>
    <xdr:sp macro="" textlink="">
      <xdr:nvSpPr>
        <xdr:cNvPr id="340" name="フローチャート: 判断 339"/>
        <xdr:cNvSpPr/>
      </xdr:nvSpPr>
      <xdr:spPr>
        <a:xfrm>
          <a:off x="15430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41" name="フローチャート: 判断 340"/>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2" name="テキスト ボックス 3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3" name="テキスト ボックス 3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4" name="テキスト ボックス 3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5" name="テキスト ボックス 3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6" name="テキスト ボックス 3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93980</xdr:rowOff>
    </xdr:from>
    <xdr:to>
      <xdr:col>81</xdr:col>
      <xdr:colOff>101600</xdr:colOff>
      <xdr:row>40</xdr:row>
      <xdr:rowOff>24130</xdr:rowOff>
    </xdr:to>
    <xdr:sp macro="" textlink="">
      <xdr:nvSpPr>
        <xdr:cNvPr id="347" name="楕円 346"/>
        <xdr:cNvSpPr/>
      </xdr:nvSpPr>
      <xdr:spPr>
        <a:xfrm>
          <a:off x="15430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135890</xdr:rowOff>
    </xdr:from>
    <xdr:to>
      <xdr:col>76</xdr:col>
      <xdr:colOff>165100</xdr:colOff>
      <xdr:row>40</xdr:row>
      <xdr:rowOff>66040</xdr:rowOff>
    </xdr:to>
    <xdr:sp macro="" textlink="">
      <xdr:nvSpPr>
        <xdr:cNvPr id="348" name="楕円 347"/>
        <xdr:cNvSpPr/>
      </xdr:nvSpPr>
      <xdr:spPr>
        <a:xfrm>
          <a:off x="14541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144780</xdr:rowOff>
    </xdr:from>
    <xdr:to>
      <xdr:col>81</xdr:col>
      <xdr:colOff>50800</xdr:colOff>
      <xdr:row>40</xdr:row>
      <xdr:rowOff>15240</xdr:rowOff>
    </xdr:to>
    <xdr:cxnSp macro="">
      <xdr:nvCxnSpPr>
        <xdr:cNvPr id="349" name="直線コネクタ 348"/>
        <xdr:cNvCxnSpPr/>
      </xdr:nvCxnSpPr>
      <xdr:spPr>
        <a:xfrm flipV="1">
          <a:off x="14592300" y="68313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61612</xdr:rowOff>
    </xdr:from>
    <xdr:ext cx="405111" cy="259045"/>
    <xdr:sp macro="" textlink="">
      <xdr:nvSpPr>
        <xdr:cNvPr id="350" name="n_1aveValue【認定こども園・幼稚園・保育所】&#10;有形固定資産減価償却率"/>
        <xdr:cNvSpPr txBox="1"/>
      </xdr:nvSpPr>
      <xdr:spPr>
        <a:xfrm>
          <a:off x="15266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351"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15257</xdr:rowOff>
    </xdr:from>
    <xdr:ext cx="405111" cy="259045"/>
    <xdr:sp macro="" textlink="">
      <xdr:nvSpPr>
        <xdr:cNvPr id="352" name="n_1mainValue【認定こども園・幼稚園・保育所】&#10;有形固定資産減価償却率"/>
        <xdr:cNvSpPr txBox="1"/>
      </xdr:nvSpPr>
      <xdr:spPr>
        <a:xfrm>
          <a:off x="152660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57167</xdr:rowOff>
    </xdr:from>
    <xdr:ext cx="405111" cy="259045"/>
    <xdr:sp macro="" textlink="">
      <xdr:nvSpPr>
        <xdr:cNvPr id="353" name="n_2mainValue【認定こども園・幼稚園・保育所】&#10;有形固定資産減価償却率"/>
        <xdr:cNvSpPr txBox="1"/>
      </xdr:nvSpPr>
      <xdr:spPr>
        <a:xfrm>
          <a:off x="14389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4" name="直線コネクタ 3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5" name="テキスト ボックス 3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6" name="直線コネクタ 3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7" name="テキスト ボックス 3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8" name="直線コネクタ 3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9" name="テキスト ボックス 3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0" name="直線コネクタ 3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1" name="テキスト ボックス 3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2" name="直線コネクタ 3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3" name="テキスト ボックス 3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4" name="直線コネクタ 3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5" name="テキスト ボックス 3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7" name="テキスト ボックス 3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84365</xdr:rowOff>
    </xdr:to>
    <xdr:cxnSp macro="">
      <xdr:nvCxnSpPr>
        <xdr:cNvPr id="379" name="直線コネクタ 378"/>
        <xdr:cNvCxnSpPr/>
      </xdr:nvCxnSpPr>
      <xdr:spPr>
        <a:xfrm flipV="1">
          <a:off x="22160864" y="5657306"/>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380" name="【認定こども園・幼稚園・保育所】&#10;一人当たり面積最小値テキスト"/>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381" name="直線コネクタ 380"/>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382" name="【認定こども園・幼稚園・保育所】&#10;一人当たり面積最大値テキスト"/>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383" name="直線コネクタ 382"/>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167113</xdr:rowOff>
    </xdr:from>
    <xdr:ext cx="469744" cy="259045"/>
    <xdr:sp macro="" textlink="">
      <xdr:nvSpPr>
        <xdr:cNvPr id="384" name="【認定こども園・幼稚園・保育所】&#10;一人当たり面積平均値テキスト"/>
        <xdr:cNvSpPr txBox="1"/>
      </xdr:nvSpPr>
      <xdr:spPr>
        <a:xfrm>
          <a:off x="22199600" y="633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17236</xdr:rowOff>
    </xdr:from>
    <xdr:to>
      <xdr:col>116</xdr:col>
      <xdr:colOff>114300</xdr:colOff>
      <xdr:row>37</xdr:row>
      <xdr:rowOff>118836</xdr:rowOff>
    </xdr:to>
    <xdr:sp macro="" textlink="">
      <xdr:nvSpPr>
        <xdr:cNvPr id="385" name="フローチャート: 判断 384"/>
        <xdr:cNvSpPr/>
      </xdr:nvSpPr>
      <xdr:spPr>
        <a:xfrm>
          <a:off x="22110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160927</xdr:rowOff>
    </xdr:from>
    <xdr:to>
      <xdr:col>112</xdr:col>
      <xdr:colOff>38100</xdr:colOff>
      <xdr:row>38</xdr:row>
      <xdr:rowOff>91077</xdr:rowOff>
    </xdr:to>
    <xdr:sp macro="" textlink="">
      <xdr:nvSpPr>
        <xdr:cNvPr id="386" name="フローチャート: 判断 385"/>
        <xdr:cNvSpPr/>
      </xdr:nvSpPr>
      <xdr:spPr>
        <a:xfrm>
          <a:off x="2127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87" name="フローチャート: 判断 386"/>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54792</xdr:rowOff>
    </xdr:from>
    <xdr:to>
      <xdr:col>112</xdr:col>
      <xdr:colOff>38100</xdr:colOff>
      <xdr:row>36</xdr:row>
      <xdr:rowOff>156392</xdr:rowOff>
    </xdr:to>
    <xdr:sp macro="" textlink="">
      <xdr:nvSpPr>
        <xdr:cNvPr id="393" name="楕円 392"/>
        <xdr:cNvSpPr/>
      </xdr:nvSpPr>
      <xdr:spPr>
        <a:xfrm>
          <a:off x="21272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61323</xdr:rowOff>
    </xdr:from>
    <xdr:to>
      <xdr:col>107</xdr:col>
      <xdr:colOff>101600</xdr:colOff>
      <xdr:row>36</xdr:row>
      <xdr:rowOff>162923</xdr:rowOff>
    </xdr:to>
    <xdr:sp macro="" textlink="">
      <xdr:nvSpPr>
        <xdr:cNvPr id="394" name="楕円 393"/>
        <xdr:cNvSpPr/>
      </xdr:nvSpPr>
      <xdr:spPr>
        <a:xfrm>
          <a:off x="20383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105592</xdr:rowOff>
    </xdr:from>
    <xdr:to>
      <xdr:col>111</xdr:col>
      <xdr:colOff>177800</xdr:colOff>
      <xdr:row>36</xdr:row>
      <xdr:rowOff>112123</xdr:rowOff>
    </xdr:to>
    <xdr:cxnSp macro="">
      <xdr:nvCxnSpPr>
        <xdr:cNvPr id="395" name="直線コネクタ 394"/>
        <xdr:cNvCxnSpPr/>
      </xdr:nvCxnSpPr>
      <xdr:spPr>
        <a:xfrm flipV="1">
          <a:off x="20434300" y="62777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82204</xdr:rowOff>
    </xdr:from>
    <xdr:ext cx="469744" cy="259045"/>
    <xdr:sp macro="" textlink="">
      <xdr:nvSpPr>
        <xdr:cNvPr id="396" name="n_1aveValue【認定こども園・幼稚園・保育所】&#10;一人当たり面積"/>
        <xdr:cNvSpPr txBox="1"/>
      </xdr:nvSpPr>
      <xdr:spPr>
        <a:xfrm>
          <a:off x="210757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397" name="n_2aveValue【認定こども園・幼稚園・保育所】&#10;一人当たり面積"/>
        <xdr:cNvSpPr txBox="1"/>
      </xdr:nvSpPr>
      <xdr:spPr>
        <a:xfrm>
          <a:off x="20199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1469</xdr:rowOff>
    </xdr:from>
    <xdr:ext cx="469744" cy="259045"/>
    <xdr:sp macro="" textlink="">
      <xdr:nvSpPr>
        <xdr:cNvPr id="398" name="n_1mainValue【認定こども園・幼稚園・保育所】&#10;一人当たり面積"/>
        <xdr:cNvSpPr txBox="1"/>
      </xdr:nvSpPr>
      <xdr:spPr>
        <a:xfrm>
          <a:off x="21075727"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8000</xdr:rowOff>
    </xdr:from>
    <xdr:ext cx="469744" cy="259045"/>
    <xdr:sp macro="" textlink="">
      <xdr:nvSpPr>
        <xdr:cNvPr id="399" name="n_2mainValue【認定こども園・幼稚園・保育所】&#10;一人当たり面積"/>
        <xdr:cNvSpPr txBox="1"/>
      </xdr:nvSpPr>
      <xdr:spPr>
        <a:xfrm>
          <a:off x="20199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0" name="テキスト ボックス 4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1" name="直線コネクタ 41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2" name="テキスト ボックス 41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3" name="直線コネクタ 41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4" name="テキスト ボックス 41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5" name="直線コネクタ 41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6" name="テキスト ボックス 41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7" name="直線コネクタ 41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8" name="テキスト ボックス 41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9" name="直線コネクタ 41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0" name="テキスト ボックス 41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1" name="直線コネクタ 42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2" name="テキスト ボックス 42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48985</xdr:rowOff>
    </xdr:to>
    <xdr:cxnSp macro="">
      <xdr:nvCxnSpPr>
        <xdr:cNvPr id="426" name="直線コネクタ 425"/>
        <xdr:cNvCxnSpPr/>
      </xdr:nvCxnSpPr>
      <xdr:spPr>
        <a:xfrm flipV="1">
          <a:off x="16318864" y="9689374"/>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52812</xdr:rowOff>
    </xdr:from>
    <xdr:ext cx="405111" cy="259045"/>
    <xdr:sp macro="" textlink="">
      <xdr:nvSpPr>
        <xdr:cNvPr id="427" name="【学校施設】&#10;有形固定資産減価償却率最小値テキスト"/>
        <xdr:cNvSpPr txBox="1"/>
      </xdr:nvSpPr>
      <xdr:spPr>
        <a:xfrm>
          <a:off x="16357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48985</xdr:rowOff>
    </xdr:from>
    <xdr:to>
      <xdr:col>86</xdr:col>
      <xdr:colOff>25400</xdr:colOff>
      <xdr:row>64</xdr:row>
      <xdr:rowOff>48985</xdr:rowOff>
    </xdr:to>
    <xdr:cxnSp macro="">
      <xdr:nvCxnSpPr>
        <xdr:cNvPr id="428" name="直線コネクタ 427"/>
        <xdr:cNvCxnSpPr/>
      </xdr:nvCxnSpPr>
      <xdr:spPr>
        <a:xfrm>
          <a:off x="16230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29" name="【学校施設】&#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30" name="直線コネクタ 429"/>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164392</xdr:rowOff>
    </xdr:from>
    <xdr:ext cx="405111" cy="259045"/>
    <xdr:sp macro="" textlink="">
      <xdr:nvSpPr>
        <xdr:cNvPr id="431" name="【学校施設】&#10;有形固定資産減価償却率平均値テキスト"/>
        <xdr:cNvSpPr txBox="1"/>
      </xdr:nvSpPr>
      <xdr:spPr>
        <a:xfrm>
          <a:off x="16357600" y="1027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432" name="フローチャート: 判断 431"/>
        <xdr:cNvSpPr/>
      </xdr:nvSpPr>
      <xdr:spPr>
        <a:xfrm>
          <a:off x="16268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168003</xdr:rowOff>
    </xdr:from>
    <xdr:to>
      <xdr:col>81</xdr:col>
      <xdr:colOff>101600</xdr:colOff>
      <xdr:row>61</xdr:row>
      <xdr:rowOff>98153</xdr:rowOff>
    </xdr:to>
    <xdr:sp macro="" textlink="">
      <xdr:nvSpPr>
        <xdr:cNvPr id="433" name="フローチャート: 判断 432"/>
        <xdr:cNvSpPr/>
      </xdr:nvSpPr>
      <xdr:spPr>
        <a:xfrm>
          <a:off x="15430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21046</xdr:rowOff>
    </xdr:from>
    <xdr:to>
      <xdr:col>76</xdr:col>
      <xdr:colOff>165100</xdr:colOff>
      <xdr:row>60</xdr:row>
      <xdr:rowOff>122646</xdr:rowOff>
    </xdr:to>
    <xdr:sp macro="" textlink="">
      <xdr:nvSpPr>
        <xdr:cNvPr id="434" name="フローチャート: 判断 433"/>
        <xdr:cNvSpPr/>
      </xdr:nvSpPr>
      <xdr:spPr>
        <a:xfrm>
          <a:off x="14541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53703</xdr:rowOff>
    </xdr:from>
    <xdr:to>
      <xdr:col>81</xdr:col>
      <xdr:colOff>101600</xdr:colOff>
      <xdr:row>64</xdr:row>
      <xdr:rowOff>155303</xdr:rowOff>
    </xdr:to>
    <xdr:sp macro="" textlink="">
      <xdr:nvSpPr>
        <xdr:cNvPr id="440" name="楕円 439"/>
        <xdr:cNvSpPr/>
      </xdr:nvSpPr>
      <xdr:spPr>
        <a:xfrm>
          <a:off x="15430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64</xdr:row>
      <xdr:rowOff>132080</xdr:rowOff>
    </xdr:from>
    <xdr:to>
      <xdr:col>76</xdr:col>
      <xdr:colOff>165100</xdr:colOff>
      <xdr:row>65</xdr:row>
      <xdr:rowOff>62230</xdr:rowOff>
    </xdr:to>
    <xdr:sp macro="" textlink="">
      <xdr:nvSpPr>
        <xdr:cNvPr id="441" name="楕円 440"/>
        <xdr:cNvSpPr/>
      </xdr:nvSpPr>
      <xdr:spPr>
        <a:xfrm>
          <a:off x="14541500" y="111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104503</xdr:rowOff>
    </xdr:from>
    <xdr:to>
      <xdr:col>81</xdr:col>
      <xdr:colOff>50800</xdr:colOff>
      <xdr:row>65</xdr:row>
      <xdr:rowOff>11430</xdr:rowOff>
    </xdr:to>
    <xdr:cxnSp macro="">
      <xdr:nvCxnSpPr>
        <xdr:cNvPr id="442" name="直線コネクタ 441"/>
        <xdr:cNvCxnSpPr/>
      </xdr:nvCxnSpPr>
      <xdr:spPr>
        <a:xfrm flipV="1">
          <a:off x="14592300" y="1107730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114680</xdr:rowOff>
    </xdr:from>
    <xdr:ext cx="405111" cy="259045"/>
    <xdr:sp macro="" textlink="">
      <xdr:nvSpPr>
        <xdr:cNvPr id="443" name="n_1aveValue【学校施設】&#10;有形固定資産減価償却率"/>
        <xdr:cNvSpPr txBox="1"/>
      </xdr:nvSpPr>
      <xdr:spPr>
        <a:xfrm>
          <a:off x="152660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139173</xdr:rowOff>
    </xdr:from>
    <xdr:ext cx="405111" cy="259045"/>
    <xdr:sp macro="" textlink="">
      <xdr:nvSpPr>
        <xdr:cNvPr id="444" name="n_2aveValue【学校施設】&#10;有形固定資産減価償却率"/>
        <xdr:cNvSpPr txBox="1"/>
      </xdr:nvSpPr>
      <xdr:spPr>
        <a:xfrm>
          <a:off x="14389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146430</xdr:rowOff>
    </xdr:from>
    <xdr:ext cx="405111" cy="259045"/>
    <xdr:sp macro="" textlink="">
      <xdr:nvSpPr>
        <xdr:cNvPr id="445" name="n_1mainValue【学校施設】&#10;有形固定資産減価償却率"/>
        <xdr:cNvSpPr txBox="1"/>
      </xdr:nvSpPr>
      <xdr:spPr>
        <a:xfrm>
          <a:off x="15266044" y="1111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65</xdr:row>
      <xdr:rowOff>53357</xdr:rowOff>
    </xdr:from>
    <xdr:ext cx="405111" cy="259045"/>
    <xdr:sp macro="" textlink="">
      <xdr:nvSpPr>
        <xdr:cNvPr id="446" name="n_2mainValue【学校施設】&#10;有形固定資産減価償却率"/>
        <xdr:cNvSpPr txBox="1"/>
      </xdr:nvSpPr>
      <xdr:spPr>
        <a:xfrm>
          <a:off x="14389744" y="1119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7" name="テキスト ボックス 4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8" name="直線コネクタ 4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9" name="テキスト ボックス 4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0" name="直線コネクタ 4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1" name="テキスト ボックス 4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2" name="直線コネクタ 4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3" name="テキスト ボックス 4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4" name="直線コネクタ 4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5" name="テキスト ボックス 4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6" name="直線コネクタ 4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7" name="テキスト ボックス 46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8" name="直線コネクタ 4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9" name="テキスト ボックス 46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49530</xdr:rowOff>
    </xdr:from>
    <xdr:to>
      <xdr:col>116</xdr:col>
      <xdr:colOff>62864</xdr:colOff>
      <xdr:row>63</xdr:row>
      <xdr:rowOff>94162</xdr:rowOff>
    </xdr:to>
    <xdr:cxnSp macro="">
      <xdr:nvCxnSpPr>
        <xdr:cNvPr id="473" name="直線コネクタ 472"/>
        <xdr:cNvCxnSpPr/>
      </xdr:nvCxnSpPr>
      <xdr:spPr>
        <a:xfrm flipV="1">
          <a:off x="22160864" y="9479280"/>
          <a:ext cx="0" cy="1416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97989</xdr:rowOff>
    </xdr:from>
    <xdr:ext cx="469744" cy="259045"/>
    <xdr:sp macro="" textlink="">
      <xdr:nvSpPr>
        <xdr:cNvPr id="474" name="【学校施設】&#10;一人当たり面積最小値テキスト"/>
        <xdr:cNvSpPr txBox="1"/>
      </xdr:nvSpPr>
      <xdr:spPr>
        <a:xfrm>
          <a:off x="22199600" y="1089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94162</xdr:rowOff>
    </xdr:from>
    <xdr:to>
      <xdr:col>116</xdr:col>
      <xdr:colOff>152400</xdr:colOff>
      <xdr:row>63</xdr:row>
      <xdr:rowOff>94162</xdr:rowOff>
    </xdr:to>
    <xdr:cxnSp macro="">
      <xdr:nvCxnSpPr>
        <xdr:cNvPr id="475" name="直線コネクタ 474"/>
        <xdr:cNvCxnSpPr/>
      </xdr:nvCxnSpPr>
      <xdr:spPr>
        <a:xfrm>
          <a:off x="22072600" y="1089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167657</xdr:rowOff>
    </xdr:from>
    <xdr:ext cx="469744" cy="259045"/>
    <xdr:sp macro="" textlink="">
      <xdr:nvSpPr>
        <xdr:cNvPr id="476" name="【学校施設】&#10;一人当たり面積最大値テキスト"/>
        <xdr:cNvSpPr txBox="1"/>
      </xdr:nvSpPr>
      <xdr:spPr>
        <a:xfrm>
          <a:off x="221996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49530</xdr:rowOff>
    </xdr:from>
    <xdr:to>
      <xdr:col>116</xdr:col>
      <xdr:colOff>152400</xdr:colOff>
      <xdr:row>55</xdr:row>
      <xdr:rowOff>49530</xdr:rowOff>
    </xdr:to>
    <xdr:cxnSp macro="">
      <xdr:nvCxnSpPr>
        <xdr:cNvPr id="477" name="直線コネクタ 476"/>
        <xdr:cNvCxnSpPr/>
      </xdr:nvCxnSpPr>
      <xdr:spPr>
        <a:xfrm>
          <a:off x="22072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23421</xdr:rowOff>
    </xdr:from>
    <xdr:ext cx="469744" cy="259045"/>
    <xdr:sp macro="" textlink="">
      <xdr:nvSpPr>
        <xdr:cNvPr id="478" name="【学校施設】&#10;一人当たり面積平均値テキスト"/>
        <xdr:cNvSpPr txBox="1"/>
      </xdr:nvSpPr>
      <xdr:spPr>
        <a:xfrm>
          <a:off x="22199600" y="10310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44994</xdr:rowOff>
    </xdr:from>
    <xdr:to>
      <xdr:col>116</xdr:col>
      <xdr:colOff>114300</xdr:colOff>
      <xdr:row>60</xdr:row>
      <xdr:rowOff>146594</xdr:rowOff>
    </xdr:to>
    <xdr:sp macro="" textlink="">
      <xdr:nvSpPr>
        <xdr:cNvPr id="479" name="フローチャート: 判断 478"/>
        <xdr:cNvSpPr/>
      </xdr:nvSpPr>
      <xdr:spPr>
        <a:xfrm>
          <a:off x="22110700" y="103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28666</xdr:rowOff>
    </xdr:from>
    <xdr:to>
      <xdr:col>112</xdr:col>
      <xdr:colOff>38100</xdr:colOff>
      <xdr:row>60</xdr:row>
      <xdr:rowOff>130266</xdr:rowOff>
    </xdr:to>
    <xdr:sp macro="" textlink="">
      <xdr:nvSpPr>
        <xdr:cNvPr id="480" name="フローチャート: 判断 479"/>
        <xdr:cNvSpPr/>
      </xdr:nvSpPr>
      <xdr:spPr>
        <a:xfrm>
          <a:off x="21272500" y="1031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152763</xdr:rowOff>
    </xdr:from>
    <xdr:to>
      <xdr:col>107</xdr:col>
      <xdr:colOff>101600</xdr:colOff>
      <xdr:row>61</xdr:row>
      <xdr:rowOff>82913</xdr:rowOff>
    </xdr:to>
    <xdr:sp macro="" textlink="">
      <xdr:nvSpPr>
        <xdr:cNvPr id="481" name="フローチャート: 判断 480"/>
        <xdr:cNvSpPr/>
      </xdr:nvSpPr>
      <xdr:spPr>
        <a:xfrm>
          <a:off x="20383500" y="1043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50437</xdr:rowOff>
    </xdr:from>
    <xdr:to>
      <xdr:col>112</xdr:col>
      <xdr:colOff>38100</xdr:colOff>
      <xdr:row>60</xdr:row>
      <xdr:rowOff>152037</xdr:rowOff>
    </xdr:to>
    <xdr:sp macro="" textlink="">
      <xdr:nvSpPr>
        <xdr:cNvPr id="487" name="楕円 486"/>
        <xdr:cNvSpPr/>
      </xdr:nvSpPr>
      <xdr:spPr>
        <a:xfrm>
          <a:off x="21272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64588</xdr:rowOff>
    </xdr:from>
    <xdr:to>
      <xdr:col>107</xdr:col>
      <xdr:colOff>101600</xdr:colOff>
      <xdr:row>60</xdr:row>
      <xdr:rowOff>166188</xdr:rowOff>
    </xdr:to>
    <xdr:sp macro="" textlink="">
      <xdr:nvSpPr>
        <xdr:cNvPr id="488" name="楕円 487"/>
        <xdr:cNvSpPr/>
      </xdr:nvSpPr>
      <xdr:spPr>
        <a:xfrm>
          <a:off x="20383500" y="1035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101237</xdr:rowOff>
    </xdr:from>
    <xdr:to>
      <xdr:col>111</xdr:col>
      <xdr:colOff>177800</xdr:colOff>
      <xdr:row>60</xdr:row>
      <xdr:rowOff>115388</xdr:rowOff>
    </xdr:to>
    <xdr:cxnSp macro="">
      <xdr:nvCxnSpPr>
        <xdr:cNvPr id="489" name="直線コネクタ 488"/>
        <xdr:cNvCxnSpPr/>
      </xdr:nvCxnSpPr>
      <xdr:spPr>
        <a:xfrm flipV="1">
          <a:off x="20434300" y="10388237"/>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146793</xdr:rowOff>
    </xdr:from>
    <xdr:ext cx="469744" cy="259045"/>
    <xdr:sp macro="" textlink="">
      <xdr:nvSpPr>
        <xdr:cNvPr id="490" name="n_1aveValue【学校施設】&#10;一人当たり面積"/>
        <xdr:cNvSpPr txBox="1"/>
      </xdr:nvSpPr>
      <xdr:spPr>
        <a:xfrm>
          <a:off x="21075727" y="1009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74040</xdr:rowOff>
    </xdr:from>
    <xdr:ext cx="469744" cy="259045"/>
    <xdr:sp macro="" textlink="">
      <xdr:nvSpPr>
        <xdr:cNvPr id="491" name="n_2aveValue【学校施設】&#10;一人当たり面積"/>
        <xdr:cNvSpPr txBox="1"/>
      </xdr:nvSpPr>
      <xdr:spPr>
        <a:xfrm>
          <a:off x="20199427" y="1053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143164</xdr:rowOff>
    </xdr:from>
    <xdr:ext cx="469744" cy="259045"/>
    <xdr:sp macro="" textlink="">
      <xdr:nvSpPr>
        <xdr:cNvPr id="492" name="n_1mainValue【学校施設】&#10;一人当たり面積"/>
        <xdr:cNvSpPr txBox="1"/>
      </xdr:nvSpPr>
      <xdr:spPr>
        <a:xfrm>
          <a:off x="21075727" y="104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11265</xdr:rowOff>
    </xdr:from>
    <xdr:ext cx="469744" cy="259045"/>
    <xdr:sp macro="" textlink="">
      <xdr:nvSpPr>
        <xdr:cNvPr id="493" name="n_2mainValue【学校施設】&#10;一人当たり面積"/>
        <xdr:cNvSpPr txBox="1"/>
      </xdr:nvSpPr>
      <xdr:spPr>
        <a:xfrm>
          <a:off x="20199427" y="1012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20" name="テキスト ボックス 51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1" name="直線コネクタ 5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22" name="テキスト ボックス 52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3" name="直線コネクタ 5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4" name="テキスト ボックス 5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5" name="直線コネクタ 5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6" name="テキスト ボックス 5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7" name="直線コネクタ 5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8" name="テキスト ボックス 5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9" name="直線コネクタ 5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0" name="テキスト ボックス 5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1" name="直線コネクタ 5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2" name="テキスト ボックス 53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3" name="直線コネクタ 5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4" name="テキスト ボックス 5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50074</xdr:rowOff>
    </xdr:from>
    <xdr:to>
      <xdr:col>85</xdr:col>
      <xdr:colOff>126364</xdr:colOff>
      <xdr:row>108</xdr:row>
      <xdr:rowOff>37012</xdr:rowOff>
    </xdr:to>
    <xdr:cxnSp macro="">
      <xdr:nvCxnSpPr>
        <xdr:cNvPr id="536" name="直線コネクタ 535"/>
        <xdr:cNvCxnSpPr/>
      </xdr:nvCxnSpPr>
      <xdr:spPr>
        <a:xfrm flipV="1">
          <a:off x="16318864" y="17195074"/>
          <a:ext cx="0" cy="135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40839</xdr:rowOff>
    </xdr:from>
    <xdr:ext cx="405111" cy="259045"/>
    <xdr:sp macro="" textlink="">
      <xdr:nvSpPr>
        <xdr:cNvPr id="537" name="【公民館】&#10;有形固定資産減価償却率最小値テキスト"/>
        <xdr:cNvSpPr txBox="1"/>
      </xdr:nvSpPr>
      <xdr:spPr>
        <a:xfrm>
          <a:off x="16357600" y="1855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37012</xdr:rowOff>
    </xdr:from>
    <xdr:to>
      <xdr:col>86</xdr:col>
      <xdr:colOff>25400</xdr:colOff>
      <xdr:row>108</xdr:row>
      <xdr:rowOff>37012</xdr:rowOff>
    </xdr:to>
    <xdr:cxnSp macro="">
      <xdr:nvCxnSpPr>
        <xdr:cNvPr id="538" name="直線コネクタ 537"/>
        <xdr:cNvCxnSpPr/>
      </xdr:nvCxnSpPr>
      <xdr:spPr>
        <a:xfrm>
          <a:off x="16230600" y="1855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168201</xdr:rowOff>
    </xdr:from>
    <xdr:ext cx="405111" cy="259045"/>
    <xdr:sp macro="" textlink="">
      <xdr:nvSpPr>
        <xdr:cNvPr id="539" name="【公民館】&#10;有形固定資産減価償却率最大値テキスト"/>
        <xdr:cNvSpPr txBox="1"/>
      </xdr:nvSpPr>
      <xdr:spPr>
        <a:xfrm>
          <a:off x="16357600" y="1697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50074</xdr:rowOff>
    </xdr:from>
    <xdr:to>
      <xdr:col>86</xdr:col>
      <xdr:colOff>25400</xdr:colOff>
      <xdr:row>100</xdr:row>
      <xdr:rowOff>50074</xdr:rowOff>
    </xdr:to>
    <xdr:cxnSp macro="">
      <xdr:nvCxnSpPr>
        <xdr:cNvPr id="540" name="直線コネクタ 539"/>
        <xdr:cNvCxnSpPr/>
      </xdr:nvCxnSpPr>
      <xdr:spPr>
        <a:xfrm>
          <a:off x="16230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5459</xdr:rowOff>
    </xdr:from>
    <xdr:ext cx="405111" cy="259045"/>
    <xdr:sp macro="" textlink="">
      <xdr:nvSpPr>
        <xdr:cNvPr id="541" name="【公民館】&#10;有形固定資産減価償却率平均値テキスト"/>
        <xdr:cNvSpPr txBox="1"/>
      </xdr:nvSpPr>
      <xdr:spPr>
        <a:xfrm>
          <a:off x="16357600" y="18007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542" name="フローチャート: 判断 541"/>
        <xdr:cNvSpPr/>
      </xdr:nvSpPr>
      <xdr:spPr>
        <a:xfrm>
          <a:off x="162687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51526</xdr:rowOff>
    </xdr:from>
    <xdr:to>
      <xdr:col>81</xdr:col>
      <xdr:colOff>101600</xdr:colOff>
      <xdr:row>106</xdr:row>
      <xdr:rowOff>153126</xdr:rowOff>
    </xdr:to>
    <xdr:sp macro="" textlink="">
      <xdr:nvSpPr>
        <xdr:cNvPr id="543" name="フローチャート: 判断 542"/>
        <xdr:cNvSpPr/>
      </xdr:nvSpPr>
      <xdr:spPr>
        <a:xfrm>
          <a:off x="1543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544" name="フローチャート: 判断 543"/>
        <xdr:cNvSpPr/>
      </xdr:nvSpPr>
      <xdr:spPr>
        <a:xfrm>
          <a:off x="14541500" y="1815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5" name="テキスト ボックス 5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6" name="テキスト ボックス 5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7" name="テキスト ボックス 5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8" name="テキスト ボックス 5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9" name="テキスト ボックス 5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149498</xdr:rowOff>
    </xdr:from>
    <xdr:to>
      <xdr:col>81</xdr:col>
      <xdr:colOff>101600</xdr:colOff>
      <xdr:row>107</xdr:row>
      <xdr:rowOff>79648</xdr:rowOff>
    </xdr:to>
    <xdr:sp macro="" textlink="">
      <xdr:nvSpPr>
        <xdr:cNvPr id="550" name="楕円 549"/>
        <xdr:cNvSpPr/>
      </xdr:nvSpPr>
      <xdr:spPr>
        <a:xfrm>
          <a:off x="15430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149498</xdr:rowOff>
    </xdr:from>
    <xdr:to>
      <xdr:col>76</xdr:col>
      <xdr:colOff>165100</xdr:colOff>
      <xdr:row>107</xdr:row>
      <xdr:rowOff>79648</xdr:rowOff>
    </xdr:to>
    <xdr:sp macro="" textlink="">
      <xdr:nvSpPr>
        <xdr:cNvPr id="551" name="楕円 550"/>
        <xdr:cNvSpPr/>
      </xdr:nvSpPr>
      <xdr:spPr>
        <a:xfrm>
          <a:off x="14541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28848</xdr:rowOff>
    </xdr:from>
    <xdr:to>
      <xdr:col>81</xdr:col>
      <xdr:colOff>50800</xdr:colOff>
      <xdr:row>107</xdr:row>
      <xdr:rowOff>28848</xdr:rowOff>
    </xdr:to>
    <xdr:cxnSp macro="">
      <xdr:nvCxnSpPr>
        <xdr:cNvPr id="552" name="直線コネクタ 551"/>
        <xdr:cNvCxnSpPr/>
      </xdr:nvCxnSpPr>
      <xdr:spPr>
        <a:xfrm>
          <a:off x="14592300" y="18373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169653</xdr:rowOff>
    </xdr:from>
    <xdr:ext cx="405111" cy="259045"/>
    <xdr:sp macro="" textlink="">
      <xdr:nvSpPr>
        <xdr:cNvPr id="553" name="n_1aveValue【公民館】&#10;有形固定資産減価償却率"/>
        <xdr:cNvSpPr txBox="1"/>
      </xdr:nvSpPr>
      <xdr:spPr>
        <a:xfrm>
          <a:off x="15266044" y="1800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104339</xdr:rowOff>
    </xdr:from>
    <xdr:ext cx="405111" cy="259045"/>
    <xdr:sp macro="" textlink="">
      <xdr:nvSpPr>
        <xdr:cNvPr id="554" name="n_2aveValue【公民館】&#10;有形固定資産減価償却率"/>
        <xdr:cNvSpPr txBox="1"/>
      </xdr:nvSpPr>
      <xdr:spPr>
        <a:xfrm>
          <a:off x="14389744" y="1793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70775</xdr:rowOff>
    </xdr:from>
    <xdr:ext cx="405111" cy="259045"/>
    <xdr:sp macro="" textlink="">
      <xdr:nvSpPr>
        <xdr:cNvPr id="555" name="n_1mainValue【公民館】&#10;有形固定資産減価償却率"/>
        <xdr:cNvSpPr txBox="1"/>
      </xdr:nvSpPr>
      <xdr:spPr>
        <a:xfrm>
          <a:off x="152660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70775</xdr:rowOff>
    </xdr:from>
    <xdr:ext cx="405111" cy="259045"/>
    <xdr:sp macro="" textlink="">
      <xdr:nvSpPr>
        <xdr:cNvPr id="556" name="n_2mainValue【公民館】&#10;有形固定資産減価償却率"/>
        <xdr:cNvSpPr txBox="1"/>
      </xdr:nvSpPr>
      <xdr:spPr>
        <a:xfrm>
          <a:off x="14389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7" name="直線コネクタ 5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8" name="テキスト ボックス 5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9" name="直線コネクタ 5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0" name="テキスト ボックス 5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1" name="直線コネクタ 5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2" name="テキスト ボックス 5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3" name="直線コネクタ 5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4" name="テキスト ボックス 5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5" name="直線コネクタ 5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6" name="テキスト ボックス 5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90170</xdr:rowOff>
    </xdr:from>
    <xdr:to>
      <xdr:col>116</xdr:col>
      <xdr:colOff>62864</xdr:colOff>
      <xdr:row>108</xdr:row>
      <xdr:rowOff>68580</xdr:rowOff>
    </xdr:to>
    <xdr:cxnSp macro="">
      <xdr:nvCxnSpPr>
        <xdr:cNvPr id="580" name="直線コネクタ 579"/>
        <xdr:cNvCxnSpPr/>
      </xdr:nvCxnSpPr>
      <xdr:spPr>
        <a:xfrm flipV="1">
          <a:off x="22160864" y="17063720"/>
          <a:ext cx="0" cy="152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72407</xdr:rowOff>
    </xdr:from>
    <xdr:ext cx="469744" cy="259045"/>
    <xdr:sp macro="" textlink="">
      <xdr:nvSpPr>
        <xdr:cNvPr id="581" name="【公民館】&#10;一人当たり面積最小値テキスト"/>
        <xdr:cNvSpPr txBox="1"/>
      </xdr:nvSpPr>
      <xdr:spPr>
        <a:xfrm>
          <a:off x="22199600"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68580</xdr:rowOff>
    </xdr:from>
    <xdr:to>
      <xdr:col>116</xdr:col>
      <xdr:colOff>152400</xdr:colOff>
      <xdr:row>108</xdr:row>
      <xdr:rowOff>68580</xdr:rowOff>
    </xdr:to>
    <xdr:cxnSp macro="">
      <xdr:nvCxnSpPr>
        <xdr:cNvPr id="582" name="直線コネクタ 581"/>
        <xdr:cNvCxnSpPr/>
      </xdr:nvCxnSpPr>
      <xdr:spPr>
        <a:xfrm>
          <a:off x="22072600" y="1858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36847</xdr:rowOff>
    </xdr:from>
    <xdr:ext cx="469744" cy="259045"/>
    <xdr:sp macro="" textlink="">
      <xdr:nvSpPr>
        <xdr:cNvPr id="583" name="【公民館】&#10;一人当たり面積最大値テキスト"/>
        <xdr:cNvSpPr txBox="1"/>
      </xdr:nvSpPr>
      <xdr:spPr>
        <a:xfrm>
          <a:off x="22199600"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90170</xdr:rowOff>
    </xdr:from>
    <xdr:to>
      <xdr:col>116</xdr:col>
      <xdr:colOff>152400</xdr:colOff>
      <xdr:row>99</xdr:row>
      <xdr:rowOff>90170</xdr:rowOff>
    </xdr:to>
    <xdr:cxnSp macro="">
      <xdr:nvCxnSpPr>
        <xdr:cNvPr id="584" name="直線コネクタ 583"/>
        <xdr:cNvCxnSpPr/>
      </xdr:nvCxnSpPr>
      <xdr:spPr>
        <a:xfrm>
          <a:off x="22072600" y="170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160038</xdr:rowOff>
    </xdr:from>
    <xdr:ext cx="469744" cy="259045"/>
    <xdr:sp macro="" textlink="">
      <xdr:nvSpPr>
        <xdr:cNvPr id="585" name="【公民館】&#10;一人当たり面積平均値テキスト"/>
        <xdr:cNvSpPr txBox="1"/>
      </xdr:nvSpPr>
      <xdr:spPr>
        <a:xfrm>
          <a:off x="22199600" y="18162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10161</xdr:rowOff>
    </xdr:from>
    <xdr:to>
      <xdr:col>116</xdr:col>
      <xdr:colOff>114300</xdr:colOff>
      <xdr:row>106</xdr:row>
      <xdr:rowOff>111761</xdr:rowOff>
    </xdr:to>
    <xdr:sp macro="" textlink="">
      <xdr:nvSpPr>
        <xdr:cNvPr id="586" name="フローチャート: 判断 585"/>
        <xdr:cNvSpPr/>
      </xdr:nvSpPr>
      <xdr:spPr>
        <a:xfrm>
          <a:off x="221107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587" name="フローチャート: 判断 586"/>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125730</xdr:rowOff>
    </xdr:from>
    <xdr:to>
      <xdr:col>107</xdr:col>
      <xdr:colOff>101600</xdr:colOff>
      <xdr:row>107</xdr:row>
      <xdr:rowOff>55880</xdr:rowOff>
    </xdr:to>
    <xdr:sp macro="" textlink="">
      <xdr:nvSpPr>
        <xdr:cNvPr id="588" name="フローチャート: 判断 587"/>
        <xdr:cNvSpPr/>
      </xdr:nvSpPr>
      <xdr:spPr>
        <a:xfrm>
          <a:off x="20383500" y="182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114300</xdr:rowOff>
    </xdr:from>
    <xdr:to>
      <xdr:col>112</xdr:col>
      <xdr:colOff>38100</xdr:colOff>
      <xdr:row>107</xdr:row>
      <xdr:rowOff>44450</xdr:rowOff>
    </xdr:to>
    <xdr:sp macro="" textlink="">
      <xdr:nvSpPr>
        <xdr:cNvPr id="594" name="楕円 593"/>
        <xdr:cNvSpPr/>
      </xdr:nvSpPr>
      <xdr:spPr>
        <a:xfrm>
          <a:off x="212725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116839</xdr:rowOff>
    </xdr:from>
    <xdr:to>
      <xdr:col>107</xdr:col>
      <xdr:colOff>101600</xdr:colOff>
      <xdr:row>107</xdr:row>
      <xdr:rowOff>46989</xdr:rowOff>
    </xdr:to>
    <xdr:sp macro="" textlink="">
      <xdr:nvSpPr>
        <xdr:cNvPr id="595" name="楕円 594"/>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165100</xdr:rowOff>
    </xdr:from>
    <xdr:to>
      <xdr:col>111</xdr:col>
      <xdr:colOff>177800</xdr:colOff>
      <xdr:row>106</xdr:row>
      <xdr:rowOff>167639</xdr:rowOff>
    </xdr:to>
    <xdr:cxnSp macro="">
      <xdr:nvCxnSpPr>
        <xdr:cNvPr id="596" name="直線コネクタ 595"/>
        <xdr:cNvCxnSpPr/>
      </xdr:nvCxnSpPr>
      <xdr:spPr>
        <a:xfrm flipV="1">
          <a:off x="20434300" y="183388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597"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47007</xdr:rowOff>
    </xdr:from>
    <xdr:ext cx="469744" cy="259045"/>
    <xdr:sp macro="" textlink="">
      <xdr:nvSpPr>
        <xdr:cNvPr id="598" name="n_2aveValue【公民館】&#10;一人当たり面積"/>
        <xdr:cNvSpPr txBox="1"/>
      </xdr:nvSpPr>
      <xdr:spPr>
        <a:xfrm>
          <a:off x="20199427" y="183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35577</xdr:rowOff>
    </xdr:from>
    <xdr:ext cx="469744" cy="259045"/>
    <xdr:sp macro="" textlink="">
      <xdr:nvSpPr>
        <xdr:cNvPr id="599" name="n_1mainValue【公民館】&#10;一人当たり面積"/>
        <xdr:cNvSpPr txBox="1"/>
      </xdr:nvSpPr>
      <xdr:spPr>
        <a:xfrm>
          <a:off x="21075727" y="183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63516</xdr:rowOff>
    </xdr:from>
    <xdr:ext cx="469744" cy="259045"/>
    <xdr:sp macro="" textlink="">
      <xdr:nvSpPr>
        <xdr:cNvPr id="600" name="n_2mainValue【公民館】&#10;一人当たり面積"/>
        <xdr:cNvSpPr txBox="1"/>
      </xdr:nvSpPr>
      <xdr:spPr>
        <a:xfrm>
          <a:off x="20199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トンネル、図書館、保健センター・保健所、庁舎であり、特に低くなっている施設は、公営住宅、認定こども園・幼稚園・保育所、学校施設である。橋りょう・トンネルについては、有形固定資産減価償却率８３．３％となっており、図書館、庁舎についても有形固定資産減価償却率が約６０％と高くなっている。橋りょうについては２７４橋を保有しており、橋りょう長寿命化修繕計画や個別施設計画に基づいて計画的な維持管理に取り組んでいくこととしている。公営住宅、認定こども園・幼稚園・保育所、学校施設については、建替えや大規模改修、耐震改修の完了などにより、有形固定資産減価償却率が低くなっている。認定こども園・幼稚園・保育所及び学校施設の一人当たり面積については、近年の建替え事業等により、類似団体平均を上回っている。今後は維持管理に係る経費の増加に留意しつつ、学校施設等の環境整備に積極的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19,504
19,134
18.78
7,947,411
7,447,655
289,824
4,500,371
5,390,701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37338</xdr:rowOff>
    </xdr:to>
    <xdr:cxnSp macro="">
      <xdr:nvCxnSpPr>
        <xdr:cNvPr id="54" name="直線コネクタ 53"/>
        <xdr:cNvCxnSpPr/>
      </xdr:nvCxnSpPr>
      <xdr:spPr>
        <a:xfrm flipV="1">
          <a:off x="4634865" y="574548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41165</xdr:rowOff>
    </xdr:from>
    <xdr:ext cx="405111" cy="259045"/>
    <xdr:sp macro="" textlink="">
      <xdr:nvSpPr>
        <xdr:cNvPr id="55" name="【図書館】&#10;有形固定資産減価償却率最小値テキスト"/>
        <xdr:cNvSpPr txBox="1"/>
      </xdr:nvSpPr>
      <xdr:spPr>
        <a:xfrm>
          <a:off x="4673600" y="70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37338</xdr:rowOff>
    </xdr:from>
    <xdr:to>
      <xdr:col>24</xdr:col>
      <xdr:colOff>152400</xdr:colOff>
      <xdr:row>41</xdr:row>
      <xdr:rowOff>37338</xdr:rowOff>
    </xdr:to>
    <xdr:cxnSp macro="">
      <xdr:nvCxnSpPr>
        <xdr:cNvPr id="56" name="直線コネクタ 55"/>
        <xdr:cNvCxnSpPr/>
      </xdr:nvCxnSpPr>
      <xdr:spPr>
        <a:xfrm>
          <a:off x="4546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7" name="【図書館】&#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58" name="直線コネクタ 57"/>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6113</xdr:rowOff>
    </xdr:from>
    <xdr:ext cx="405111" cy="259045"/>
    <xdr:sp macro="" textlink="">
      <xdr:nvSpPr>
        <xdr:cNvPr id="59" name="【図書館】&#10;有形固定資産減価償却率平均値テキスト"/>
        <xdr:cNvSpPr txBox="1"/>
      </xdr:nvSpPr>
      <xdr:spPr>
        <a:xfrm>
          <a:off x="4673600" y="6521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27686</xdr:rowOff>
    </xdr:from>
    <xdr:to>
      <xdr:col>24</xdr:col>
      <xdr:colOff>114300</xdr:colOff>
      <xdr:row>38</xdr:row>
      <xdr:rowOff>129286</xdr:rowOff>
    </xdr:to>
    <xdr:sp macro="" textlink="">
      <xdr:nvSpPr>
        <xdr:cNvPr id="60" name="フローチャート: 判断 59"/>
        <xdr:cNvSpPr/>
      </xdr:nvSpPr>
      <xdr:spPr>
        <a:xfrm>
          <a:off x="45847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150131</xdr:rowOff>
    </xdr:from>
    <xdr:ext cx="405111" cy="259045"/>
    <xdr:sp macro="" textlink="">
      <xdr:nvSpPr>
        <xdr:cNvPr id="62" name="n_1aveValue【図書館】&#10;有形固定資産減価償却率"/>
        <xdr:cNvSpPr txBox="1"/>
      </xdr:nvSpPr>
      <xdr:spPr>
        <a:xfrm>
          <a:off x="35820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96266</xdr:rowOff>
    </xdr:from>
    <xdr:to>
      <xdr:col>15</xdr:col>
      <xdr:colOff>101600</xdr:colOff>
      <xdr:row>39</xdr:row>
      <xdr:rowOff>26416</xdr:rowOff>
    </xdr:to>
    <xdr:sp macro="" textlink="">
      <xdr:nvSpPr>
        <xdr:cNvPr id="63" name="フローチャート: 判断 62"/>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17543</xdr:rowOff>
    </xdr:from>
    <xdr:ext cx="405111" cy="259045"/>
    <xdr:sp macro="" textlink="">
      <xdr:nvSpPr>
        <xdr:cNvPr id="64" name="n_2aveValue【図書館】&#10;有形固定資産減価償却率"/>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77978</xdr:rowOff>
    </xdr:from>
    <xdr:to>
      <xdr:col>20</xdr:col>
      <xdr:colOff>38100</xdr:colOff>
      <xdr:row>37</xdr:row>
      <xdr:rowOff>8128</xdr:rowOff>
    </xdr:to>
    <xdr:sp macro="" textlink="">
      <xdr:nvSpPr>
        <xdr:cNvPr id="70" name="楕円 69"/>
        <xdr:cNvSpPr/>
      </xdr:nvSpPr>
      <xdr:spPr>
        <a:xfrm>
          <a:off x="37465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91694</xdr:rowOff>
    </xdr:from>
    <xdr:to>
      <xdr:col>15</xdr:col>
      <xdr:colOff>101600</xdr:colOff>
      <xdr:row>37</xdr:row>
      <xdr:rowOff>21844</xdr:rowOff>
    </xdr:to>
    <xdr:sp macro="" textlink="">
      <xdr:nvSpPr>
        <xdr:cNvPr id="71" name="楕円 70"/>
        <xdr:cNvSpPr/>
      </xdr:nvSpPr>
      <xdr:spPr>
        <a:xfrm>
          <a:off x="28575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128778</xdr:rowOff>
    </xdr:from>
    <xdr:to>
      <xdr:col>19</xdr:col>
      <xdr:colOff>177800</xdr:colOff>
      <xdr:row>36</xdr:row>
      <xdr:rowOff>142494</xdr:rowOff>
    </xdr:to>
    <xdr:cxnSp macro="">
      <xdr:nvCxnSpPr>
        <xdr:cNvPr id="72" name="直線コネクタ 71"/>
        <xdr:cNvCxnSpPr/>
      </xdr:nvCxnSpPr>
      <xdr:spPr>
        <a:xfrm flipV="1">
          <a:off x="2908300" y="63009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24655</xdr:rowOff>
    </xdr:from>
    <xdr:ext cx="405111" cy="259045"/>
    <xdr:sp macro="" textlink="">
      <xdr:nvSpPr>
        <xdr:cNvPr id="73" name="n_1mainValue【図書館】&#10;有形固定資産減価償却率"/>
        <xdr:cNvSpPr txBox="1"/>
      </xdr:nvSpPr>
      <xdr:spPr>
        <a:xfrm>
          <a:off x="3582044" y="602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38371</xdr:rowOff>
    </xdr:from>
    <xdr:ext cx="405111" cy="259045"/>
    <xdr:sp macro="" textlink="">
      <xdr:nvSpPr>
        <xdr:cNvPr id="74" name="n_2mainValue【図書館】&#10;有形固定資産減価償却率"/>
        <xdr:cNvSpPr txBox="1"/>
      </xdr:nvSpPr>
      <xdr:spPr>
        <a:xfrm>
          <a:off x="2705744" y="603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89807</xdr:rowOff>
    </xdr:to>
    <xdr:cxnSp macro="">
      <xdr:nvCxnSpPr>
        <xdr:cNvPr id="100" name="直線コネクタ 99"/>
        <xdr:cNvCxnSpPr/>
      </xdr:nvCxnSpPr>
      <xdr:spPr>
        <a:xfrm flipV="1">
          <a:off x="10476865" y="56279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93634</xdr:rowOff>
    </xdr:from>
    <xdr:ext cx="469744" cy="259045"/>
    <xdr:sp macro="" textlink="">
      <xdr:nvSpPr>
        <xdr:cNvPr id="101" name="【図書館】&#10;一人当たり面積最小値テキスト"/>
        <xdr:cNvSpPr txBox="1"/>
      </xdr:nvSpPr>
      <xdr:spPr>
        <a:xfrm>
          <a:off x="10515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89807</xdr:rowOff>
    </xdr:from>
    <xdr:to>
      <xdr:col>55</xdr:col>
      <xdr:colOff>88900</xdr:colOff>
      <xdr:row>41</xdr:row>
      <xdr:rowOff>89807</xdr:rowOff>
    </xdr:to>
    <xdr:cxnSp macro="">
      <xdr:nvCxnSpPr>
        <xdr:cNvPr id="102" name="直線コネクタ 101"/>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3"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4" name="直線コネクタ 103"/>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104520</xdr:rowOff>
    </xdr:from>
    <xdr:ext cx="469744" cy="259045"/>
    <xdr:sp macro="" textlink="">
      <xdr:nvSpPr>
        <xdr:cNvPr id="105" name="【図書館】&#10;一人当たり面積平均値テキスト"/>
        <xdr:cNvSpPr txBox="1"/>
      </xdr:nvSpPr>
      <xdr:spPr>
        <a:xfrm>
          <a:off x="10515600" y="644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126093</xdr:rowOff>
    </xdr:from>
    <xdr:to>
      <xdr:col>55</xdr:col>
      <xdr:colOff>50800</xdr:colOff>
      <xdr:row>38</xdr:row>
      <xdr:rowOff>56243</xdr:rowOff>
    </xdr:to>
    <xdr:sp macro="" textlink="">
      <xdr:nvSpPr>
        <xdr:cNvPr id="106" name="フローチャート: 判断 105"/>
        <xdr:cNvSpPr/>
      </xdr:nvSpPr>
      <xdr:spPr>
        <a:xfrm>
          <a:off x="10426700" y="646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41728</xdr:rowOff>
    </xdr:from>
    <xdr:to>
      <xdr:col>50</xdr:col>
      <xdr:colOff>165100</xdr:colOff>
      <xdr:row>38</xdr:row>
      <xdr:rowOff>143328</xdr:rowOff>
    </xdr:to>
    <xdr:sp macro="" textlink="">
      <xdr:nvSpPr>
        <xdr:cNvPr id="107" name="フローチャート: 判断 106"/>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134455</xdr:rowOff>
    </xdr:from>
    <xdr:ext cx="469744" cy="259045"/>
    <xdr:sp macro="" textlink="">
      <xdr:nvSpPr>
        <xdr:cNvPr id="108" name="n_1aveValue【図書館】&#10;一人当たり面積"/>
        <xdr:cNvSpPr txBox="1"/>
      </xdr:nvSpPr>
      <xdr:spPr>
        <a:xfrm>
          <a:off x="93917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74385</xdr:rowOff>
    </xdr:from>
    <xdr:to>
      <xdr:col>46</xdr:col>
      <xdr:colOff>38100</xdr:colOff>
      <xdr:row>39</xdr:row>
      <xdr:rowOff>4535</xdr:rowOff>
    </xdr:to>
    <xdr:sp macro="" textlink="">
      <xdr:nvSpPr>
        <xdr:cNvPr id="109" name="フローチャート: 判断 108"/>
        <xdr:cNvSpPr/>
      </xdr:nvSpPr>
      <xdr:spPr>
        <a:xfrm>
          <a:off x="8699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167112</xdr:rowOff>
    </xdr:from>
    <xdr:ext cx="469744" cy="259045"/>
    <xdr:sp macro="" textlink="">
      <xdr:nvSpPr>
        <xdr:cNvPr id="110" name="n_2aveValue【図書館】&#10;一人当たり面積"/>
        <xdr:cNvSpPr txBox="1"/>
      </xdr:nvSpPr>
      <xdr:spPr>
        <a:xfrm>
          <a:off x="8515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112486</xdr:rowOff>
    </xdr:from>
    <xdr:to>
      <xdr:col>50</xdr:col>
      <xdr:colOff>165100</xdr:colOff>
      <xdr:row>37</xdr:row>
      <xdr:rowOff>42636</xdr:rowOff>
    </xdr:to>
    <xdr:sp macro="" textlink="">
      <xdr:nvSpPr>
        <xdr:cNvPr id="116" name="楕円 115"/>
        <xdr:cNvSpPr/>
      </xdr:nvSpPr>
      <xdr:spPr>
        <a:xfrm>
          <a:off x="9588500" y="628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123372</xdr:rowOff>
    </xdr:from>
    <xdr:to>
      <xdr:col>46</xdr:col>
      <xdr:colOff>38100</xdr:colOff>
      <xdr:row>37</xdr:row>
      <xdr:rowOff>53522</xdr:rowOff>
    </xdr:to>
    <xdr:sp macro="" textlink="">
      <xdr:nvSpPr>
        <xdr:cNvPr id="117" name="楕円 116"/>
        <xdr:cNvSpPr/>
      </xdr:nvSpPr>
      <xdr:spPr>
        <a:xfrm>
          <a:off x="8699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163286</xdr:rowOff>
    </xdr:from>
    <xdr:to>
      <xdr:col>50</xdr:col>
      <xdr:colOff>114300</xdr:colOff>
      <xdr:row>37</xdr:row>
      <xdr:rowOff>2722</xdr:rowOff>
    </xdr:to>
    <xdr:cxnSp macro="">
      <xdr:nvCxnSpPr>
        <xdr:cNvPr id="118" name="直線コネクタ 117"/>
        <xdr:cNvCxnSpPr/>
      </xdr:nvCxnSpPr>
      <xdr:spPr>
        <a:xfrm flipV="1">
          <a:off x="8750300" y="63354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59163</xdr:rowOff>
    </xdr:from>
    <xdr:ext cx="469744" cy="259045"/>
    <xdr:sp macro="" textlink="">
      <xdr:nvSpPr>
        <xdr:cNvPr id="119" name="n_1mainValue【図書館】&#10;一人当たり面積"/>
        <xdr:cNvSpPr txBox="1"/>
      </xdr:nvSpPr>
      <xdr:spPr>
        <a:xfrm>
          <a:off x="9391727" y="605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70049</xdr:rowOff>
    </xdr:from>
    <xdr:ext cx="469744" cy="259045"/>
    <xdr:sp macro="" textlink="">
      <xdr:nvSpPr>
        <xdr:cNvPr id="120" name="n_2mainValue【図書館】&#10;一人当たり面積"/>
        <xdr:cNvSpPr txBox="1"/>
      </xdr:nvSpPr>
      <xdr:spPr>
        <a:xfrm>
          <a:off x="85154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9" name="テキスト ボックス 13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75438</xdr:rowOff>
    </xdr:to>
    <xdr:cxnSp macro="">
      <xdr:nvCxnSpPr>
        <xdr:cNvPr id="143" name="直線コネクタ 142"/>
        <xdr:cNvCxnSpPr/>
      </xdr:nvCxnSpPr>
      <xdr:spPr>
        <a:xfrm flipV="1">
          <a:off x="4634865" y="9704070"/>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79265</xdr:rowOff>
    </xdr:from>
    <xdr:ext cx="405111" cy="259045"/>
    <xdr:sp macro="" textlink="">
      <xdr:nvSpPr>
        <xdr:cNvPr id="144" name="【体育館・プール】&#10;有形固定資産減価償却率最小値テキスト"/>
        <xdr:cNvSpPr txBox="1"/>
      </xdr:nvSpPr>
      <xdr:spPr>
        <a:xfrm>
          <a:off x="4673600" y="1105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75438</xdr:rowOff>
    </xdr:from>
    <xdr:to>
      <xdr:col>24</xdr:col>
      <xdr:colOff>152400</xdr:colOff>
      <xdr:row>64</xdr:row>
      <xdr:rowOff>75438</xdr:rowOff>
    </xdr:to>
    <xdr:cxnSp macro="">
      <xdr:nvCxnSpPr>
        <xdr:cNvPr id="145" name="直線コネクタ 144"/>
        <xdr:cNvCxnSpPr/>
      </xdr:nvCxnSpPr>
      <xdr:spPr>
        <a:xfrm>
          <a:off x="4546600" y="1104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46" name="【体育館・プール】&#10;有形固定資産減価償却率最大値テキスト"/>
        <xdr:cNvSpPr txBox="1"/>
      </xdr:nvSpPr>
      <xdr:spPr>
        <a:xfrm>
          <a:off x="46736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47" name="直線コネクタ 146"/>
        <xdr:cNvCxnSpPr/>
      </xdr:nvCxnSpPr>
      <xdr:spPr>
        <a:xfrm>
          <a:off x="4546600" y="970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140225</xdr:rowOff>
    </xdr:from>
    <xdr:ext cx="405111" cy="259045"/>
    <xdr:sp macro="" textlink="">
      <xdr:nvSpPr>
        <xdr:cNvPr id="148" name="【体育館・プール】&#10;有形固定資産減価償却率平均値テキスト"/>
        <xdr:cNvSpPr txBox="1"/>
      </xdr:nvSpPr>
      <xdr:spPr>
        <a:xfrm>
          <a:off x="4673600" y="1025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161798</xdr:rowOff>
    </xdr:from>
    <xdr:to>
      <xdr:col>24</xdr:col>
      <xdr:colOff>114300</xdr:colOff>
      <xdr:row>60</xdr:row>
      <xdr:rowOff>91948</xdr:rowOff>
    </xdr:to>
    <xdr:sp macro="" textlink="">
      <xdr:nvSpPr>
        <xdr:cNvPr id="149" name="フローチャート: 判断 148"/>
        <xdr:cNvSpPr/>
      </xdr:nvSpPr>
      <xdr:spPr>
        <a:xfrm>
          <a:off x="45847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50" name="フローチャート: 判断 149"/>
        <xdr:cNvSpPr/>
      </xdr:nvSpPr>
      <xdr:spPr>
        <a:xfrm>
          <a:off x="3746500" y="1025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57929</xdr:rowOff>
    </xdr:from>
    <xdr:ext cx="405111" cy="259045"/>
    <xdr:sp macro="" textlink="">
      <xdr:nvSpPr>
        <xdr:cNvPr id="151" name="n_1aveValue【体育館・プール】&#10;有形固定資産減価償却率"/>
        <xdr:cNvSpPr txBox="1"/>
      </xdr:nvSpPr>
      <xdr:spPr>
        <a:xfrm>
          <a:off x="35820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136652</xdr:rowOff>
    </xdr:from>
    <xdr:to>
      <xdr:col>15</xdr:col>
      <xdr:colOff>101600</xdr:colOff>
      <xdr:row>59</xdr:row>
      <xdr:rowOff>66802</xdr:rowOff>
    </xdr:to>
    <xdr:sp macro="" textlink="">
      <xdr:nvSpPr>
        <xdr:cNvPr id="152" name="フローチャート: 判断 151"/>
        <xdr:cNvSpPr/>
      </xdr:nvSpPr>
      <xdr:spPr>
        <a:xfrm>
          <a:off x="2857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57929</xdr:rowOff>
    </xdr:from>
    <xdr:ext cx="405111" cy="259045"/>
    <xdr:sp macro="" textlink="">
      <xdr:nvSpPr>
        <xdr:cNvPr id="153" name="n_2aveValue【体育館・プール】&#10;有形固定資産減価償却率"/>
        <xdr:cNvSpPr txBox="1"/>
      </xdr:nvSpPr>
      <xdr:spPr>
        <a:xfrm>
          <a:off x="2705744"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29210</xdr:rowOff>
    </xdr:from>
    <xdr:to>
      <xdr:col>20</xdr:col>
      <xdr:colOff>38100</xdr:colOff>
      <xdr:row>58</xdr:row>
      <xdr:rowOff>130810</xdr:rowOff>
    </xdr:to>
    <xdr:sp macro="" textlink="">
      <xdr:nvSpPr>
        <xdr:cNvPr id="159" name="楕円 158"/>
        <xdr:cNvSpPr/>
      </xdr:nvSpPr>
      <xdr:spPr>
        <a:xfrm>
          <a:off x="3746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79502</xdr:rowOff>
    </xdr:from>
    <xdr:to>
      <xdr:col>15</xdr:col>
      <xdr:colOff>101600</xdr:colOff>
      <xdr:row>59</xdr:row>
      <xdr:rowOff>9652</xdr:rowOff>
    </xdr:to>
    <xdr:sp macro="" textlink="">
      <xdr:nvSpPr>
        <xdr:cNvPr id="160" name="楕円 159"/>
        <xdr:cNvSpPr/>
      </xdr:nvSpPr>
      <xdr:spPr>
        <a:xfrm>
          <a:off x="28575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80010</xdr:rowOff>
    </xdr:from>
    <xdr:to>
      <xdr:col>19</xdr:col>
      <xdr:colOff>177800</xdr:colOff>
      <xdr:row>58</xdr:row>
      <xdr:rowOff>130302</xdr:rowOff>
    </xdr:to>
    <xdr:cxnSp macro="">
      <xdr:nvCxnSpPr>
        <xdr:cNvPr id="161" name="直線コネクタ 160"/>
        <xdr:cNvCxnSpPr/>
      </xdr:nvCxnSpPr>
      <xdr:spPr>
        <a:xfrm flipV="1">
          <a:off x="2908300" y="1002411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147337</xdr:rowOff>
    </xdr:from>
    <xdr:ext cx="405111" cy="259045"/>
    <xdr:sp macro="" textlink="">
      <xdr:nvSpPr>
        <xdr:cNvPr id="162" name="n_1mainValue【体育館・プール】&#10;有形固定資産減価償却率"/>
        <xdr:cNvSpPr txBox="1"/>
      </xdr:nvSpPr>
      <xdr:spPr>
        <a:xfrm>
          <a:off x="3582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26179</xdr:rowOff>
    </xdr:from>
    <xdr:ext cx="405111" cy="259045"/>
    <xdr:sp macro="" textlink="">
      <xdr:nvSpPr>
        <xdr:cNvPr id="163" name="n_2mainValue【体育館・プール】&#10;有形固定資産減価償却率"/>
        <xdr:cNvSpPr txBox="1"/>
      </xdr:nvSpPr>
      <xdr:spPr>
        <a:xfrm>
          <a:off x="2705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5" name="テキスト ボックス 17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7" name="テキスト ボックス 17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9" name="テキスト ボックス 17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1" name="テキスト ボックス 18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3" name="テキスト ボックス 18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5" name="テキスト ボックス 18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78377</xdr:rowOff>
    </xdr:from>
    <xdr:to>
      <xdr:col>54</xdr:col>
      <xdr:colOff>189865</xdr:colOff>
      <xdr:row>63</xdr:row>
      <xdr:rowOff>160020</xdr:rowOff>
    </xdr:to>
    <xdr:cxnSp macro="">
      <xdr:nvCxnSpPr>
        <xdr:cNvPr id="189" name="直線コネクタ 188"/>
        <xdr:cNvCxnSpPr/>
      </xdr:nvCxnSpPr>
      <xdr:spPr>
        <a:xfrm flipV="1">
          <a:off x="10476865" y="9679577"/>
          <a:ext cx="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163847</xdr:rowOff>
    </xdr:from>
    <xdr:ext cx="469744" cy="259045"/>
    <xdr:sp macro="" textlink="">
      <xdr:nvSpPr>
        <xdr:cNvPr id="190" name="【体育館・プール】&#10;一人当たり面積最小値テキスト"/>
        <xdr:cNvSpPr txBox="1"/>
      </xdr:nvSpPr>
      <xdr:spPr>
        <a:xfrm>
          <a:off x="10515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160020</xdr:rowOff>
    </xdr:from>
    <xdr:to>
      <xdr:col>55</xdr:col>
      <xdr:colOff>88900</xdr:colOff>
      <xdr:row>63</xdr:row>
      <xdr:rowOff>160020</xdr:rowOff>
    </xdr:to>
    <xdr:cxnSp macro="">
      <xdr:nvCxnSpPr>
        <xdr:cNvPr id="191" name="直線コネクタ 190"/>
        <xdr:cNvCxnSpPr/>
      </xdr:nvCxnSpPr>
      <xdr:spPr>
        <a:xfrm>
          <a:off x="10388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25054</xdr:rowOff>
    </xdr:from>
    <xdr:ext cx="469744" cy="259045"/>
    <xdr:sp macro="" textlink="">
      <xdr:nvSpPr>
        <xdr:cNvPr id="192" name="【体育館・プール】&#10;一人当たり面積最大値テキスト"/>
        <xdr:cNvSpPr txBox="1"/>
      </xdr:nvSpPr>
      <xdr:spPr>
        <a:xfrm>
          <a:off x="10515600" y="945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78377</xdr:rowOff>
    </xdr:from>
    <xdr:to>
      <xdr:col>55</xdr:col>
      <xdr:colOff>88900</xdr:colOff>
      <xdr:row>56</xdr:row>
      <xdr:rowOff>78377</xdr:rowOff>
    </xdr:to>
    <xdr:cxnSp macro="">
      <xdr:nvCxnSpPr>
        <xdr:cNvPr id="193" name="直線コネクタ 192"/>
        <xdr:cNvCxnSpPr/>
      </xdr:nvCxnSpPr>
      <xdr:spPr>
        <a:xfrm>
          <a:off x="10388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25599</xdr:rowOff>
    </xdr:from>
    <xdr:ext cx="469744" cy="259045"/>
    <xdr:sp macro="" textlink="">
      <xdr:nvSpPr>
        <xdr:cNvPr id="194" name="【体育館・プール】&#10;一人当たり面積平均値テキスト"/>
        <xdr:cNvSpPr txBox="1"/>
      </xdr:nvSpPr>
      <xdr:spPr>
        <a:xfrm>
          <a:off x="10515600" y="104840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47172</xdr:rowOff>
    </xdr:from>
    <xdr:to>
      <xdr:col>55</xdr:col>
      <xdr:colOff>50800</xdr:colOff>
      <xdr:row>61</xdr:row>
      <xdr:rowOff>148772</xdr:rowOff>
    </xdr:to>
    <xdr:sp macro="" textlink="">
      <xdr:nvSpPr>
        <xdr:cNvPr id="195" name="フローチャート: 判断 194"/>
        <xdr:cNvSpPr/>
      </xdr:nvSpPr>
      <xdr:spPr>
        <a:xfrm>
          <a:off x="104267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96" name="フローチャート: 判断 195"/>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33037</xdr:rowOff>
    </xdr:from>
    <xdr:ext cx="469744" cy="259045"/>
    <xdr:sp macro="" textlink="">
      <xdr:nvSpPr>
        <xdr:cNvPr id="197"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127181</xdr:rowOff>
    </xdr:from>
    <xdr:to>
      <xdr:col>46</xdr:col>
      <xdr:colOff>38100</xdr:colOff>
      <xdr:row>61</xdr:row>
      <xdr:rowOff>57331</xdr:rowOff>
    </xdr:to>
    <xdr:sp macro="" textlink="">
      <xdr:nvSpPr>
        <xdr:cNvPr id="198" name="フローチャート: 判断 197"/>
        <xdr:cNvSpPr/>
      </xdr:nvSpPr>
      <xdr:spPr>
        <a:xfrm>
          <a:off x="869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73858</xdr:rowOff>
    </xdr:from>
    <xdr:ext cx="469744" cy="259045"/>
    <xdr:sp macro="" textlink="">
      <xdr:nvSpPr>
        <xdr:cNvPr id="199" name="n_2aveValue【体育館・プール】&#10;一人当たり面積"/>
        <xdr:cNvSpPr txBox="1"/>
      </xdr:nvSpPr>
      <xdr:spPr>
        <a:xfrm>
          <a:off x="8515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19413</xdr:rowOff>
    </xdr:from>
    <xdr:to>
      <xdr:col>50</xdr:col>
      <xdr:colOff>165100</xdr:colOff>
      <xdr:row>63</xdr:row>
      <xdr:rowOff>121013</xdr:rowOff>
    </xdr:to>
    <xdr:sp macro="" textlink="">
      <xdr:nvSpPr>
        <xdr:cNvPr id="205" name="楕円 204"/>
        <xdr:cNvSpPr/>
      </xdr:nvSpPr>
      <xdr:spPr>
        <a:xfrm>
          <a:off x="9588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19413</xdr:rowOff>
    </xdr:from>
    <xdr:to>
      <xdr:col>46</xdr:col>
      <xdr:colOff>38100</xdr:colOff>
      <xdr:row>63</xdr:row>
      <xdr:rowOff>121013</xdr:rowOff>
    </xdr:to>
    <xdr:sp macro="" textlink="">
      <xdr:nvSpPr>
        <xdr:cNvPr id="206" name="楕円 205"/>
        <xdr:cNvSpPr/>
      </xdr:nvSpPr>
      <xdr:spPr>
        <a:xfrm>
          <a:off x="8699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70213</xdr:rowOff>
    </xdr:from>
    <xdr:to>
      <xdr:col>50</xdr:col>
      <xdr:colOff>114300</xdr:colOff>
      <xdr:row>63</xdr:row>
      <xdr:rowOff>70213</xdr:rowOff>
    </xdr:to>
    <xdr:cxnSp macro="">
      <xdr:nvCxnSpPr>
        <xdr:cNvPr id="207" name="直線コネクタ 206"/>
        <xdr:cNvCxnSpPr/>
      </xdr:nvCxnSpPr>
      <xdr:spPr>
        <a:xfrm>
          <a:off x="8750300" y="10871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112140</xdr:rowOff>
    </xdr:from>
    <xdr:ext cx="469744" cy="259045"/>
    <xdr:sp macro="" textlink="">
      <xdr:nvSpPr>
        <xdr:cNvPr id="208" name="n_1mainValue【体育館・プール】&#10;一人当たり面積"/>
        <xdr:cNvSpPr txBox="1"/>
      </xdr:nvSpPr>
      <xdr:spPr>
        <a:xfrm>
          <a:off x="93917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112140</xdr:rowOff>
    </xdr:from>
    <xdr:ext cx="469744" cy="259045"/>
    <xdr:sp macro="" textlink="">
      <xdr:nvSpPr>
        <xdr:cNvPr id="209" name="n_2mainValue【体育館・プール】&#10;一人当たり面積"/>
        <xdr:cNvSpPr txBox="1"/>
      </xdr:nvSpPr>
      <xdr:spPr>
        <a:xfrm>
          <a:off x="8515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1" name="直線コネクタ 22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2" name="テキスト ボックス 22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3" name="直線コネクタ 22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4" name="テキスト ボックス 22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5" name="直線コネクタ 22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6" name="テキスト ボックス 22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7" name="直線コネクタ 22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8" name="テキスト ボックス 22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0" name="テキスト ボックス 22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90678</xdr:rowOff>
    </xdr:from>
    <xdr:to>
      <xdr:col>24</xdr:col>
      <xdr:colOff>62865</xdr:colOff>
      <xdr:row>84</xdr:row>
      <xdr:rowOff>166115</xdr:rowOff>
    </xdr:to>
    <xdr:cxnSp macro="">
      <xdr:nvCxnSpPr>
        <xdr:cNvPr id="232" name="直線コネクタ 231"/>
        <xdr:cNvCxnSpPr/>
      </xdr:nvCxnSpPr>
      <xdr:spPr>
        <a:xfrm flipV="1">
          <a:off x="4634865" y="13292328"/>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233" name="【福祉施設】&#10;有形固定資産減価償却率最小値テキスト"/>
        <xdr:cNvSpPr txBox="1"/>
      </xdr:nvSpPr>
      <xdr:spPr>
        <a:xfrm>
          <a:off x="46736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234" name="直線コネクタ 233"/>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37355</xdr:rowOff>
    </xdr:from>
    <xdr:ext cx="405111" cy="259045"/>
    <xdr:sp macro="" textlink="">
      <xdr:nvSpPr>
        <xdr:cNvPr id="235" name="【福祉施設】&#10;有形固定資産減価償却率最大値テキスト"/>
        <xdr:cNvSpPr txBox="1"/>
      </xdr:nvSpPr>
      <xdr:spPr>
        <a:xfrm>
          <a:off x="4673600" y="1306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90678</xdr:rowOff>
    </xdr:from>
    <xdr:to>
      <xdr:col>24</xdr:col>
      <xdr:colOff>152400</xdr:colOff>
      <xdr:row>77</xdr:row>
      <xdr:rowOff>90678</xdr:rowOff>
    </xdr:to>
    <xdr:cxnSp macro="">
      <xdr:nvCxnSpPr>
        <xdr:cNvPr id="236" name="直線コネクタ 235"/>
        <xdr:cNvCxnSpPr/>
      </xdr:nvCxnSpPr>
      <xdr:spPr>
        <a:xfrm>
          <a:off x="4546600" y="1329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75455</xdr:rowOff>
    </xdr:from>
    <xdr:ext cx="405111" cy="259045"/>
    <xdr:sp macro="" textlink="">
      <xdr:nvSpPr>
        <xdr:cNvPr id="237" name="【福祉施設】&#10;有形固定資産減価償却率平均値テキスト"/>
        <xdr:cNvSpPr txBox="1"/>
      </xdr:nvSpPr>
      <xdr:spPr>
        <a:xfrm>
          <a:off x="4673600" y="1413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97028</xdr:rowOff>
    </xdr:from>
    <xdr:to>
      <xdr:col>24</xdr:col>
      <xdr:colOff>114300</xdr:colOff>
      <xdr:row>83</xdr:row>
      <xdr:rowOff>27178</xdr:rowOff>
    </xdr:to>
    <xdr:sp macro="" textlink="">
      <xdr:nvSpPr>
        <xdr:cNvPr id="238" name="フローチャート: 判断 237"/>
        <xdr:cNvSpPr/>
      </xdr:nvSpPr>
      <xdr:spPr>
        <a:xfrm>
          <a:off x="45847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87885</xdr:rowOff>
    </xdr:from>
    <xdr:to>
      <xdr:col>20</xdr:col>
      <xdr:colOff>38100</xdr:colOff>
      <xdr:row>83</xdr:row>
      <xdr:rowOff>18035</xdr:rowOff>
    </xdr:to>
    <xdr:sp macro="" textlink="">
      <xdr:nvSpPr>
        <xdr:cNvPr id="239" name="フローチャート: 判断 238"/>
        <xdr:cNvSpPr/>
      </xdr:nvSpPr>
      <xdr:spPr>
        <a:xfrm>
          <a:off x="3746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34562</xdr:rowOff>
    </xdr:from>
    <xdr:ext cx="405111" cy="259045"/>
    <xdr:sp macro="" textlink="">
      <xdr:nvSpPr>
        <xdr:cNvPr id="240" name="n_1aveValue【福祉施設】&#10;有形固定資産減価償却率"/>
        <xdr:cNvSpPr txBox="1"/>
      </xdr:nvSpPr>
      <xdr:spPr>
        <a:xfrm>
          <a:off x="35820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85598</xdr:rowOff>
    </xdr:from>
    <xdr:to>
      <xdr:col>15</xdr:col>
      <xdr:colOff>101600</xdr:colOff>
      <xdr:row>84</xdr:row>
      <xdr:rowOff>15748</xdr:rowOff>
    </xdr:to>
    <xdr:sp macro="" textlink="">
      <xdr:nvSpPr>
        <xdr:cNvPr id="241" name="フローチャート: 判断 240"/>
        <xdr:cNvSpPr/>
      </xdr:nvSpPr>
      <xdr:spPr>
        <a:xfrm>
          <a:off x="2857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32275</xdr:rowOff>
    </xdr:from>
    <xdr:ext cx="405111" cy="259045"/>
    <xdr:sp macro="" textlink="">
      <xdr:nvSpPr>
        <xdr:cNvPr id="242" name="n_2aveValue【福祉施設】&#10;有形固定資産減価償却率"/>
        <xdr:cNvSpPr txBox="1"/>
      </xdr:nvSpPr>
      <xdr:spPr>
        <a:xfrm>
          <a:off x="2705744" y="1409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135889</xdr:rowOff>
    </xdr:from>
    <xdr:to>
      <xdr:col>20</xdr:col>
      <xdr:colOff>38100</xdr:colOff>
      <xdr:row>86</xdr:row>
      <xdr:rowOff>66039</xdr:rowOff>
    </xdr:to>
    <xdr:sp macro="" textlink="">
      <xdr:nvSpPr>
        <xdr:cNvPr id="248" name="楕円 247"/>
        <xdr:cNvSpPr/>
      </xdr:nvSpPr>
      <xdr:spPr>
        <a:xfrm>
          <a:off x="3746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76454</xdr:rowOff>
    </xdr:from>
    <xdr:to>
      <xdr:col>15</xdr:col>
      <xdr:colOff>101600</xdr:colOff>
      <xdr:row>86</xdr:row>
      <xdr:rowOff>6604</xdr:rowOff>
    </xdr:to>
    <xdr:sp macro="" textlink="">
      <xdr:nvSpPr>
        <xdr:cNvPr id="249" name="楕円 248"/>
        <xdr:cNvSpPr/>
      </xdr:nvSpPr>
      <xdr:spPr>
        <a:xfrm>
          <a:off x="2857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127254</xdr:rowOff>
    </xdr:from>
    <xdr:to>
      <xdr:col>19</xdr:col>
      <xdr:colOff>177800</xdr:colOff>
      <xdr:row>86</xdr:row>
      <xdr:rowOff>15239</xdr:rowOff>
    </xdr:to>
    <xdr:cxnSp macro="">
      <xdr:nvCxnSpPr>
        <xdr:cNvPr id="250" name="直線コネクタ 249"/>
        <xdr:cNvCxnSpPr/>
      </xdr:nvCxnSpPr>
      <xdr:spPr>
        <a:xfrm>
          <a:off x="2908300" y="147005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57166</xdr:rowOff>
    </xdr:from>
    <xdr:ext cx="405111" cy="259045"/>
    <xdr:sp macro="" textlink="">
      <xdr:nvSpPr>
        <xdr:cNvPr id="251" name="n_1mainValue【福祉施設】&#10;有形固定資産減価償却率"/>
        <xdr:cNvSpPr txBox="1"/>
      </xdr:nvSpPr>
      <xdr:spPr>
        <a:xfrm>
          <a:off x="35820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169181</xdr:rowOff>
    </xdr:from>
    <xdr:ext cx="405111" cy="259045"/>
    <xdr:sp macro="" textlink="">
      <xdr:nvSpPr>
        <xdr:cNvPr id="252" name="n_2mainValue【福祉施設】&#10;有形固定資産減価償却率"/>
        <xdr:cNvSpPr txBox="1"/>
      </xdr:nvSpPr>
      <xdr:spPr>
        <a:xfrm>
          <a:off x="2705744" y="1474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3" name="直線コネクタ 26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4" name="テキスト ボックス 26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5" name="直線コネクタ 26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6" name="テキスト ボックス 26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7" name="直線コネクタ 26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8" name="テキスト ボックス 26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9" name="直線コネクタ 26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0" name="テキスト ボックス 26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1" name="直線コネクタ 27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2" name="テキスト ボックス 27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3" name="直線コネクタ 27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4" name="テキスト ボックス 27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96882</xdr:rowOff>
    </xdr:from>
    <xdr:to>
      <xdr:col>54</xdr:col>
      <xdr:colOff>189865</xdr:colOff>
      <xdr:row>86</xdr:row>
      <xdr:rowOff>113212</xdr:rowOff>
    </xdr:to>
    <xdr:cxnSp macro="">
      <xdr:nvCxnSpPr>
        <xdr:cNvPr id="278" name="直線コネクタ 277"/>
        <xdr:cNvCxnSpPr/>
      </xdr:nvCxnSpPr>
      <xdr:spPr>
        <a:xfrm flipV="1">
          <a:off x="10476865" y="13469982"/>
          <a:ext cx="0" cy="138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79" name="【福祉施設】&#10;一人当たり面積最小値テキスト"/>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80" name="直線コネクタ 279"/>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43559</xdr:rowOff>
    </xdr:from>
    <xdr:ext cx="469744" cy="259045"/>
    <xdr:sp macro="" textlink="">
      <xdr:nvSpPr>
        <xdr:cNvPr id="281" name="【福祉施設】&#10;一人当たり面積最大値テキスト"/>
        <xdr:cNvSpPr txBox="1"/>
      </xdr:nvSpPr>
      <xdr:spPr>
        <a:xfrm>
          <a:off x="10515600" y="132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96882</xdr:rowOff>
    </xdr:from>
    <xdr:to>
      <xdr:col>55</xdr:col>
      <xdr:colOff>88900</xdr:colOff>
      <xdr:row>78</xdr:row>
      <xdr:rowOff>96882</xdr:rowOff>
    </xdr:to>
    <xdr:cxnSp macro="">
      <xdr:nvCxnSpPr>
        <xdr:cNvPr id="282" name="直線コネクタ 281"/>
        <xdr:cNvCxnSpPr/>
      </xdr:nvCxnSpPr>
      <xdr:spPr>
        <a:xfrm>
          <a:off x="10388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81659</xdr:rowOff>
    </xdr:from>
    <xdr:ext cx="469744" cy="259045"/>
    <xdr:sp macro="" textlink="">
      <xdr:nvSpPr>
        <xdr:cNvPr id="283" name="【福祉施設】&#10;一人当たり面積平均値テキスト"/>
        <xdr:cNvSpPr txBox="1"/>
      </xdr:nvSpPr>
      <xdr:spPr>
        <a:xfrm>
          <a:off x="105156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103232</xdr:rowOff>
    </xdr:from>
    <xdr:to>
      <xdr:col>55</xdr:col>
      <xdr:colOff>50800</xdr:colOff>
      <xdr:row>84</xdr:row>
      <xdr:rowOff>33382</xdr:rowOff>
    </xdr:to>
    <xdr:sp macro="" textlink="">
      <xdr:nvSpPr>
        <xdr:cNvPr id="284" name="フローチャート: 判断 283"/>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11793</xdr:rowOff>
    </xdr:from>
    <xdr:to>
      <xdr:col>50</xdr:col>
      <xdr:colOff>165100</xdr:colOff>
      <xdr:row>83</xdr:row>
      <xdr:rowOff>113393</xdr:rowOff>
    </xdr:to>
    <xdr:sp macro="" textlink="">
      <xdr:nvSpPr>
        <xdr:cNvPr id="285" name="フローチャート: 判断 284"/>
        <xdr:cNvSpPr/>
      </xdr:nvSpPr>
      <xdr:spPr>
        <a:xfrm>
          <a:off x="958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129920</xdr:rowOff>
    </xdr:from>
    <xdr:ext cx="469744" cy="259045"/>
    <xdr:sp macro="" textlink="">
      <xdr:nvSpPr>
        <xdr:cNvPr id="286" name="n_1aveValue【福祉施設】&#10;一人当たり面積"/>
        <xdr:cNvSpPr txBox="1"/>
      </xdr:nvSpPr>
      <xdr:spPr>
        <a:xfrm>
          <a:off x="9391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166914</xdr:rowOff>
    </xdr:from>
    <xdr:to>
      <xdr:col>46</xdr:col>
      <xdr:colOff>38100</xdr:colOff>
      <xdr:row>83</xdr:row>
      <xdr:rowOff>97064</xdr:rowOff>
    </xdr:to>
    <xdr:sp macro="" textlink="">
      <xdr:nvSpPr>
        <xdr:cNvPr id="287" name="フローチャート: 判断 286"/>
        <xdr:cNvSpPr/>
      </xdr:nvSpPr>
      <xdr:spPr>
        <a:xfrm>
          <a:off x="8699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113591</xdr:rowOff>
    </xdr:from>
    <xdr:ext cx="469744" cy="259045"/>
    <xdr:sp macro="" textlink="">
      <xdr:nvSpPr>
        <xdr:cNvPr id="288" name="n_2aveValue【福祉施設】&#10;一人当たり面積"/>
        <xdr:cNvSpPr txBox="1"/>
      </xdr:nvSpPr>
      <xdr:spPr>
        <a:xfrm>
          <a:off x="85154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50981</xdr:rowOff>
    </xdr:from>
    <xdr:to>
      <xdr:col>50</xdr:col>
      <xdr:colOff>165100</xdr:colOff>
      <xdr:row>85</xdr:row>
      <xdr:rowOff>152581</xdr:rowOff>
    </xdr:to>
    <xdr:sp macro="" textlink="">
      <xdr:nvSpPr>
        <xdr:cNvPr id="294" name="楕円 293"/>
        <xdr:cNvSpPr/>
      </xdr:nvSpPr>
      <xdr:spPr>
        <a:xfrm>
          <a:off x="9588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54248</xdr:rowOff>
    </xdr:from>
    <xdr:to>
      <xdr:col>46</xdr:col>
      <xdr:colOff>38100</xdr:colOff>
      <xdr:row>85</xdr:row>
      <xdr:rowOff>155848</xdr:rowOff>
    </xdr:to>
    <xdr:sp macro="" textlink="">
      <xdr:nvSpPr>
        <xdr:cNvPr id="295" name="楕円 294"/>
        <xdr:cNvSpPr/>
      </xdr:nvSpPr>
      <xdr:spPr>
        <a:xfrm>
          <a:off x="8699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101781</xdr:rowOff>
    </xdr:from>
    <xdr:to>
      <xdr:col>50</xdr:col>
      <xdr:colOff>114300</xdr:colOff>
      <xdr:row>85</xdr:row>
      <xdr:rowOff>105048</xdr:rowOff>
    </xdr:to>
    <xdr:cxnSp macro="">
      <xdr:nvCxnSpPr>
        <xdr:cNvPr id="296" name="直線コネクタ 295"/>
        <xdr:cNvCxnSpPr/>
      </xdr:nvCxnSpPr>
      <xdr:spPr>
        <a:xfrm flipV="1">
          <a:off x="8750300" y="1467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143708</xdr:rowOff>
    </xdr:from>
    <xdr:ext cx="469744" cy="259045"/>
    <xdr:sp macro="" textlink="">
      <xdr:nvSpPr>
        <xdr:cNvPr id="297" name="n_1mainValue【福祉施設】&#10;一人当たり面積"/>
        <xdr:cNvSpPr txBox="1"/>
      </xdr:nvSpPr>
      <xdr:spPr>
        <a:xfrm>
          <a:off x="93917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146975</xdr:rowOff>
    </xdr:from>
    <xdr:ext cx="469744" cy="259045"/>
    <xdr:sp macro="" textlink="">
      <xdr:nvSpPr>
        <xdr:cNvPr id="298" name="n_2mainValue【福祉施設】&#10;一人当たり面積"/>
        <xdr:cNvSpPr txBox="1"/>
      </xdr:nvSpPr>
      <xdr:spPr>
        <a:xfrm>
          <a:off x="8515427" y="147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0" name="正方形/長方形 32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9" name="テキスト ボックス 3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0" name="直線コネクタ 3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1" name="テキスト ボックス 3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42" name="直線コネクタ 34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43" name="テキスト ボックス 34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44" name="直線コネクタ 34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45" name="テキスト ボックス 34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46" name="直線コネクタ 34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47" name="テキスト ボックス 34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48" name="直線コネクタ 34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49" name="テキスト ボックス 34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0" name="直線コネクタ 3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51" name="テキスト ボックス 3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164592</xdr:rowOff>
    </xdr:from>
    <xdr:to>
      <xdr:col>85</xdr:col>
      <xdr:colOff>126364</xdr:colOff>
      <xdr:row>64</xdr:row>
      <xdr:rowOff>105156</xdr:rowOff>
    </xdr:to>
    <xdr:cxnSp macro="">
      <xdr:nvCxnSpPr>
        <xdr:cNvPr id="353" name="直線コネクタ 352"/>
        <xdr:cNvCxnSpPr/>
      </xdr:nvCxnSpPr>
      <xdr:spPr>
        <a:xfrm flipV="1">
          <a:off x="16318864" y="9765792"/>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108983</xdr:rowOff>
    </xdr:from>
    <xdr:ext cx="405111" cy="259045"/>
    <xdr:sp macro="" textlink="">
      <xdr:nvSpPr>
        <xdr:cNvPr id="354" name="【保健センター・保健所】&#10;有形固定資産減価償却率最小値テキスト"/>
        <xdr:cNvSpPr txBox="1"/>
      </xdr:nvSpPr>
      <xdr:spPr>
        <a:xfrm>
          <a:off x="16357600" y="110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105156</xdr:rowOff>
    </xdr:from>
    <xdr:to>
      <xdr:col>86</xdr:col>
      <xdr:colOff>25400</xdr:colOff>
      <xdr:row>64</xdr:row>
      <xdr:rowOff>105156</xdr:rowOff>
    </xdr:to>
    <xdr:cxnSp macro="">
      <xdr:nvCxnSpPr>
        <xdr:cNvPr id="355" name="直線コネクタ 354"/>
        <xdr:cNvCxnSpPr/>
      </xdr:nvCxnSpPr>
      <xdr:spPr>
        <a:xfrm>
          <a:off x="16230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111269</xdr:rowOff>
    </xdr:from>
    <xdr:ext cx="405111" cy="259045"/>
    <xdr:sp macro="" textlink="">
      <xdr:nvSpPr>
        <xdr:cNvPr id="356" name="【保健センター・保健所】&#10;有形固定資産減価償却率最大値テキスト"/>
        <xdr:cNvSpPr txBox="1"/>
      </xdr:nvSpPr>
      <xdr:spPr>
        <a:xfrm>
          <a:off x="16357600" y="954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164592</xdr:rowOff>
    </xdr:from>
    <xdr:to>
      <xdr:col>86</xdr:col>
      <xdr:colOff>25400</xdr:colOff>
      <xdr:row>56</xdr:row>
      <xdr:rowOff>164592</xdr:rowOff>
    </xdr:to>
    <xdr:cxnSp macro="">
      <xdr:nvCxnSpPr>
        <xdr:cNvPr id="357" name="直線コネクタ 356"/>
        <xdr:cNvCxnSpPr/>
      </xdr:nvCxnSpPr>
      <xdr:spPr>
        <a:xfrm>
          <a:off x="16230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14495</xdr:rowOff>
    </xdr:from>
    <xdr:ext cx="405111" cy="259045"/>
    <xdr:sp macro="" textlink="">
      <xdr:nvSpPr>
        <xdr:cNvPr id="358" name="【保健センター・保健所】&#10;有形固定資産減価償却率平均値テキスト"/>
        <xdr:cNvSpPr txBox="1"/>
      </xdr:nvSpPr>
      <xdr:spPr>
        <a:xfrm>
          <a:off x="16357600" y="10644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36068</xdr:rowOff>
    </xdr:from>
    <xdr:to>
      <xdr:col>85</xdr:col>
      <xdr:colOff>177800</xdr:colOff>
      <xdr:row>62</xdr:row>
      <xdr:rowOff>137668</xdr:rowOff>
    </xdr:to>
    <xdr:sp macro="" textlink="">
      <xdr:nvSpPr>
        <xdr:cNvPr id="359" name="フローチャート: 判断 358"/>
        <xdr:cNvSpPr/>
      </xdr:nvSpPr>
      <xdr:spPr>
        <a:xfrm>
          <a:off x="162687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109220</xdr:rowOff>
    </xdr:from>
    <xdr:to>
      <xdr:col>81</xdr:col>
      <xdr:colOff>101600</xdr:colOff>
      <xdr:row>63</xdr:row>
      <xdr:rowOff>39370</xdr:rowOff>
    </xdr:to>
    <xdr:sp macro="" textlink="">
      <xdr:nvSpPr>
        <xdr:cNvPr id="360" name="フローチャート: 判断 359"/>
        <xdr:cNvSpPr/>
      </xdr:nvSpPr>
      <xdr:spPr>
        <a:xfrm>
          <a:off x="15430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30497</xdr:rowOff>
    </xdr:from>
    <xdr:ext cx="405111" cy="259045"/>
    <xdr:sp macro="" textlink="">
      <xdr:nvSpPr>
        <xdr:cNvPr id="361" name="n_1aveValue【保健センター・保健所】&#10;有形固定資産減価償却率"/>
        <xdr:cNvSpPr txBox="1"/>
      </xdr:nvSpPr>
      <xdr:spPr>
        <a:xfrm>
          <a:off x="152660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150368</xdr:rowOff>
    </xdr:from>
    <xdr:to>
      <xdr:col>76</xdr:col>
      <xdr:colOff>165100</xdr:colOff>
      <xdr:row>63</xdr:row>
      <xdr:rowOff>80518</xdr:rowOff>
    </xdr:to>
    <xdr:sp macro="" textlink="">
      <xdr:nvSpPr>
        <xdr:cNvPr id="362" name="フローチャート: 判断 361"/>
        <xdr:cNvSpPr/>
      </xdr:nvSpPr>
      <xdr:spPr>
        <a:xfrm>
          <a:off x="14541500" y="1078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63</xdr:row>
      <xdr:rowOff>71645</xdr:rowOff>
    </xdr:from>
    <xdr:ext cx="405111" cy="259045"/>
    <xdr:sp macro="" textlink="">
      <xdr:nvSpPr>
        <xdr:cNvPr id="363" name="n_2aveValue【保健センター・保健所】&#10;有形固定資産減価償却率"/>
        <xdr:cNvSpPr txBox="1"/>
      </xdr:nvSpPr>
      <xdr:spPr>
        <a:xfrm>
          <a:off x="14389744" y="1087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4" name="テキスト ボックス 3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5" name="テキスト ボックス 3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6" name="テキスト ボックス 3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7" name="テキスト ボックス 3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8" name="テキスト ボックス 3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150368</xdr:rowOff>
    </xdr:from>
    <xdr:to>
      <xdr:col>81</xdr:col>
      <xdr:colOff>101600</xdr:colOff>
      <xdr:row>61</xdr:row>
      <xdr:rowOff>80518</xdr:rowOff>
    </xdr:to>
    <xdr:sp macro="" textlink="">
      <xdr:nvSpPr>
        <xdr:cNvPr id="369" name="楕円 368"/>
        <xdr:cNvSpPr/>
      </xdr:nvSpPr>
      <xdr:spPr>
        <a:xfrm>
          <a:off x="15430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79502</xdr:rowOff>
    </xdr:from>
    <xdr:to>
      <xdr:col>76</xdr:col>
      <xdr:colOff>165100</xdr:colOff>
      <xdr:row>62</xdr:row>
      <xdr:rowOff>9652</xdr:rowOff>
    </xdr:to>
    <xdr:sp macro="" textlink="">
      <xdr:nvSpPr>
        <xdr:cNvPr id="370" name="楕円 369"/>
        <xdr:cNvSpPr/>
      </xdr:nvSpPr>
      <xdr:spPr>
        <a:xfrm>
          <a:off x="14541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29718</xdr:rowOff>
    </xdr:from>
    <xdr:to>
      <xdr:col>81</xdr:col>
      <xdr:colOff>50800</xdr:colOff>
      <xdr:row>61</xdr:row>
      <xdr:rowOff>130302</xdr:rowOff>
    </xdr:to>
    <xdr:cxnSp macro="">
      <xdr:nvCxnSpPr>
        <xdr:cNvPr id="371" name="直線コネクタ 370"/>
        <xdr:cNvCxnSpPr/>
      </xdr:nvCxnSpPr>
      <xdr:spPr>
        <a:xfrm flipV="1">
          <a:off x="14592300" y="104881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97045</xdr:rowOff>
    </xdr:from>
    <xdr:ext cx="405111" cy="259045"/>
    <xdr:sp macro="" textlink="">
      <xdr:nvSpPr>
        <xdr:cNvPr id="372" name="n_1mainValue【保健センター・保健所】&#10;有形固定資産減価償却率"/>
        <xdr:cNvSpPr txBox="1"/>
      </xdr:nvSpPr>
      <xdr:spPr>
        <a:xfrm>
          <a:off x="15266044" y="1021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26179</xdr:rowOff>
    </xdr:from>
    <xdr:ext cx="405111" cy="259045"/>
    <xdr:sp macro="" textlink="">
      <xdr:nvSpPr>
        <xdr:cNvPr id="373" name="n_2mainValue【保健センター・保健所】&#10;有形固定資産減価償却率"/>
        <xdr:cNvSpPr txBox="1"/>
      </xdr:nvSpPr>
      <xdr:spPr>
        <a:xfrm>
          <a:off x="14389744" y="103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4" name="正方形/長方形 3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1" name="正方形/長方形 3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4" name="直線コネクタ 3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5" name="テキスト ボックス 3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6" name="直線コネクタ 3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7" name="テキスト ボックス 3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8" name="直線コネクタ 3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9" name="テキスト ボックス 3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0" name="直線コネクタ 3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1" name="テキスト ボックス 3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2" name="直線コネクタ 3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3" name="テキスト ボックス 3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5" name="テキスト ボックス 3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41910</xdr:rowOff>
    </xdr:from>
    <xdr:to>
      <xdr:col>116</xdr:col>
      <xdr:colOff>62864</xdr:colOff>
      <xdr:row>63</xdr:row>
      <xdr:rowOff>114300</xdr:rowOff>
    </xdr:to>
    <xdr:cxnSp macro="">
      <xdr:nvCxnSpPr>
        <xdr:cNvPr id="397" name="直線コネクタ 396"/>
        <xdr:cNvCxnSpPr/>
      </xdr:nvCxnSpPr>
      <xdr:spPr>
        <a:xfrm flipV="1">
          <a:off x="22160864" y="964311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118127</xdr:rowOff>
    </xdr:from>
    <xdr:ext cx="469744" cy="259045"/>
    <xdr:sp macro="" textlink="">
      <xdr:nvSpPr>
        <xdr:cNvPr id="398" name="【保健センター・保健所】&#10;一人当たり面積最小値テキスト"/>
        <xdr:cNvSpPr txBox="1"/>
      </xdr:nvSpPr>
      <xdr:spPr>
        <a:xfrm>
          <a:off x="22199600"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114300</xdr:rowOff>
    </xdr:from>
    <xdr:to>
      <xdr:col>116</xdr:col>
      <xdr:colOff>152400</xdr:colOff>
      <xdr:row>63</xdr:row>
      <xdr:rowOff>114300</xdr:rowOff>
    </xdr:to>
    <xdr:cxnSp macro="">
      <xdr:nvCxnSpPr>
        <xdr:cNvPr id="399" name="直線コネクタ 398"/>
        <xdr:cNvCxnSpPr/>
      </xdr:nvCxnSpPr>
      <xdr:spPr>
        <a:xfrm>
          <a:off x="22072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160037</xdr:rowOff>
    </xdr:from>
    <xdr:ext cx="469744" cy="259045"/>
    <xdr:sp macro="" textlink="">
      <xdr:nvSpPr>
        <xdr:cNvPr id="400" name="【保健センター・保健所】&#10;一人当たり面積最大値テキスト"/>
        <xdr:cNvSpPr txBox="1"/>
      </xdr:nvSpPr>
      <xdr:spPr>
        <a:xfrm>
          <a:off x="22199600" y="941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41910</xdr:rowOff>
    </xdr:from>
    <xdr:to>
      <xdr:col>116</xdr:col>
      <xdr:colOff>152400</xdr:colOff>
      <xdr:row>56</xdr:row>
      <xdr:rowOff>41910</xdr:rowOff>
    </xdr:to>
    <xdr:cxnSp macro="">
      <xdr:nvCxnSpPr>
        <xdr:cNvPr id="401" name="直線コネクタ 400"/>
        <xdr:cNvCxnSpPr/>
      </xdr:nvCxnSpPr>
      <xdr:spPr>
        <a:xfrm>
          <a:off x="22072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402" name="【保健センター・保健所】&#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03" name="フローチャート: 判断 402"/>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404" name="フローチャート: 判断 403"/>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162577</xdr:rowOff>
    </xdr:from>
    <xdr:ext cx="469744" cy="259045"/>
    <xdr:sp macro="" textlink="">
      <xdr:nvSpPr>
        <xdr:cNvPr id="405" name="n_1aveValue【保健センター・保健所】&#10;一人当たり面積"/>
        <xdr:cNvSpPr txBox="1"/>
      </xdr:nvSpPr>
      <xdr:spPr>
        <a:xfrm>
          <a:off x="21075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59690</xdr:rowOff>
    </xdr:from>
    <xdr:to>
      <xdr:col>107</xdr:col>
      <xdr:colOff>101600</xdr:colOff>
      <xdr:row>62</xdr:row>
      <xdr:rowOff>161290</xdr:rowOff>
    </xdr:to>
    <xdr:sp macro="" textlink="">
      <xdr:nvSpPr>
        <xdr:cNvPr id="406" name="フローチャート: 判断 405"/>
        <xdr:cNvSpPr/>
      </xdr:nvSpPr>
      <xdr:spPr>
        <a:xfrm>
          <a:off x="20383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6367</xdr:rowOff>
    </xdr:from>
    <xdr:ext cx="469744" cy="259045"/>
    <xdr:sp macro="" textlink="">
      <xdr:nvSpPr>
        <xdr:cNvPr id="407" name="n_2aveValue【保健センター・保健所】&#10;一人当たり面積"/>
        <xdr:cNvSpPr txBox="1"/>
      </xdr:nvSpPr>
      <xdr:spPr>
        <a:xfrm>
          <a:off x="20199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8" name="テキスト ボックス 4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9" name="テキスト ボックス 4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0" name="テキスト ボックス 4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1" name="テキスト ボックス 4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2" name="テキスト ボックス 4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413" name="楕円 412"/>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21590</xdr:rowOff>
    </xdr:from>
    <xdr:to>
      <xdr:col>107</xdr:col>
      <xdr:colOff>101600</xdr:colOff>
      <xdr:row>63</xdr:row>
      <xdr:rowOff>123190</xdr:rowOff>
    </xdr:to>
    <xdr:sp macro="" textlink="">
      <xdr:nvSpPr>
        <xdr:cNvPr id="414" name="楕円 413"/>
        <xdr:cNvSpPr/>
      </xdr:nvSpPr>
      <xdr:spPr>
        <a:xfrm>
          <a:off x="20383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68580</xdr:rowOff>
    </xdr:from>
    <xdr:to>
      <xdr:col>111</xdr:col>
      <xdr:colOff>177800</xdr:colOff>
      <xdr:row>63</xdr:row>
      <xdr:rowOff>72390</xdr:rowOff>
    </xdr:to>
    <xdr:cxnSp macro="">
      <xdr:nvCxnSpPr>
        <xdr:cNvPr id="415" name="直線コネクタ 414"/>
        <xdr:cNvCxnSpPr/>
      </xdr:nvCxnSpPr>
      <xdr:spPr>
        <a:xfrm flipV="1">
          <a:off x="20434300" y="1086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110507</xdr:rowOff>
    </xdr:from>
    <xdr:ext cx="469744" cy="259045"/>
    <xdr:sp macro="" textlink="">
      <xdr:nvSpPr>
        <xdr:cNvPr id="416" name="n_1mainValue【保健センター・保健所】&#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114317</xdr:rowOff>
    </xdr:from>
    <xdr:ext cx="469744" cy="259045"/>
    <xdr:sp macro="" textlink="">
      <xdr:nvSpPr>
        <xdr:cNvPr id="417" name="n_2mainValue【保健センター・保健所】&#10;一人当たり面積"/>
        <xdr:cNvSpPr txBox="1"/>
      </xdr:nvSpPr>
      <xdr:spPr>
        <a:xfrm>
          <a:off x="20199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9" name="正方形/長方形 4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0" name="正方形/長方形 4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1" name="正方形/長方形 4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2" name="正方形/長方形 4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3" name="正方形/長方形 4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4" name="正方形/長方形 4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正方形/長方形 4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6" name="正方形/長方形 4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7" name="正方形/長方形 4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8" name="正方形/長方形 4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9" name="正方形/長方形 4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0" name="正方形/長方形 4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1" name="正方形/長方形 4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2" name="正方形/長方形 4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3" name="正方形/長方形 4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4" name="正方形/長方形 4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5" name="正方形/長方形 4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6" name="正方形/長方形 4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7" name="正方形/長方形 4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8" name="正方形/長方形 4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9" name="正方形/長方形 4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0" name="正方形/長方形 4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1" name="正方形/長方形 4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2" name="テキスト ボックス 4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3" name="直線コネクタ 4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4" name="直線コネクタ 4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5" name="テキスト ボックス 44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6" name="直線コネクタ 4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7" name="テキスト ボックス 4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8" name="直線コネクタ 4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9" name="テキスト ボックス 4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0" name="直線コネクタ 4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1" name="テキスト ボックス 4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2" name="直線コネクタ 4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3" name="テキスト ボックス 4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4" name="直線コネクタ 4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5" name="テキスト ボックス 45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6" name="直線コネクタ 4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7" name="テキスト ボックス 4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109</xdr:row>
      <xdr:rowOff>2721</xdr:rowOff>
    </xdr:to>
    <xdr:cxnSp macro="">
      <xdr:nvCxnSpPr>
        <xdr:cNvPr id="459" name="直線コネクタ 458"/>
        <xdr:cNvCxnSpPr/>
      </xdr:nvCxnSpPr>
      <xdr:spPr>
        <a:xfrm flipV="1">
          <a:off x="16318864" y="17211402"/>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460"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461" name="直線コネクタ 460"/>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405111" cy="259045"/>
    <xdr:sp macro="" textlink="">
      <xdr:nvSpPr>
        <xdr:cNvPr id="462" name="【庁舎】&#10;有形固定資産減価償却率最大値テキスト"/>
        <xdr:cNvSpPr txBox="1"/>
      </xdr:nvSpPr>
      <xdr:spPr>
        <a:xfrm>
          <a:off x="16357600" y="16986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463" name="直線コネクタ 462"/>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464"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465" name="フローチャート: 判断 464"/>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31931</xdr:rowOff>
    </xdr:from>
    <xdr:to>
      <xdr:col>81</xdr:col>
      <xdr:colOff>101600</xdr:colOff>
      <xdr:row>103</xdr:row>
      <xdr:rowOff>133531</xdr:rowOff>
    </xdr:to>
    <xdr:sp macro="" textlink="">
      <xdr:nvSpPr>
        <xdr:cNvPr id="466" name="フローチャート: 判断 465"/>
        <xdr:cNvSpPr/>
      </xdr:nvSpPr>
      <xdr:spPr>
        <a:xfrm>
          <a:off x="154305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124658</xdr:rowOff>
    </xdr:from>
    <xdr:ext cx="405111" cy="259045"/>
    <xdr:sp macro="" textlink="">
      <xdr:nvSpPr>
        <xdr:cNvPr id="467" name="n_1aveValue【庁舎】&#10;有形固定資産減価償却率"/>
        <xdr:cNvSpPr txBox="1"/>
      </xdr:nvSpPr>
      <xdr:spPr>
        <a:xfrm>
          <a:off x="15266044"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64588</xdr:rowOff>
    </xdr:from>
    <xdr:to>
      <xdr:col>76</xdr:col>
      <xdr:colOff>165100</xdr:colOff>
      <xdr:row>103</xdr:row>
      <xdr:rowOff>166188</xdr:rowOff>
    </xdr:to>
    <xdr:sp macro="" textlink="">
      <xdr:nvSpPr>
        <xdr:cNvPr id="468" name="フローチャート: 判断 467"/>
        <xdr:cNvSpPr/>
      </xdr:nvSpPr>
      <xdr:spPr>
        <a:xfrm>
          <a:off x="14541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157315</xdr:rowOff>
    </xdr:from>
    <xdr:ext cx="405111" cy="259045"/>
    <xdr:sp macro="" textlink="">
      <xdr:nvSpPr>
        <xdr:cNvPr id="469" name="n_2aveValue【庁舎】&#10;有形固定資産減価償却率"/>
        <xdr:cNvSpPr txBox="1"/>
      </xdr:nvSpPr>
      <xdr:spPr>
        <a:xfrm>
          <a:off x="14389744"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0" name="テキスト ボックス 4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1" name="テキスト ボックス 4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2" name="テキスト ボックス 4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3" name="テキスト ボックス 4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4" name="テキスト ボックス 4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17236</xdr:rowOff>
    </xdr:from>
    <xdr:to>
      <xdr:col>81</xdr:col>
      <xdr:colOff>101600</xdr:colOff>
      <xdr:row>103</xdr:row>
      <xdr:rowOff>118836</xdr:rowOff>
    </xdr:to>
    <xdr:sp macro="" textlink="">
      <xdr:nvSpPr>
        <xdr:cNvPr id="475" name="楕円 474"/>
        <xdr:cNvSpPr/>
      </xdr:nvSpPr>
      <xdr:spPr>
        <a:xfrm>
          <a:off x="15430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476" name="楕円 475"/>
        <xdr:cNvSpPr/>
      </xdr:nvSpPr>
      <xdr:spPr>
        <a:xfrm>
          <a:off x="14541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68036</xdr:rowOff>
    </xdr:from>
    <xdr:to>
      <xdr:col>81</xdr:col>
      <xdr:colOff>50800</xdr:colOff>
      <xdr:row>103</xdr:row>
      <xdr:rowOff>95794</xdr:rowOff>
    </xdr:to>
    <xdr:cxnSp macro="">
      <xdr:nvCxnSpPr>
        <xdr:cNvPr id="477" name="直線コネクタ 476"/>
        <xdr:cNvCxnSpPr/>
      </xdr:nvCxnSpPr>
      <xdr:spPr>
        <a:xfrm flipV="1">
          <a:off x="14592300" y="1772738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135363</xdr:rowOff>
    </xdr:from>
    <xdr:ext cx="405111" cy="259045"/>
    <xdr:sp macro="" textlink="">
      <xdr:nvSpPr>
        <xdr:cNvPr id="478" name="n_1mainValue【庁舎】&#10;有形固定資産減価償却率"/>
        <xdr:cNvSpPr txBox="1"/>
      </xdr:nvSpPr>
      <xdr:spPr>
        <a:xfrm>
          <a:off x="152660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479" name="n_2mainValue【庁舎】&#10;有形固定資産減価償却率"/>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0" name="正方形/長方形 4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1" name="正方形/長方形 4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2" name="正方形/長方形 4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3" name="正方形/長方形 4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4" name="正方形/長方形 4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5" name="正方形/長方形 4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6" name="正方形/長方形 4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7" name="正方形/長方形 4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8" name="テキスト ボックス 4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9" name="直線コネクタ 4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90" name="テキスト ボックス 48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91" name="直線コネクタ 49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2" name="テキスト ボックス 49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3" name="直線コネクタ 49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4" name="テキスト ボックス 49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5" name="直線コネクタ 49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6" name="テキスト ボックス 49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7" name="直線コネクタ 49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8" name="テキスト ボックス 49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9" name="直線コネクタ 49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0" name="テキスト ボックス 49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1" name="直線コネクタ 50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2" name="テキスト ボックス 50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3" name="直線コネクタ 5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4" name="テキスト ボックス 5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109</xdr:row>
      <xdr:rowOff>100693</xdr:rowOff>
    </xdr:to>
    <xdr:cxnSp macro="">
      <xdr:nvCxnSpPr>
        <xdr:cNvPr id="506" name="直線コネクタ 505"/>
        <xdr:cNvCxnSpPr/>
      </xdr:nvCxnSpPr>
      <xdr:spPr>
        <a:xfrm flipV="1">
          <a:off x="22160864" y="171754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104520</xdr:rowOff>
    </xdr:from>
    <xdr:ext cx="469744" cy="259045"/>
    <xdr:sp macro="" textlink="">
      <xdr:nvSpPr>
        <xdr:cNvPr id="507" name="【庁舎】&#10;一人当たり面積最小値テキスト"/>
        <xdr:cNvSpPr txBox="1"/>
      </xdr:nvSpPr>
      <xdr:spPr>
        <a:xfrm>
          <a:off x="22199600" y="1879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100693</xdr:rowOff>
    </xdr:from>
    <xdr:to>
      <xdr:col>116</xdr:col>
      <xdr:colOff>152400</xdr:colOff>
      <xdr:row>109</xdr:row>
      <xdr:rowOff>100693</xdr:rowOff>
    </xdr:to>
    <xdr:cxnSp macro="">
      <xdr:nvCxnSpPr>
        <xdr:cNvPr id="508" name="直線コネクタ 507"/>
        <xdr:cNvCxnSpPr/>
      </xdr:nvCxnSpPr>
      <xdr:spPr>
        <a:xfrm>
          <a:off x="22072600" y="187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509" name="【庁舎】&#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510" name="直線コネクタ 509"/>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20156</xdr:rowOff>
    </xdr:from>
    <xdr:ext cx="469744" cy="259045"/>
    <xdr:sp macro="" textlink="">
      <xdr:nvSpPr>
        <xdr:cNvPr id="511" name="【庁舎】&#10;一人当たり面積平均値テキスト"/>
        <xdr:cNvSpPr txBox="1"/>
      </xdr:nvSpPr>
      <xdr:spPr>
        <a:xfrm>
          <a:off x="22199600" y="1819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512" name="フローチャート: 判断 511"/>
        <xdr:cNvSpPr/>
      </xdr:nvSpPr>
      <xdr:spPr>
        <a:xfrm>
          <a:off x="221107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13970</xdr:rowOff>
    </xdr:from>
    <xdr:to>
      <xdr:col>112</xdr:col>
      <xdr:colOff>38100</xdr:colOff>
      <xdr:row>107</xdr:row>
      <xdr:rowOff>115570</xdr:rowOff>
    </xdr:to>
    <xdr:sp macro="" textlink="">
      <xdr:nvSpPr>
        <xdr:cNvPr id="513" name="フローチャート: 判断 512"/>
        <xdr:cNvSpPr/>
      </xdr:nvSpPr>
      <xdr:spPr>
        <a:xfrm>
          <a:off x="21272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132097</xdr:rowOff>
    </xdr:from>
    <xdr:ext cx="469744" cy="259045"/>
    <xdr:sp macro="" textlink="">
      <xdr:nvSpPr>
        <xdr:cNvPr id="514" name="n_1aveValue【庁舎】&#10;一人当たり面積"/>
        <xdr:cNvSpPr txBox="1"/>
      </xdr:nvSpPr>
      <xdr:spPr>
        <a:xfrm>
          <a:off x="210757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162561</xdr:rowOff>
    </xdr:from>
    <xdr:to>
      <xdr:col>107</xdr:col>
      <xdr:colOff>101600</xdr:colOff>
      <xdr:row>107</xdr:row>
      <xdr:rowOff>92711</xdr:rowOff>
    </xdr:to>
    <xdr:sp macro="" textlink="">
      <xdr:nvSpPr>
        <xdr:cNvPr id="515" name="フローチャート: 判断 514"/>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109238</xdr:rowOff>
    </xdr:from>
    <xdr:ext cx="469744" cy="259045"/>
    <xdr:sp macro="" textlink="">
      <xdr:nvSpPr>
        <xdr:cNvPr id="516" name="n_2aveValue【庁舎】&#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7" name="テキスト ボックス 5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8" name="テキスト ボックス 5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9" name="テキスト ボックス 5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0" name="テキスト ボックス 5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1" name="テキスト ボックス 5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43362</xdr:rowOff>
    </xdr:from>
    <xdr:to>
      <xdr:col>112</xdr:col>
      <xdr:colOff>38100</xdr:colOff>
      <xdr:row>107</xdr:row>
      <xdr:rowOff>144962</xdr:rowOff>
    </xdr:to>
    <xdr:sp macro="" textlink="">
      <xdr:nvSpPr>
        <xdr:cNvPr id="522" name="楕円 521"/>
        <xdr:cNvSpPr/>
      </xdr:nvSpPr>
      <xdr:spPr>
        <a:xfrm>
          <a:off x="21272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49893</xdr:rowOff>
    </xdr:from>
    <xdr:to>
      <xdr:col>107</xdr:col>
      <xdr:colOff>101600</xdr:colOff>
      <xdr:row>107</xdr:row>
      <xdr:rowOff>151493</xdr:rowOff>
    </xdr:to>
    <xdr:sp macro="" textlink="">
      <xdr:nvSpPr>
        <xdr:cNvPr id="523" name="楕円 522"/>
        <xdr:cNvSpPr/>
      </xdr:nvSpPr>
      <xdr:spPr>
        <a:xfrm>
          <a:off x="20383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94162</xdr:rowOff>
    </xdr:from>
    <xdr:to>
      <xdr:col>111</xdr:col>
      <xdr:colOff>177800</xdr:colOff>
      <xdr:row>107</xdr:row>
      <xdr:rowOff>100693</xdr:rowOff>
    </xdr:to>
    <xdr:cxnSp macro="">
      <xdr:nvCxnSpPr>
        <xdr:cNvPr id="524" name="直線コネクタ 523"/>
        <xdr:cNvCxnSpPr/>
      </xdr:nvCxnSpPr>
      <xdr:spPr>
        <a:xfrm flipV="1">
          <a:off x="20434300" y="18439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525" name="n_1mainValue【庁舎】&#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142620</xdr:rowOff>
    </xdr:from>
    <xdr:ext cx="469744" cy="259045"/>
    <xdr:sp macro="" textlink="">
      <xdr:nvSpPr>
        <xdr:cNvPr id="526" name="n_2mainValue【庁舎】&#10;一人当たり面積"/>
        <xdr:cNvSpPr txBox="1"/>
      </xdr:nvSpPr>
      <xdr:spPr>
        <a:xfrm>
          <a:off x="20199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7" name="正方形/長方形 5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8" name="正方形/長方形 5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9" name="テキスト ボックス 5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ゴシック" panose="020B0609070205080204" pitchFamily="49" charset="-128"/>
              <a:ea typeface="ＭＳ ゴシック" panose="020B0609070205080204" pitchFamily="49" charset="-128"/>
            </a:rPr>
            <a:t>　類似団体と比較して特に有形固定資産減価償却率が高くなっている施設は、橋りょう・トンネル、図書館、保健センター・保健所、庁舎であり、特に低くなっている施設は、公営住宅、認定こども園・幼稚園・保育所、学校施設である。橋りょう・トンネルについては、有形固定資産減価償却率８３．３％となっており、図書館、庁舎についても有形固定資産減価償却率が約６０％と高くなっている。橋りょうについては２７４橋を保有しており、橋りょう長寿命化修繕計画や個別施設計画に基づいて計画的な維持管理に取り組んでいくこととしている。公営住宅、認定こども園・幼稚園・保育所、学校施設については、建替えや大規模改修、耐震改修の完了などにより、有形固定資産減価償却率が低くなっている。認定こども園・幼稚園・保育所及び学校施設の一人当たり面積については、近年の建替え事業等により、類似団体平均を上回っている。今後は維持管理に係る経費の増加に留意しつつ、学校施設等の環境整備に積極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19,504
19,134
18.78
7,947,411
7,447,655
289,824
4,500,371
5,390,701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緩やかな</a:t>
          </a:r>
          <a:r>
            <a:rPr kumimoji="1" lang="ja-JP" altLang="ja-JP" sz="1300">
              <a:solidFill>
                <a:sysClr val="windowText" lastClr="000000"/>
              </a:solidFill>
              <a:effectLst/>
              <a:latin typeface="+mn-lt"/>
              <a:ea typeface="+mn-ea"/>
              <a:cs typeface="+mn-cs"/>
            </a:rPr>
            <a:t>景気</a:t>
          </a:r>
          <a:r>
            <a:rPr kumimoji="1" lang="ja-JP" altLang="en-US" sz="1300">
              <a:solidFill>
                <a:sysClr val="windowText" lastClr="000000"/>
              </a:solidFill>
              <a:effectLst/>
              <a:latin typeface="+mn-lt"/>
              <a:ea typeface="+mn-ea"/>
              <a:cs typeface="+mn-cs"/>
            </a:rPr>
            <a:t>回復</a:t>
          </a:r>
          <a:r>
            <a:rPr kumimoji="1" lang="ja-JP" altLang="ja-JP" sz="1300">
              <a:solidFill>
                <a:sysClr val="windowText" lastClr="000000"/>
              </a:solidFill>
              <a:effectLst/>
              <a:latin typeface="+mn-lt"/>
              <a:ea typeface="+mn-ea"/>
              <a:cs typeface="+mn-cs"/>
            </a:rPr>
            <a:t>等による市町村民税</a:t>
          </a:r>
          <a:r>
            <a:rPr kumimoji="1" lang="ja-JP" altLang="en-US" sz="1300">
              <a:solidFill>
                <a:sysClr val="windowText" lastClr="000000"/>
              </a:solidFill>
              <a:effectLst/>
              <a:latin typeface="+mn-lt"/>
              <a:ea typeface="+mn-ea"/>
              <a:cs typeface="+mn-cs"/>
            </a:rPr>
            <a:t>所得割、</a:t>
          </a:r>
          <a:r>
            <a:rPr kumimoji="1" lang="ja-JP" altLang="ja-JP" sz="1300">
              <a:solidFill>
                <a:sysClr val="windowText" lastClr="000000"/>
              </a:solidFill>
              <a:effectLst/>
              <a:latin typeface="+mn-lt"/>
              <a:ea typeface="+mn-ea"/>
              <a:cs typeface="+mn-cs"/>
            </a:rPr>
            <a:t>法人税割</a:t>
          </a:r>
          <a:r>
            <a:rPr kumimoji="1" lang="ja-JP" altLang="en-US" sz="1300">
              <a:solidFill>
                <a:sysClr val="windowText" lastClr="000000"/>
              </a:solidFill>
              <a:effectLst/>
              <a:latin typeface="+mn-lt"/>
              <a:ea typeface="+mn-ea"/>
              <a:cs typeface="+mn-cs"/>
            </a:rPr>
            <a:t>等</a:t>
          </a:r>
          <a:r>
            <a:rPr kumimoji="1" lang="ja-JP" altLang="ja-JP" sz="1300">
              <a:solidFill>
                <a:sysClr val="windowText" lastClr="000000"/>
              </a:solidFill>
              <a:effectLst/>
              <a:latin typeface="+mn-lt"/>
              <a:ea typeface="+mn-ea"/>
              <a:cs typeface="+mn-cs"/>
            </a:rPr>
            <a:t>の</a:t>
          </a:r>
          <a:r>
            <a:rPr kumimoji="1" lang="ja-JP" altLang="en-US" sz="1300">
              <a:solidFill>
                <a:sysClr val="windowText" lastClr="000000"/>
              </a:solidFill>
              <a:effectLst/>
              <a:latin typeface="+mn-lt"/>
              <a:ea typeface="+mn-ea"/>
              <a:cs typeface="+mn-cs"/>
            </a:rPr>
            <a:t>増収により、</a:t>
          </a:r>
          <a:r>
            <a:rPr kumimoji="1" lang="ja-JP" altLang="ja-JP" sz="1300">
              <a:solidFill>
                <a:sysClr val="windowText" lastClr="000000"/>
              </a:solidFill>
              <a:effectLst/>
              <a:latin typeface="+mn-lt"/>
              <a:ea typeface="+mn-ea"/>
              <a:cs typeface="+mn-cs"/>
            </a:rPr>
            <a:t>全国平均を上回る数値を維持することができた。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しかし、今後も人口減少、特に少子高齢化による生産年齢人口の減少が予想されることや社会保障関連経費の増高も懸念されるため、これらを見据えた自主財源確保の施策の実施や公共施設マネジメントの取組みを進めながら、健全な財政運営に努める必要がある。</a:t>
          </a:r>
          <a:endParaRPr lang="ja-JP" altLang="ja-JP" sz="13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79828</xdr:rowOff>
    </xdr:to>
    <xdr:cxnSp macro="">
      <xdr:nvCxnSpPr>
        <xdr:cNvPr id="66" name="直線コネクタ 65"/>
        <xdr:cNvCxnSpPr/>
      </xdr:nvCxnSpPr>
      <xdr:spPr>
        <a:xfrm flipV="1">
          <a:off x="4953000" y="6312807"/>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109765</xdr:rowOff>
    </xdr:from>
    <xdr:to>
      <xdr:col>23</xdr:col>
      <xdr:colOff>133350</xdr:colOff>
      <xdr:row>40</xdr:row>
      <xdr:rowOff>109765</xdr:rowOff>
    </xdr:to>
    <xdr:cxnSp macro="">
      <xdr:nvCxnSpPr>
        <xdr:cNvPr id="71" name="直線コネクタ 70"/>
        <xdr:cNvCxnSpPr/>
      </xdr:nvCxnSpPr>
      <xdr:spPr>
        <a:xfrm>
          <a:off x="4114800" y="6967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2"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109765</xdr:rowOff>
    </xdr:from>
    <xdr:to>
      <xdr:col>19</xdr:col>
      <xdr:colOff>133350</xdr:colOff>
      <xdr:row>40</xdr:row>
      <xdr:rowOff>109765</xdr:rowOff>
    </xdr:to>
    <xdr:cxnSp macro="">
      <xdr:nvCxnSpPr>
        <xdr:cNvPr id="74" name="直線コネクタ 73"/>
        <xdr:cNvCxnSpPr/>
      </xdr:nvCxnSpPr>
      <xdr:spPr>
        <a:xfrm>
          <a:off x="3225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5" name="フローチャート: 判断 74"/>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6" name="テキスト ボックス 75"/>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109765</xdr:rowOff>
    </xdr:to>
    <xdr:cxnSp macro="">
      <xdr:nvCxnSpPr>
        <xdr:cNvPr id="77" name="直線コネクタ 76"/>
        <xdr:cNvCxnSpPr/>
      </xdr:nvCxnSpPr>
      <xdr:spPr>
        <a:xfrm>
          <a:off x="2336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92528</xdr:rowOff>
    </xdr:to>
    <xdr:cxnSp macro="">
      <xdr:nvCxnSpPr>
        <xdr:cNvPr id="80" name="直線コネクタ 79"/>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90" name="楕円 89"/>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1"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58965</xdr:rowOff>
    </xdr:from>
    <xdr:to>
      <xdr:col>19</xdr:col>
      <xdr:colOff>184150</xdr:colOff>
      <xdr:row>40</xdr:row>
      <xdr:rowOff>160565</xdr:rowOff>
    </xdr:to>
    <xdr:sp macro="" textlink="">
      <xdr:nvSpPr>
        <xdr:cNvPr id="92" name="楕円 91"/>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93" name="テキスト ボックス 92"/>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4" name="楕円 93"/>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5" name="テキスト ボックス 94"/>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6" name="楕円 95"/>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7" name="テキスト ボックス 96"/>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8" name="楕円 97"/>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9" name="テキスト ボックス 98"/>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大型事業所の集中等により、類似団体平均を上回る税収があることや、過去から義務的経費の削減に努めてきたことにより、昨年度を</a:t>
          </a:r>
          <a:r>
            <a:rPr kumimoji="1" lang="ja-JP" altLang="en-US" sz="1300">
              <a:solidFill>
                <a:sysClr val="windowText" lastClr="000000"/>
              </a:solidFill>
              <a:effectLst/>
              <a:latin typeface="+mn-lt"/>
              <a:ea typeface="+mn-ea"/>
              <a:cs typeface="+mn-cs"/>
            </a:rPr>
            <a:t>下回った。また、</a:t>
          </a:r>
          <a:r>
            <a:rPr kumimoji="1" lang="ja-JP" altLang="ja-JP" sz="1300">
              <a:solidFill>
                <a:sysClr val="windowText" lastClr="000000"/>
              </a:solidFill>
              <a:effectLst/>
              <a:latin typeface="+mn-lt"/>
              <a:ea typeface="+mn-ea"/>
              <a:cs typeface="+mn-cs"/>
            </a:rPr>
            <a:t>類似団体平均を大きく下回る数値となった。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引き続きすべての事務事業において評価を実施し、より一層事務の再点検や見直しを進め、費用対効果の小さい事務事業については計画的に廃止・縮小するなど、事業の取捨選択を行い、健全かつ適切な財政運営の堅持に努めていく</a:t>
          </a:r>
          <a:r>
            <a:rPr kumimoji="1" lang="ja-JP" altLang="ja-JP" sz="1300">
              <a:solidFill>
                <a:srgbClr val="FF0000"/>
              </a:solidFill>
              <a:effectLst/>
              <a:latin typeface="+mn-lt"/>
              <a:ea typeface="+mn-ea"/>
              <a:cs typeface="+mn-cs"/>
            </a:rPr>
            <a:t>。</a:t>
          </a:r>
          <a:endParaRPr lang="ja-JP" altLang="ja-JP" sz="1300">
            <a:solidFill>
              <a:srgbClr val="FF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109982</xdr:rowOff>
    </xdr:from>
    <xdr:to>
      <xdr:col>23</xdr:col>
      <xdr:colOff>133350</xdr:colOff>
      <xdr:row>65</xdr:row>
      <xdr:rowOff>128524</xdr:rowOff>
    </xdr:to>
    <xdr:cxnSp macro="">
      <xdr:nvCxnSpPr>
        <xdr:cNvPr id="127" name="直線コネクタ 126"/>
        <xdr:cNvCxnSpPr/>
      </xdr:nvCxnSpPr>
      <xdr:spPr>
        <a:xfrm flipV="1">
          <a:off x="4953000" y="10225532"/>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24909</xdr:rowOff>
    </xdr:from>
    <xdr:ext cx="762000" cy="259045"/>
    <xdr:sp macro="" textlink="">
      <xdr:nvSpPr>
        <xdr:cNvPr id="130" name="財政構造の弾力性最大値テキスト"/>
        <xdr:cNvSpPr txBox="1"/>
      </xdr:nvSpPr>
      <xdr:spPr>
        <a:xfrm>
          <a:off x="5041900" y="996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109982</xdr:rowOff>
    </xdr:from>
    <xdr:to>
      <xdr:col>24</xdr:col>
      <xdr:colOff>12700</xdr:colOff>
      <xdr:row>59</xdr:row>
      <xdr:rowOff>109982</xdr:rowOff>
    </xdr:to>
    <xdr:cxnSp macro="">
      <xdr:nvCxnSpPr>
        <xdr:cNvPr id="131" name="直線コネクタ 130"/>
        <xdr:cNvCxnSpPr/>
      </xdr:nvCxnSpPr>
      <xdr:spPr>
        <a:xfrm>
          <a:off x="4864100" y="1022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61</xdr:row>
      <xdr:rowOff>51816</xdr:rowOff>
    </xdr:to>
    <xdr:cxnSp macro="">
      <xdr:nvCxnSpPr>
        <xdr:cNvPr id="132" name="直線コネクタ 131"/>
        <xdr:cNvCxnSpPr/>
      </xdr:nvCxnSpPr>
      <xdr:spPr>
        <a:xfrm flipV="1">
          <a:off x="4114800" y="10312400"/>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6096</xdr:rowOff>
    </xdr:from>
    <xdr:to>
      <xdr:col>19</xdr:col>
      <xdr:colOff>133350</xdr:colOff>
      <xdr:row>61</xdr:row>
      <xdr:rowOff>51816</xdr:rowOff>
    </xdr:to>
    <xdr:cxnSp macro="">
      <xdr:nvCxnSpPr>
        <xdr:cNvPr id="135" name="直線コネクタ 134"/>
        <xdr:cNvCxnSpPr/>
      </xdr:nvCxnSpPr>
      <xdr:spPr>
        <a:xfrm>
          <a:off x="3225800" y="1029309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10414</xdr:rowOff>
    </xdr:from>
    <xdr:to>
      <xdr:col>19</xdr:col>
      <xdr:colOff>184150</xdr:colOff>
      <xdr:row>63</xdr:row>
      <xdr:rowOff>112014</xdr:rowOff>
    </xdr:to>
    <xdr:sp macro="" textlink="">
      <xdr:nvSpPr>
        <xdr:cNvPr id="136" name="フローチャート: 判断 135"/>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96791</xdr:rowOff>
    </xdr:from>
    <xdr:ext cx="736600" cy="259045"/>
    <xdr:sp macro="" textlink="">
      <xdr:nvSpPr>
        <xdr:cNvPr id="137" name="テキスト ボックス 136"/>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6096</xdr:rowOff>
    </xdr:from>
    <xdr:to>
      <xdr:col>15</xdr:col>
      <xdr:colOff>82550</xdr:colOff>
      <xdr:row>62</xdr:row>
      <xdr:rowOff>20320</xdr:rowOff>
    </xdr:to>
    <xdr:cxnSp macro="">
      <xdr:nvCxnSpPr>
        <xdr:cNvPr id="138" name="直線コネクタ 137"/>
        <xdr:cNvCxnSpPr/>
      </xdr:nvCxnSpPr>
      <xdr:spPr>
        <a:xfrm flipV="1">
          <a:off x="2336800" y="10293096"/>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9" name="フローチャート: 判断 138"/>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40" name="テキスト ボックス 139"/>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20320</xdr:rowOff>
    </xdr:to>
    <xdr:cxnSp macro="">
      <xdr:nvCxnSpPr>
        <xdr:cNvPr id="141" name="直線コネクタ 140"/>
        <xdr:cNvCxnSpPr/>
      </xdr:nvCxnSpPr>
      <xdr:spPr>
        <a:xfrm>
          <a:off x="1447800" y="1060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3" name="テキスト ボックス 142"/>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44" name="フローチャート: 判断 143"/>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135399</xdr:rowOff>
    </xdr:from>
    <xdr:ext cx="762000" cy="259045"/>
    <xdr:sp macro="" textlink="">
      <xdr:nvSpPr>
        <xdr:cNvPr id="145" name="テキスト ボックス 144"/>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51" name="楕円 150"/>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67327</xdr:rowOff>
    </xdr:from>
    <xdr:ext cx="762000" cy="259045"/>
    <xdr:sp macro="" textlink="">
      <xdr:nvSpPr>
        <xdr:cNvPr id="152" name="財政構造の弾力性該当値テキスト"/>
        <xdr:cNvSpPr txBox="1"/>
      </xdr:nvSpPr>
      <xdr:spPr>
        <a:xfrm>
          <a:off x="5041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1016</xdr:rowOff>
    </xdr:from>
    <xdr:to>
      <xdr:col>19</xdr:col>
      <xdr:colOff>184150</xdr:colOff>
      <xdr:row>61</xdr:row>
      <xdr:rowOff>102616</xdr:rowOff>
    </xdr:to>
    <xdr:sp macro="" textlink="">
      <xdr:nvSpPr>
        <xdr:cNvPr id="153" name="楕円 152"/>
        <xdr:cNvSpPr/>
      </xdr:nvSpPr>
      <xdr:spPr>
        <a:xfrm>
          <a:off x="4064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112793</xdr:rowOff>
    </xdr:from>
    <xdr:ext cx="736600" cy="259045"/>
    <xdr:sp macro="" textlink="">
      <xdr:nvSpPr>
        <xdr:cNvPr id="154" name="テキスト ボックス 153"/>
        <xdr:cNvSpPr txBox="1"/>
      </xdr:nvSpPr>
      <xdr:spPr>
        <a:xfrm>
          <a:off x="3733800" y="1022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126746</xdr:rowOff>
    </xdr:from>
    <xdr:to>
      <xdr:col>15</xdr:col>
      <xdr:colOff>133350</xdr:colOff>
      <xdr:row>60</xdr:row>
      <xdr:rowOff>56896</xdr:rowOff>
    </xdr:to>
    <xdr:sp macro="" textlink="">
      <xdr:nvSpPr>
        <xdr:cNvPr id="155" name="楕円 154"/>
        <xdr:cNvSpPr/>
      </xdr:nvSpPr>
      <xdr:spPr>
        <a:xfrm>
          <a:off x="3175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67073</xdr:rowOff>
    </xdr:from>
    <xdr:ext cx="762000" cy="259045"/>
    <xdr:sp macro="" textlink="">
      <xdr:nvSpPr>
        <xdr:cNvPr id="156" name="テキスト ボックス 155"/>
        <xdr:cNvSpPr txBox="1"/>
      </xdr:nvSpPr>
      <xdr:spPr>
        <a:xfrm>
          <a:off x="2844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7" name="楕円 156"/>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8" name="テキスト ボックス 157"/>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9" name="楕円 158"/>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60" name="テキスト ボックス 159"/>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ysClr val="windowText" lastClr="000000"/>
              </a:solidFill>
              <a:effectLst/>
              <a:latin typeface="+mn-lt"/>
              <a:ea typeface="+mn-ea"/>
              <a:cs typeface="+mn-cs"/>
            </a:rPr>
            <a:t>類似団体と比較して、決算額が低くなっているのは、ゴミ処理業務や消防業務を一部事務組合で行っていることが挙げられる。一部事務組合の負担金を加算した場合、人口１人あたりの金額は大幅に上昇することになる。しかし、少しずつではあるが決算額の上昇が見られ、財政の硬直化の要因とならないよう細心の注意を払う必要が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今後も引き続き人事管理や事務の適正化を見直すこと、その一方で業務が増加している中、職員の定員管理も見直す必要があるため、バランスを保ちながら一層の適正化を図っていくよう努めていく。</a:t>
          </a:r>
          <a:endParaRPr lang="ja-JP" altLang="ja-JP" sz="13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167545</xdr:rowOff>
    </xdr:from>
    <xdr:to>
      <xdr:col>23</xdr:col>
      <xdr:colOff>133350</xdr:colOff>
      <xdr:row>88</xdr:row>
      <xdr:rowOff>59159</xdr:rowOff>
    </xdr:to>
    <xdr:cxnSp macro="">
      <xdr:nvCxnSpPr>
        <xdr:cNvPr id="190" name="直線コネクタ 189"/>
        <xdr:cNvCxnSpPr/>
      </xdr:nvCxnSpPr>
      <xdr:spPr>
        <a:xfrm flipV="1">
          <a:off x="4953000" y="13883545"/>
          <a:ext cx="0" cy="1263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31236</xdr:rowOff>
    </xdr:from>
    <xdr:ext cx="762000" cy="259045"/>
    <xdr:sp macro="" textlink="">
      <xdr:nvSpPr>
        <xdr:cNvPr id="191" name="人件費・物件費等の状況最小値テキスト"/>
        <xdr:cNvSpPr txBox="1"/>
      </xdr:nvSpPr>
      <xdr:spPr>
        <a:xfrm>
          <a:off x="5041900" y="151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59159</xdr:rowOff>
    </xdr:from>
    <xdr:to>
      <xdr:col>24</xdr:col>
      <xdr:colOff>12700</xdr:colOff>
      <xdr:row>88</xdr:row>
      <xdr:rowOff>59159</xdr:rowOff>
    </xdr:to>
    <xdr:cxnSp macro="">
      <xdr:nvCxnSpPr>
        <xdr:cNvPr id="192" name="直線コネクタ 191"/>
        <xdr:cNvCxnSpPr/>
      </xdr:nvCxnSpPr>
      <xdr:spPr>
        <a:xfrm>
          <a:off x="4864100" y="1514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82472</xdr:rowOff>
    </xdr:from>
    <xdr:ext cx="762000" cy="259045"/>
    <xdr:sp macro="" textlink="">
      <xdr:nvSpPr>
        <xdr:cNvPr id="193" name="人件費・物件費等の状況最大値テキスト"/>
        <xdr:cNvSpPr txBox="1"/>
      </xdr:nvSpPr>
      <xdr:spPr>
        <a:xfrm>
          <a:off x="5041900" y="136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167545</xdr:rowOff>
    </xdr:from>
    <xdr:to>
      <xdr:col>24</xdr:col>
      <xdr:colOff>12700</xdr:colOff>
      <xdr:row>80</xdr:row>
      <xdr:rowOff>167545</xdr:rowOff>
    </xdr:to>
    <xdr:cxnSp macro="">
      <xdr:nvCxnSpPr>
        <xdr:cNvPr id="194" name="直線コネクタ 193"/>
        <xdr:cNvCxnSpPr/>
      </xdr:nvCxnSpPr>
      <xdr:spPr>
        <a:xfrm>
          <a:off x="4864100" y="1388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14660</xdr:rowOff>
    </xdr:from>
    <xdr:to>
      <xdr:col>23</xdr:col>
      <xdr:colOff>133350</xdr:colOff>
      <xdr:row>81</xdr:row>
      <xdr:rowOff>40970</xdr:rowOff>
    </xdr:to>
    <xdr:cxnSp macro="">
      <xdr:nvCxnSpPr>
        <xdr:cNvPr id="195" name="直線コネクタ 194"/>
        <xdr:cNvCxnSpPr/>
      </xdr:nvCxnSpPr>
      <xdr:spPr>
        <a:xfrm>
          <a:off x="4114800" y="13902110"/>
          <a:ext cx="838200" cy="2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166966</xdr:rowOff>
    </xdr:from>
    <xdr:ext cx="762000" cy="259045"/>
    <xdr:sp macro="" textlink="">
      <xdr:nvSpPr>
        <xdr:cNvPr id="196" name="人件費・物件費等の状況平均値テキスト"/>
        <xdr:cNvSpPr txBox="1"/>
      </xdr:nvSpPr>
      <xdr:spPr>
        <a:xfrm>
          <a:off x="5041900" y="14225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23439</xdr:rowOff>
    </xdr:from>
    <xdr:to>
      <xdr:col>23</xdr:col>
      <xdr:colOff>184150</xdr:colOff>
      <xdr:row>83</xdr:row>
      <xdr:rowOff>125039</xdr:rowOff>
    </xdr:to>
    <xdr:sp macro="" textlink="">
      <xdr:nvSpPr>
        <xdr:cNvPr id="197" name="フローチャート: 判断 196"/>
        <xdr:cNvSpPr/>
      </xdr:nvSpPr>
      <xdr:spPr>
        <a:xfrm>
          <a:off x="49022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109472</xdr:rowOff>
    </xdr:from>
    <xdr:to>
      <xdr:col>19</xdr:col>
      <xdr:colOff>133350</xdr:colOff>
      <xdr:row>81</xdr:row>
      <xdr:rowOff>14660</xdr:rowOff>
    </xdr:to>
    <xdr:cxnSp macro="">
      <xdr:nvCxnSpPr>
        <xdr:cNvPr id="198" name="直線コネクタ 197"/>
        <xdr:cNvCxnSpPr/>
      </xdr:nvCxnSpPr>
      <xdr:spPr>
        <a:xfrm>
          <a:off x="3225800" y="13825472"/>
          <a:ext cx="889000" cy="7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12846</xdr:rowOff>
    </xdr:from>
    <xdr:to>
      <xdr:col>19</xdr:col>
      <xdr:colOff>184150</xdr:colOff>
      <xdr:row>83</xdr:row>
      <xdr:rowOff>114446</xdr:rowOff>
    </xdr:to>
    <xdr:sp macro="" textlink="">
      <xdr:nvSpPr>
        <xdr:cNvPr id="199" name="フローチャート: 判断 198"/>
        <xdr:cNvSpPr/>
      </xdr:nvSpPr>
      <xdr:spPr>
        <a:xfrm>
          <a:off x="4064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99223</xdr:rowOff>
    </xdr:from>
    <xdr:ext cx="736600" cy="259045"/>
    <xdr:sp macro="" textlink="">
      <xdr:nvSpPr>
        <xdr:cNvPr id="200" name="テキスト ボックス 199"/>
        <xdr:cNvSpPr txBox="1"/>
      </xdr:nvSpPr>
      <xdr:spPr>
        <a:xfrm>
          <a:off x="3733800" y="1432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65001</xdr:rowOff>
    </xdr:from>
    <xdr:to>
      <xdr:col>15</xdr:col>
      <xdr:colOff>82550</xdr:colOff>
      <xdr:row>80</xdr:row>
      <xdr:rowOff>109472</xdr:rowOff>
    </xdr:to>
    <xdr:cxnSp macro="">
      <xdr:nvCxnSpPr>
        <xdr:cNvPr id="201" name="直線コネクタ 200"/>
        <xdr:cNvCxnSpPr/>
      </xdr:nvCxnSpPr>
      <xdr:spPr>
        <a:xfrm>
          <a:off x="2336800" y="13781001"/>
          <a:ext cx="889000" cy="4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97501</xdr:rowOff>
    </xdr:from>
    <xdr:to>
      <xdr:col>15</xdr:col>
      <xdr:colOff>133350</xdr:colOff>
      <xdr:row>83</xdr:row>
      <xdr:rowOff>27651</xdr:rowOff>
    </xdr:to>
    <xdr:sp macro="" textlink="">
      <xdr:nvSpPr>
        <xdr:cNvPr id="202" name="フローチャート: 判断 201"/>
        <xdr:cNvSpPr/>
      </xdr:nvSpPr>
      <xdr:spPr>
        <a:xfrm>
          <a:off x="3175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12428</xdr:rowOff>
    </xdr:from>
    <xdr:ext cx="762000" cy="259045"/>
    <xdr:sp macro="" textlink="">
      <xdr:nvSpPr>
        <xdr:cNvPr id="203" name="テキスト ボックス 202"/>
        <xdr:cNvSpPr txBox="1"/>
      </xdr:nvSpPr>
      <xdr:spPr>
        <a:xfrm>
          <a:off x="2844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12027</xdr:rowOff>
    </xdr:from>
    <xdr:to>
      <xdr:col>11</xdr:col>
      <xdr:colOff>31750</xdr:colOff>
      <xdr:row>80</xdr:row>
      <xdr:rowOff>65001</xdr:rowOff>
    </xdr:to>
    <xdr:cxnSp macro="">
      <xdr:nvCxnSpPr>
        <xdr:cNvPr id="204" name="直線コネクタ 203"/>
        <xdr:cNvCxnSpPr/>
      </xdr:nvCxnSpPr>
      <xdr:spPr>
        <a:xfrm>
          <a:off x="1447800" y="13728027"/>
          <a:ext cx="889000" cy="5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138688</xdr:rowOff>
    </xdr:from>
    <xdr:to>
      <xdr:col>11</xdr:col>
      <xdr:colOff>82550</xdr:colOff>
      <xdr:row>81</xdr:row>
      <xdr:rowOff>68838</xdr:rowOff>
    </xdr:to>
    <xdr:sp macro="" textlink="">
      <xdr:nvSpPr>
        <xdr:cNvPr id="205" name="フローチャート: 判断 204"/>
        <xdr:cNvSpPr/>
      </xdr:nvSpPr>
      <xdr:spPr>
        <a:xfrm>
          <a:off x="2286000" y="1385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53615</xdr:rowOff>
    </xdr:from>
    <xdr:ext cx="762000" cy="259045"/>
    <xdr:sp macro="" textlink="">
      <xdr:nvSpPr>
        <xdr:cNvPr id="206" name="テキスト ボックス 205"/>
        <xdr:cNvSpPr txBox="1"/>
      </xdr:nvSpPr>
      <xdr:spPr>
        <a:xfrm>
          <a:off x="1955800" y="1394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102879</xdr:rowOff>
    </xdr:from>
    <xdr:to>
      <xdr:col>7</xdr:col>
      <xdr:colOff>31750</xdr:colOff>
      <xdr:row>81</xdr:row>
      <xdr:rowOff>33029</xdr:rowOff>
    </xdr:to>
    <xdr:sp macro="" textlink="">
      <xdr:nvSpPr>
        <xdr:cNvPr id="207" name="フローチャート: 判断 206"/>
        <xdr:cNvSpPr/>
      </xdr:nvSpPr>
      <xdr:spPr>
        <a:xfrm>
          <a:off x="1397000" y="1381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17806</xdr:rowOff>
    </xdr:from>
    <xdr:ext cx="762000" cy="259045"/>
    <xdr:sp macro="" textlink="">
      <xdr:nvSpPr>
        <xdr:cNvPr id="208" name="テキスト ボックス 207"/>
        <xdr:cNvSpPr txBox="1"/>
      </xdr:nvSpPr>
      <xdr:spPr>
        <a:xfrm>
          <a:off x="1066800" y="1390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161620</xdr:rowOff>
    </xdr:from>
    <xdr:to>
      <xdr:col>23</xdr:col>
      <xdr:colOff>184150</xdr:colOff>
      <xdr:row>81</xdr:row>
      <xdr:rowOff>91770</xdr:rowOff>
    </xdr:to>
    <xdr:sp macro="" textlink="">
      <xdr:nvSpPr>
        <xdr:cNvPr id="214" name="楕円 213"/>
        <xdr:cNvSpPr/>
      </xdr:nvSpPr>
      <xdr:spPr>
        <a:xfrm>
          <a:off x="4902200" y="138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82897</xdr:rowOff>
    </xdr:from>
    <xdr:ext cx="762000" cy="259045"/>
    <xdr:sp macro="" textlink="">
      <xdr:nvSpPr>
        <xdr:cNvPr id="215" name="人件費・物件費等の状況該当値テキスト"/>
        <xdr:cNvSpPr txBox="1"/>
      </xdr:nvSpPr>
      <xdr:spPr>
        <a:xfrm>
          <a:off x="5041900" y="137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135310</xdr:rowOff>
    </xdr:from>
    <xdr:to>
      <xdr:col>19</xdr:col>
      <xdr:colOff>184150</xdr:colOff>
      <xdr:row>81</xdr:row>
      <xdr:rowOff>65460</xdr:rowOff>
    </xdr:to>
    <xdr:sp macro="" textlink="">
      <xdr:nvSpPr>
        <xdr:cNvPr id="216" name="楕円 215"/>
        <xdr:cNvSpPr/>
      </xdr:nvSpPr>
      <xdr:spPr>
        <a:xfrm>
          <a:off x="4064000" y="1385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75637</xdr:rowOff>
    </xdr:from>
    <xdr:ext cx="736600" cy="259045"/>
    <xdr:sp macro="" textlink="">
      <xdr:nvSpPr>
        <xdr:cNvPr id="217" name="テキスト ボックス 216"/>
        <xdr:cNvSpPr txBox="1"/>
      </xdr:nvSpPr>
      <xdr:spPr>
        <a:xfrm>
          <a:off x="3733800" y="13620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58672</xdr:rowOff>
    </xdr:from>
    <xdr:to>
      <xdr:col>15</xdr:col>
      <xdr:colOff>133350</xdr:colOff>
      <xdr:row>80</xdr:row>
      <xdr:rowOff>160272</xdr:rowOff>
    </xdr:to>
    <xdr:sp macro="" textlink="">
      <xdr:nvSpPr>
        <xdr:cNvPr id="218" name="楕円 217"/>
        <xdr:cNvSpPr/>
      </xdr:nvSpPr>
      <xdr:spPr>
        <a:xfrm>
          <a:off x="3175000" y="137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170449</xdr:rowOff>
    </xdr:from>
    <xdr:ext cx="762000" cy="259045"/>
    <xdr:sp macro="" textlink="">
      <xdr:nvSpPr>
        <xdr:cNvPr id="219" name="テキスト ボックス 218"/>
        <xdr:cNvSpPr txBox="1"/>
      </xdr:nvSpPr>
      <xdr:spPr>
        <a:xfrm>
          <a:off x="2844800" y="1354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14201</xdr:rowOff>
    </xdr:from>
    <xdr:to>
      <xdr:col>11</xdr:col>
      <xdr:colOff>82550</xdr:colOff>
      <xdr:row>80</xdr:row>
      <xdr:rowOff>115801</xdr:rowOff>
    </xdr:to>
    <xdr:sp macro="" textlink="">
      <xdr:nvSpPr>
        <xdr:cNvPr id="220" name="楕円 219"/>
        <xdr:cNvSpPr/>
      </xdr:nvSpPr>
      <xdr:spPr>
        <a:xfrm>
          <a:off x="2286000" y="1373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125978</xdr:rowOff>
    </xdr:from>
    <xdr:ext cx="762000" cy="259045"/>
    <xdr:sp macro="" textlink="">
      <xdr:nvSpPr>
        <xdr:cNvPr id="221" name="テキスト ボックス 220"/>
        <xdr:cNvSpPr txBox="1"/>
      </xdr:nvSpPr>
      <xdr:spPr>
        <a:xfrm>
          <a:off x="1955800" y="1349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132677</xdr:rowOff>
    </xdr:from>
    <xdr:to>
      <xdr:col>7</xdr:col>
      <xdr:colOff>31750</xdr:colOff>
      <xdr:row>80</xdr:row>
      <xdr:rowOff>62827</xdr:rowOff>
    </xdr:to>
    <xdr:sp macro="" textlink="">
      <xdr:nvSpPr>
        <xdr:cNvPr id="222" name="楕円 221"/>
        <xdr:cNvSpPr/>
      </xdr:nvSpPr>
      <xdr:spPr>
        <a:xfrm>
          <a:off x="1397000" y="136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73004</xdr:rowOff>
    </xdr:from>
    <xdr:ext cx="762000" cy="259045"/>
    <xdr:sp macro="" textlink="">
      <xdr:nvSpPr>
        <xdr:cNvPr id="223" name="テキスト ボックス 222"/>
        <xdr:cNvSpPr txBox="1"/>
      </xdr:nvSpPr>
      <xdr:spPr>
        <a:xfrm>
          <a:off x="1066800" y="1344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類似団体平均を</a:t>
          </a:r>
          <a:r>
            <a:rPr kumimoji="1" lang="en-US" altLang="ja-JP" sz="1300">
              <a:solidFill>
                <a:sysClr val="windowText" lastClr="000000"/>
              </a:solidFill>
              <a:effectLst/>
              <a:latin typeface="+mn-lt"/>
              <a:ea typeface="+mn-ea"/>
              <a:cs typeface="+mn-cs"/>
            </a:rPr>
            <a:t>2.9</a:t>
          </a:r>
          <a:r>
            <a:rPr kumimoji="1" lang="ja-JP" altLang="ja-JP" sz="1300">
              <a:solidFill>
                <a:sysClr val="windowText" lastClr="000000"/>
              </a:solidFill>
              <a:effectLst/>
              <a:latin typeface="+mn-lt"/>
              <a:ea typeface="+mn-ea"/>
              <a:cs typeface="+mn-cs"/>
            </a:rPr>
            <a:t>ポイント下回る、</a:t>
          </a:r>
          <a:r>
            <a:rPr kumimoji="1" lang="en-US" altLang="ja-JP" sz="1300">
              <a:solidFill>
                <a:sysClr val="windowText" lastClr="000000"/>
              </a:solidFill>
              <a:effectLst/>
              <a:latin typeface="+mn-lt"/>
              <a:ea typeface="+mn-ea"/>
              <a:cs typeface="+mn-cs"/>
            </a:rPr>
            <a:t>93.7</a:t>
          </a:r>
          <a:r>
            <a:rPr kumimoji="1" lang="ja-JP" altLang="ja-JP" sz="1300">
              <a:solidFill>
                <a:sysClr val="windowText" lastClr="000000"/>
              </a:solidFill>
              <a:effectLst/>
              <a:latin typeface="+mn-lt"/>
              <a:ea typeface="+mn-ea"/>
              <a:cs typeface="+mn-cs"/>
            </a:rPr>
            <a:t>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人件費の増加は財政硬直化の主要因の一つであるため、今後も引き続き適正な給与水準の維持に努めていく。</a:t>
          </a:r>
          <a:endParaRPr lang="ja-JP" altLang="ja-JP" sz="13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69850</xdr:rowOff>
    </xdr:to>
    <xdr:cxnSp macro="">
      <xdr:nvCxnSpPr>
        <xdr:cNvPr id="252" name="直線コネクタ 251"/>
        <xdr:cNvCxnSpPr/>
      </xdr:nvCxnSpPr>
      <xdr:spPr>
        <a:xfrm flipV="1">
          <a:off x="17018000" y="13800666"/>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66322</xdr:rowOff>
    </xdr:from>
    <xdr:to>
      <xdr:col>81</xdr:col>
      <xdr:colOff>44450</xdr:colOff>
      <xdr:row>83</xdr:row>
      <xdr:rowOff>66322</xdr:rowOff>
    </xdr:to>
    <xdr:cxnSp macro="">
      <xdr:nvCxnSpPr>
        <xdr:cNvPr id="257" name="直線コネクタ 256"/>
        <xdr:cNvCxnSpPr/>
      </xdr:nvCxnSpPr>
      <xdr:spPr>
        <a:xfrm>
          <a:off x="16179800" y="14296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8"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66322</xdr:rowOff>
    </xdr:from>
    <xdr:to>
      <xdr:col>77</xdr:col>
      <xdr:colOff>44450</xdr:colOff>
      <xdr:row>83</xdr:row>
      <xdr:rowOff>160161</xdr:rowOff>
    </xdr:to>
    <xdr:cxnSp macro="">
      <xdr:nvCxnSpPr>
        <xdr:cNvPr id="260" name="直線コネクタ 259"/>
        <xdr:cNvCxnSpPr/>
      </xdr:nvCxnSpPr>
      <xdr:spPr>
        <a:xfrm flipV="1">
          <a:off x="15290800" y="142966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1" name="フローチャート: 判断 260"/>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2" name="テキスト ボックス 261"/>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66322</xdr:rowOff>
    </xdr:from>
    <xdr:to>
      <xdr:col>72</xdr:col>
      <xdr:colOff>203200</xdr:colOff>
      <xdr:row>83</xdr:row>
      <xdr:rowOff>160161</xdr:rowOff>
    </xdr:to>
    <xdr:cxnSp macro="">
      <xdr:nvCxnSpPr>
        <xdr:cNvPr id="263" name="直線コネクタ 262"/>
        <xdr:cNvCxnSpPr/>
      </xdr:nvCxnSpPr>
      <xdr:spPr>
        <a:xfrm>
          <a:off x="14401800" y="142966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5" name="テキスト ボックス 264"/>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66322</xdr:rowOff>
    </xdr:to>
    <xdr:cxnSp macro="">
      <xdr:nvCxnSpPr>
        <xdr:cNvPr id="266" name="直線コネクタ 265"/>
        <xdr:cNvCxnSpPr/>
      </xdr:nvCxnSpPr>
      <xdr:spPr>
        <a:xfrm>
          <a:off x="13512800" y="142430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15522</xdr:rowOff>
    </xdr:from>
    <xdr:to>
      <xdr:col>81</xdr:col>
      <xdr:colOff>95250</xdr:colOff>
      <xdr:row>83</xdr:row>
      <xdr:rowOff>117122</xdr:rowOff>
    </xdr:to>
    <xdr:sp macro="" textlink="">
      <xdr:nvSpPr>
        <xdr:cNvPr id="276" name="楕円 275"/>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32049</xdr:rowOff>
    </xdr:from>
    <xdr:ext cx="762000" cy="259045"/>
    <xdr:sp macro="" textlink="">
      <xdr:nvSpPr>
        <xdr:cNvPr id="277" name="給与水準   （国との比較）該当値テキスト"/>
        <xdr:cNvSpPr txBox="1"/>
      </xdr:nvSpPr>
      <xdr:spPr>
        <a:xfrm>
          <a:off x="171069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15522</xdr:rowOff>
    </xdr:from>
    <xdr:to>
      <xdr:col>77</xdr:col>
      <xdr:colOff>95250</xdr:colOff>
      <xdr:row>83</xdr:row>
      <xdr:rowOff>117122</xdr:rowOff>
    </xdr:to>
    <xdr:sp macro="" textlink="">
      <xdr:nvSpPr>
        <xdr:cNvPr id="278" name="楕円 277"/>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127299</xdr:rowOff>
    </xdr:from>
    <xdr:ext cx="736600" cy="259045"/>
    <xdr:sp macro="" textlink="">
      <xdr:nvSpPr>
        <xdr:cNvPr id="279" name="テキスト ボックス 278"/>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109361</xdr:rowOff>
    </xdr:from>
    <xdr:to>
      <xdr:col>73</xdr:col>
      <xdr:colOff>44450</xdr:colOff>
      <xdr:row>84</xdr:row>
      <xdr:rowOff>39511</xdr:rowOff>
    </xdr:to>
    <xdr:sp macro="" textlink="">
      <xdr:nvSpPr>
        <xdr:cNvPr id="280" name="楕円 279"/>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81" name="テキスト ボックス 280"/>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15522</xdr:rowOff>
    </xdr:from>
    <xdr:to>
      <xdr:col>68</xdr:col>
      <xdr:colOff>203200</xdr:colOff>
      <xdr:row>83</xdr:row>
      <xdr:rowOff>117122</xdr:rowOff>
    </xdr:to>
    <xdr:sp macro="" textlink="">
      <xdr:nvSpPr>
        <xdr:cNvPr id="282" name="楕円 281"/>
        <xdr:cNvSpPr/>
      </xdr:nvSpPr>
      <xdr:spPr>
        <a:xfrm>
          <a:off x="14351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127299</xdr:rowOff>
    </xdr:from>
    <xdr:ext cx="762000" cy="259045"/>
    <xdr:sp macro="" textlink="">
      <xdr:nvSpPr>
        <xdr:cNvPr id="283" name="テキスト ボックス 282"/>
        <xdr:cNvSpPr txBox="1"/>
      </xdr:nvSpPr>
      <xdr:spPr>
        <a:xfrm>
          <a:off x="14020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4" name="楕円 283"/>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5" name="テキスト ボックス 284"/>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過去からの退職補充などの新規採用抑制策により、類似団体平均値と比較して</a:t>
          </a:r>
          <a:r>
            <a:rPr kumimoji="1" lang="en-US" altLang="ja-JP" sz="1300">
              <a:solidFill>
                <a:sysClr val="windowText" lastClr="000000"/>
              </a:solidFill>
              <a:effectLst/>
              <a:latin typeface="+mn-lt"/>
              <a:ea typeface="+mn-ea"/>
              <a:cs typeface="+mn-cs"/>
            </a:rPr>
            <a:t>2.01</a:t>
          </a:r>
          <a:r>
            <a:rPr kumimoji="1" lang="ja-JP" altLang="ja-JP" sz="1300">
              <a:solidFill>
                <a:sysClr val="windowText" lastClr="000000"/>
              </a:solidFill>
              <a:effectLst/>
              <a:latin typeface="+mn-lt"/>
              <a:ea typeface="+mn-ea"/>
              <a:cs typeface="+mn-cs"/>
            </a:rPr>
            <a:t>ポイント少なくなっている。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今後も、事務事業及び事務処理体制の見直し、公務能力の向上等により定員の適正な管理に努めていく。</a:t>
          </a:r>
          <a:endParaRPr lang="ja-JP" altLang="ja-JP" sz="13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90805</xdr:rowOff>
    </xdr:from>
    <xdr:to>
      <xdr:col>81</xdr:col>
      <xdr:colOff>44450</xdr:colOff>
      <xdr:row>66</xdr:row>
      <xdr:rowOff>92891</xdr:rowOff>
    </xdr:to>
    <xdr:cxnSp macro="">
      <xdr:nvCxnSpPr>
        <xdr:cNvPr id="317" name="直線コネクタ 316"/>
        <xdr:cNvCxnSpPr/>
      </xdr:nvCxnSpPr>
      <xdr:spPr>
        <a:xfrm flipV="1">
          <a:off x="17018000" y="10034905"/>
          <a:ext cx="0" cy="1373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64968</xdr:rowOff>
    </xdr:from>
    <xdr:ext cx="762000" cy="259045"/>
    <xdr:sp macro="" textlink="">
      <xdr:nvSpPr>
        <xdr:cNvPr id="318" name="定員管理の状況最小値テキスト"/>
        <xdr:cNvSpPr txBox="1"/>
      </xdr:nvSpPr>
      <xdr:spPr>
        <a:xfrm>
          <a:off x="17106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92891</xdr:rowOff>
    </xdr:from>
    <xdr:to>
      <xdr:col>81</xdr:col>
      <xdr:colOff>133350</xdr:colOff>
      <xdr:row>66</xdr:row>
      <xdr:rowOff>92891</xdr:rowOff>
    </xdr:to>
    <xdr:cxnSp macro="">
      <xdr:nvCxnSpPr>
        <xdr:cNvPr id="319" name="直線コネクタ 318"/>
        <xdr:cNvCxnSpPr/>
      </xdr:nvCxnSpPr>
      <xdr:spPr>
        <a:xfrm>
          <a:off x="16929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5732</xdr:rowOff>
    </xdr:from>
    <xdr:ext cx="762000" cy="259045"/>
    <xdr:sp macro="" textlink="">
      <xdr:nvSpPr>
        <xdr:cNvPr id="320"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90805</xdr:rowOff>
    </xdr:from>
    <xdr:to>
      <xdr:col>81</xdr:col>
      <xdr:colOff>133350</xdr:colOff>
      <xdr:row>58</xdr:row>
      <xdr:rowOff>90805</xdr:rowOff>
    </xdr:to>
    <xdr:cxnSp macro="">
      <xdr:nvCxnSpPr>
        <xdr:cNvPr id="321" name="直線コネクタ 320"/>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57241</xdr:rowOff>
    </xdr:from>
    <xdr:to>
      <xdr:col>81</xdr:col>
      <xdr:colOff>44450</xdr:colOff>
      <xdr:row>59</xdr:row>
      <xdr:rowOff>64135</xdr:rowOff>
    </xdr:to>
    <xdr:cxnSp macro="">
      <xdr:nvCxnSpPr>
        <xdr:cNvPr id="322" name="直線コネクタ 321"/>
        <xdr:cNvCxnSpPr/>
      </xdr:nvCxnSpPr>
      <xdr:spPr>
        <a:xfrm>
          <a:off x="16179800" y="10172791"/>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160400</xdr:rowOff>
    </xdr:from>
    <xdr:ext cx="762000" cy="259045"/>
    <xdr:sp macro="" textlink="">
      <xdr:nvSpPr>
        <xdr:cNvPr id="323" name="定員管理の状況平均値テキスト"/>
        <xdr:cNvSpPr txBox="1"/>
      </xdr:nvSpPr>
      <xdr:spPr>
        <a:xfrm>
          <a:off x="17106900" y="10447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16873</xdr:rowOff>
    </xdr:from>
    <xdr:to>
      <xdr:col>81</xdr:col>
      <xdr:colOff>95250</xdr:colOff>
      <xdr:row>61</xdr:row>
      <xdr:rowOff>118473</xdr:rowOff>
    </xdr:to>
    <xdr:sp macro="" textlink="">
      <xdr:nvSpPr>
        <xdr:cNvPr id="324" name="フローチャート: 判断 323"/>
        <xdr:cNvSpPr/>
      </xdr:nvSpPr>
      <xdr:spPr>
        <a:xfrm>
          <a:off x="169672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22769</xdr:rowOff>
    </xdr:from>
    <xdr:to>
      <xdr:col>77</xdr:col>
      <xdr:colOff>44450</xdr:colOff>
      <xdr:row>59</xdr:row>
      <xdr:rowOff>57241</xdr:rowOff>
    </xdr:to>
    <xdr:cxnSp macro="">
      <xdr:nvCxnSpPr>
        <xdr:cNvPr id="325" name="直線コネクタ 324"/>
        <xdr:cNvCxnSpPr/>
      </xdr:nvCxnSpPr>
      <xdr:spPr>
        <a:xfrm>
          <a:off x="15290800" y="101383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165916</xdr:rowOff>
    </xdr:from>
    <xdr:to>
      <xdr:col>77</xdr:col>
      <xdr:colOff>95250</xdr:colOff>
      <xdr:row>61</xdr:row>
      <xdr:rowOff>96066</xdr:rowOff>
    </xdr:to>
    <xdr:sp macro="" textlink="">
      <xdr:nvSpPr>
        <xdr:cNvPr id="326" name="フローチャート: 判断 325"/>
        <xdr:cNvSpPr/>
      </xdr:nvSpPr>
      <xdr:spPr>
        <a:xfrm>
          <a:off x="16129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80843</xdr:rowOff>
    </xdr:from>
    <xdr:ext cx="736600" cy="259045"/>
    <xdr:sp macro="" textlink="">
      <xdr:nvSpPr>
        <xdr:cNvPr id="327" name="テキスト ボックス 326"/>
        <xdr:cNvSpPr txBox="1"/>
      </xdr:nvSpPr>
      <xdr:spPr>
        <a:xfrm>
          <a:off x="15798800" y="10539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140788</xdr:rowOff>
    </xdr:from>
    <xdr:to>
      <xdr:col>72</xdr:col>
      <xdr:colOff>203200</xdr:colOff>
      <xdr:row>59</xdr:row>
      <xdr:rowOff>22769</xdr:rowOff>
    </xdr:to>
    <xdr:cxnSp macro="">
      <xdr:nvCxnSpPr>
        <xdr:cNvPr id="328" name="直線コネクタ 327"/>
        <xdr:cNvCxnSpPr/>
      </xdr:nvCxnSpPr>
      <xdr:spPr>
        <a:xfrm>
          <a:off x="14401800" y="10084888"/>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100421</xdr:rowOff>
    </xdr:from>
    <xdr:to>
      <xdr:col>73</xdr:col>
      <xdr:colOff>44450</xdr:colOff>
      <xdr:row>61</xdr:row>
      <xdr:rowOff>30571</xdr:rowOff>
    </xdr:to>
    <xdr:sp macro="" textlink="">
      <xdr:nvSpPr>
        <xdr:cNvPr id="329" name="フローチャート: 判断 328"/>
        <xdr:cNvSpPr/>
      </xdr:nvSpPr>
      <xdr:spPr>
        <a:xfrm>
          <a:off x="15240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15348</xdr:rowOff>
    </xdr:from>
    <xdr:ext cx="762000" cy="259045"/>
    <xdr:sp macro="" textlink="">
      <xdr:nvSpPr>
        <xdr:cNvPr id="330" name="テキスト ボックス 329"/>
        <xdr:cNvSpPr txBox="1"/>
      </xdr:nvSpPr>
      <xdr:spPr>
        <a:xfrm>
          <a:off x="14909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78740</xdr:rowOff>
    </xdr:from>
    <xdr:to>
      <xdr:col>68</xdr:col>
      <xdr:colOff>152400</xdr:colOff>
      <xdr:row>58</xdr:row>
      <xdr:rowOff>140788</xdr:rowOff>
    </xdr:to>
    <xdr:cxnSp macro="">
      <xdr:nvCxnSpPr>
        <xdr:cNvPr id="331" name="直線コネクタ 330"/>
        <xdr:cNvCxnSpPr/>
      </xdr:nvCxnSpPr>
      <xdr:spPr>
        <a:xfrm>
          <a:off x="13512800" y="1002284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64135</xdr:rowOff>
    </xdr:from>
    <xdr:to>
      <xdr:col>68</xdr:col>
      <xdr:colOff>203200</xdr:colOff>
      <xdr:row>58</xdr:row>
      <xdr:rowOff>165735</xdr:rowOff>
    </xdr:to>
    <xdr:sp macro="" textlink="">
      <xdr:nvSpPr>
        <xdr:cNvPr id="332" name="フローチャート: 判断 331"/>
        <xdr:cNvSpPr/>
      </xdr:nvSpPr>
      <xdr:spPr>
        <a:xfrm>
          <a:off x="14351000" y="100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4462</xdr:rowOff>
    </xdr:from>
    <xdr:ext cx="762000" cy="259045"/>
    <xdr:sp macro="" textlink="">
      <xdr:nvSpPr>
        <xdr:cNvPr id="333" name="テキスト ボックス 332"/>
        <xdr:cNvSpPr txBox="1"/>
      </xdr:nvSpPr>
      <xdr:spPr>
        <a:xfrm>
          <a:off x="14020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65859</xdr:rowOff>
    </xdr:from>
    <xdr:to>
      <xdr:col>64</xdr:col>
      <xdr:colOff>152400</xdr:colOff>
      <xdr:row>58</xdr:row>
      <xdr:rowOff>167459</xdr:rowOff>
    </xdr:to>
    <xdr:sp macro="" textlink="">
      <xdr:nvSpPr>
        <xdr:cNvPr id="334" name="フローチャート: 判断 333"/>
        <xdr:cNvSpPr/>
      </xdr:nvSpPr>
      <xdr:spPr>
        <a:xfrm>
          <a:off x="13462000" y="100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152236</xdr:rowOff>
    </xdr:from>
    <xdr:ext cx="762000" cy="259045"/>
    <xdr:sp macro="" textlink="">
      <xdr:nvSpPr>
        <xdr:cNvPr id="335" name="テキスト ボックス 334"/>
        <xdr:cNvSpPr txBox="1"/>
      </xdr:nvSpPr>
      <xdr:spPr>
        <a:xfrm>
          <a:off x="13131800" y="1009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13335</xdr:rowOff>
    </xdr:from>
    <xdr:to>
      <xdr:col>81</xdr:col>
      <xdr:colOff>95250</xdr:colOff>
      <xdr:row>59</xdr:row>
      <xdr:rowOff>114935</xdr:rowOff>
    </xdr:to>
    <xdr:sp macro="" textlink="">
      <xdr:nvSpPr>
        <xdr:cNvPr id="341" name="楕円 340"/>
        <xdr:cNvSpPr/>
      </xdr:nvSpPr>
      <xdr:spPr>
        <a:xfrm>
          <a:off x="169672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29862</xdr:rowOff>
    </xdr:from>
    <xdr:ext cx="762000" cy="259045"/>
    <xdr:sp macro="" textlink="">
      <xdr:nvSpPr>
        <xdr:cNvPr id="342" name="定員管理の状況該当値テキスト"/>
        <xdr:cNvSpPr txBox="1"/>
      </xdr:nvSpPr>
      <xdr:spPr>
        <a:xfrm>
          <a:off x="17106900" y="997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6441</xdr:rowOff>
    </xdr:from>
    <xdr:to>
      <xdr:col>77</xdr:col>
      <xdr:colOff>95250</xdr:colOff>
      <xdr:row>59</xdr:row>
      <xdr:rowOff>108041</xdr:rowOff>
    </xdr:to>
    <xdr:sp macro="" textlink="">
      <xdr:nvSpPr>
        <xdr:cNvPr id="343" name="楕円 342"/>
        <xdr:cNvSpPr/>
      </xdr:nvSpPr>
      <xdr:spPr>
        <a:xfrm>
          <a:off x="16129000" y="101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118218</xdr:rowOff>
    </xdr:from>
    <xdr:ext cx="736600" cy="259045"/>
    <xdr:sp macro="" textlink="">
      <xdr:nvSpPr>
        <xdr:cNvPr id="344" name="テキスト ボックス 343"/>
        <xdr:cNvSpPr txBox="1"/>
      </xdr:nvSpPr>
      <xdr:spPr>
        <a:xfrm>
          <a:off x="15798800" y="9890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143419</xdr:rowOff>
    </xdr:from>
    <xdr:to>
      <xdr:col>73</xdr:col>
      <xdr:colOff>44450</xdr:colOff>
      <xdr:row>59</xdr:row>
      <xdr:rowOff>73569</xdr:rowOff>
    </xdr:to>
    <xdr:sp macro="" textlink="">
      <xdr:nvSpPr>
        <xdr:cNvPr id="345" name="楕円 344"/>
        <xdr:cNvSpPr/>
      </xdr:nvSpPr>
      <xdr:spPr>
        <a:xfrm>
          <a:off x="15240000" y="100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83746</xdr:rowOff>
    </xdr:from>
    <xdr:ext cx="762000" cy="259045"/>
    <xdr:sp macro="" textlink="">
      <xdr:nvSpPr>
        <xdr:cNvPr id="346" name="テキスト ボックス 345"/>
        <xdr:cNvSpPr txBox="1"/>
      </xdr:nvSpPr>
      <xdr:spPr>
        <a:xfrm>
          <a:off x="14909800" y="985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89988</xdr:rowOff>
    </xdr:from>
    <xdr:to>
      <xdr:col>68</xdr:col>
      <xdr:colOff>203200</xdr:colOff>
      <xdr:row>59</xdr:row>
      <xdr:rowOff>20138</xdr:rowOff>
    </xdr:to>
    <xdr:sp macro="" textlink="">
      <xdr:nvSpPr>
        <xdr:cNvPr id="347" name="楕円 346"/>
        <xdr:cNvSpPr/>
      </xdr:nvSpPr>
      <xdr:spPr>
        <a:xfrm>
          <a:off x="14351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4915</xdr:rowOff>
    </xdr:from>
    <xdr:ext cx="762000" cy="259045"/>
    <xdr:sp macro="" textlink="">
      <xdr:nvSpPr>
        <xdr:cNvPr id="348" name="テキスト ボックス 347"/>
        <xdr:cNvSpPr txBox="1"/>
      </xdr:nvSpPr>
      <xdr:spPr>
        <a:xfrm>
          <a:off x="14020800" y="1012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27940</xdr:rowOff>
    </xdr:from>
    <xdr:to>
      <xdr:col>64</xdr:col>
      <xdr:colOff>152400</xdr:colOff>
      <xdr:row>58</xdr:row>
      <xdr:rowOff>129540</xdr:rowOff>
    </xdr:to>
    <xdr:sp macro="" textlink="">
      <xdr:nvSpPr>
        <xdr:cNvPr id="349" name="楕円 348"/>
        <xdr:cNvSpPr/>
      </xdr:nvSpPr>
      <xdr:spPr>
        <a:xfrm>
          <a:off x="13462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139717</xdr:rowOff>
    </xdr:from>
    <xdr:ext cx="762000" cy="259045"/>
    <xdr:sp macro="" textlink="">
      <xdr:nvSpPr>
        <xdr:cNvPr id="350" name="テキスト ボックス 349"/>
        <xdr:cNvSpPr txBox="1"/>
      </xdr:nvSpPr>
      <xdr:spPr>
        <a:xfrm>
          <a:off x="1313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全国平均は前年度より</a:t>
          </a:r>
          <a:r>
            <a:rPr kumimoji="1" lang="en-US" altLang="ja-JP" sz="1300">
              <a:solidFill>
                <a:sysClr val="windowText" lastClr="000000"/>
              </a:solidFill>
              <a:effectLst/>
              <a:latin typeface="+mn-lt"/>
              <a:ea typeface="+mn-ea"/>
              <a:cs typeface="+mn-cs"/>
            </a:rPr>
            <a:t>0.5</a:t>
          </a:r>
          <a:r>
            <a:rPr kumimoji="1" lang="ja-JP" altLang="ja-JP" sz="1300">
              <a:solidFill>
                <a:sysClr val="windowText" lastClr="000000"/>
              </a:solidFill>
              <a:effectLst/>
              <a:latin typeface="+mn-lt"/>
              <a:ea typeface="+mn-ea"/>
              <a:cs typeface="+mn-cs"/>
            </a:rPr>
            <a:t>ポイントの減（</a:t>
          </a:r>
          <a:r>
            <a:rPr kumimoji="1" lang="en-US" altLang="ja-JP" sz="1300">
              <a:solidFill>
                <a:sysClr val="windowText" lastClr="000000"/>
              </a:solidFill>
              <a:effectLst/>
              <a:latin typeface="+mn-lt"/>
              <a:ea typeface="+mn-ea"/>
              <a:cs typeface="+mn-cs"/>
            </a:rPr>
            <a:t>6.9</a:t>
          </a:r>
          <a:r>
            <a:rPr kumimoji="1" lang="ja-JP" altLang="ja-JP"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6.4</a:t>
          </a:r>
          <a:r>
            <a:rPr kumimoji="1" lang="ja-JP" altLang="ja-JP" sz="1300">
              <a:solidFill>
                <a:sysClr val="windowText" lastClr="000000"/>
              </a:solidFill>
              <a:effectLst/>
              <a:latin typeface="+mn-lt"/>
              <a:ea typeface="+mn-ea"/>
              <a:cs typeface="+mn-cs"/>
            </a:rPr>
            <a:t>％）であり、当町において</a:t>
          </a:r>
          <a:r>
            <a:rPr kumimoji="1" lang="ja-JP" altLang="en-US" sz="1300">
              <a:solidFill>
                <a:sysClr val="windowText" lastClr="000000"/>
              </a:solidFill>
              <a:effectLst/>
              <a:latin typeface="+mn-lt"/>
              <a:ea typeface="+mn-ea"/>
              <a:cs typeface="+mn-cs"/>
            </a:rPr>
            <a:t>は</a:t>
          </a:r>
          <a:r>
            <a:rPr kumimoji="1" lang="en-US" altLang="ja-JP" sz="1300">
              <a:solidFill>
                <a:sysClr val="windowText" lastClr="000000"/>
              </a:solidFill>
              <a:effectLst/>
              <a:latin typeface="+mn-lt"/>
              <a:ea typeface="+mn-ea"/>
              <a:cs typeface="+mn-cs"/>
            </a:rPr>
            <a:t>1.6</a:t>
          </a:r>
          <a:r>
            <a:rPr kumimoji="1" lang="ja-JP" altLang="ja-JP" sz="1300">
              <a:solidFill>
                <a:sysClr val="windowText" lastClr="000000"/>
              </a:solidFill>
              <a:effectLst/>
              <a:latin typeface="+mn-lt"/>
              <a:ea typeface="+mn-ea"/>
              <a:cs typeface="+mn-cs"/>
            </a:rPr>
            <a:t>ポイントの減となった。過去からの起債抑制策により元利償還金の額が減少していること</a:t>
          </a:r>
          <a:r>
            <a:rPr kumimoji="1" lang="ja-JP" altLang="en-US" sz="1300">
              <a:solidFill>
                <a:sysClr val="windowText" lastClr="000000"/>
              </a:solidFill>
              <a:effectLst/>
              <a:latin typeface="+mn-lt"/>
              <a:ea typeface="+mn-ea"/>
              <a:cs typeface="+mn-cs"/>
            </a:rPr>
            <a:t>等</a:t>
          </a:r>
          <a:r>
            <a:rPr kumimoji="1" lang="ja-JP" altLang="ja-JP" sz="1300">
              <a:solidFill>
                <a:sysClr val="windowText" lastClr="000000"/>
              </a:solidFill>
              <a:effectLst/>
              <a:latin typeface="+mn-lt"/>
              <a:ea typeface="+mn-ea"/>
              <a:cs typeface="+mn-cs"/>
            </a:rPr>
            <a:t>が主な要因である。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年～</a:t>
          </a:r>
          <a:r>
            <a:rPr kumimoji="1" lang="en-US" altLang="ja-JP" sz="1300">
              <a:solidFill>
                <a:sysClr val="windowText" lastClr="000000"/>
              </a:solidFill>
              <a:effectLst/>
              <a:latin typeface="+mn-lt"/>
              <a:ea typeface="+mn-ea"/>
              <a:cs typeface="+mn-cs"/>
            </a:rPr>
            <a:t>29</a:t>
          </a:r>
          <a:r>
            <a:rPr kumimoji="1" lang="ja-JP" altLang="ja-JP" sz="1300">
              <a:solidFill>
                <a:sysClr val="windowText" lastClr="000000"/>
              </a:solidFill>
              <a:effectLst/>
              <a:latin typeface="+mn-lt"/>
              <a:ea typeface="+mn-ea"/>
              <a:cs typeface="+mn-cs"/>
            </a:rPr>
            <a:t>年度実施のごうど中央スポーツ公園再整備事業に係る起債の償還等に伴い、今後上昇が見込まれるが、緊急性や住民ニーズを的確に把握した事業の選択をし、持続可能な財政運営を実現するため、公債費減少に向けた取組みを進めていく。</a:t>
          </a:r>
          <a:endParaRPr lang="ja-JP" altLang="ja-JP" sz="13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80518</xdr:rowOff>
    </xdr:to>
    <xdr:cxnSp macro="">
      <xdr:nvCxnSpPr>
        <xdr:cNvPr id="377" name="直線コネクタ 376"/>
        <xdr:cNvCxnSpPr/>
      </xdr:nvCxnSpPr>
      <xdr:spPr>
        <a:xfrm flipV="1">
          <a:off x="17018000" y="616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8"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9" name="直線コネクタ 378"/>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18542</xdr:rowOff>
    </xdr:from>
    <xdr:to>
      <xdr:col>81</xdr:col>
      <xdr:colOff>44450</xdr:colOff>
      <xdr:row>40</xdr:row>
      <xdr:rowOff>20828</xdr:rowOff>
    </xdr:to>
    <xdr:cxnSp macro="">
      <xdr:nvCxnSpPr>
        <xdr:cNvPr id="382" name="直線コネクタ 381"/>
        <xdr:cNvCxnSpPr/>
      </xdr:nvCxnSpPr>
      <xdr:spPr>
        <a:xfrm flipV="1">
          <a:off x="16179800" y="670509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83"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4" name="フローチャート: 判断 383"/>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20828</xdr:rowOff>
    </xdr:from>
    <xdr:to>
      <xdr:col>77</xdr:col>
      <xdr:colOff>44450</xdr:colOff>
      <xdr:row>40</xdr:row>
      <xdr:rowOff>165608</xdr:rowOff>
    </xdr:to>
    <xdr:cxnSp macro="">
      <xdr:nvCxnSpPr>
        <xdr:cNvPr id="385" name="直線コネクタ 384"/>
        <xdr:cNvCxnSpPr/>
      </xdr:nvCxnSpPr>
      <xdr:spPr>
        <a:xfrm flipV="1">
          <a:off x="15290800" y="687882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59182</xdr:rowOff>
    </xdr:from>
    <xdr:to>
      <xdr:col>77</xdr:col>
      <xdr:colOff>95250</xdr:colOff>
      <xdr:row>41</xdr:row>
      <xdr:rowOff>160782</xdr:rowOff>
    </xdr:to>
    <xdr:sp macro="" textlink="">
      <xdr:nvSpPr>
        <xdr:cNvPr id="386" name="フローチャート: 判断 385"/>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87" name="テキスト ボックス 386"/>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90678</xdr:rowOff>
    </xdr:to>
    <xdr:cxnSp macro="">
      <xdr:nvCxnSpPr>
        <xdr:cNvPr id="388" name="直線コネクタ 387"/>
        <xdr:cNvCxnSpPr/>
      </xdr:nvCxnSpPr>
      <xdr:spPr>
        <a:xfrm flipV="1">
          <a:off x="14401800" y="70236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9" name="フローチャート: 判断 388"/>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0" name="テキスト ボックス 389"/>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41</xdr:row>
      <xdr:rowOff>119634</xdr:rowOff>
    </xdr:to>
    <xdr:cxnSp macro="">
      <xdr:nvCxnSpPr>
        <xdr:cNvPr id="391" name="直線コネクタ 390"/>
        <xdr:cNvCxnSpPr/>
      </xdr:nvCxnSpPr>
      <xdr:spPr>
        <a:xfrm flipV="1">
          <a:off x="13512800" y="71201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2" name="フローチャート: 判断 391"/>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3" name="テキスト ボックス 392"/>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4" name="フローチャート: 判断 393"/>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5" name="テキスト ボックス 394"/>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139192</xdr:rowOff>
    </xdr:from>
    <xdr:to>
      <xdr:col>81</xdr:col>
      <xdr:colOff>95250</xdr:colOff>
      <xdr:row>39</xdr:row>
      <xdr:rowOff>69342</xdr:rowOff>
    </xdr:to>
    <xdr:sp macro="" textlink="">
      <xdr:nvSpPr>
        <xdr:cNvPr id="401" name="楕円 400"/>
        <xdr:cNvSpPr/>
      </xdr:nvSpPr>
      <xdr:spPr>
        <a:xfrm>
          <a:off x="169672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155719</xdr:rowOff>
    </xdr:from>
    <xdr:ext cx="762000" cy="259045"/>
    <xdr:sp macro="" textlink="">
      <xdr:nvSpPr>
        <xdr:cNvPr id="402" name="公債費負担の状況該当値テキスト"/>
        <xdr:cNvSpPr txBox="1"/>
      </xdr:nvSpPr>
      <xdr:spPr>
        <a:xfrm>
          <a:off x="17106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141478</xdr:rowOff>
    </xdr:from>
    <xdr:to>
      <xdr:col>77</xdr:col>
      <xdr:colOff>95250</xdr:colOff>
      <xdr:row>40</xdr:row>
      <xdr:rowOff>71628</xdr:rowOff>
    </xdr:to>
    <xdr:sp macro="" textlink="">
      <xdr:nvSpPr>
        <xdr:cNvPr id="403" name="楕円 402"/>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404" name="テキスト ボックス 403"/>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5" name="楕円 404"/>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6" name="テキスト ボックス 405"/>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7" name="楕円 406"/>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408" name="テキスト ボックス 407"/>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9" name="楕円 408"/>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10" name="テキスト ボックス 409"/>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全国平均</a:t>
          </a:r>
          <a:r>
            <a:rPr kumimoji="1" lang="en-US" altLang="ja-JP" sz="1300">
              <a:solidFill>
                <a:sysClr val="windowText" lastClr="000000"/>
              </a:solidFill>
              <a:effectLst/>
              <a:latin typeface="+mn-lt"/>
              <a:ea typeface="+mn-ea"/>
              <a:cs typeface="+mn-cs"/>
            </a:rPr>
            <a:t>0.8</a:t>
          </a:r>
          <a:r>
            <a:rPr kumimoji="1" lang="ja-JP" altLang="ja-JP" sz="1300">
              <a:solidFill>
                <a:sysClr val="windowText" lastClr="000000"/>
              </a:solidFill>
              <a:effectLst/>
              <a:latin typeface="+mn-lt"/>
              <a:ea typeface="+mn-ea"/>
              <a:cs typeface="+mn-cs"/>
            </a:rPr>
            <a:t>ポイントの減（</a:t>
          </a:r>
          <a:r>
            <a:rPr kumimoji="1" lang="en-US" altLang="ja-JP" sz="1300">
              <a:solidFill>
                <a:sysClr val="windowText" lastClr="000000"/>
              </a:solidFill>
              <a:effectLst/>
              <a:latin typeface="+mn-lt"/>
              <a:ea typeface="+mn-ea"/>
              <a:cs typeface="+mn-cs"/>
            </a:rPr>
            <a:t>34.5</a:t>
          </a:r>
          <a:r>
            <a:rPr kumimoji="1" lang="ja-JP" altLang="ja-JP"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33.7</a:t>
          </a:r>
          <a:r>
            <a:rPr kumimoji="1" lang="ja-JP" altLang="ja-JP" sz="1300">
              <a:solidFill>
                <a:sysClr val="windowText" lastClr="000000"/>
              </a:solidFill>
              <a:effectLst/>
              <a:latin typeface="+mn-lt"/>
              <a:ea typeface="+mn-ea"/>
              <a:cs typeface="+mn-cs"/>
            </a:rPr>
            <a:t>％）に対し、</a:t>
          </a:r>
          <a:r>
            <a:rPr kumimoji="1" lang="en-US" altLang="ja-JP" sz="1300">
              <a:solidFill>
                <a:sysClr val="windowText" lastClr="000000"/>
              </a:solidFill>
              <a:effectLst/>
              <a:latin typeface="+mn-lt"/>
              <a:ea typeface="+mn-ea"/>
              <a:cs typeface="+mn-cs"/>
            </a:rPr>
            <a:t>8.8</a:t>
          </a:r>
          <a:r>
            <a:rPr kumimoji="1" lang="ja-JP" altLang="ja-JP" sz="1300">
              <a:solidFill>
                <a:sysClr val="windowText" lastClr="000000"/>
              </a:solidFill>
              <a:effectLst/>
              <a:latin typeface="+mn-lt"/>
              <a:ea typeface="+mn-ea"/>
              <a:cs typeface="+mn-cs"/>
            </a:rPr>
            <a:t>ポイント増加した。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大型事業による地方債現在高の増（</a:t>
          </a:r>
          <a:r>
            <a:rPr kumimoji="1" lang="en-US" altLang="ja-JP" sz="1300">
              <a:solidFill>
                <a:sysClr val="windowText" lastClr="000000"/>
              </a:solidFill>
              <a:effectLst/>
              <a:latin typeface="+mn-lt"/>
              <a:ea typeface="+mn-ea"/>
              <a:cs typeface="+mn-cs"/>
            </a:rPr>
            <a:t>5,216</a:t>
          </a:r>
          <a:r>
            <a:rPr kumimoji="1" lang="ja-JP" altLang="en-US" sz="1300">
              <a:solidFill>
                <a:sysClr val="windowText" lastClr="000000"/>
              </a:solidFill>
              <a:effectLst/>
              <a:latin typeface="+mn-lt"/>
              <a:ea typeface="+mn-ea"/>
              <a:cs typeface="+mn-cs"/>
            </a:rPr>
            <a:t>千円→</a:t>
          </a:r>
          <a:r>
            <a:rPr kumimoji="1" lang="en-US" altLang="ja-JP" sz="1300">
              <a:solidFill>
                <a:sysClr val="windowText" lastClr="000000"/>
              </a:solidFill>
              <a:effectLst/>
              <a:latin typeface="+mn-lt"/>
              <a:ea typeface="+mn-ea"/>
              <a:cs typeface="+mn-cs"/>
            </a:rPr>
            <a:t>5,391</a:t>
          </a:r>
          <a:r>
            <a:rPr kumimoji="1" lang="ja-JP" altLang="en-US" sz="1300">
              <a:solidFill>
                <a:sysClr val="windowText" lastClr="000000"/>
              </a:solidFill>
              <a:effectLst/>
              <a:latin typeface="+mn-lt"/>
              <a:ea typeface="+mn-ea"/>
              <a:cs typeface="+mn-cs"/>
            </a:rPr>
            <a:t>千円）、</a:t>
          </a:r>
          <a:r>
            <a:rPr kumimoji="1" lang="ja-JP" altLang="ja-JP" sz="1300">
              <a:solidFill>
                <a:sysClr val="windowText" lastClr="000000"/>
              </a:solidFill>
              <a:effectLst/>
              <a:latin typeface="+mn-lt"/>
              <a:ea typeface="+mn-ea"/>
              <a:cs typeface="+mn-cs"/>
            </a:rPr>
            <a:t>地方債の償還に充当可能な基金残高</a:t>
          </a:r>
          <a:r>
            <a:rPr kumimoji="1" lang="ja-JP" altLang="en-US" sz="1300">
              <a:solidFill>
                <a:sysClr val="windowText" lastClr="000000"/>
              </a:solidFill>
              <a:effectLst/>
              <a:latin typeface="+mn-lt"/>
              <a:ea typeface="+mn-ea"/>
              <a:cs typeface="+mn-cs"/>
            </a:rPr>
            <a:t>の減</a:t>
          </a:r>
          <a:r>
            <a:rPr kumimoji="1" lang="ja-JP" altLang="ja-JP"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2,660</a:t>
          </a:r>
          <a:r>
            <a:rPr kumimoji="1" lang="ja-JP" altLang="ja-JP" sz="1300">
              <a:solidFill>
                <a:sysClr val="windowText" lastClr="000000"/>
              </a:solidFill>
              <a:effectLst/>
              <a:latin typeface="+mn-lt"/>
              <a:ea typeface="+mn-ea"/>
              <a:cs typeface="+mn-cs"/>
            </a:rPr>
            <a:t>百万円→</a:t>
          </a:r>
          <a:r>
            <a:rPr kumimoji="1" lang="en-US" altLang="ja-JP" sz="1300">
              <a:solidFill>
                <a:sysClr val="windowText" lastClr="000000"/>
              </a:solidFill>
              <a:effectLst/>
              <a:latin typeface="+mn-lt"/>
              <a:ea typeface="+mn-ea"/>
              <a:cs typeface="+mn-cs"/>
            </a:rPr>
            <a:t>2,493</a:t>
          </a:r>
          <a:r>
            <a:rPr kumimoji="1" lang="ja-JP" altLang="ja-JP" sz="1300">
              <a:solidFill>
                <a:sysClr val="windowText" lastClr="000000"/>
              </a:solidFill>
              <a:effectLst/>
              <a:latin typeface="+mn-lt"/>
              <a:ea typeface="+mn-ea"/>
              <a:cs typeface="+mn-cs"/>
            </a:rPr>
            <a:t>百万円）</a:t>
          </a:r>
          <a:r>
            <a:rPr kumimoji="1" lang="ja-JP" altLang="en-US" sz="1300">
              <a:solidFill>
                <a:sysClr val="windowText" lastClr="000000"/>
              </a:solidFill>
              <a:effectLst/>
              <a:latin typeface="+mn-lt"/>
              <a:ea typeface="+mn-ea"/>
              <a:cs typeface="+mn-cs"/>
            </a:rPr>
            <a:t>や</a:t>
          </a:r>
          <a:r>
            <a:rPr kumimoji="1" lang="ja-JP" altLang="ja-JP" sz="1300">
              <a:solidFill>
                <a:sysClr val="windowText" lastClr="000000"/>
              </a:solidFill>
              <a:effectLst/>
              <a:latin typeface="+mn-lt"/>
              <a:ea typeface="+mn-ea"/>
              <a:cs typeface="+mn-cs"/>
            </a:rPr>
            <a:t>公営企業債繰入見込額の増（</a:t>
          </a:r>
          <a:r>
            <a:rPr kumimoji="1" lang="en-US" altLang="ja-JP" sz="1300">
              <a:solidFill>
                <a:sysClr val="windowText" lastClr="000000"/>
              </a:solidFill>
              <a:effectLst/>
              <a:latin typeface="+mn-lt"/>
              <a:ea typeface="+mn-ea"/>
              <a:cs typeface="+mn-cs"/>
            </a:rPr>
            <a:t>4,956</a:t>
          </a:r>
          <a:r>
            <a:rPr kumimoji="1" lang="ja-JP" altLang="ja-JP" sz="1300">
              <a:solidFill>
                <a:sysClr val="windowText" lastClr="000000"/>
              </a:solidFill>
              <a:effectLst/>
              <a:latin typeface="+mn-lt"/>
              <a:ea typeface="+mn-ea"/>
              <a:cs typeface="+mn-cs"/>
            </a:rPr>
            <a:t>百万円→</a:t>
          </a:r>
          <a:r>
            <a:rPr kumimoji="1" lang="en-US" altLang="ja-JP" sz="1300">
              <a:solidFill>
                <a:sysClr val="windowText" lastClr="000000"/>
              </a:solidFill>
              <a:effectLst/>
              <a:latin typeface="+mn-lt"/>
              <a:ea typeface="+mn-ea"/>
              <a:cs typeface="+mn-cs"/>
            </a:rPr>
            <a:t>5,075</a:t>
          </a:r>
          <a:r>
            <a:rPr kumimoji="1" lang="ja-JP" altLang="ja-JP" sz="1300">
              <a:solidFill>
                <a:sysClr val="windowText" lastClr="000000"/>
              </a:solidFill>
              <a:effectLst/>
              <a:latin typeface="+mn-lt"/>
              <a:ea typeface="+mn-ea"/>
              <a:cs typeface="+mn-cs"/>
            </a:rPr>
            <a:t>百万円）</a:t>
          </a:r>
          <a:r>
            <a:rPr kumimoji="1" lang="ja-JP" altLang="en-US" sz="1300">
              <a:solidFill>
                <a:sysClr val="windowText" lastClr="000000"/>
              </a:solidFill>
              <a:effectLst/>
              <a:latin typeface="+mn-lt"/>
              <a:ea typeface="+mn-ea"/>
              <a:cs typeface="+mn-cs"/>
            </a:rPr>
            <a:t>、さらに</a:t>
          </a:r>
          <a:r>
            <a:rPr kumimoji="1" lang="ja-JP" altLang="ja-JP" sz="1300">
              <a:solidFill>
                <a:sysClr val="windowText" lastClr="000000"/>
              </a:solidFill>
              <a:effectLst/>
              <a:latin typeface="+mn-lt"/>
              <a:ea typeface="+mn-ea"/>
              <a:cs typeface="+mn-cs"/>
            </a:rPr>
            <a:t>組合負担等見込額の増（</a:t>
          </a:r>
          <a:r>
            <a:rPr kumimoji="1" lang="en-US" altLang="ja-JP" sz="1300">
              <a:solidFill>
                <a:sysClr val="windowText" lastClr="000000"/>
              </a:solidFill>
              <a:effectLst/>
              <a:latin typeface="+mn-lt"/>
              <a:ea typeface="+mn-ea"/>
              <a:cs typeface="+mn-cs"/>
            </a:rPr>
            <a:t>303</a:t>
          </a:r>
          <a:r>
            <a:rPr kumimoji="1" lang="ja-JP" altLang="ja-JP" sz="1300">
              <a:solidFill>
                <a:sysClr val="windowText" lastClr="000000"/>
              </a:solidFill>
              <a:effectLst/>
              <a:latin typeface="+mn-lt"/>
              <a:ea typeface="+mn-ea"/>
              <a:cs typeface="+mn-cs"/>
            </a:rPr>
            <a:t>百万円→</a:t>
          </a:r>
          <a:r>
            <a:rPr kumimoji="1" lang="en-US" altLang="ja-JP" sz="1300">
              <a:solidFill>
                <a:sysClr val="windowText" lastClr="000000"/>
              </a:solidFill>
              <a:effectLst/>
              <a:latin typeface="+mn-lt"/>
              <a:ea typeface="+mn-ea"/>
              <a:cs typeface="+mn-cs"/>
            </a:rPr>
            <a:t>329</a:t>
          </a:r>
          <a:r>
            <a:rPr kumimoji="1" lang="ja-JP" altLang="ja-JP" sz="1300">
              <a:solidFill>
                <a:sysClr val="windowText" lastClr="000000"/>
              </a:solidFill>
              <a:effectLst/>
              <a:latin typeface="+mn-lt"/>
              <a:ea typeface="+mn-ea"/>
              <a:cs typeface="+mn-cs"/>
            </a:rPr>
            <a:t>百万円）によるものが大きくなっている。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ごうど中央スポーツ公園再整備事業が平成</a:t>
          </a:r>
          <a:r>
            <a:rPr kumimoji="1" lang="en-US" altLang="ja-JP" sz="1300">
              <a:solidFill>
                <a:sysClr val="windowText" lastClr="000000"/>
              </a:solidFill>
              <a:effectLst/>
              <a:latin typeface="+mn-lt"/>
              <a:ea typeface="+mn-ea"/>
              <a:cs typeface="+mn-cs"/>
            </a:rPr>
            <a:t>29</a:t>
          </a:r>
          <a:r>
            <a:rPr kumimoji="1" lang="ja-JP" altLang="en-US" sz="1300">
              <a:solidFill>
                <a:sysClr val="windowText" lastClr="000000"/>
              </a:solidFill>
              <a:effectLst/>
              <a:latin typeface="+mn-lt"/>
              <a:ea typeface="+mn-ea"/>
              <a:cs typeface="+mn-cs"/>
            </a:rPr>
            <a:t>年度で完了したことから、起債の新規発行抑制に努める。</a:t>
          </a:r>
          <a:r>
            <a:rPr kumimoji="1" lang="ja-JP" altLang="ja-JP" sz="1300">
              <a:solidFill>
                <a:sysClr val="windowText" lastClr="000000"/>
              </a:solidFill>
              <a:effectLst/>
              <a:latin typeface="+mn-lt"/>
              <a:ea typeface="+mn-ea"/>
              <a:cs typeface="+mn-cs"/>
            </a:rPr>
            <a:t>今後将来負担比率は上昇することが見込まれることから、今後</a:t>
          </a:r>
          <a:r>
            <a:rPr kumimoji="1" lang="ja-JP" altLang="en-US" sz="1300">
              <a:solidFill>
                <a:sysClr val="windowText" lastClr="000000"/>
              </a:solidFill>
              <a:effectLst/>
              <a:latin typeface="+mn-lt"/>
              <a:ea typeface="+mn-ea"/>
              <a:cs typeface="+mn-cs"/>
            </a:rPr>
            <a:t>も</a:t>
          </a:r>
          <a:r>
            <a:rPr kumimoji="1" lang="ja-JP" altLang="ja-JP" sz="1300">
              <a:solidFill>
                <a:sysClr val="windowText" lastClr="000000"/>
              </a:solidFill>
              <a:effectLst/>
              <a:latin typeface="+mn-lt"/>
              <a:ea typeface="+mn-ea"/>
              <a:cs typeface="+mn-cs"/>
            </a:rPr>
            <a:t>事業の適正化を図り、財政の健全化に努める。</a:t>
          </a:r>
          <a:endParaRPr lang="ja-JP" altLang="ja-JP" sz="13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1" name="直線コネクタ 440"/>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2"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3" name="直線コネクタ 442"/>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144538</xdr:rowOff>
    </xdr:from>
    <xdr:to>
      <xdr:col>81</xdr:col>
      <xdr:colOff>44450</xdr:colOff>
      <xdr:row>17</xdr:row>
      <xdr:rowOff>74204</xdr:rowOff>
    </xdr:to>
    <xdr:cxnSp macro="">
      <xdr:nvCxnSpPr>
        <xdr:cNvPr id="446" name="直線コネクタ 445"/>
        <xdr:cNvCxnSpPr/>
      </xdr:nvCxnSpPr>
      <xdr:spPr>
        <a:xfrm>
          <a:off x="16179800" y="2887738"/>
          <a:ext cx="8382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4553</xdr:rowOff>
    </xdr:from>
    <xdr:ext cx="762000" cy="259045"/>
    <xdr:sp macro="" textlink="">
      <xdr:nvSpPr>
        <xdr:cNvPr id="447" name="将来負担の状況平均値テキスト"/>
        <xdr:cNvSpPr txBox="1"/>
      </xdr:nvSpPr>
      <xdr:spPr>
        <a:xfrm>
          <a:off x="17106900" y="2576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48" name="フローチャート: 判断 447"/>
        <xdr:cNvSpPr/>
      </xdr:nvSpPr>
      <xdr:spPr>
        <a:xfrm>
          <a:off x="169672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113514</xdr:rowOff>
    </xdr:from>
    <xdr:to>
      <xdr:col>77</xdr:col>
      <xdr:colOff>44450</xdr:colOff>
      <xdr:row>16</xdr:row>
      <xdr:rowOff>144538</xdr:rowOff>
    </xdr:to>
    <xdr:cxnSp macro="">
      <xdr:nvCxnSpPr>
        <xdr:cNvPr id="449" name="直線コネクタ 448"/>
        <xdr:cNvCxnSpPr/>
      </xdr:nvCxnSpPr>
      <xdr:spPr>
        <a:xfrm>
          <a:off x="15290800" y="285671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35137</xdr:rowOff>
    </xdr:from>
    <xdr:to>
      <xdr:col>77</xdr:col>
      <xdr:colOff>95250</xdr:colOff>
      <xdr:row>16</xdr:row>
      <xdr:rowOff>136737</xdr:rowOff>
    </xdr:to>
    <xdr:sp macro="" textlink="">
      <xdr:nvSpPr>
        <xdr:cNvPr id="450" name="フローチャート: 判断 449"/>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146914</xdr:rowOff>
    </xdr:from>
    <xdr:ext cx="736600" cy="259045"/>
    <xdr:sp macro="" textlink="">
      <xdr:nvSpPr>
        <xdr:cNvPr id="451" name="テキスト ボックス 450"/>
        <xdr:cNvSpPr txBox="1"/>
      </xdr:nvSpPr>
      <xdr:spPr>
        <a:xfrm>
          <a:off x="15798800" y="254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28484</xdr:rowOff>
    </xdr:from>
    <xdr:to>
      <xdr:col>72</xdr:col>
      <xdr:colOff>203200</xdr:colOff>
      <xdr:row>16</xdr:row>
      <xdr:rowOff>113514</xdr:rowOff>
    </xdr:to>
    <xdr:cxnSp macro="">
      <xdr:nvCxnSpPr>
        <xdr:cNvPr id="452" name="直線コネクタ 451"/>
        <xdr:cNvCxnSpPr/>
      </xdr:nvCxnSpPr>
      <xdr:spPr>
        <a:xfrm>
          <a:off x="14401800" y="2771684"/>
          <a:ext cx="889000" cy="8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35137</xdr:rowOff>
    </xdr:from>
    <xdr:to>
      <xdr:col>73</xdr:col>
      <xdr:colOff>44450</xdr:colOff>
      <xdr:row>16</xdr:row>
      <xdr:rowOff>136737</xdr:rowOff>
    </xdr:to>
    <xdr:sp macro="" textlink="">
      <xdr:nvSpPr>
        <xdr:cNvPr id="453" name="フローチャート: 判断 452"/>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4" name="テキスト ボックス 453"/>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28484</xdr:rowOff>
    </xdr:from>
    <xdr:to>
      <xdr:col>68</xdr:col>
      <xdr:colOff>152400</xdr:colOff>
      <xdr:row>16</xdr:row>
      <xdr:rowOff>98576</xdr:rowOff>
    </xdr:to>
    <xdr:cxnSp macro="">
      <xdr:nvCxnSpPr>
        <xdr:cNvPr id="455" name="直線コネクタ 454"/>
        <xdr:cNvCxnSpPr/>
      </xdr:nvCxnSpPr>
      <xdr:spPr>
        <a:xfrm flipV="1">
          <a:off x="13512800" y="2771684"/>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6" name="フローチャート: 判断 455"/>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7" name="テキスト ボックス 456"/>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8" name="フローチャート: 判断 457"/>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9" name="テキスト ボックス 458"/>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23404</xdr:rowOff>
    </xdr:from>
    <xdr:to>
      <xdr:col>81</xdr:col>
      <xdr:colOff>95250</xdr:colOff>
      <xdr:row>17</xdr:row>
      <xdr:rowOff>125004</xdr:rowOff>
    </xdr:to>
    <xdr:sp macro="" textlink="">
      <xdr:nvSpPr>
        <xdr:cNvPr id="465" name="楕円 464"/>
        <xdr:cNvSpPr/>
      </xdr:nvSpPr>
      <xdr:spPr>
        <a:xfrm>
          <a:off x="16967200" y="29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166931</xdr:rowOff>
    </xdr:from>
    <xdr:ext cx="762000" cy="259045"/>
    <xdr:sp macro="" textlink="">
      <xdr:nvSpPr>
        <xdr:cNvPr id="466" name="将来負担の状況該当値テキスト"/>
        <xdr:cNvSpPr txBox="1"/>
      </xdr:nvSpPr>
      <xdr:spPr>
        <a:xfrm>
          <a:off x="17106900" y="291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93738</xdr:rowOff>
    </xdr:from>
    <xdr:to>
      <xdr:col>77</xdr:col>
      <xdr:colOff>95250</xdr:colOff>
      <xdr:row>17</xdr:row>
      <xdr:rowOff>23888</xdr:rowOff>
    </xdr:to>
    <xdr:sp macro="" textlink="">
      <xdr:nvSpPr>
        <xdr:cNvPr id="467" name="楕円 466"/>
        <xdr:cNvSpPr/>
      </xdr:nvSpPr>
      <xdr:spPr>
        <a:xfrm>
          <a:off x="16129000" y="28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8665</xdr:rowOff>
    </xdr:from>
    <xdr:ext cx="736600" cy="259045"/>
    <xdr:sp macro="" textlink="">
      <xdr:nvSpPr>
        <xdr:cNvPr id="468" name="テキスト ボックス 467"/>
        <xdr:cNvSpPr txBox="1"/>
      </xdr:nvSpPr>
      <xdr:spPr>
        <a:xfrm>
          <a:off x="15798800" y="292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62714</xdr:rowOff>
    </xdr:from>
    <xdr:to>
      <xdr:col>73</xdr:col>
      <xdr:colOff>44450</xdr:colOff>
      <xdr:row>16</xdr:row>
      <xdr:rowOff>164314</xdr:rowOff>
    </xdr:to>
    <xdr:sp macro="" textlink="">
      <xdr:nvSpPr>
        <xdr:cNvPr id="469" name="楕円 468"/>
        <xdr:cNvSpPr/>
      </xdr:nvSpPr>
      <xdr:spPr>
        <a:xfrm>
          <a:off x="15240000" y="280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149091</xdr:rowOff>
    </xdr:from>
    <xdr:ext cx="762000" cy="259045"/>
    <xdr:sp macro="" textlink="">
      <xdr:nvSpPr>
        <xdr:cNvPr id="470" name="テキスト ボックス 469"/>
        <xdr:cNvSpPr txBox="1"/>
      </xdr:nvSpPr>
      <xdr:spPr>
        <a:xfrm>
          <a:off x="14909800" y="289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149134</xdr:rowOff>
    </xdr:from>
    <xdr:to>
      <xdr:col>68</xdr:col>
      <xdr:colOff>203200</xdr:colOff>
      <xdr:row>16</xdr:row>
      <xdr:rowOff>79284</xdr:rowOff>
    </xdr:to>
    <xdr:sp macro="" textlink="">
      <xdr:nvSpPr>
        <xdr:cNvPr id="471" name="楕円 470"/>
        <xdr:cNvSpPr/>
      </xdr:nvSpPr>
      <xdr:spPr>
        <a:xfrm>
          <a:off x="14351000" y="27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64061</xdr:rowOff>
    </xdr:from>
    <xdr:ext cx="762000" cy="259045"/>
    <xdr:sp macro="" textlink="">
      <xdr:nvSpPr>
        <xdr:cNvPr id="472" name="テキスト ボックス 471"/>
        <xdr:cNvSpPr txBox="1"/>
      </xdr:nvSpPr>
      <xdr:spPr>
        <a:xfrm>
          <a:off x="14020800" y="280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47776</xdr:rowOff>
    </xdr:from>
    <xdr:to>
      <xdr:col>64</xdr:col>
      <xdr:colOff>152400</xdr:colOff>
      <xdr:row>16</xdr:row>
      <xdr:rowOff>149376</xdr:rowOff>
    </xdr:to>
    <xdr:sp macro="" textlink="">
      <xdr:nvSpPr>
        <xdr:cNvPr id="473" name="楕円 472"/>
        <xdr:cNvSpPr/>
      </xdr:nvSpPr>
      <xdr:spPr>
        <a:xfrm>
          <a:off x="13462000" y="27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134153</xdr:rowOff>
    </xdr:from>
    <xdr:ext cx="762000" cy="259045"/>
    <xdr:sp macro="" textlink="">
      <xdr:nvSpPr>
        <xdr:cNvPr id="474" name="テキスト ボックス 473"/>
        <xdr:cNvSpPr txBox="1"/>
      </xdr:nvSpPr>
      <xdr:spPr>
        <a:xfrm>
          <a:off x="13131800" y="28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19,504
19,134
18.78
7,947,411
7,447,655
289,824
4,500,371
5,390,701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類似団体と比較すると、人件費に係る経常収支比率は低くなっているが、ゴミ処理業務や消防業務を一部事務組合で行っていることも要因の一つである。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適正な定員管理、昇給等の実施により人件費は低い水準で推移しているが、一方で業務が増加している中、定員管理を見直す必要もあるため、バランスを見極めながら今後も適正な職員規模の維持に努めていく。</a:t>
          </a:r>
          <a:endParaRPr lang="ja-JP" altLang="ja-JP" sz="13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54610</xdr:rowOff>
    </xdr:to>
    <xdr:cxnSp macro="">
      <xdr:nvCxnSpPr>
        <xdr:cNvPr id="61" name="直線コネクタ 60"/>
        <xdr:cNvCxnSpPr/>
      </xdr:nvCxnSpPr>
      <xdr:spPr>
        <a:xfrm flipV="1">
          <a:off x="4826000" y="58267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111760</xdr:rowOff>
    </xdr:from>
    <xdr:to>
      <xdr:col>24</xdr:col>
      <xdr:colOff>25400</xdr:colOff>
      <xdr:row>34</xdr:row>
      <xdr:rowOff>127000</xdr:rowOff>
    </xdr:to>
    <xdr:cxnSp macro="">
      <xdr:nvCxnSpPr>
        <xdr:cNvPr id="66" name="直線コネクタ 65"/>
        <xdr:cNvCxnSpPr/>
      </xdr:nvCxnSpPr>
      <xdr:spPr>
        <a:xfrm flipV="1">
          <a:off x="3987800" y="5941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34</xdr:row>
      <xdr:rowOff>127000</xdr:rowOff>
    </xdr:to>
    <xdr:cxnSp macro="">
      <xdr:nvCxnSpPr>
        <xdr:cNvPr id="69" name="直線コネクタ 68"/>
        <xdr:cNvCxnSpPr/>
      </xdr:nvCxnSpPr>
      <xdr:spPr>
        <a:xfrm>
          <a:off x="3098800" y="5887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140970</xdr:rowOff>
    </xdr:from>
    <xdr:to>
      <xdr:col>20</xdr:col>
      <xdr:colOff>38100</xdr:colOff>
      <xdr:row>36</xdr:row>
      <xdr:rowOff>71120</xdr:rowOff>
    </xdr:to>
    <xdr:sp macro="" textlink="">
      <xdr:nvSpPr>
        <xdr:cNvPr id="70" name="フローチャート: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55897</xdr:rowOff>
    </xdr:from>
    <xdr:ext cx="736600" cy="259045"/>
    <xdr:sp macro="" textlink="">
      <xdr:nvSpPr>
        <xdr:cNvPr id="71" name="テキスト ボックス 70"/>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35</xdr:row>
      <xdr:rowOff>8890</xdr:rowOff>
    </xdr:to>
    <xdr:cxnSp macro="">
      <xdr:nvCxnSpPr>
        <xdr:cNvPr id="72" name="直線コネクタ 71"/>
        <xdr:cNvCxnSpPr/>
      </xdr:nvCxnSpPr>
      <xdr:spPr>
        <a:xfrm flipV="1">
          <a:off x="2209800" y="58877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8890</xdr:rowOff>
    </xdr:to>
    <xdr:cxnSp macro="">
      <xdr:nvCxnSpPr>
        <xdr:cNvPr id="75" name="直線コネクタ 74"/>
        <xdr:cNvCxnSpPr/>
      </xdr:nvCxnSpPr>
      <xdr:spPr>
        <a:xfrm>
          <a:off x="1320800" y="595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60960</xdr:rowOff>
    </xdr:from>
    <xdr:to>
      <xdr:col>24</xdr:col>
      <xdr:colOff>76200</xdr:colOff>
      <xdr:row>34</xdr:row>
      <xdr:rowOff>162560</xdr:rowOff>
    </xdr:to>
    <xdr:sp macro="" textlink="">
      <xdr:nvSpPr>
        <xdr:cNvPr id="85" name="楕円 84"/>
        <xdr:cNvSpPr/>
      </xdr:nvSpPr>
      <xdr:spPr>
        <a:xfrm>
          <a:off x="4775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140987</xdr:rowOff>
    </xdr:from>
    <xdr:ext cx="762000" cy="259045"/>
    <xdr:sp macro="" textlink="">
      <xdr:nvSpPr>
        <xdr:cNvPr id="86" name="人件費該当値テキスト"/>
        <xdr:cNvSpPr txBox="1"/>
      </xdr:nvSpPr>
      <xdr:spPr>
        <a:xfrm>
          <a:off x="4914900" y="579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7" name="楕円 86"/>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88" name="テキスト ボックス 87"/>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xdr:rowOff>
    </xdr:from>
    <xdr:to>
      <xdr:col>15</xdr:col>
      <xdr:colOff>149225</xdr:colOff>
      <xdr:row>34</xdr:row>
      <xdr:rowOff>109220</xdr:rowOff>
    </xdr:to>
    <xdr:sp macro="" textlink="">
      <xdr:nvSpPr>
        <xdr:cNvPr id="89" name="楕円 88"/>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119397</xdr:rowOff>
    </xdr:from>
    <xdr:ext cx="762000" cy="259045"/>
    <xdr:sp macro="" textlink="">
      <xdr:nvSpPr>
        <xdr:cNvPr id="90" name="テキスト ボックス 89"/>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全国平均・類似団体平均ともにわずかではあるが、下回っている。経年でみても、ほぼ横ばいとなっているが、社会保障関係の委託料等の増加が見られ、今後もこの傾向が続いていくと考えられる。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一般的経費については、前年度水準の５％削減を目法にして抑制に努めており、今後とも積極的な経費の削減を行う必要がある。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22</xdr:row>
      <xdr:rowOff>38100</xdr:rowOff>
    </xdr:to>
    <xdr:cxnSp macro="">
      <xdr:nvCxnSpPr>
        <xdr:cNvPr id="122" name="直線コネクタ 121"/>
        <xdr:cNvCxnSpPr/>
      </xdr:nvCxnSpPr>
      <xdr:spPr>
        <a:xfrm flipV="1">
          <a:off x="16510000" y="2235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82550</xdr:rowOff>
    </xdr:from>
    <xdr:to>
      <xdr:col>82</xdr:col>
      <xdr:colOff>107950</xdr:colOff>
      <xdr:row>15</xdr:row>
      <xdr:rowOff>133350</xdr:rowOff>
    </xdr:to>
    <xdr:cxnSp macro="">
      <xdr:nvCxnSpPr>
        <xdr:cNvPr id="127" name="直線コネクタ 126"/>
        <xdr:cNvCxnSpPr/>
      </xdr:nvCxnSpPr>
      <xdr:spPr>
        <a:xfrm flipV="1">
          <a:off x="15671800" y="2654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8" name="物件費平均値テキスト"/>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9" name="フローチャート: 判断 128"/>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152400</xdr:rowOff>
    </xdr:from>
    <xdr:to>
      <xdr:col>78</xdr:col>
      <xdr:colOff>69850</xdr:colOff>
      <xdr:row>15</xdr:row>
      <xdr:rowOff>133350</xdr:rowOff>
    </xdr:to>
    <xdr:cxnSp macro="">
      <xdr:nvCxnSpPr>
        <xdr:cNvPr id="130" name="直線コネクタ 129"/>
        <xdr:cNvCxnSpPr/>
      </xdr:nvCxnSpPr>
      <xdr:spPr>
        <a:xfrm>
          <a:off x="14782800" y="2552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31" name="フローチャート: 判断 130"/>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2" name="テキスト ボックス 131"/>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152400</xdr:rowOff>
    </xdr:from>
    <xdr:to>
      <xdr:col>73</xdr:col>
      <xdr:colOff>180975</xdr:colOff>
      <xdr:row>15</xdr:row>
      <xdr:rowOff>133350</xdr:rowOff>
    </xdr:to>
    <xdr:cxnSp macro="">
      <xdr:nvCxnSpPr>
        <xdr:cNvPr id="133" name="直線コネクタ 132"/>
        <xdr:cNvCxnSpPr/>
      </xdr:nvCxnSpPr>
      <xdr:spPr>
        <a:xfrm flipV="1">
          <a:off x="13893800" y="2552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107950</xdr:rowOff>
    </xdr:from>
    <xdr:to>
      <xdr:col>74</xdr:col>
      <xdr:colOff>31750</xdr:colOff>
      <xdr:row>16</xdr:row>
      <xdr:rowOff>38100</xdr:rowOff>
    </xdr:to>
    <xdr:sp macro="" textlink="">
      <xdr:nvSpPr>
        <xdr:cNvPr id="134" name="フローチャート: 判断 133"/>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22877</xdr:rowOff>
    </xdr:from>
    <xdr:ext cx="762000" cy="259045"/>
    <xdr:sp macro="" textlink="">
      <xdr:nvSpPr>
        <xdr:cNvPr id="135" name="テキスト ボックス 134"/>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133350</xdr:rowOff>
    </xdr:to>
    <xdr:cxnSp macro="">
      <xdr:nvCxnSpPr>
        <xdr:cNvPr id="136" name="直線コネクタ 135"/>
        <xdr:cNvCxnSpPr/>
      </xdr:nvCxnSpPr>
      <xdr:spPr>
        <a:xfrm>
          <a:off x="13004800" y="2565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7" name="フローチャート: 判断 136"/>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38" name="テキスト ボックス 137"/>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31750</xdr:rowOff>
    </xdr:from>
    <xdr:to>
      <xdr:col>82</xdr:col>
      <xdr:colOff>158750</xdr:colOff>
      <xdr:row>15</xdr:row>
      <xdr:rowOff>133350</xdr:rowOff>
    </xdr:to>
    <xdr:sp macro="" textlink="">
      <xdr:nvSpPr>
        <xdr:cNvPr id="146" name="楕円 145"/>
        <xdr:cNvSpPr/>
      </xdr:nvSpPr>
      <xdr:spPr>
        <a:xfrm>
          <a:off x="164592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48277</xdr:rowOff>
    </xdr:from>
    <xdr:ext cx="762000" cy="259045"/>
    <xdr:sp macro="" textlink="">
      <xdr:nvSpPr>
        <xdr:cNvPr id="147" name="物件費該当値テキスト"/>
        <xdr:cNvSpPr txBox="1"/>
      </xdr:nvSpPr>
      <xdr:spPr>
        <a:xfrm>
          <a:off x="165989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82550</xdr:rowOff>
    </xdr:from>
    <xdr:to>
      <xdr:col>78</xdr:col>
      <xdr:colOff>120650</xdr:colOff>
      <xdr:row>16</xdr:row>
      <xdr:rowOff>12700</xdr:rowOff>
    </xdr:to>
    <xdr:sp macro="" textlink="">
      <xdr:nvSpPr>
        <xdr:cNvPr id="148" name="楕円 147"/>
        <xdr:cNvSpPr/>
      </xdr:nvSpPr>
      <xdr:spPr>
        <a:xfrm>
          <a:off x="15621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22877</xdr:rowOff>
    </xdr:from>
    <xdr:ext cx="736600" cy="259045"/>
    <xdr:sp macro="" textlink="">
      <xdr:nvSpPr>
        <xdr:cNvPr id="149" name="テキスト ボックス 148"/>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101600</xdr:rowOff>
    </xdr:from>
    <xdr:to>
      <xdr:col>74</xdr:col>
      <xdr:colOff>31750</xdr:colOff>
      <xdr:row>15</xdr:row>
      <xdr:rowOff>31750</xdr:rowOff>
    </xdr:to>
    <xdr:sp macro="" textlink="">
      <xdr:nvSpPr>
        <xdr:cNvPr id="150" name="楕円 149"/>
        <xdr:cNvSpPr/>
      </xdr:nvSpPr>
      <xdr:spPr>
        <a:xfrm>
          <a:off x="14732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41927</xdr:rowOff>
    </xdr:from>
    <xdr:ext cx="762000" cy="259045"/>
    <xdr:sp macro="" textlink="">
      <xdr:nvSpPr>
        <xdr:cNvPr id="151" name="テキスト ボックス 150"/>
        <xdr:cNvSpPr txBox="1"/>
      </xdr:nvSpPr>
      <xdr:spPr>
        <a:xfrm>
          <a:off x="14401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82550</xdr:rowOff>
    </xdr:from>
    <xdr:to>
      <xdr:col>69</xdr:col>
      <xdr:colOff>142875</xdr:colOff>
      <xdr:row>16</xdr:row>
      <xdr:rowOff>12700</xdr:rowOff>
    </xdr:to>
    <xdr:sp macro="" textlink="">
      <xdr:nvSpPr>
        <xdr:cNvPr id="152" name="楕円 151"/>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22877</xdr:rowOff>
    </xdr:from>
    <xdr:ext cx="762000" cy="259045"/>
    <xdr:sp macro="" textlink="">
      <xdr:nvSpPr>
        <xdr:cNvPr id="153" name="テキスト ボックス 152"/>
        <xdr:cNvSpPr txBox="1"/>
      </xdr:nvSpPr>
      <xdr:spPr>
        <a:xfrm>
          <a:off x="13512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4" name="楕円 153"/>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5" name="テキスト ボックス 154"/>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扶助費に係る経常収支比率が類似団体を大幅に上回りかつ上昇傾向にある要因として、児童福祉費関連など、独自に助成しているものの額の増加等が挙げられる。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社会情勢の変化の中、扶助費の増加が今後も予測されるが、手当等の見直し等も進めながら、財政を圧迫する上昇傾向に歯止めをかけるよう努める。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92710</xdr:rowOff>
    </xdr:to>
    <xdr:cxnSp macro="">
      <xdr:nvCxnSpPr>
        <xdr:cNvPr id="181" name="直線コネクタ 180"/>
        <xdr:cNvCxnSpPr/>
      </xdr:nvCxnSpPr>
      <xdr:spPr>
        <a:xfrm flipV="1">
          <a:off x="4826000" y="90424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64787</xdr:rowOff>
    </xdr:from>
    <xdr:ext cx="762000" cy="259045"/>
    <xdr:sp macro="" textlink="">
      <xdr:nvSpPr>
        <xdr:cNvPr id="182"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92710</xdr:rowOff>
    </xdr:from>
    <xdr:to>
      <xdr:col>24</xdr:col>
      <xdr:colOff>114300</xdr:colOff>
      <xdr:row>61</xdr:row>
      <xdr:rowOff>92710</xdr:rowOff>
    </xdr:to>
    <xdr:cxnSp macro="">
      <xdr:nvCxnSpPr>
        <xdr:cNvPr id="183" name="直線コネクタ 182"/>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24130</xdr:rowOff>
    </xdr:from>
    <xdr:to>
      <xdr:col>24</xdr:col>
      <xdr:colOff>25400</xdr:colOff>
      <xdr:row>61</xdr:row>
      <xdr:rowOff>92710</xdr:rowOff>
    </xdr:to>
    <xdr:cxnSp macro="">
      <xdr:nvCxnSpPr>
        <xdr:cNvPr id="186" name="直線コネクタ 185"/>
        <xdr:cNvCxnSpPr/>
      </xdr:nvCxnSpPr>
      <xdr:spPr>
        <a:xfrm flipV="1">
          <a:off x="3987800" y="1013968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127017</xdr:rowOff>
    </xdr:from>
    <xdr:ext cx="762000" cy="259045"/>
    <xdr:sp macro="" textlink="">
      <xdr:nvSpPr>
        <xdr:cNvPr id="187" name="扶助費平均値テキスト"/>
        <xdr:cNvSpPr txBox="1"/>
      </xdr:nvSpPr>
      <xdr:spPr>
        <a:xfrm>
          <a:off x="4914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188" name="フローチャート: 判断 187"/>
        <xdr:cNvSpPr/>
      </xdr:nvSpPr>
      <xdr:spPr>
        <a:xfrm>
          <a:off x="4775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161290</xdr:rowOff>
    </xdr:from>
    <xdr:to>
      <xdr:col>19</xdr:col>
      <xdr:colOff>187325</xdr:colOff>
      <xdr:row>61</xdr:row>
      <xdr:rowOff>92710</xdr:rowOff>
    </xdr:to>
    <xdr:cxnSp macro="">
      <xdr:nvCxnSpPr>
        <xdr:cNvPr id="189" name="直線コネクタ 188"/>
        <xdr:cNvCxnSpPr/>
      </xdr:nvCxnSpPr>
      <xdr:spPr>
        <a:xfrm>
          <a:off x="3098800" y="102768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0" name="フローチャート: 判断 189"/>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1" name="テキスト ボックス 190"/>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24130</xdr:rowOff>
    </xdr:from>
    <xdr:to>
      <xdr:col>15</xdr:col>
      <xdr:colOff>98425</xdr:colOff>
      <xdr:row>59</xdr:row>
      <xdr:rowOff>161290</xdr:rowOff>
    </xdr:to>
    <xdr:cxnSp macro="">
      <xdr:nvCxnSpPr>
        <xdr:cNvPr id="192" name="直線コネクタ 191"/>
        <xdr:cNvCxnSpPr/>
      </xdr:nvCxnSpPr>
      <xdr:spPr>
        <a:xfrm>
          <a:off x="2209800" y="101396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24130</xdr:rowOff>
    </xdr:from>
    <xdr:to>
      <xdr:col>11</xdr:col>
      <xdr:colOff>9525</xdr:colOff>
      <xdr:row>60</xdr:row>
      <xdr:rowOff>35560</xdr:rowOff>
    </xdr:to>
    <xdr:cxnSp macro="">
      <xdr:nvCxnSpPr>
        <xdr:cNvPr id="195" name="直線コネクタ 194"/>
        <xdr:cNvCxnSpPr/>
      </xdr:nvCxnSpPr>
      <xdr:spPr>
        <a:xfrm flipV="1">
          <a:off x="1320800" y="101396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87630</xdr:rowOff>
    </xdr:from>
    <xdr:to>
      <xdr:col>11</xdr:col>
      <xdr:colOff>60325</xdr:colOff>
      <xdr:row>58</xdr:row>
      <xdr:rowOff>17780</xdr:rowOff>
    </xdr:to>
    <xdr:sp macro="" textlink="">
      <xdr:nvSpPr>
        <xdr:cNvPr id="196" name="フローチャート: 判断 195"/>
        <xdr:cNvSpPr/>
      </xdr:nvSpPr>
      <xdr:spPr>
        <a:xfrm>
          <a:off x="2159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27957</xdr:rowOff>
    </xdr:from>
    <xdr:ext cx="762000" cy="259045"/>
    <xdr:sp macro="" textlink="">
      <xdr:nvSpPr>
        <xdr:cNvPr id="197" name="テキスト ボックス 196"/>
        <xdr:cNvSpPr txBox="1"/>
      </xdr:nvSpPr>
      <xdr:spPr>
        <a:xfrm>
          <a:off x="1828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8" name="フローチャート: 判断 197"/>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99" name="テキスト ボックス 198"/>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144780</xdr:rowOff>
    </xdr:from>
    <xdr:to>
      <xdr:col>24</xdr:col>
      <xdr:colOff>76200</xdr:colOff>
      <xdr:row>59</xdr:row>
      <xdr:rowOff>74930</xdr:rowOff>
    </xdr:to>
    <xdr:sp macro="" textlink="">
      <xdr:nvSpPr>
        <xdr:cNvPr id="205" name="楕円 204"/>
        <xdr:cNvSpPr/>
      </xdr:nvSpPr>
      <xdr:spPr>
        <a:xfrm>
          <a:off x="4775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116857</xdr:rowOff>
    </xdr:from>
    <xdr:ext cx="762000" cy="259045"/>
    <xdr:sp macro="" textlink="">
      <xdr:nvSpPr>
        <xdr:cNvPr id="206" name="扶助費該当値テキスト"/>
        <xdr:cNvSpPr txBox="1"/>
      </xdr:nvSpPr>
      <xdr:spPr>
        <a:xfrm>
          <a:off x="4914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41910</xdr:rowOff>
    </xdr:from>
    <xdr:to>
      <xdr:col>20</xdr:col>
      <xdr:colOff>38100</xdr:colOff>
      <xdr:row>61</xdr:row>
      <xdr:rowOff>143510</xdr:rowOff>
    </xdr:to>
    <xdr:sp macro="" textlink="">
      <xdr:nvSpPr>
        <xdr:cNvPr id="207" name="楕円 206"/>
        <xdr:cNvSpPr/>
      </xdr:nvSpPr>
      <xdr:spPr>
        <a:xfrm>
          <a:off x="3937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128287</xdr:rowOff>
    </xdr:from>
    <xdr:ext cx="736600" cy="259045"/>
    <xdr:sp macro="" textlink="">
      <xdr:nvSpPr>
        <xdr:cNvPr id="208" name="テキスト ボックス 207"/>
        <xdr:cNvSpPr txBox="1"/>
      </xdr:nvSpPr>
      <xdr:spPr>
        <a:xfrm>
          <a:off x="3606800" y="1058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110490</xdr:rowOff>
    </xdr:from>
    <xdr:to>
      <xdr:col>15</xdr:col>
      <xdr:colOff>149225</xdr:colOff>
      <xdr:row>60</xdr:row>
      <xdr:rowOff>40640</xdr:rowOff>
    </xdr:to>
    <xdr:sp macro="" textlink="">
      <xdr:nvSpPr>
        <xdr:cNvPr id="209" name="楕円 208"/>
        <xdr:cNvSpPr/>
      </xdr:nvSpPr>
      <xdr:spPr>
        <a:xfrm>
          <a:off x="3048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25417</xdr:rowOff>
    </xdr:from>
    <xdr:ext cx="762000" cy="259045"/>
    <xdr:sp macro="" textlink="">
      <xdr:nvSpPr>
        <xdr:cNvPr id="210" name="テキスト ボックス 209"/>
        <xdr:cNvSpPr txBox="1"/>
      </xdr:nvSpPr>
      <xdr:spPr>
        <a:xfrm>
          <a:off x="2717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144780</xdr:rowOff>
    </xdr:from>
    <xdr:to>
      <xdr:col>11</xdr:col>
      <xdr:colOff>60325</xdr:colOff>
      <xdr:row>59</xdr:row>
      <xdr:rowOff>74930</xdr:rowOff>
    </xdr:to>
    <xdr:sp macro="" textlink="">
      <xdr:nvSpPr>
        <xdr:cNvPr id="211" name="楕円 210"/>
        <xdr:cNvSpPr/>
      </xdr:nvSpPr>
      <xdr:spPr>
        <a:xfrm>
          <a:off x="2159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59707</xdr:rowOff>
    </xdr:from>
    <xdr:ext cx="762000" cy="259045"/>
    <xdr:sp macro="" textlink="">
      <xdr:nvSpPr>
        <xdr:cNvPr id="212" name="テキスト ボックス 211"/>
        <xdr:cNvSpPr txBox="1"/>
      </xdr:nvSpPr>
      <xdr:spPr>
        <a:xfrm>
          <a:off x="1828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156210</xdr:rowOff>
    </xdr:from>
    <xdr:to>
      <xdr:col>6</xdr:col>
      <xdr:colOff>171450</xdr:colOff>
      <xdr:row>60</xdr:row>
      <xdr:rowOff>86360</xdr:rowOff>
    </xdr:to>
    <xdr:sp macro="" textlink="">
      <xdr:nvSpPr>
        <xdr:cNvPr id="213" name="楕円 212"/>
        <xdr:cNvSpPr/>
      </xdr:nvSpPr>
      <xdr:spPr>
        <a:xfrm>
          <a:off x="1270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71137</xdr:rowOff>
    </xdr:from>
    <xdr:ext cx="762000" cy="259045"/>
    <xdr:sp macro="" textlink="">
      <xdr:nvSpPr>
        <xdr:cNvPr id="214" name="テキスト ボックス 213"/>
        <xdr:cNvSpPr txBox="1"/>
      </xdr:nvSpPr>
      <xdr:spPr>
        <a:xfrm>
          <a:off x="939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全国平均・類似団体平均とほぼ同値である。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国民健康保険事業や介護保険事業、下水道事業への繰出金は増加傾向にある。今後も、高齢化の進展等による社会保障系への繰出しはさらに増加することが見込まれる。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経費削減への取組みを進め、税収を主な財源とする普通会計の負担額をできるだけ減らしていくよう努める。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66040</xdr:rowOff>
    </xdr:from>
    <xdr:to>
      <xdr:col>82</xdr:col>
      <xdr:colOff>107950</xdr:colOff>
      <xdr:row>61</xdr:row>
      <xdr:rowOff>39370</xdr:rowOff>
    </xdr:to>
    <xdr:cxnSp macro="">
      <xdr:nvCxnSpPr>
        <xdr:cNvPr id="242" name="直線コネクタ 241"/>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11447</xdr:rowOff>
    </xdr:from>
    <xdr:ext cx="762000" cy="259045"/>
    <xdr:sp macro="" textlink="">
      <xdr:nvSpPr>
        <xdr:cNvPr id="243"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39370</xdr:rowOff>
    </xdr:from>
    <xdr:to>
      <xdr:col>82</xdr:col>
      <xdr:colOff>196850</xdr:colOff>
      <xdr:row>61</xdr:row>
      <xdr:rowOff>39370</xdr:rowOff>
    </xdr:to>
    <xdr:cxnSp macro="">
      <xdr:nvCxnSpPr>
        <xdr:cNvPr id="244" name="直線コネクタ 243"/>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152417</xdr:rowOff>
    </xdr:from>
    <xdr:ext cx="762000" cy="259045"/>
    <xdr:sp macro="" textlink="">
      <xdr:nvSpPr>
        <xdr:cNvPr id="245"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66040</xdr:rowOff>
    </xdr:from>
    <xdr:to>
      <xdr:col>82</xdr:col>
      <xdr:colOff>196850</xdr:colOff>
      <xdr:row>54</xdr:row>
      <xdr:rowOff>66040</xdr:rowOff>
    </xdr:to>
    <xdr:cxnSp macro="">
      <xdr:nvCxnSpPr>
        <xdr:cNvPr id="246" name="直線コネクタ 245"/>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100330</xdr:rowOff>
    </xdr:from>
    <xdr:to>
      <xdr:col>82</xdr:col>
      <xdr:colOff>107950</xdr:colOff>
      <xdr:row>57</xdr:row>
      <xdr:rowOff>123190</xdr:rowOff>
    </xdr:to>
    <xdr:cxnSp macro="">
      <xdr:nvCxnSpPr>
        <xdr:cNvPr id="247" name="直線コネクタ 246"/>
        <xdr:cNvCxnSpPr/>
      </xdr:nvCxnSpPr>
      <xdr:spPr>
        <a:xfrm>
          <a:off x="15671800" y="9872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58437</xdr:rowOff>
    </xdr:from>
    <xdr:ext cx="762000" cy="259045"/>
    <xdr:sp macro="" textlink="">
      <xdr:nvSpPr>
        <xdr:cNvPr id="248" name="その他平均値テキスト"/>
        <xdr:cNvSpPr txBox="1"/>
      </xdr:nvSpPr>
      <xdr:spPr>
        <a:xfrm>
          <a:off x="16598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49" name="フローチャート: 判断 248"/>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100330</xdr:rowOff>
    </xdr:to>
    <xdr:cxnSp macro="">
      <xdr:nvCxnSpPr>
        <xdr:cNvPr id="250" name="直線コネクタ 249"/>
        <xdr:cNvCxnSpPr/>
      </xdr:nvCxnSpPr>
      <xdr:spPr>
        <a:xfrm>
          <a:off x="14782800" y="9758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64770</xdr:rowOff>
    </xdr:from>
    <xdr:to>
      <xdr:col>78</xdr:col>
      <xdr:colOff>120650</xdr:colOff>
      <xdr:row>57</xdr:row>
      <xdr:rowOff>166370</xdr:rowOff>
    </xdr:to>
    <xdr:sp macro="" textlink="">
      <xdr:nvSpPr>
        <xdr:cNvPr id="251" name="フローチャート: 判断 250"/>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52" name="テキスト ボックス 251"/>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69850</xdr:rowOff>
    </xdr:to>
    <xdr:cxnSp macro="">
      <xdr:nvCxnSpPr>
        <xdr:cNvPr id="253" name="直線コネクタ 252"/>
        <xdr:cNvCxnSpPr/>
      </xdr:nvCxnSpPr>
      <xdr:spPr>
        <a:xfrm flipV="1">
          <a:off x="13893800" y="9758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4" name="フローチャート: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69850</xdr:rowOff>
    </xdr:to>
    <xdr:cxnSp macro="">
      <xdr:nvCxnSpPr>
        <xdr:cNvPr id="256" name="直線コネクタ 255"/>
        <xdr:cNvCxnSpPr/>
      </xdr:nvCxnSpPr>
      <xdr:spPr>
        <a:xfrm>
          <a:off x="13004800" y="983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7" name="フローチャート: 判断 256"/>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8" name="テキスト ボックス 257"/>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59" name="フローチャート: 判断 258"/>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0" name="テキスト ボックス 259"/>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6" name="楕円 265"/>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67"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68" name="楕円 267"/>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69" name="テキスト ボックス 268"/>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0" name="楕円 269"/>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71" name="テキスト ボックス 270"/>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2" name="楕円 271"/>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3" name="テキスト ボックス 272"/>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4" name="楕円 273"/>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75" name="テキスト ボックス 274"/>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ゴミ処理業務や消防業務に対する一部事務組合、養老鉄道への負担金等があり、全国平均は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0.9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ポイント上回っているものの、類似団体平均からは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ポイント下回っている。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社会情勢の変化などを勘案しながら、各種団体等への補助事業の精査及び見直しを実施し、経費の縮減に努めていく。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41</xdr:row>
      <xdr:rowOff>85090</xdr:rowOff>
    </xdr:to>
    <xdr:cxnSp macro="">
      <xdr:nvCxnSpPr>
        <xdr:cNvPr id="303" name="直線コネクタ 302"/>
        <xdr:cNvCxnSpPr/>
      </xdr:nvCxnSpPr>
      <xdr:spPr>
        <a:xfrm flipV="1">
          <a:off x="16510000" y="55981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57167</xdr:rowOff>
    </xdr:from>
    <xdr:ext cx="762000" cy="259045"/>
    <xdr:sp macro="" textlink="">
      <xdr:nvSpPr>
        <xdr:cNvPr id="304" name="補助費等最小値テキスト"/>
        <xdr:cNvSpPr txBox="1"/>
      </xdr:nvSpPr>
      <xdr:spPr>
        <a:xfrm>
          <a:off x="16598900" y="70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85090</xdr:rowOff>
    </xdr:from>
    <xdr:to>
      <xdr:col>82</xdr:col>
      <xdr:colOff>196850</xdr:colOff>
      <xdr:row>41</xdr:row>
      <xdr:rowOff>85090</xdr:rowOff>
    </xdr:to>
    <xdr:cxnSp macro="">
      <xdr:nvCxnSpPr>
        <xdr:cNvPr id="305" name="直線コネクタ 304"/>
        <xdr:cNvCxnSpPr/>
      </xdr:nvCxnSpPr>
      <xdr:spPr>
        <a:xfrm>
          <a:off x="16421100" y="711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6"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7" name="直線コネクタ 306"/>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35</xdr:row>
      <xdr:rowOff>107950</xdr:rowOff>
    </xdr:to>
    <xdr:cxnSp macro="">
      <xdr:nvCxnSpPr>
        <xdr:cNvPr id="308" name="直線コネクタ 307"/>
        <xdr:cNvCxnSpPr/>
      </xdr:nvCxnSpPr>
      <xdr:spPr>
        <a:xfrm>
          <a:off x="15671800" y="610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78757</xdr:rowOff>
    </xdr:from>
    <xdr:ext cx="762000" cy="259045"/>
    <xdr:sp macro="" textlink="">
      <xdr:nvSpPr>
        <xdr:cNvPr id="309"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0" name="フローチャート: 判断 309"/>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115570</xdr:rowOff>
    </xdr:to>
    <xdr:cxnSp macro="">
      <xdr:nvCxnSpPr>
        <xdr:cNvPr id="311" name="直線コネクタ 310"/>
        <xdr:cNvCxnSpPr/>
      </xdr:nvCxnSpPr>
      <xdr:spPr>
        <a:xfrm flipV="1">
          <a:off x="14782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2" name="フローチャート: 判断 311"/>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13" name="テキスト ボックス 312"/>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36</xdr:row>
      <xdr:rowOff>43180</xdr:rowOff>
    </xdr:to>
    <xdr:cxnSp macro="">
      <xdr:nvCxnSpPr>
        <xdr:cNvPr id="314" name="直線コネクタ 313"/>
        <xdr:cNvCxnSpPr/>
      </xdr:nvCxnSpPr>
      <xdr:spPr>
        <a:xfrm flipV="1">
          <a:off x="13893800" y="6116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6" name="テキスト ボックス 31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43180</xdr:rowOff>
    </xdr:from>
    <xdr:to>
      <xdr:col>69</xdr:col>
      <xdr:colOff>92075</xdr:colOff>
      <xdr:row>36</xdr:row>
      <xdr:rowOff>50800</xdr:rowOff>
    </xdr:to>
    <xdr:cxnSp macro="">
      <xdr:nvCxnSpPr>
        <xdr:cNvPr id="317" name="直線コネクタ 316"/>
        <xdr:cNvCxnSpPr/>
      </xdr:nvCxnSpPr>
      <xdr:spPr>
        <a:xfrm flipV="1">
          <a:off x="13004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18" name="フローチャート: 判断 317"/>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109237</xdr:rowOff>
    </xdr:from>
    <xdr:ext cx="762000" cy="259045"/>
    <xdr:sp macro="" textlink="">
      <xdr:nvSpPr>
        <xdr:cNvPr id="319" name="テキスト ボックス 318"/>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0" name="フローチャート: 判断 319"/>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1" name="テキスト ボックス 320"/>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57150</xdr:rowOff>
    </xdr:from>
    <xdr:to>
      <xdr:col>82</xdr:col>
      <xdr:colOff>158750</xdr:colOff>
      <xdr:row>35</xdr:row>
      <xdr:rowOff>158750</xdr:rowOff>
    </xdr:to>
    <xdr:sp macro="" textlink="">
      <xdr:nvSpPr>
        <xdr:cNvPr id="327" name="楕円 326"/>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73677</xdr:rowOff>
    </xdr:from>
    <xdr:ext cx="762000" cy="259045"/>
    <xdr:sp macro="" textlink="">
      <xdr:nvSpPr>
        <xdr:cNvPr id="328" name="補助費等該当値テキスト"/>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29" name="楕円 328"/>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0" name="テキスト ボックス 329"/>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1" name="楕円 330"/>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32" name="テキスト ボックス 331"/>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163830</xdr:rowOff>
    </xdr:from>
    <xdr:to>
      <xdr:col>69</xdr:col>
      <xdr:colOff>142875</xdr:colOff>
      <xdr:row>36</xdr:row>
      <xdr:rowOff>93980</xdr:rowOff>
    </xdr:to>
    <xdr:sp macro="" textlink="">
      <xdr:nvSpPr>
        <xdr:cNvPr id="333" name="楕円 332"/>
        <xdr:cNvSpPr/>
      </xdr:nvSpPr>
      <xdr:spPr>
        <a:xfrm>
          <a:off x="13843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104157</xdr:rowOff>
    </xdr:from>
    <xdr:ext cx="762000" cy="259045"/>
    <xdr:sp macro="" textlink="">
      <xdr:nvSpPr>
        <xdr:cNvPr id="334" name="テキスト ボックス 333"/>
        <xdr:cNvSpPr txBox="1"/>
      </xdr:nvSpPr>
      <xdr:spPr>
        <a:xfrm>
          <a:off x="13512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35" name="楕円 334"/>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111777</xdr:rowOff>
    </xdr:from>
    <xdr:ext cx="762000" cy="259045"/>
    <xdr:sp macro="" textlink="">
      <xdr:nvSpPr>
        <xdr:cNvPr id="336" name="テキスト ボックス 335"/>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償還の終了、過去からの起債抑制策により類似団体平均を大きく下回る</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8.8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となったが、大型の施設等整備事業の集中による地方債の元利償還金の増加が今後見込まれる。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緊急性の高いものや住民ニーズを的確に把握した事業の取捨選択を行い、地方債の新規発行の抑制に努める必要がある。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81</xdr:row>
      <xdr:rowOff>92711</xdr:rowOff>
    </xdr:to>
    <xdr:cxnSp macro="">
      <xdr:nvCxnSpPr>
        <xdr:cNvPr id="364" name="直線コネクタ 363"/>
        <xdr:cNvCxnSpPr/>
      </xdr:nvCxnSpPr>
      <xdr:spPr>
        <a:xfrm flipV="1">
          <a:off x="4826000" y="127304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65"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6" name="直線コネクタ 365"/>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111760</xdr:rowOff>
    </xdr:from>
    <xdr:to>
      <xdr:col>24</xdr:col>
      <xdr:colOff>25400</xdr:colOff>
      <xdr:row>75</xdr:row>
      <xdr:rowOff>92710</xdr:rowOff>
    </xdr:to>
    <xdr:cxnSp macro="">
      <xdr:nvCxnSpPr>
        <xdr:cNvPr id="369" name="直線コネクタ 368"/>
        <xdr:cNvCxnSpPr/>
      </xdr:nvCxnSpPr>
      <xdr:spPr>
        <a:xfrm flipV="1">
          <a:off x="3987800" y="127990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90188</xdr:rowOff>
    </xdr:from>
    <xdr:ext cx="762000" cy="259045"/>
    <xdr:sp macro="" textlink="">
      <xdr:nvSpPr>
        <xdr:cNvPr id="370" name="公債費平均値テキスト"/>
        <xdr:cNvSpPr txBox="1"/>
      </xdr:nvSpPr>
      <xdr:spPr>
        <a:xfrm>
          <a:off x="4914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71" name="フローチャート: 判断 370"/>
        <xdr:cNvSpPr/>
      </xdr:nvSpPr>
      <xdr:spPr>
        <a:xfrm>
          <a:off x="4775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107950</xdr:rowOff>
    </xdr:to>
    <xdr:cxnSp macro="">
      <xdr:nvCxnSpPr>
        <xdr:cNvPr id="372" name="直線コネクタ 371"/>
        <xdr:cNvCxnSpPr/>
      </xdr:nvCxnSpPr>
      <xdr:spPr>
        <a:xfrm flipV="1">
          <a:off x="3098800" y="12951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3" name="フローチャート: 判断 372"/>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74" name="テキスト ボックス 373"/>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76</xdr:row>
      <xdr:rowOff>149861</xdr:rowOff>
    </xdr:to>
    <xdr:cxnSp macro="">
      <xdr:nvCxnSpPr>
        <xdr:cNvPr id="375" name="直線コネクタ 374"/>
        <xdr:cNvCxnSpPr/>
      </xdr:nvCxnSpPr>
      <xdr:spPr>
        <a:xfrm flipV="1">
          <a:off x="2209800" y="1296670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6" name="フローチャート: 判断 375"/>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7" name="テキスト ボックス 376"/>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149861</xdr:rowOff>
    </xdr:to>
    <xdr:cxnSp macro="">
      <xdr:nvCxnSpPr>
        <xdr:cNvPr id="378" name="直線コネクタ 377"/>
        <xdr:cNvCxnSpPr/>
      </xdr:nvCxnSpPr>
      <xdr:spPr>
        <a:xfrm>
          <a:off x="1320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9" name="フローチャート: 判断 378"/>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0" name="テキスト ボックス 379"/>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1" name="フローチャート: 判断 380"/>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2" name="テキスト ボックス 381"/>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60960</xdr:rowOff>
    </xdr:from>
    <xdr:to>
      <xdr:col>24</xdr:col>
      <xdr:colOff>76200</xdr:colOff>
      <xdr:row>74</xdr:row>
      <xdr:rowOff>162560</xdr:rowOff>
    </xdr:to>
    <xdr:sp macro="" textlink="">
      <xdr:nvSpPr>
        <xdr:cNvPr id="388" name="楕円 387"/>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140987</xdr:rowOff>
    </xdr:from>
    <xdr:ext cx="762000" cy="259045"/>
    <xdr:sp macro="" textlink="">
      <xdr:nvSpPr>
        <xdr:cNvPr id="389" name="公債費該当値テキスト"/>
        <xdr:cNvSpPr txBox="1"/>
      </xdr:nvSpPr>
      <xdr:spPr>
        <a:xfrm>
          <a:off x="4914900" y="1265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0" name="楕円 389"/>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1" name="テキスト ボックス 390"/>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2" name="楕円 391"/>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93" name="テキスト ボックス 392"/>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4" name="楕円 393"/>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5" name="テキスト ボックス 394"/>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6" name="楕円 395"/>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7" name="テキスト ボックス 396"/>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類似団体において、人件費は比較的少なく、扶助費がかなり高い数値を示していることから、少ない人件費において、町民への福祉を厚くしている施策を展開していることがわかる。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新規に事業を実施する際は、各性質別経費の推移を注視しながら総点検を図り、無理のない範囲で実行する必要がある。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2" name="直線コネクタ 41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3" name="テキスト ボックス 41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81280</xdr:rowOff>
    </xdr:to>
    <xdr:cxnSp macro="">
      <xdr:nvCxnSpPr>
        <xdr:cNvPr id="421" name="直線コネクタ 420"/>
        <xdr:cNvCxnSpPr/>
      </xdr:nvCxnSpPr>
      <xdr:spPr>
        <a:xfrm flipV="1">
          <a:off x="16510000" y="125857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22"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23" name="直線コネクタ 422"/>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24"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25" name="直線コネクタ 424"/>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24130</xdr:rowOff>
    </xdr:from>
    <xdr:to>
      <xdr:col>82</xdr:col>
      <xdr:colOff>107950</xdr:colOff>
      <xdr:row>76</xdr:row>
      <xdr:rowOff>144145</xdr:rowOff>
    </xdr:to>
    <xdr:cxnSp macro="">
      <xdr:nvCxnSpPr>
        <xdr:cNvPr id="426" name="直線コネクタ 425"/>
        <xdr:cNvCxnSpPr/>
      </xdr:nvCxnSpPr>
      <xdr:spPr>
        <a:xfrm flipV="1">
          <a:off x="15671800" y="1305433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48277</xdr:rowOff>
    </xdr:from>
    <xdr:ext cx="762000" cy="259045"/>
    <xdr:sp macro="" textlink="">
      <xdr:nvSpPr>
        <xdr:cNvPr id="427"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28" name="フローチャート: 判断 427"/>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76</xdr:row>
      <xdr:rowOff>144145</xdr:rowOff>
    </xdr:to>
    <xdr:cxnSp macro="">
      <xdr:nvCxnSpPr>
        <xdr:cNvPr id="429" name="直線コネクタ 428"/>
        <xdr:cNvCxnSpPr/>
      </xdr:nvCxnSpPr>
      <xdr:spPr>
        <a:xfrm>
          <a:off x="14782800" y="12905740"/>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30" name="フローチャート: 判断 429"/>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116857</xdr:rowOff>
    </xdr:from>
    <xdr:ext cx="736600" cy="259045"/>
    <xdr:sp macro="" textlink="">
      <xdr:nvSpPr>
        <xdr:cNvPr id="431" name="テキスト ボックス 430"/>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76</xdr:row>
      <xdr:rowOff>138430</xdr:rowOff>
    </xdr:to>
    <xdr:cxnSp macro="">
      <xdr:nvCxnSpPr>
        <xdr:cNvPr id="432" name="直線コネクタ 431"/>
        <xdr:cNvCxnSpPr/>
      </xdr:nvCxnSpPr>
      <xdr:spPr>
        <a:xfrm flipV="1">
          <a:off x="13893800" y="1290574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150495</xdr:rowOff>
    </xdr:from>
    <xdr:to>
      <xdr:col>74</xdr:col>
      <xdr:colOff>31750</xdr:colOff>
      <xdr:row>77</xdr:row>
      <xdr:rowOff>80645</xdr:rowOff>
    </xdr:to>
    <xdr:sp macro="" textlink="">
      <xdr:nvSpPr>
        <xdr:cNvPr id="433" name="フローチャート: 判断 432"/>
        <xdr:cNvSpPr/>
      </xdr:nvSpPr>
      <xdr:spPr>
        <a:xfrm>
          <a:off x="14732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65422</xdr:rowOff>
    </xdr:from>
    <xdr:ext cx="762000" cy="259045"/>
    <xdr:sp macro="" textlink="">
      <xdr:nvSpPr>
        <xdr:cNvPr id="434" name="テキスト ボックス 433"/>
        <xdr:cNvSpPr txBox="1"/>
      </xdr:nvSpPr>
      <xdr:spPr>
        <a:xfrm>
          <a:off x="14401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138430</xdr:rowOff>
    </xdr:to>
    <xdr:cxnSp macro="">
      <xdr:nvCxnSpPr>
        <xdr:cNvPr id="435" name="直線コネクタ 434"/>
        <xdr:cNvCxnSpPr/>
      </xdr:nvCxnSpPr>
      <xdr:spPr>
        <a:xfrm>
          <a:off x="13004800" y="131114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36" name="フローチャート: 判断 435"/>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37" name="テキスト ボックス 436"/>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167639</xdr:rowOff>
    </xdr:from>
    <xdr:to>
      <xdr:col>65</xdr:col>
      <xdr:colOff>53975</xdr:colOff>
      <xdr:row>78</xdr:row>
      <xdr:rowOff>97789</xdr:rowOff>
    </xdr:to>
    <xdr:sp macro="" textlink="">
      <xdr:nvSpPr>
        <xdr:cNvPr id="438" name="フローチャート: 判断 437"/>
        <xdr:cNvSpPr/>
      </xdr:nvSpPr>
      <xdr:spPr>
        <a:xfrm>
          <a:off x="12954000" y="133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82566</xdr:rowOff>
    </xdr:from>
    <xdr:ext cx="762000" cy="259045"/>
    <xdr:sp macro="" textlink="">
      <xdr:nvSpPr>
        <xdr:cNvPr id="439" name="テキスト ボックス 438"/>
        <xdr:cNvSpPr txBox="1"/>
      </xdr:nvSpPr>
      <xdr:spPr>
        <a:xfrm>
          <a:off x="12623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45" name="楕円 444"/>
        <xdr:cNvSpPr/>
      </xdr:nvSpPr>
      <xdr:spPr>
        <a:xfrm>
          <a:off x="16459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161307</xdr:rowOff>
    </xdr:from>
    <xdr:ext cx="762000" cy="259045"/>
    <xdr:sp macro="" textlink="">
      <xdr:nvSpPr>
        <xdr:cNvPr id="446" name="公債費以外該当値テキスト"/>
        <xdr:cNvSpPr txBox="1"/>
      </xdr:nvSpPr>
      <xdr:spPr>
        <a:xfrm>
          <a:off x="16598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93345</xdr:rowOff>
    </xdr:from>
    <xdr:to>
      <xdr:col>78</xdr:col>
      <xdr:colOff>120650</xdr:colOff>
      <xdr:row>77</xdr:row>
      <xdr:rowOff>23495</xdr:rowOff>
    </xdr:to>
    <xdr:sp macro="" textlink="">
      <xdr:nvSpPr>
        <xdr:cNvPr id="447" name="楕円 446"/>
        <xdr:cNvSpPr/>
      </xdr:nvSpPr>
      <xdr:spPr>
        <a:xfrm>
          <a:off x="15621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33672</xdr:rowOff>
    </xdr:from>
    <xdr:ext cx="736600" cy="259045"/>
    <xdr:sp macro="" textlink="">
      <xdr:nvSpPr>
        <xdr:cNvPr id="448" name="テキスト ボックス 447"/>
        <xdr:cNvSpPr txBox="1"/>
      </xdr:nvSpPr>
      <xdr:spPr>
        <a:xfrm>
          <a:off x="15290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49" name="楕円 448"/>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50" name="テキスト ボックス 449"/>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87630</xdr:rowOff>
    </xdr:from>
    <xdr:to>
      <xdr:col>69</xdr:col>
      <xdr:colOff>142875</xdr:colOff>
      <xdr:row>77</xdr:row>
      <xdr:rowOff>17780</xdr:rowOff>
    </xdr:to>
    <xdr:sp macro="" textlink="">
      <xdr:nvSpPr>
        <xdr:cNvPr id="451" name="楕円 450"/>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27957</xdr:rowOff>
    </xdr:from>
    <xdr:ext cx="762000" cy="259045"/>
    <xdr:sp macro="" textlink="">
      <xdr:nvSpPr>
        <xdr:cNvPr id="452" name="テキスト ボックス 451"/>
        <xdr:cNvSpPr txBox="1"/>
      </xdr:nvSpPr>
      <xdr:spPr>
        <a:xfrm>
          <a:off x="13512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3" name="楕円 452"/>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54" name="テキスト ボックス 453"/>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168306</xdr:rowOff>
    </xdr:from>
    <xdr:to>
      <xdr:col>29</xdr:col>
      <xdr:colOff>127000</xdr:colOff>
      <xdr:row>20</xdr:row>
      <xdr:rowOff>54496</xdr:rowOff>
    </xdr:to>
    <xdr:cxnSp macro="">
      <xdr:nvCxnSpPr>
        <xdr:cNvPr id="47" name="直線コネクタ 46"/>
        <xdr:cNvCxnSpPr/>
      </xdr:nvCxnSpPr>
      <xdr:spPr bwMode="auto">
        <a:xfrm flipV="1">
          <a:off x="5651500" y="1930431"/>
          <a:ext cx="0" cy="1600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26573</xdr:rowOff>
    </xdr:from>
    <xdr:ext cx="762000" cy="259045"/>
    <xdr:sp macro="" textlink="">
      <xdr:nvSpPr>
        <xdr:cNvPr id="48" name="人口1人当たり決算額の推移最小値テキスト130"/>
        <xdr:cNvSpPr txBox="1"/>
      </xdr:nvSpPr>
      <xdr:spPr>
        <a:xfrm>
          <a:off x="5740400" y="35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54496</xdr:rowOff>
    </xdr:from>
    <xdr:to>
      <xdr:col>30</xdr:col>
      <xdr:colOff>25400</xdr:colOff>
      <xdr:row>20</xdr:row>
      <xdr:rowOff>54496</xdr:rowOff>
    </xdr:to>
    <xdr:cxnSp macro="">
      <xdr:nvCxnSpPr>
        <xdr:cNvPr id="49" name="直線コネクタ 48"/>
        <xdr:cNvCxnSpPr/>
      </xdr:nvCxnSpPr>
      <xdr:spPr bwMode="auto">
        <a:xfrm>
          <a:off x="5562600" y="3531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83233</xdr:rowOff>
    </xdr:from>
    <xdr:ext cx="762000" cy="259045"/>
    <xdr:sp macro="" textlink="">
      <xdr:nvSpPr>
        <xdr:cNvPr id="50" name="人口1人当たり決算額の推移最大値テキスト130"/>
        <xdr:cNvSpPr txBox="1"/>
      </xdr:nvSpPr>
      <xdr:spPr>
        <a:xfrm>
          <a:off x="5740400" y="167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168306</xdr:rowOff>
    </xdr:from>
    <xdr:to>
      <xdr:col>30</xdr:col>
      <xdr:colOff>25400</xdr:colOff>
      <xdr:row>10</xdr:row>
      <xdr:rowOff>168306</xdr:rowOff>
    </xdr:to>
    <xdr:cxnSp macro="">
      <xdr:nvCxnSpPr>
        <xdr:cNvPr id="51" name="直線コネクタ 50"/>
        <xdr:cNvCxnSpPr/>
      </xdr:nvCxnSpPr>
      <xdr:spPr bwMode="auto">
        <a:xfrm>
          <a:off x="5562600" y="1930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66056</xdr:rowOff>
    </xdr:from>
    <xdr:to>
      <xdr:col>29</xdr:col>
      <xdr:colOff>127000</xdr:colOff>
      <xdr:row>18</xdr:row>
      <xdr:rowOff>168551</xdr:rowOff>
    </xdr:to>
    <xdr:cxnSp macro="">
      <xdr:nvCxnSpPr>
        <xdr:cNvPr id="52" name="直線コネクタ 51"/>
        <xdr:cNvCxnSpPr/>
      </xdr:nvCxnSpPr>
      <xdr:spPr bwMode="auto">
        <a:xfrm flipV="1">
          <a:off x="5003800" y="3199781"/>
          <a:ext cx="647700" cy="102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86615</xdr:rowOff>
    </xdr:from>
    <xdr:ext cx="762000" cy="259045"/>
    <xdr:sp macro="" textlink="">
      <xdr:nvSpPr>
        <xdr:cNvPr id="53" name="人口1人当たり決算額の推移平均値テキスト130"/>
        <xdr:cNvSpPr txBox="1"/>
      </xdr:nvSpPr>
      <xdr:spPr>
        <a:xfrm>
          <a:off x="5740400" y="270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70088</xdr:rowOff>
    </xdr:from>
    <xdr:to>
      <xdr:col>29</xdr:col>
      <xdr:colOff>177800</xdr:colOff>
      <xdr:row>17</xdr:row>
      <xdr:rowOff>238</xdr:rowOff>
    </xdr:to>
    <xdr:sp macro="" textlink="">
      <xdr:nvSpPr>
        <xdr:cNvPr id="54" name="フローチャート: 判断 53"/>
        <xdr:cNvSpPr/>
      </xdr:nvSpPr>
      <xdr:spPr bwMode="auto">
        <a:xfrm>
          <a:off x="56007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168551</xdr:rowOff>
    </xdr:from>
    <xdr:to>
      <xdr:col>26</xdr:col>
      <xdr:colOff>50800</xdr:colOff>
      <xdr:row>19</xdr:row>
      <xdr:rowOff>42674</xdr:rowOff>
    </xdr:to>
    <xdr:cxnSp macro="">
      <xdr:nvCxnSpPr>
        <xdr:cNvPr id="55" name="直線コネクタ 54"/>
        <xdr:cNvCxnSpPr/>
      </xdr:nvCxnSpPr>
      <xdr:spPr bwMode="auto">
        <a:xfrm flipV="1">
          <a:off x="4305300" y="3302276"/>
          <a:ext cx="698500" cy="45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148220</xdr:rowOff>
    </xdr:from>
    <xdr:to>
      <xdr:col>26</xdr:col>
      <xdr:colOff>101600</xdr:colOff>
      <xdr:row>17</xdr:row>
      <xdr:rowOff>78370</xdr:rowOff>
    </xdr:to>
    <xdr:sp macro="" textlink="">
      <xdr:nvSpPr>
        <xdr:cNvPr id="56" name="フローチャート: 判断 55"/>
        <xdr:cNvSpPr/>
      </xdr:nvSpPr>
      <xdr:spPr bwMode="auto">
        <a:xfrm>
          <a:off x="49530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88547</xdr:rowOff>
    </xdr:from>
    <xdr:ext cx="736600" cy="259045"/>
    <xdr:sp macro="" textlink="">
      <xdr:nvSpPr>
        <xdr:cNvPr id="57" name="テキスト ボックス 56"/>
        <xdr:cNvSpPr txBox="1"/>
      </xdr:nvSpPr>
      <xdr:spPr>
        <a:xfrm>
          <a:off x="4622800" y="2707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42674</xdr:rowOff>
    </xdr:from>
    <xdr:to>
      <xdr:col>22</xdr:col>
      <xdr:colOff>114300</xdr:colOff>
      <xdr:row>19</xdr:row>
      <xdr:rowOff>94076</xdr:rowOff>
    </xdr:to>
    <xdr:cxnSp macro="">
      <xdr:nvCxnSpPr>
        <xdr:cNvPr id="58" name="直線コネクタ 57"/>
        <xdr:cNvCxnSpPr/>
      </xdr:nvCxnSpPr>
      <xdr:spPr bwMode="auto">
        <a:xfrm flipV="1">
          <a:off x="3606800" y="3347849"/>
          <a:ext cx="698500" cy="51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132405</xdr:rowOff>
    </xdr:from>
    <xdr:ext cx="762000" cy="259045"/>
    <xdr:sp macro="" textlink="">
      <xdr:nvSpPr>
        <xdr:cNvPr id="60" name="テキスト ボックス 59"/>
        <xdr:cNvSpPr txBox="1"/>
      </xdr:nvSpPr>
      <xdr:spPr>
        <a:xfrm>
          <a:off x="39243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94076</xdr:rowOff>
    </xdr:from>
    <xdr:to>
      <xdr:col>18</xdr:col>
      <xdr:colOff>177800</xdr:colOff>
      <xdr:row>19</xdr:row>
      <xdr:rowOff>130587</xdr:rowOff>
    </xdr:to>
    <xdr:cxnSp macro="">
      <xdr:nvCxnSpPr>
        <xdr:cNvPr id="61" name="直線コネクタ 60"/>
        <xdr:cNvCxnSpPr/>
      </xdr:nvCxnSpPr>
      <xdr:spPr bwMode="auto">
        <a:xfrm flipV="1">
          <a:off x="2908300" y="3399251"/>
          <a:ext cx="698500" cy="36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79738</xdr:rowOff>
    </xdr:from>
    <xdr:to>
      <xdr:col>19</xdr:col>
      <xdr:colOff>38100</xdr:colOff>
      <xdr:row>20</xdr:row>
      <xdr:rowOff>9888</xdr:rowOff>
    </xdr:to>
    <xdr:sp macro="" textlink="">
      <xdr:nvSpPr>
        <xdr:cNvPr id="62" name="フローチャート: 判断 61"/>
        <xdr:cNvSpPr/>
      </xdr:nvSpPr>
      <xdr:spPr bwMode="auto">
        <a:xfrm>
          <a:off x="35560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166115</xdr:rowOff>
    </xdr:from>
    <xdr:ext cx="762000" cy="259045"/>
    <xdr:sp macro="" textlink="">
      <xdr:nvSpPr>
        <xdr:cNvPr id="63" name="テキスト ボックス 62"/>
        <xdr:cNvSpPr txBox="1"/>
      </xdr:nvSpPr>
      <xdr:spPr>
        <a:xfrm>
          <a:off x="32258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100704</xdr:rowOff>
    </xdr:from>
    <xdr:to>
      <xdr:col>15</xdr:col>
      <xdr:colOff>101600</xdr:colOff>
      <xdr:row>20</xdr:row>
      <xdr:rowOff>30854</xdr:rowOff>
    </xdr:to>
    <xdr:sp macro="" textlink="">
      <xdr:nvSpPr>
        <xdr:cNvPr id="64" name="フローチャート: 判断 63"/>
        <xdr:cNvSpPr/>
      </xdr:nvSpPr>
      <xdr:spPr bwMode="auto">
        <a:xfrm>
          <a:off x="28575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15631</xdr:rowOff>
    </xdr:from>
    <xdr:ext cx="762000" cy="259045"/>
    <xdr:sp macro="" textlink="">
      <xdr:nvSpPr>
        <xdr:cNvPr id="65" name="テキスト ボックス 64"/>
        <xdr:cNvSpPr txBox="1"/>
      </xdr:nvSpPr>
      <xdr:spPr>
        <a:xfrm>
          <a:off x="25273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15256</xdr:rowOff>
    </xdr:from>
    <xdr:to>
      <xdr:col>29</xdr:col>
      <xdr:colOff>177800</xdr:colOff>
      <xdr:row>18</xdr:row>
      <xdr:rowOff>116856</xdr:rowOff>
    </xdr:to>
    <xdr:sp macro="" textlink="">
      <xdr:nvSpPr>
        <xdr:cNvPr id="71" name="楕円 70"/>
        <xdr:cNvSpPr/>
      </xdr:nvSpPr>
      <xdr:spPr bwMode="auto">
        <a:xfrm>
          <a:off x="5600700" y="3148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158783</xdr:rowOff>
    </xdr:from>
    <xdr:ext cx="762000" cy="259045"/>
    <xdr:sp macro="" textlink="">
      <xdr:nvSpPr>
        <xdr:cNvPr id="72" name="人口1人当たり決算額の推移該当値テキスト130"/>
        <xdr:cNvSpPr txBox="1"/>
      </xdr:nvSpPr>
      <xdr:spPr>
        <a:xfrm>
          <a:off x="5740400" y="312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117751</xdr:rowOff>
    </xdr:from>
    <xdr:to>
      <xdr:col>26</xdr:col>
      <xdr:colOff>101600</xdr:colOff>
      <xdr:row>19</xdr:row>
      <xdr:rowOff>47901</xdr:rowOff>
    </xdr:to>
    <xdr:sp macro="" textlink="">
      <xdr:nvSpPr>
        <xdr:cNvPr id="73" name="楕円 72"/>
        <xdr:cNvSpPr/>
      </xdr:nvSpPr>
      <xdr:spPr bwMode="auto">
        <a:xfrm>
          <a:off x="4953000" y="3251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32678</xdr:rowOff>
    </xdr:from>
    <xdr:ext cx="736600" cy="259045"/>
    <xdr:sp macro="" textlink="">
      <xdr:nvSpPr>
        <xdr:cNvPr id="74" name="テキスト ボックス 73"/>
        <xdr:cNvSpPr txBox="1"/>
      </xdr:nvSpPr>
      <xdr:spPr>
        <a:xfrm>
          <a:off x="4622800" y="3337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163324</xdr:rowOff>
    </xdr:from>
    <xdr:to>
      <xdr:col>22</xdr:col>
      <xdr:colOff>165100</xdr:colOff>
      <xdr:row>19</xdr:row>
      <xdr:rowOff>93474</xdr:rowOff>
    </xdr:to>
    <xdr:sp macro="" textlink="">
      <xdr:nvSpPr>
        <xdr:cNvPr id="75" name="楕円 74"/>
        <xdr:cNvSpPr/>
      </xdr:nvSpPr>
      <xdr:spPr bwMode="auto">
        <a:xfrm>
          <a:off x="4254500" y="3297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78251</xdr:rowOff>
    </xdr:from>
    <xdr:ext cx="762000" cy="259045"/>
    <xdr:sp macro="" textlink="">
      <xdr:nvSpPr>
        <xdr:cNvPr id="76" name="テキスト ボックス 75"/>
        <xdr:cNvSpPr txBox="1"/>
      </xdr:nvSpPr>
      <xdr:spPr>
        <a:xfrm>
          <a:off x="3924300" y="338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43276</xdr:rowOff>
    </xdr:from>
    <xdr:to>
      <xdr:col>19</xdr:col>
      <xdr:colOff>38100</xdr:colOff>
      <xdr:row>19</xdr:row>
      <xdr:rowOff>144876</xdr:rowOff>
    </xdr:to>
    <xdr:sp macro="" textlink="">
      <xdr:nvSpPr>
        <xdr:cNvPr id="77" name="楕円 76"/>
        <xdr:cNvSpPr/>
      </xdr:nvSpPr>
      <xdr:spPr bwMode="auto">
        <a:xfrm>
          <a:off x="3556000" y="3348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155053</xdr:rowOff>
    </xdr:from>
    <xdr:ext cx="762000" cy="259045"/>
    <xdr:sp macro="" textlink="">
      <xdr:nvSpPr>
        <xdr:cNvPr id="78" name="テキスト ボックス 77"/>
        <xdr:cNvSpPr txBox="1"/>
      </xdr:nvSpPr>
      <xdr:spPr>
        <a:xfrm>
          <a:off x="3225800" y="311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79787</xdr:rowOff>
    </xdr:from>
    <xdr:to>
      <xdr:col>15</xdr:col>
      <xdr:colOff>101600</xdr:colOff>
      <xdr:row>20</xdr:row>
      <xdr:rowOff>9937</xdr:rowOff>
    </xdr:to>
    <xdr:sp macro="" textlink="">
      <xdr:nvSpPr>
        <xdr:cNvPr id="79" name="楕円 78"/>
        <xdr:cNvSpPr/>
      </xdr:nvSpPr>
      <xdr:spPr bwMode="auto">
        <a:xfrm>
          <a:off x="2857500" y="3384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20114</xdr:rowOff>
    </xdr:from>
    <xdr:ext cx="762000" cy="259045"/>
    <xdr:sp macro="" textlink="">
      <xdr:nvSpPr>
        <xdr:cNvPr id="80" name="テキスト ボックス 79"/>
        <xdr:cNvSpPr txBox="1"/>
      </xdr:nvSpPr>
      <xdr:spPr>
        <a:xfrm>
          <a:off x="2527300" y="315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183396</xdr:rowOff>
    </xdr:from>
    <xdr:to>
      <xdr:col>29</xdr:col>
      <xdr:colOff>127000</xdr:colOff>
      <xdr:row>38</xdr:row>
      <xdr:rowOff>103363</xdr:rowOff>
    </xdr:to>
    <xdr:cxnSp macro="">
      <xdr:nvCxnSpPr>
        <xdr:cNvPr id="107" name="直線コネクタ 106"/>
        <xdr:cNvCxnSpPr/>
      </xdr:nvCxnSpPr>
      <xdr:spPr bwMode="auto">
        <a:xfrm flipV="1">
          <a:off x="5651500" y="6107946"/>
          <a:ext cx="0" cy="1463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75440</xdr:rowOff>
    </xdr:from>
    <xdr:ext cx="762000" cy="259045"/>
    <xdr:sp macro="" textlink="">
      <xdr:nvSpPr>
        <xdr:cNvPr id="108" name="人口1人当たり決算額の推移最小値テキスト445"/>
        <xdr:cNvSpPr txBox="1"/>
      </xdr:nvSpPr>
      <xdr:spPr>
        <a:xfrm>
          <a:off x="5740400" y="75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103363</xdr:rowOff>
    </xdr:from>
    <xdr:to>
      <xdr:col>30</xdr:col>
      <xdr:colOff>25400</xdr:colOff>
      <xdr:row>38</xdr:row>
      <xdr:rowOff>103363</xdr:rowOff>
    </xdr:to>
    <xdr:cxnSp macro="">
      <xdr:nvCxnSpPr>
        <xdr:cNvPr id="109" name="直線コネクタ 108"/>
        <xdr:cNvCxnSpPr/>
      </xdr:nvCxnSpPr>
      <xdr:spPr bwMode="auto">
        <a:xfrm>
          <a:off x="5562600" y="7570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98323</xdr:rowOff>
    </xdr:from>
    <xdr:ext cx="762000" cy="259045"/>
    <xdr:sp macro="" textlink="">
      <xdr:nvSpPr>
        <xdr:cNvPr id="110" name="人口1人当たり決算額の推移最大値テキスト445"/>
        <xdr:cNvSpPr txBox="1"/>
      </xdr:nvSpPr>
      <xdr:spPr>
        <a:xfrm>
          <a:off x="5740400" y="58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183396</xdr:rowOff>
    </xdr:from>
    <xdr:to>
      <xdr:col>30</xdr:col>
      <xdr:colOff>25400</xdr:colOff>
      <xdr:row>33</xdr:row>
      <xdr:rowOff>183396</xdr:rowOff>
    </xdr:to>
    <xdr:cxnSp macro="">
      <xdr:nvCxnSpPr>
        <xdr:cNvPr id="111" name="直線コネクタ 110"/>
        <xdr:cNvCxnSpPr/>
      </xdr:nvCxnSpPr>
      <xdr:spPr bwMode="auto">
        <a:xfrm>
          <a:off x="5562600" y="61079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137036</xdr:rowOff>
    </xdr:from>
    <xdr:to>
      <xdr:col>29</xdr:col>
      <xdr:colOff>127000</xdr:colOff>
      <xdr:row>37</xdr:row>
      <xdr:rowOff>214325</xdr:rowOff>
    </xdr:to>
    <xdr:cxnSp macro="">
      <xdr:nvCxnSpPr>
        <xdr:cNvPr id="112" name="直線コネクタ 111"/>
        <xdr:cNvCxnSpPr/>
      </xdr:nvCxnSpPr>
      <xdr:spPr bwMode="auto">
        <a:xfrm>
          <a:off x="5003800" y="7261736"/>
          <a:ext cx="647700" cy="77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111015</xdr:rowOff>
    </xdr:from>
    <xdr:ext cx="762000" cy="259045"/>
    <xdr:sp macro="" textlink="">
      <xdr:nvSpPr>
        <xdr:cNvPr id="113" name="人口1人当たり決算額の推移平均値テキスト445"/>
        <xdr:cNvSpPr txBox="1"/>
      </xdr:nvSpPr>
      <xdr:spPr>
        <a:xfrm>
          <a:off x="5740400" y="672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265938</xdr:rowOff>
    </xdr:from>
    <xdr:to>
      <xdr:col>29</xdr:col>
      <xdr:colOff>177800</xdr:colOff>
      <xdr:row>36</xdr:row>
      <xdr:rowOff>24638</xdr:rowOff>
    </xdr:to>
    <xdr:sp macro="" textlink="">
      <xdr:nvSpPr>
        <xdr:cNvPr id="114" name="フローチャート: 判断 113"/>
        <xdr:cNvSpPr/>
      </xdr:nvSpPr>
      <xdr:spPr bwMode="auto">
        <a:xfrm>
          <a:off x="56007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77736</xdr:rowOff>
    </xdr:from>
    <xdr:to>
      <xdr:col>26</xdr:col>
      <xdr:colOff>50800</xdr:colOff>
      <xdr:row>37</xdr:row>
      <xdr:rowOff>137036</xdr:rowOff>
    </xdr:to>
    <xdr:cxnSp macro="">
      <xdr:nvCxnSpPr>
        <xdr:cNvPr id="115" name="直線コネクタ 114"/>
        <xdr:cNvCxnSpPr/>
      </xdr:nvCxnSpPr>
      <xdr:spPr bwMode="auto">
        <a:xfrm>
          <a:off x="4305300" y="7202436"/>
          <a:ext cx="698500" cy="59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274122</xdr:rowOff>
    </xdr:from>
    <xdr:to>
      <xdr:col>26</xdr:col>
      <xdr:colOff>101600</xdr:colOff>
      <xdr:row>36</xdr:row>
      <xdr:rowOff>32822</xdr:rowOff>
    </xdr:to>
    <xdr:sp macro="" textlink="">
      <xdr:nvSpPr>
        <xdr:cNvPr id="116" name="フローチャート: 判断 115"/>
        <xdr:cNvSpPr/>
      </xdr:nvSpPr>
      <xdr:spPr bwMode="auto">
        <a:xfrm>
          <a:off x="4953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42999</xdr:rowOff>
    </xdr:from>
    <xdr:ext cx="736600" cy="259045"/>
    <xdr:sp macro="" textlink="">
      <xdr:nvSpPr>
        <xdr:cNvPr id="117" name="テキスト ボックス 116"/>
        <xdr:cNvSpPr txBox="1"/>
      </xdr:nvSpPr>
      <xdr:spPr>
        <a:xfrm>
          <a:off x="4622800" y="66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157152</xdr:rowOff>
    </xdr:from>
    <xdr:to>
      <xdr:col>22</xdr:col>
      <xdr:colOff>114300</xdr:colOff>
      <xdr:row>37</xdr:row>
      <xdr:rowOff>77736</xdr:rowOff>
    </xdr:to>
    <xdr:cxnSp macro="">
      <xdr:nvCxnSpPr>
        <xdr:cNvPr id="118" name="直線コネクタ 117"/>
        <xdr:cNvCxnSpPr/>
      </xdr:nvCxnSpPr>
      <xdr:spPr bwMode="auto">
        <a:xfrm>
          <a:off x="3606800" y="7110402"/>
          <a:ext cx="698500" cy="92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10454</xdr:rowOff>
    </xdr:from>
    <xdr:to>
      <xdr:col>22</xdr:col>
      <xdr:colOff>165100</xdr:colOff>
      <xdr:row>36</xdr:row>
      <xdr:rowOff>112054</xdr:rowOff>
    </xdr:to>
    <xdr:sp macro="" textlink="">
      <xdr:nvSpPr>
        <xdr:cNvPr id="119" name="フローチャート: 判断 118"/>
        <xdr:cNvSpPr/>
      </xdr:nvSpPr>
      <xdr:spPr bwMode="auto">
        <a:xfrm>
          <a:off x="4254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122231</xdr:rowOff>
    </xdr:from>
    <xdr:ext cx="762000" cy="259045"/>
    <xdr:sp macro="" textlink="">
      <xdr:nvSpPr>
        <xdr:cNvPr id="120" name="テキスト ボックス 119"/>
        <xdr:cNvSpPr txBox="1"/>
      </xdr:nvSpPr>
      <xdr:spPr>
        <a:xfrm>
          <a:off x="39243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118862</xdr:rowOff>
    </xdr:from>
    <xdr:to>
      <xdr:col>18</xdr:col>
      <xdr:colOff>177800</xdr:colOff>
      <xdr:row>36</xdr:row>
      <xdr:rowOff>157152</xdr:rowOff>
    </xdr:to>
    <xdr:cxnSp macro="">
      <xdr:nvCxnSpPr>
        <xdr:cNvPr id="121" name="直線コネクタ 120"/>
        <xdr:cNvCxnSpPr/>
      </xdr:nvCxnSpPr>
      <xdr:spPr bwMode="auto">
        <a:xfrm>
          <a:off x="2908300" y="7072112"/>
          <a:ext cx="698500" cy="38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89196</xdr:rowOff>
    </xdr:from>
    <xdr:ext cx="762000" cy="259045"/>
    <xdr:sp macro="" textlink="">
      <xdr:nvSpPr>
        <xdr:cNvPr id="123" name="テキスト ボックス 122"/>
        <xdr:cNvSpPr txBox="1"/>
      </xdr:nvSpPr>
      <xdr:spPr>
        <a:xfrm>
          <a:off x="3225800" y="721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49123</xdr:rowOff>
    </xdr:from>
    <xdr:ext cx="762000" cy="259045"/>
    <xdr:sp macro="" textlink="">
      <xdr:nvSpPr>
        <xdr:cNvPr id="125" name="テキスト ボックス 124"/>
        <xdr:cNvSpPr txBox="1"/>
      </xdr:nvSpPr>
      <xdr:spPr>
        <a:xfrm>
          <a:off x="2527300" y="7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163525</xdr:rowOff>
    </xdr:from>
    <xdr:to>
      <xdr:col>29</xdr:col>
      <xdr:colOff>177800</xdr:colOff>
      <xdr:row>37</xdr:row>
      <xdr:rowOff>265125</xdr:rowOff>
    </xdr:to>
    <xdr:sp macro="" textlink="">
      <xdr:nvSpPr>
        <xdr:cNvPr id="131" name="楕円 130"/>
        <xdr:cNvSpPr/>
      </xdr:nvSpPr>
      <xdr:spPr bwMode="auto">
        <a:xfrm>
          <a:off x="5600700" y="7288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135602</xdr:rowOff>
    </xdr:from>
    <xdr:ext cx="762000" cy="259045"/>
    <xdr:sp macro="" textlink="">
      <xdr:nvSpPr>
        <xdr:cNvPr id="132" name="人口1人当たり決算額の推移該当値テキスト445"/>
        <xdr:cNvSpPr txBox="1"/>
      </xdr:nvSpPr>
      <xdr:spPr>
        <a:xfrm>
          <a:off x="5740400" y="726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86236</xdr:rowOff>
    </xdr:from>
    <xdr:to>
      <xdr:col>26</xdr:col>
      <xdr:colOff>101600</xdr:colOff>
      <xdr:row>37</xdr:row>
      <xdr:rowOff>187836</xdr:rowOff>
    </xdr:to>
    <xdr:sp macro="" textlink="">
      <xdr:nvSpPr>
        <xdr:cNvPr id="133" name="楕円 132"/>
        <xdr:cNvSpPr/>
      </xdr:nvSpPr>
      <xdr:spPr bwMode="auto">
        <a:xfrm>
          <a:off x="4953000" y="7210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172613</xdr:rowOff>
    </xdr:from>
    <xdr:ext cx="736600" cy="259045"/>
    <xdr:sp macro="" textlink="">
      <xdr:nvSpPr>
        <xdr:cNvPr id="134" name="テキスト ボックス 133"/>
        <xdr:cNvSpPr txBox="1"/>
      </xdr:nvSpPr>
      <xdr:spPr>
        <a:xfrm>
          <a:off x="4622800" y="7297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26936</xdr:rowOff>
    </xdr:from>
    <xdr:to>
      <xdr:col>22</xdr:col>
      <xdr:colOff>165100</xdr:colOff>
      <xdr:row>37</xdr:row>
      <xdr:rowOff>128536</xdr:rowOff>
    </xdr:to>
    <xdr:sp macro="" textlink="">
      <xdr:nvSpPr>
        <xdr:cNvPr id="135" name="楕円 134"/>
        <xdr:cNvSpPr/>
      </xdr:nvSpPr>
      <xdr:spPr bwMode="auto">
        <a:xfrm>
          <a:off x="4254500" y="715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113313</xdr:rowOff>
    </xdr:from>
    <xdr:ext cx="762000" cy="259045"/>
    <xdr:sp macro="" textlink="">
      <xdr:nvSpPr>
        <xdr:cNvPr id="136" name="テキスト ボックス 135"/>
        <xdr:cNvSpPr txBox="1"/>
      </xdr:nvSpPr>
      <xdr:spPr>
        <a:xfrm>
          <a:off x="3924300" y="723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106352</xdr:rowOff>
    </xdr:from>
    <xdr:to>
      <xdr:col>19</xdr:col>
      <xdr:colOff>38100</xdr:colOff>
      <xdr:row>37</xdr:row>
      <xdr:rowOff>36502</xdr:rowOff>
    </xdr:to>
    <xdr:sp macro="" textlink="">
      <xdr:nvSpPr>
        <xdr:cNvPr id="137" name="楕円 136"/>
        <xdr:cNvSpPr/>
      </xdr:nvSpPr>
      <xdr:spPr bwMode="auto">
        <a:xfrm>
          <a:off x="3556000" y="7059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218129</xdr:rowOff>
    </xdr:from>
    <xdr:ext cx="762000" cy="259045"/>
    <xdr:sp macro="" textlink="">
      <xdr:nvSpPr>
        <xdr:cNvPr id="138" name="テキスト ボックス 137"/>
        <xdr:cNvSpPr txBox="1"/>
      </xdr:nvSpPr>
      <xdr:spPr>
        <a:xfrm>
          <a:off x="3225800" y="682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68062</xdr:rowOff>
    </xdr:from>
    <xdr:to>
      <xdr:col>15</xdr:col>
      <xdr:colOff>101600</xdr:colOff>
      <xdr:row>36</xdr:row>
      <xdr:rowOff>169662</xdr:rowOff>
    </xdr:to>
    <xdr:sp macro="" textlink="">
      <xdr:nvSpPr>
        <xdr:cNvPr id="139" name="楕円 138"/>
        <xdr:cNvSpPr/>
      </xdr:nvSpPr>
      <xdr:spPr bwMode="auto">
        <a:xfrm>
          <a:off x="2857500" y="7021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179839</xdr:rowOff>
    </xdr:from>
    <xdr:ext cx="762000" cy="259045"/>
    <xdr:sp macro="" textlink="">
      <xdr:nvSpPr>
        <xdr:cNvPr id="140" name="テキスト ボックス 139"/>
        <xdr:cNvSpPr txBox="1"/>
      </xdr:nvSpPr>
      <xdr:spPr>
        <a:xfrm>
          <a:off x="2527300" y="67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19,504
19,134
18.78
7,947,411
7,447,655
289,824
4,500,371
5,390,701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104822</xdr:rowOff>
    </xdr:from>
    <xdr:to>
      <xdr:col>24</xdr:col>
      <xdr:colOff>62865</xdr:colOff>
      <xdr:row>38</xdr:row>
      <xdr:rowOff>85113</xdr:rowOff>
    </xdr:to>
    <xdr:cxnSp macro="">
      <xdr:nvCxnSpPr>
        <xdr:cNvPr id="58" name="直線コネクタ 57"/>
        <xdr:cNvCxnSpPr/>
      </xdr:nvCxnSpPr>
      <xdr:spPr>
        <a:xfrm flipV="1">
          <a:off x="4633595" y="5076872"/>
          <a:ext cx="1270" cy="1523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88940</xdr:rowOff>
    </xdr:from>
    <xdr:ext cx="534377" cy="259045"/>
    <xdr:sp macro="" textlink="">
      <xdr:nvSpPr>
        <xdr:cNvPr id="59" name="人件費最小値テキスト"/>
        <xdr:cNvSpPr txBox="1"/>
      </xdr:nvSpPr>
      <xdr:spPr>
        <a:xfrm>
          <a:off x="4686300" y="66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85113</xdr:rowOff>
    </xdr:from>
    <xdr:to>
      <xdr:col>24</xdr:col>
      <xdr:colOff>152400</xdr:colOff>
      <xdr:row>38</xdr:row>
      <xdr:rowOff>85113</xdr:rowOff>
    </xdr:to>
    <xdr:cxnSp macro="">
      <xdr:nvCxnSpPr>
        <xdr:cNvPr id="60" name="直線コネクタ 59"/>
        <xdr:cNvCxnSpPr/>
      </xdr:nvCxnSpPr>
      <xdr:spPr>
        <a:xfrm>
          <a:off x="4546600" y="660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51499</xdr:rowOff>
    </xdr:from>
    <xdr:ext cx="599010" cy="259045"/>
    <xdr:sp macro="" textlink="">
      <xdr:nvSpPr>
        <xdr:cNvPr id="61" name="人件費最大値テキスト"/>
        <xdr:cNvSpPr txBox="1"/>
      </xdr:nvSpPr>
      <xdr:spPr>
        <a:xfrm>
          <a:off x="4686300" y="48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104822</xdr:rowOff>
    </xdr:from>
    <xdr:to>
      <xdr:col>24</xdr:col>
      <xdr:colOff>152400</xdr:colOff>
      <xdr:row>29</xdr:row>
      <xdr:rowOff>104822</xdr:rowOff>
    </xdr:to>
    <xdr:cxnSp macro="">
      <xdr:nvCxnSpPr>
        <xdr:cNvPr id="62" name="直線コネクタ 61"/>
        <xdr:cNvCxnSpPr/>
      </xdr:nvCxnSpPr>
      <xdr:spPr>
        <a:xfrm>
          <a:off x="4546600" y="507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85113</xdr:rowOff>
    </xdr:from>
    <xdr:to>
      <xdr:col>24</xdr:col>
      <xdr:colOff>63500</xdr:colOff>
      <xdr:row>38</xdr:row>
      <xdr:rowOff>111550</xdr:rowOff>
    </xdr:to>
    <xdr:cxnSp macro="">
      <xdr:nvCxnSpPr>
        <xdr:cNvPr id="63" name="直線コネクタ 62"/>
        <xdr:cNvCxnSpPr/>
      </xdr:nvCxnSpPr>
      <xdr:spPr>
        <a:xfrm flipV="1">
          <a:off x="3797300" y="6600213"/>
          <a:ext cx="838200" cy="2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83284</xdr:rowOff>
    </xdr:from>
    <xdr:ext cx="534377" cy="259045"/>
    <xdr:sp macro="" textlink="">
      <xdr:nvSpPr>
        <xdr:cNvPr id="64" name="人件費平均値テキスト"/>
        <xdr:cNvSpPr txBox="1"/>
      </xdr:nvSpPr>
      <xdr:spPr>
        <a:xfrm>
          <a:off x="4686300" y="591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60407</xdr:rowOff>
    </xdr:from>
    <xdr:to>
      <xdr:col>24</xdr:col>
      <xdr:colOff>114300</xdr:colOff>
      <xdr:row>35</xdr:row>
      <xdr:rowOff>162007</xdr:rowOff>
    </xdr:to>
    <xdr:sp macro="" textlink="">
      <xdr:nvSpPr>
        <xdr:cNvPr id="65" name="フローチャート: 判断 64"/>
        <xdr:cNvSpPr/>
      </xdr:nvSpPr>
      <xdr:spPr>
        <a:xfrm>
          <a:off x="45847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109475</xdr:rowOff>
    </xdr:from>
    <xdr:to>
      <xdr:col>19</xdr:col>
      <xdr:colOff>177800</xdr:colOff>
      <xdr:row>38</xdr:row>
      <xdr:rowOff>111550</xdr:rowOff>
    </xdr:to>
    <xdr:cxnSp macro="">
      <xdr:nvCxnSpPr>
        <xdr:cNvPr id="66" name="直線コネクタ 65"/>
        <xdr:cNvCxnSpPr/>
      </xdr:nvCxnSpPr>
      <xdr:spPr>
        <a:xfrm>
          <a:off x="2908300" y="6624575"/>
          <a:ext cx="8890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83528</xdr:rowOff>
    </xdr:from>
    <xdr:to>
      <xdr:col>20</xdr:col>
      <xdr:colOff>38100</xdr:colOff>
      <xdr:row>36</xdr:row>
      <xdr:rowOff>13678</xdr:rowOff>
    </xdr:to>
    <xdr:sp macro="" textlink="">
      <xdr:nvSpPr>
        <xdr:cNvPr id="67" name="フローチャート: 判断 66"/>
        <xdr:cNvSpPr/>
      </xdr:nvSpPr>
      <xdr:spPr>
        <a:xfrm>
          <a:off x="3746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30205</xdr:rowOff>
    </xdr:from>
    <xdr:ext cx="534377" cy="259045"/>
    <xdr:sp macro="" textlink="">
      <xdr:nvSpPr>
        <xdr:cNvPr id="68" name="テキスト ボックス 67"/>
        <xdr:cNvSpPr txBox="1"/>
      </xdr:nvSpPr>
      <xdr:spPr>
        <a:xfrm>
          <a:off x="3530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109475</xdr:rowOff>
    </xdr:from>
    <xdr:to>
      <xdr:col>15</xdr:col>
      <xdr:colOff>50800</xdr:colOff>
      <xdr:row>38</xdr:row>
      <xdr:rowOff>138949</xdr:rowOff>
    </xdr:to>
    <xdr:cxnSp macro="">
      <xdr:nvCxnSpPr>
        <xdr:cNvPr id="69" name="直線コネクタ 68"/>
        <xdr:cNvCxnSpPr/>
      </xdr:nvCxnSpPr>
      <xdr:spPr>
        <a:xfrm flipV="1">
          <a:off x="2019300" y="6624575"/>
          <a:ext cx="889000" cy="2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125525</xdr:rowOff>
    </xdr:from>
    <xdr:to>
      <xdr:col>15</xdr:col>
      <xdr:colOff>101600</xdr:colOff>
      <xdr:row>36</xdr:row>
      <xdr:rowOff>55675</xdr:rowOff>
    </xdr:to>
    <xdr:sp macro="" textlink="">
      <xdr:nvSpPr>
        <xdr:cNvPr id="70" name="フローチャート: 判断 69"/>
        <xdr:cNvSpPr/>
      </xdr:nvSpPr>
      <xdr:spPr>
        <a:xfrm>
          <a:off x="2857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72202</xdr:rowOff>
    </xdr:from>
    <xdr:ext cx="534377" cy="259045"/>
    <xdr:sp macro="" textlink="">
      <xdr:nvSpPr>
        <xdr:cNvPr id="71" name="テキスト ボックス 70"/>
        <xdr:cNvSpPr txBox="1"/>
      </xdr:nvSpPr>
      <xdr:spPr>
        <a:xfrm>
          <a:off x="2641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138949</xdr:rowOff>
    </xdr:from>
    <xdr:to>
      <xdr:col>10</xdr:col>
      <xdr:colOff>114300</xdr:colOff>
      <xdr:row>38</xdr:row>
      <xdr:rowOff>153824</xdr:rowOff>
    </xdr:to>
    <xdr:cxnSp macro="">
      <xdr:nvCxnSpPr>
        <xdr:cNvPr id="72" name="直線コネクタ 71"/>
        <xdr:cNvCxnSpPr/>
      </xdr:nvCxnSpPr>
      <xdr:spPr>
        <a:xfrm flipV="1">
          <a:off x="1130300" y="6654049"/>
          <a:ext cx="889000" cy="1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75625</xdr:rowOff>
    </xdr:from>
    <xdr:to>
      <xdr:col>10</xdr:col>
      <xdr:colOff>165100</xdr:colOff>
      <xdr:row>38</xdr:row>
      <xdr:rowOff>5775</xdr:rowOff>
    </xdr:to>
    <xdr:sp macro="" textlink="">
      <xdr:nvSpPr>
        <xdr:cNvPr id="73" name="フローチャート: 判断 72"/>
        <xdr:cNvSpPr/>
      </xdr:nvSpPr>
      <xdr:spPr>
        <a:xfrm>
          <a:off x="1968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22302</xdr:rowOff>
    </xdr:from>
    <xdr:ext cx="534377" cy="259045"/>
    <xdr:sp macro="" textlink="">
      <xdr:nvSpPr>
        <xdr:cNvPr id="74" name="テキスト ボックス 73"/>
        <xdr:cNvSpPr txBox="1"/>
      </xdr:nvSpPr>
      <xdr:spPr>
        <a:xfrm>
          <a:off x="1752111" y="61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84998</xdr:rowOff>
    </xdr:from>
    <xdr:to>
      <xdr:col>6</xdr:col>
      <xdr:colOff>38100</xdr:colOff>
      <xdr:row>38</xdr:row>
      <xdr:rowOff>15148</xdr:rowOff>
    </xdr:to>
    <xdr:sp macro="" textlink="">
      <xdr:nvSpPr>
        <xdr:cNvPr id="75" name="フローチャート: 判断 74"/>
        <xdr:cNvSpPr/>
      </xdr:nvSpPr>
      <xdr:spPr>
        <a:xfrm>
          <a:off x="1079500" y="642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31675</xdr:rowOff>
    </xdr:from>
    <xdr:ext cx="534377" cy="259045"/>
    <xdr:sp macro="" textlink="">
      <xdr:nvSpPr>
        <xdr:cNvPr id="76" name="テキスト ボックス 75"/>
        <xdr:cNvSpPr txBox="1"/>
      </xdr:nvSpPr>
      <xdr:spPr>
        <a:xfrm>
          <a:off x="863111" y="620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34313</xdr:rowOff>
    </xdr:from>
    <xdr:to>
      <xdr:col>24</xdr:col>
      <xdr:colOff>114300</xdr:colOff>
      <xdr:row>38</xdr:row>
      <xdr:rowOff>135913</xdr:rowOff>
    </xdr:to>
    <xdr:sp macro="" textlink="">
      <xdr:nvSpPr>
        <xdr:cNvPr id="82" name="楕円 81"/>
        <xdr:cNvSpPr/>
      </xdr:nvSpPr>
      <xdr:spPr>
        <a:xfrm>
          <a:off x="4584700" y="65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120690</xdr:rowOff>
    </xdr:from>
    <xdr:ext cx="534377" cy="259045"/>
    <xdr:sp macro="" textlink="">
      <xdr:nvSpPr>
        <xdr:cNvPr id="83" name="人件費該当値テキスト"/>
        <xdr:cNvSpPr txBox="1"/>
      </xdr:nvSpPr>
      <xdr:spPr>
        <a:xfrm>
          <a:off x="4686300" y="646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60750</xdr:rowOff>
    </xdr:from>
    <xdr:to>
      <xdr:col>20</xdr:col>
      <xdr:colOff>38100</xdr:colOff>
      <xdr:row>38</xdr:row>
      <xdr:rowOff>162350</xdr:rowOff>
    </xdr:to>
    <xdr:sp macro="" textlink="">
      <xdr:nvSpPr>
        <xdr:cNvPr id="84" name="楕円 83"/>
        <xdr:cNvSpPr/>
      </xdr:nvSpPr>
      <xdr:spPr>
        <a:xfrm>
          <a:off x="3746500" y="65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153477</xdr:rowOff>
    </xdr:from>
    <xdr:ext cx="534377" cy="259045"/>
    <xdr:sp macro="" textlink="">
      <xdr:nvSpPr>
        <xdr:cNvPr id="85" name="テキスト ボックス 84"/>
        <xdr:cNvSpPr txBox="1"/>
      </xdr:nvSpPr>
      <xdr:spPr>
        <a:xfrm>
          <a:off x="3530111" y="666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58675</xdr:rowOff>
    </xdr:from>
    <xdr:to>
      <xdr:col>15</xdr:col>
      <xdr:colOff>101600</xdr:colOff>
      <xdr:row>38</xdr:row>
      <xdr:rowOff>160275</xdr:rowOff>
    </xdr:to>
    <xdr:sp macro="" textlink="">
      <xdr:nvSpPr>
        <xdr:cNvPr id="86" name="楕円 85"/>
        <xdr:cNvSpPr/>
      </xdr:nvSpPr>
      <xdr:spPr>
        <a:xfrm>
          <a:off x="2857500" y="65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151402</xdr:rowOff>
    </xdr:from>
    <xdr:ext cx="534377" cy="259045"/>
    <xdr:sp macro="" textlink="">
      <xdr:nvSpPr>
        <xdr:cNvPr id="87" name="テキスト ボックス 86"/>
        <xdr:cNvSpPr txBox="1"/>
      </xdr:nvSpPr>
      <xdr:spPr>
        <a:xfrm>
          <a:off x="2641111" y="666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88149</xdr:rowOff>
    </xdr:from>
    <xdr:to>
      <xdr:col>10</xdr:col>
      <xdr:colOff>165100</xdr:colOff>
      <xdr:row>39</xdr:row>
      <xdr:rowOff>18299</xdr:rowOff>
    </xdr:to>
    <xdr:sp macro="" textlink="">
      <xdr:nvSpPr>
        <xdr:cNvPr id="88" name="楕円 87"/>
        <xdr:cNvSpPr/>
      </xdr:nvSpPr>
      <xdr:spPr>
        <a:xfrm>
          <a:off x="1968500" y="660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9426</xdr:rowOff>
    </xdr:from>
    <xdr:ext cx="534377" cy="259045"/>
    <xdr:sp macro="" textlink="">
      <xdr:nvSpPr>
        <xdr:cNvPr id="89" name="テキスト ボックス 88"/>
        <xdr:cNvSpPr txBox="1"/>
      </xdr:nvSpPr>
      <xdr:spPr>
        <a:xfrm>
          <a:off x="1752111" y="669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103024</xdr:rowOff>
    </xdr:from>
    <xdr:to>
      <xdr:col>6</xdr:col>
      <xdr:colOff>38100</xdr:colOff>
      <xdr:row>39</xdr:row>
      <xdr:rowOff>33174</xdr:rowOff>
    </xdr:to>
    <xdr:sp macro="" textlink="">
      <xdr:nvSpPr>
        <xdr:cNvPr id="90" name="楕円 89"/>
        <xdr:cNvSpPr/>
      </xdr:nvSpPr>
      <xdr:spPr>
        <a:xfrm>
          <a:off x="1079500" y="66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24301</xdr:rowOff>
    </xdr:from>
    <xdr:ext cx="534377" cy="259045"/>
    <xdr:sp macro="" textlink="">
      <xdr:nvSpPr>
        <xdr:cNvPr id="91" name="テキスト ボックス 90"/>
        <xdr:cNvSpPr txBox="1"/>
      </xdr:nvSpPr>
      <xdr:spPr>
        <a:xfrm>
          <a:off x="863111" y="67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76816</xdr:rowOff>
    </xdr:from>
    <xdr:to>
      <xdr:col>24</xdr:col>
      <xdr:colOff>62865</xdr:colOff>
      <xdr:row>58</xdr:row>
      <xdr:rowOff>111620</xdr:rowOff>
    </xdr:to>
    <xdr:cxnSp macro="">
      <xdr:nvCxnSpPr>
        <xdr:cNvPr id="116" name="直線コネクタ 115"/>
        <xdr:cNvCxnSpPr/>
      </xdr:nvCxnSpPr>
      <xdr:spPr>
        <a:xfrm flipV="1">
          <a:off x="4633595" y="8820766"/>
          <a:ext cx="1270" cy="1234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115447</xdr:rowOff>
    </xdr:from>
    <xdr:ext cx="534377" cy="259045"/>
    <xdr:sp macro="" textlink="">
      <xdr:nvSpPr>
        <xdr:cNvPr id="117" name="物件費最小値テキスト"/>
        <xdr:cNvSpPr txBox="1"/>
      </xdr:nvSpPr>
      <xdr:spPr>
        <a:xfrm>
          <a:off x="4686300" y="1005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111620</xdr:rowOff>
    </xdr:from>
    <xdr:to>
      <xdr:col>24</xdr:col>
      <xdr:colOff>152400</xdr:colOff>
      <xdr:row>58</xdr:row>
      <xdr:rowOff>111620</xdr:rowOff>
    </xdr:to>
    <xdr:cxnSp macro="">
      <xdr:nvCxnSpPr>
        <xdr:cNvPr id="118" name="直線コネクタ 117"/>
        <xdr:cNvCxnSpPr/>
      </xdr:nvCxnSpPr>
      <xdr:spPr>
        <a:xfrm>
          <a:off x="4546600" y="1005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23493</xdr:rowOff>
    </xdr:from>
    <xdr:ext cx="599010" cy="259045"/>
    <xdr:sp macro="" textlink="">
      <xdr:nvSpPr>
        <xdr:cNvPr id="119" name="物件費最大値テキスト"/>
        <xdr:cNvSpPr txBox="1"/>
      </xdr:nvSpPr>
      <xdr:spPr>
        <a:xfrm>
          <a:off x="4686300" y="859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76816</xdr:rowOff>
    </xdr:from>
    <xdr:to>
      <xdr:col>24</xdr:col>
      <xdr:colOff>152400</xdr:colOff>
      <xdr:row>51</xdr:row>
      <xdr:rowOff>76816</xdr:rowOff>
    </xdr:to>
    <xdr:cxnSp macro="">
      <xdr:nvCxnSpPr>
        <xdr:cNvPr id="120" name="直線コネクタ 119"/>
        <xdr:cNvCxnSpPr/>
      </xdr:nvCxnSpPr>
      <xdr:spPr>
        <a:xfrm>
          <a:off x="4546600" y="882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65919</xdr:rowOff>
    </xdr:from>
    <xdr:to>
      <xdr:col>24</xdr:col>
      <xdr:colOff>63500</xdr:colOff>
      <xdr:row>56</xdr:row>
      <xdr:rowOff>87065</xdr:rowOff>
    </xdr:to>
    <xdr:cxnSp macro="">
      <xdr:nvCxnSpPr>
        <xdr:cNvPr id="121" name="直線コネクタ 120"/>
        <xdr:cNvCxnSpPr/>
      </xdr:nvCxnSpPr>
      <xdr:spPr>
        <a:xfrm flipV="1">
          <a:off x="3797300" y="9667119"/>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141743</xdr:rowOff>
    </xdr:from>
    <xdr:ext cx="534377" cy="259045"/>
    <xdr:sp macro="" textlink="">
      <xdr:nvSpPr>
        <xdr:cNvPr id="122" name="物件費平均値テキスト"/>
        <xdr:cNvSpPr txBox="1"/>
      </xdr:nvSpPr>
      <xdr:spPr>
        <a:xfrm>
          <a:off x="4686300" y="9228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118866</xdr:rowOff>
    </xdr:from>
    <xdr:to>
      <xdr:col>24</xdr:col>
      <xdr:colOff>114300</xdr:colOff>
      <xdr:row>55</xdr:row>
      <xdr:rowOff>49016</xdr:rowOff>
    </xdr:to>
    <xdr:sp macro="" textlink="">
      <xdr:nvSpPr>
        <xdr:cNvPr id="123" name="フローチャート: 判断 122"/>
        <xdr:cNvSpPr/>
      </xdr:nvSpPr>
      <xdr:spPr>
        <a:xfrm>
          <a:off x="4584700" y="937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87065</xdr:rowOff>
    </xdr:from>
    <xdr:to>
      <xdr:col>19</xdr:col>
      <xdr:colOff>177800</xdr:colOff>
      <xdr:row>57</xdr:row>
      <xdr:rowOff>98914</xdr:rowOff>
    </xdr:to>
    <xdr:cxnSp macro="">
      <xdr:nvCxnSpPr>
        <xdr:cNvPr id="124" name="直線コネクタ 123"/>
        <xdr:cNvCxnSpPr/>
      </xdr:nvCxnSpPr>
      <xdr:spPr>
        <a:xfrm flipV="1">
          <a:off x="2908300" y="9688265"/>
          <a:ext cx="889000" cy="18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79528</xdr:rowOff>
    </xdr:from>
    <xdr:to>
      <xdr:col>20</xdr:col>
      <xdr:colOff>38100</xdr:colOff>
      <xdr:row>55</xdr:row>
      <xdr:rowOff>9678</xdr:rowOff>
    </xdr:to>
    <xdr:sp macro="" textlink="">
      <xdr:nvSpPr>
        <xdr:cNvPr id="125" name="フローチャート: 判断 124"/>
        <xdr:cNvSpPr/>
      </xdr:nvSpPr>
      <xdr:spPr>
        <a:xfrm>
          <a:off x="3746500" y="933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26205</xdr:rowOff>
    </xdr:from>
    <xdr:ext cx="534377" cy="259045"/>
    <xdr:sp macro="" textlink="">
      <xdr:nvSpPr>
        <xdr:cNvPr id="126" name="テキスト ボックス 125"/>
        <xdr:cNvSpPr txBox="1"/>
      </xdr:nvSpPr>
      <xdr:spPr>
        <a:xfrm>
          <a:off x="3530111" y="91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98914</xdr:rowOff>
    </xdr:from>
    <xdr:to>
      <xdr:col>15</xdr:col>
      <xdr:colOff>50800</xdr:colOff>
      <xdr:row>57</xdr:row>
      <xdr:rowOff>168828</xdr:rowOff>
    </xdr:to>
    <xdr:cxnSp macro="">
      <xdr:nvCxnSpPr>
        <xdr:cNvPr id="127" name="直線コネクタ 126"/>
        <xdr:cNvCxnSpPr/>
      </xdr:nvCxnSpPr>
      <xdr:spPr>
        <a:xfrm flipV="1">
          <a:off x="2019300" y="9871564"/>
          <a:ext cx="889000"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6966</xdr:rowOff>
    </xdr:from>
    <xdr:to>
      <xdr:col>15</xdr:col>
      <xdr:colOff>101600</xdr:colOff>
      <xdr:row>55</xdr:row>
      <xdr:rowOff>108566</xdr:rowOff>
    </xdr:to>
    <xdr:sp macro="" textlink="">
      <xdr:nvSpPr>
        <xdr:cNvPr id="128" name="フローチャート: 判断 127"/>
        <xdr:cNvSpPr/>
      </xdr:nvSpPr>
      <xdr:spPr>
        <a:xfrm>
          <a:off x="2857500" y="943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125093</xdr:rowOff>
    </xdr:from>
    <xdr:ext cx="534377" cy="259045"/>
    <xdr:sp macro="" textlink="">
      <xdr:nvSpPr>
        <xdr:cNvPr id="129" name="テキスト ボックス 128"/>
        <xdr:cNvSpPr txBox="1"/>
      </xdr:nvSpPr>
      <xdr:spPr>
        <a:xfrm>
          <a:off x="2641111" y="92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168828</xdr:rowOff>
    </xdr:from>
    <xdr:to>
      <xdr:col>10</xdr:col>
      <xdr:colOff>114300</xdr:colOff>
      <xdr:row>58</xdr:row>
      <xdr:rowOff>115164</xdr:rowOff>
    </xdr:to>
    <xdr:cxnSp macro="">
      <xdr:nvCxnSpPr>
        <xdr:cNvPr id="130" name="直線コネクタ 129"/>
        <xdr:cNvCxnSpPr/>
      </xdr:nvCxnSpPr>
      <xdr:spPr>
        <a:xfrm flipV="1">
          <a:off x="1130300" y="9941478"/>
          <a:ext cx="889000" cy="11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57144</xdr:rowOff>
    </xdr:from>
    <xdr:to>
      <xdr:col>10</xdr:col>
      <xdr:colOff>165100</xdr:colOff>
      <xdr:row>57</xdr:row>
      <xdr:rowOff>158744</xdr:rowOff>
    </xdr:to>
    <xdr:sp macro="" textlink="">
      <xdr:nvSpPr>
        <xdr:cNvPr id="131" name="フローチャート: 判断 130"/>
        <xdr:cNvSpPr/>
      </xdr:nvSpPr>
      <xdr:spPr>
        <a:xfrm>
          <a:off x="1968500" y="98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3821</xdr:rowOff>
    </xdr:from>
    <xdr:ext cx="534377" cy="259045"/>
    <xdr:sp macro="" textlink="">
      <xdr:nvSpPr>
        <xdr:cNvPr id="132" name="テキスト ボックス 131"/>
        <xdr:cNvSpPr txBox="1"/>
      </xdr:nvSpPr>
      <xdr:spPr>
        <a:xfrm>
          <a:off x="1752111" y="96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114008</xdr:rowOff>
    </xdr:from>
    <xdr:to>
      <xdr:col>6</xdr:col>
      <xdr:colOff>38100</xdr:colOff>
      <xdr:row>58</xdr:row>
      <xdr:rowOff>44158</xdr:rowOff>
    </xdr:to>
    <xdr:sp macro="" textlink="">
      <xdr:nvSpPr>
        <xdr:cNvPr id="133" name="フローチャート: 判断 132"/>
        <xdr:cNvSpPr/>
      </xdr:nvSpPr>
      <xdr:spPr>
        <a:xfrm>
          <a:off x="1079500" y="988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60685</xdr:rowOff>
    </xdr:from>
    <xdr:ext cx="534377" cy="259045"/>
    <xdr:sp macro="" textlink="">
      <xdr:nvSpPr>
        <xdr:cNvPr id="134" name="テキスト ボックス 133"/>
        <xdr:cNvSpPr txBox="1"/>
      </xdr:nvSpPr>
      <xdr:spPr>
        <a:xfrm>
          <a:off x="863111" y="966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15119</xdr:rowOff>
    </xdr:from>
    <xdr:to>
      <xdr:col>24</xdr:col>
      <xdr:colOff>114300</xdr:colOff>
      <xdr:row>56</xdr:row>
      <xdr:rowOff>116719</xdr:rowOff>
    </xdr:to>
    <xdr:sp macro="" textlink="">
      <xdr:nvSpPr>
        <xdr:cNvPr id="140" name="楕円 139"/>
        <xdr:cNvSpPr/>
      </xdr:nvSpPr>
      <xdr:spPr>
        <a:xfrm>
          <a:off x="4584700" y="96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164996</xdr:rowOff>
    </xdr:from>
    <xdr:ext cx="534377" cy="259045"/>
    <xdr:sp macro="" textlink="">
      <xdr:nvSpPr>
        <xdr:cNvPr id="141" name="物件費該当値テキスト"/>
        <xdr:cNvSpPr txBox="1"/>
      </xdr:nvSpPr>
      <xdr:spPr>
        <a:xfrm>
          <a:off x="4686300" y="95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36265</xdr:rowOff>
    </xdr:from>
    <xdr:to>
      <xdr:col>20</xdr:col>
      <xdr:colOff>38100</xdr:colOff>
      <xdr:row>56</xdr:row>
      <xdr:rowOff>137865</xdr:rowOff>
    </xdr:to>
    <xdr:sp macro="" textlink="">
      <xdr:nvSpPr>
        <xdr:cNvPr id="142" name="楕円 141"/>
        <xdr:cNvSpPr/>
      </xdr:nvSpPr>
      <xdr:spPr>
        <a:xfrm>
          <a:off x="3746500" y="96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128992</xdr:rowOff>
    </xdr:from>
    <xdr:ext cx="534377" cy="259045"/>
    <xdr:sp macro="" textlink="">
      <xdr:nvSpPr>
        <xdr:cNvPr id="143" name="テキスト ボックス 142"/>
        <xdr:cNvSpPr txBox="1"/>
      </xdr:nvSpPr>
      <xdr:spPr>
        <a:xfrm>
          <a:off x="3530111" y="97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48114</xdr:rowOff>
    </xdr:from>
    <xdr:to>
      <xdr:col>15</xdr:col>
      <xdr:colOff>101600</xdr:colOff>
      <xdr:row>57</xdr:row>
      <xdr:rowOff>149714</xdr:rowOff>
    </xdr:to>
    <xdr:sp macro="" textlink="">
      <xdr:nvSpPr>
        <xdr:cNvPr id="144" name="楕円 143"/>
        <xdr:cNvSpPr/>
      </xdr:nvSpPr>
      <xdr:spPr>
        <a:xfrm>
          <a:off x="2857500" y="98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140841</xdr:rowOff>
    </xdr:from>
    <xdr:ext cx="534377" cy="259045"/>
    <xdr:sp macro="" textlink="">
      <xdr:nvSpPr>
        <xdr:cNvPr id="145" name="テキスト ボックス 144"/>
        <xdr:cNvSpPr txBox="1"/>
      </xdr:nvSpPr>
      <xdr:spPr>
        <a:xfrm>
          <a:off x="2641111" y="991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118028</xdr:rowOff>
    </xdr:from>
    <xdr:to>
      <xdr:col>10</xdr:col>
      <xdr:colOff>165100</xdr:colOff>
      <xdr:row>58</xdr:row>
      <xdr:rowOff>48178</xdr:rowOff>
    </xdr:to>
    <xdr:sp macro="" textlink="">
      <xdr:nvSpPr>
        <xdr:cNvPr id="146" name="楕円 145"/>
        <xdr:cNvSpPr/>
      </xdr:nvSpPr>
      <xdr:spPr>
        <a:xfrm>
          <a:off x="1968500" y="989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39305</xdr:rowOff>
    </xdr:from>
    <xdr:ext cx="534377" cy="259045"/>
    <xdr:sp macro="" textlink="">
      <xdr:nvSpPr>
        <xdr:cNvPr id="147" name="テキスト ボックス 146"/>
        <xdr:cNvSpPr txBox="1"/>
      </xdr:nvSpPr>
      <xdr:spPr>
        <a:xfrm>
          <a:off x="1752111" y="998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64364</xdr:rowOff>
    </xdr:from>
    <xdr:to>
      <xdr:col>6</xdr:col>
      <xdr:colOff>38100</xdr:colOff>
      <xdr:row>58</xdr:row>
      <xdr:rowOff>165964</xdr:rowOff>
    </xdr:to>
    <xdr:sp macro="" textlink="">
      <xdr:nvSpPr>
        <xdr:cNvPr id="148" name="楕円 147"/>
        <xdr:cNvSpPr/>
      </xdr:nvSpPr>
      <xdr:spPr>
        <a:xfrm>
          <a:off x="1079500" y="100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157091</xdr:rowOff>
    </xdr:from>
    <xdr:ext cx="534377" cy="259045"/>
    <xdr:sp macro="" textlink="">
      <xdr:nvSpPr>
        <xdr:cNvPr id="149" name="テキスト ボックス 148"/>
        <xdr:cNvSpPr txBox="1"/>
      </xdr:nvSpPr>
      <xdr:spPr>
        <a:xfrm>
          <a:off x="863111" y="1010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43726</xdr:rowOff>
    </xdr:from>
    <xdr:to>
      <xdr:col>24</xdr:col>
      <xdr:colOff>62865</xdr:colOff>
      <xdr:row>78</xdr:row>
      <xdr:rowOff>167512</xdr:rowOff>
    </xdr:to>
    <xdr:cxnSp macro="">
      <xdr:nvCxnSpPr>
        <xdr:cNvPr id="173" name="直線コネクタ 172"/>
        <xdr:cNvCxnSpPr/>
      </xdr:nvCxnSpPr>
      <xdr:spPr>
        <a:xfrm flipV="1">
          <a:off x="4633595" y="12045226"/>
          <a:ext cx="1270" cy="149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171339</xdr:rowOff>
    </xdr:from>
    <xdr:ext cx="469744" cy="259045"/>
    <xdr:sp macro="" textlink="">
      <xdr:nvSpPr>
        <xdr:cNvPr id="174" name="維持補修費最小値テキスト"/>
        <xdr:cNvSpPr txBox="1"/>
      </xdr:nvSpPr>
      <xdr:spPr>
        <a:xfrm>
          <a:off x="4686300"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167512</xdr:rowOff>
    </xdr:from>
    <xdr:to>
      <xdr:col>24</xdr:col>
      <xdr:colOff>152400</xdr:colOff>
      <xdr:row>78</xdr:row>
      <xdr:rowOff>167512</xdr:rowOff>
    </xdr:to>
    <xdr:cxnSp macro="">
      <xdr:nvCxnSpPr>
        <xdr:cNvPr id="175" name="直線コネクタ 174"/>
        <xdr:cNvCxnSpPr/>
      </xdr:nvCxnSpPr>
      <xdr:spPr>
        <a:xfrm>
          <a:off x="4546600" y="1354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161853</xdr:rowOff>
    </xdr:from>
    <xdr:ext cx="534377" cy="259045"/>
    <xdr:sp macro="" textlink="">
      <xdr:nvSpPr>
        <xdr:cNvPr id="176" name="維持補修費最大値テキスト"/>
        <xdr:cNvSpPr txBox="1"/>
      </xdr:nvSpPr>
      <xdr:spPr>
        <a:xfrm>
          <a:off x="4686300" y="11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43726</xdr:rowOff>
    </xdr:from>
    <xdr:to>
      <xdr:col>24</xdr:col>
      <xdr:colOff>152400</xdr:colOff>
      <xdr:row>70</xdr:row>
      <xdr:rowOff>43726</xdr:rowOff>
    </xdr:to>
    <xdr:cxnSp macro="">
      <xdr:nvCxnSpPr>
        <xdr:cNvPr id="177" name="直線コネクタ 176"/>
        <xdr:cNvCxnSpPr/>
      </xdr:nvCxnSpPr>
      <xdr:spPr>
        <a:xfrm>
          <a:off x="4546600" y="1204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154750</xdr:rowOff>
    </xdr:from>
    <xdr:to>
      <xdr:col>24</xdr:col>
      <xdr:colOff>63500</xdr:colOff>
      <xdr:row>78</xdr:row>
      <xdr:rowOff>160998</xdr:rowOff>
    </xdr:to>
    <xdr:cxnSp macro="">
      <xdr:nvCxnSpPr>
        <xdr:cNvPr id="178" name="直線コネクタ 177"/>
        <xdr:cNvCxnSpPr/>
      </xdr:nvCxnSpPr>
      <xdr:spPr>
        <a:xfrm flipV="1">
          <a:off x="3797300" y="13527850"/>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35920</xdr:rowOff>
    </xdr:from>
    <xdr:ext cx="469744" cy="259045"/>
    <xdr:sp macro="" textlink="">
      <xdr:nvSpPr>
        <xdr:cNvPr id="179" name="維持補修費平均値テキスト"/>
        <xdr:cNvSpPr txBox="1"/>
      </xdr:nvSpPr>
      <xdr:spPr>
        <a:xfrm>
          <a:off x="4686300" y="13066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13043</xdr:rowOff>
    </xdr:from>
    <xdr:to>
      <xdr:col>24</xdr:col>
      <xdr:colOff>114300</xdr:colOff>
      <xdr:row>77</xdr:row>
      <xdr:rowOff>114643</xdr:rowOff>
    </xdr:to>
    <xdr:sp macro="" textlink="">
      <xdr:nvSpPr>
        <xdr:cNvPr id="180" name="フローチャート: 判断 179"/>
        <xdr:cNvSpPr/>
      </xdr:nvSpPr>
      <xdr:spPr>
        <a:xfrm>
          <a:off x="45847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150977</xdr:rowOff>
    </xdr:from>
    <xdr:to>
      <xdr:col>19</xdr:col>
      <xdr:colOff>177800</xdr:colOff>
      <xdr:row>78</xdr:row>
      <xdr:rowOff>160998</xdr:rowOff>
    </xdr:to>
    <xdr:cxnSp macro="">
      <xdr:nvCxnSpPr>
        <xdr:cNvPr id="181" name="直線コネクタ 180"/>
        <xdr:cNvCxnSpPr/>
      </xdr:nvCxnSpPr>
      <xdr:spPr>
        <a:xfrm>
          <a:off x="2908300" y="13524077"/>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46876</xdr:rowOff>
    </xdr:from>
    <xdr:to>
      <xdr:col>20</xdr:col>
      <xdr:colOff>38100</xdr:colOff>
      <xdr:row>77</xdr:row>
      <xdr:rowOff>148476</xdr:rowOff>
    </xdr:to>
    <xdr:sp macro="" textlink="">
      <xdr:nvSpPr>
        <xdr:cNvPr id="182" name="フローチャート: 判断 181"/>
        <xdr:cNvSpPr/>
      </xdr:nvSpPr>
      <xdr:spPr>
        <a:xfrm>
          <a:off x="3746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165003</xdr:rowOff>
    </xdr:from>
    <xdr:ext cx="469744" cy="259045"/>
    <xdr:sp macro="" textlink="">
      <xdr:nvSpPr>
        <xdr:cNvPr id="183" name="テキスト ボックス 182"/>
        <xdr:cNvSpPr txBox="1"/>
      </xdr:nvSpPr>
      <xdr:spPr>
        <a:xfrm>
          <a:off x="3562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150977</xdr:rowOff>
    </xdr:from>
    <xdr:to>
      <xdr:col>15</xdr:col>
      <xdr:colOff>50800</xdr:colOff>
      <xdr:row>78</xdr:row>
      <xdr:rowOff>159817</xdr:rowOff>
    </xdr:to>
    <xdr:cxnSp macro="">
      <xdr:nvCxnSpPr>
        <xdr:cNvPr id="184" name="直線コネクタ 183"/>
        <xdr:cNvCxnSpPr/>
      </xdr:nvCxnSpPr>
      <xdr:spPr>
        <a:xfrm flipV="1">
          <a:off x="2019300" y="13524077"/>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5" name="フローチャート: 判断 184"/>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106024</xdr:rowOff>
    </xdr:from>
    <xdr:ext cx="469744" cy="259045"/>
    <xdr:sp macro="" textlink="">
      <xdr:nvSpPr>
        <xdr:cNvPr id="186" name="テキスト ボックス 185"/>
        <xdr:cNvSpPr txBox="1"/>
      </xdr:nvSpPr>
      <xdr:spPr>
        <a:xfrm>
          <a:off x="2673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142291</xdr:rowOff>
    </xdr:from>
    <xdr:to>
      <xdr:col>10</xdr:col>
      <xdr:colOff>114300</xdr:colOff>
      <xdr:row>78</xdr:row>
      <xdr:rowOff>159817</xdr:rowOff>
    </xdr:to>
    <xdr:cxnSp macro="">
      <xdr:nvCxnSpPr>
        <xdr:cNvPr id="187" name="直線コネクタ 186"/>
        <xdr:cNvCxnSpPr/>
      </xdr:nvCxnSpPr>
      <xdr:spPr>
        <a:xfrm>
          <a:off x="1130300" y="1351539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22606</xdr:rowOff>
    </xdr:from>
    <xdr:to>
      <xdr:col>10</xdr:col>
      <xdr:colOff>165100</xdr:colOff>
      <xdr:row>78</xdr:row>
      <xdr:rowOff>124206</xdr:rowOff>
    </xdr:to>
    <xdr:sp macro="" textlink="">
      <xdr:nvSpPr>
        <xdr:cNvPr id="188" name="フローチャート: 判断 187"/>
        <xdr:cNvSpPr/>
      </xdr:nvSpPr>
      <xdr:spPr>
        <a:xfrm>
          <a:off x="1968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140733</xdr:rowOff>
    </xdr:from>
    <xdr:ext cx="469744" cy="259045"/>
    <xdr:sp macro="" textlink="">
      <xdr:nvSpPr>
        <xdr:cNvPr id="189" name="テキスト ボックス 188"/>
        <xdr:cNvSpPr txBox="1"/>
      </xdr:nvSpPr>
      <xdr:spPr>
        <a:xfrm>
          <a:off x="1784428"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31141</xdr:rowOff>
    </xdr:from>
    <xdr:to>
      <xdr:col>6</xdr:col>
      <xdr:colOff>38100</xdr:colOff>
      <xdr:row>78</xdr:row>
      <xdr:rowOff>132741</xdr:rowOff>
    </xdr:to>
    <xdr:sp macro="" textlink="">
      <xdr:nvSpPr>
        <xdr:cNvPr id="190" name="フローチャート: 判断 189"/>
        <xdr:cNvSpPr/>
      </xdr:nvSpPr>
      <xdr:spPr>
        <a:xfrm>
          <a:off x="1079500" y="1340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149268</xdr:rowOff>
    </xdr:from>
    <xdr:ext cx="469744" cy="259045"/>
    <xdr:sp macro="" textlink="">
      <xdr:nvSpPr>
        <xdr:cNvPr id="191" name="テキスト ボックス 190"/>
        <xdr:cNvSpPr txBox="1"/>
      </xdr:nvSpPr>
      <xdr:spPr>
        <a:xfrm>
          <a:off x="895428" y="1317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103950</xdr:rowOff>
    </xdr:from>
    <xdr:to>
      <xdr:col>24</xdr:col>
      <xdr:colOff>114300</xdr:colOff>
      <xdr:row>79</xdr:row>
      <xdr:rowOff>34100</xdr:rowOff>
    </xdr:to>
    <xdr:sp macro="" textlink="">
      <xdr:nvSpPr>
        <xdr:cNvPr id="197" name="楕円 196"/>
        <xdr:cNvSpPr/>
      </xdr:nvSpPr>
      <xdr:spPr>
        <a:xfrm>
          <a:off x="4584700" y="134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18877</xdr:rowOff>
    </xdr:from>
    <xdr:ext cx="469744" cy="259045"/>
    <xdr:sp macro="" textlink="">
      <xdr:nvSpPr>
        <xdr:cNvPr id="198" name="維持補修費該当値テキスト"/>
        <xdr:cNvSpPr txBox="1"/>
      </xdr:nvSpPr>
      <xdr:spPr>
        <a:xfrm>
          <a:off x="4686300" y="133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110198</xdr:rowOff>
    </xdr:from>
    <xdr:to>
      <xdr:col>20</xdr:col>
      <xdr:colOff>38100</xdr:colOff>
      <xdr:row>79</xdr:row>
      <xdr:rowOff>40348</xdr:rowOff>
    </xdr:to>
    <xdr:sp macro="" textlink="">
      <xdr:nvSpPr>
        <xdr:cNvPr id="199" name="楕円 198"/>
        <xdr:cNvSpPr/>
      </xdr:nvSpPr>
      <xdr:spPr>
        <a:xfrm>
          <a:off x="3746500" y="1348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31475</xdr:rowOff>
    </xdr:from>
    <xdr:ext cx="469744" cy="259045"/>
    <xdr:sp macro="" textlink="">
      <xdr:nvSpPr>
        <xdr:cNvPr id="200" name="テキスト ボックス 199"/>
        <xdr:cNvSpPr txBox="1"/>
      </xdr:nvSpPr>
      <xdr:spPr>
        <a:xfrm>
          <a:off x="3562428" y="1357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100177</xdr:rowOff>
    </xdr:from>
    <xdr:to>
      <xdr:col>15</xdr:col>
      <xdr:colOff>101600</xdr:colOff>
      <xdr:row>79</xdr:row>
      <xdr:rowOff>30327</xdr:rowOff>
    </xdr:to>
    <xdr:sp macro="" textlink="">
      <xdr:nvSpPr>
        <xdr:cNvPr id="201" name="楕円 200"/>
        <xdr:cNvSpPr/>
      </xdr:nvSpPr>
      <xdr:spPr>
        <a:xfrm>
          <a:off x="2857500" y="134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21454</xdr:rowOff>
    </xdr:from>
    <xdr:ext cx="469744" cy="259045"/>
    <xdr:sp macro="" textlink="">
      <xdr:nvSpPr>
        <xdr:cNvPr id="202" name="テキスト ボックス 201"/>
        <xdr:cNvSpPr txBox="1"/>
      </xdr:nvSpPr>
      <xdr:spPr>
        <a:xfrm>
          <a:off x="2673428" y="1356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109017</xdr:rowOff>
    </xdr:from>
    <xdr:to>
      <xdr:col>10</xdr:col>
      <xdr:colOff>165100</xdr:colOff>
      <xdr:row>79</xdr:row>
      <xdr:rowOff>39167</xdr:rowOff>
    </xdr:to>
    <xdr:sp macro="" textlink="">
      <xdr:nvSpPr>
        <xdr:cNvPr id="203" name="楕円 202"/>
        <xdr:cNvSpPr/>
      </xdr:nvSpPr>
      <xdr:spPr>
        <a:xfrm>
          <a:off x="1968500" y="1348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30294</xdr:rowOff>
    </xdr:from>
    <xdr:ext cx="469744" cy="259045"/>
    <xdr:sp macro="" textlink="">
      <xdr:nvSpPr>
        <xdr:cNvPr id="204" name="テキスト ボックス 203"/>
        <xdr:cNvSpPr txBox="1"/>
      </xdr:nvSpPr>
      <xdr:spPr>
        <a:xfrm>
          <a:off x="1784428" y="1357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91491</xdr:rowOff>
    </xdr:from>
    <xdr:to>
      <xdr:col>6</xdr:col>
      <xdr:colOff>38100</xdr:colOff>
      <xdr:row>79</xdr:row>
      <xdr:rowOff>21641</xdr:rowOff>
    </xdr:to>
    <xdr:sp macro="" textlink="">
      <xdr:nvSpPr>
        <xdr:cNvPr id="205" name="楕円 204"/>
        <xdr:cNvSpPr/>
      </xdr:nvSpPr>
      <xdr:spPr>
        <a:xfrm>
          <a:off x="1079500" y="1346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12768</xdr:rowOff>
    </xdr:from>
    <xdr:ext cx="469744" cy="259045"/>
    <xdr:sp macro="" textlink="">
      <xdr:nvSpPr>
        <xdr:cNvPr id="206" name="テキスト ボックス 205"/>
        <xdr:cNvSpPr txBox="1"/>
      </xdr:nvSpPr>
      <xdr:spPr>
        <a:xfrm>
          <a:off x="895428" y="1355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147837</xdr:rowOff>
    </xdr:from>
    <xdr:to>
      <xdr:col>24</xdr:col>
      <xdr:colOff>62865</xdr:colOff>
      <xdr:row>99</xdr:row>
      <xdr:rowOff>30110</xdr:rowOff>
    </xdr:to>
    <xdr:cxnSp macro="">
      <xdr:nvCxnSpPr>
        <xdr:cNvPr id="229" name="直線コネクタ 228"/>
        <xdr:cNvCxnSpPr/>
      </xdr:nvCxnSpPr>
      <xdr:spPr>
        <a:xfrm flipV="1">
          <a:off x="4633595" y="15578337"/>
          <a:ext cx="1270" cy="1425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33937</xdr:rowOff>
    </xdr:from>
    <xdr:ext cx="534377" cy="259045"/>
    <xdr:sp macro="" textlink="">
      <xdr:nvSpPr>
        <xdr:cNvPr id="230" name="扶助費最小値テキスト"/>
        <xdr:cNvSpPr txBox="1"/>
      </xdr:nvSpPr>
      <xdr:spPr>
        <a:xfrm>
          <a:off x="4686300" y="1700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30110</xdr:rowOff>
    </xdr:from>
    <xdr:to>
      <xdr:col>24</xdr:col>
      <xdr:colOff>152400</xdr:colOff>
      <xdr:row>99</xdr:row>
      <xdr:rowOff>30110</xdr:rowOff>
    </xdr:to>
    <xdr:cxnSp macro="">
      <xdr:nvCxnSpPr>
        <xdr:cNvPr id="231" name="直線コネクタ 230"/>
        <xdr:cNvCxnSpPr/>
      </xdr:nvCxnSpPr>
      <xdr:spPr>
        <a:xfrm>
          <a:off x="4546600" y="1700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94514</xdr:rowOff>
    </xdr:from>
    <xdr:ext cx="534377" cy="259045"/>
    <xdr:sp macro="" textlink="">
      <xdr:nvSpPr>
        <xdr:cNvPr id="232" name="扶助費最大値テキスト"/>
        <xdr:cNvSpPr txBox="1"/>
      </xdr:nvSpPr>
      <xdr:spPr>
        <a:xfrm>
          <a:off x="4686300" y="1535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147837</xdr:rowOff>
    </xdr:from>
    <xdr:to>
      <xdr:col>24</xdr:col>
      <xdr:colOff>152400</xdr:colOff>
      <xdr:row>90</xdr:row>
      <xdr:rowOff>147837</xdr:rowOff>
    </xdr:to>
    <xdr:cxnSp macro="">
      <xdr:nvCxnSpPr>
        <xdr:cNvPr id="233" name="直線コネクタ 232"/>
        <xdr:cNvCxnSpPr/>
      </xdr:nvCxnSpPr>
      <xdr:spPr>
        <a:xfrm>
          <a:off x="4546600" y="1557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121664</xdr:rowOff>
    </xdr:from>
    <xdr:to>
      <xdr:col>24</xdr:col>
      <xdr:colOff>63500</xdr:colOff>
      <xdr:row>96</xdr:row>
      <xdr:rowOff>159931</xdr:rowOff>
    </xdr:to>
    <xdr:cxnSp macro="">
      <xdr:nvCxnSpPr>
        <xdr:cNvPr id="234" name="直線コネクタ 233"/>
        <xdr:cNvCxnSpPr/>
      </xdr:nvCxnSpPr>
      <xdr:spPr>
        <a:xfrm>
          <a:off x="3797300" y="16580864"/>
          <a:ext cx="8382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11696</xdr:rowOff>
    </xdr:from>
    <xdr:ext cx="534377" cy="259045"/>
    <xdr:sp macro="" textlink="">
      <xdr:nvSpPr>
        <xdr:cNvPr id="235" name="扶助費平均値テキスト"/>
        <xdr:cNvSpPr txBox="1"/>
      </xdr:nvSpPr>
      <xdr:spPr>
        <a:xfrm>
          <a:off x="4686300" y="16299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160269</xdr:rowOff>
    </xdr:from>
    <xdr:to>
      <xdr:col>24</xdr:col>
      <xdr:colOff>114300</xdr:colOff>
      <xdr:row>96</xdr:row>
      <xdr:rowOff>90419</xdr:rowOff>
    </xdr:to>
    <xdr:sp macro="" textlink="">
      <xdr:nvSpPr>
        <xdr:cNvPr id="236" name="フローチャート: 判断 235"/>
        <xdr:cNvSpPr/>
      </xdr:nvSpPr>
      <xdr:spPr>
        <a:xfrm>
          <a:off x="45847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121664</xdr:rowOff>
    </xdr:from>
    <xdr:to>
      <xdr:col>19</xdr:col>
      <xdr:colOff>177800</xdr:colOff>
      <xdr:row>97</xdr:row>
      <xdr:rowOff>55164</xdr:rowOff>
    </xdr:to>
    <xdr:cxnSp macro="">
      <xdr:nvCxnSpPr>
        <xdr:cNvPr id="237" name="直線コネクタ 236"/>
        <xdr:cNvCxnSpPr/>
      </xdr:nvCxnSpPr>
      <xdr:spPr>
        <a:xfrm flipV="1">
          <a:off x="2908300" y="16580864"/>
          <a:ext cx="889000" cy="1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153594</xdr:rowOff>
    </xdr:from>
    <xdr:to>
      <xdr:col>20</xdr:col>
      <xdr:colOff>38100</xdr:colOff>
      <xdr:row>96</xdr:row>
      <xdr:rowOff>83744</xdr:rowOff>
    </xdr:to>
    <xdr:sp macro="" textlink="">
      <xdr:nvSpPr>
        <xdr:cNvPr id="238" name="フローチャート: 判断 237"/>
        <xdr:cNvSpPr/>
      </xdr:nvSpPr>
      <xdr:spPr>
        <a:xfrm>
          <a:off x="3746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100271</xdr:rowOff>
    </xdr:from>
    <xdr:ext cx="534377" cy="259045"/>
    <xdr:sp macro="" textlink="">
      <xdr:nvSpPr>
        <xdr:cNvPr id="239" name="テキスト ボックス 238"/>
        <xdr:cNvSpPr txBox="1"/>
      </xdr:nvSpPr>
      <xdr:spPr>
        <a:xfrm>
          <a:off x="3530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55164</xdr:rowOff>
    </xdr:from>
    <xdr:to>
      <xdr:col>15</xdr:col>
      <xdr:colOff>50800</xdr:colOff>
      <xdr:row>97</xdr:row>
      <xdr:rowOff>65701</xdr:rowOff>
    </xdr:to>
    <xdr:cxnSp macro="">
      <xdr:nvCxnSpPr>
        <xdr:cNvPr id="240" name="直線コネクタ 239"/>
        <xdr:cNvCxnSpPr/>
      </xdr:nvCxnSpPr>
      <xdr:spPr>
        <a:xfrm flipV="1">
          <a:off x="2019300" y="16685814"/>
          <a:ext cx="8890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62588</xdr:rowOff>
    </xdr:from>
    <xdr:to>
      <xdr:col>15</xdr:col>
      <xdr:colOff>101600</xdr:colOff>
      <xdr:row>96</xdr:row>
      <xdr:rowOff>164188</xdr:rowOff>
    </xdr:to>
    <xdr:sp macro="" textlink="">
      <xdr:nvSpPr>
        <xdr:cNvPr id="241" name="フローチャート: 判断 240"/>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9265</xdr:rowOff>
    </xdr:from>
    <xdr:ext cx="534377" cy="259045"/>
    <xdr:sp macro="" textlink="">
      <xdr:nvSpPr>
        <xdr:cNvPr id="242" name="テキスト ボックス 241"/>
        <xdr:cNvSpPr txBox="1"/>
      </xdr:nvSpPr>
      <xdr:spPr>
        <a:xfrm>
          <a:off x="2641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65701</xdr:rowOff>
    </xdr:from>
    <xdr:to>
      <xdr:col>10</xdr:col>
      <xdr:colOff>114300</xdr:colOff>
      <xdr:row>97</xdr:row>
      <xdr:rowOff>159451</xdr:rowOff>
    </xdr:to>
    <xdr:cxnSp macro="">
      <xdr:nvCxnSpPr>
        <xdr:cNvPr id="243" name="直線コネクタ 242"/>
        <xdr:cNvCxnSpPr/>
      </xdr:nvCxnSpPr>
      <xdr:spPr>
        <a:xfrm flipV="1">
          <a:off x="1130300" y="16696351"/>
          <a:ext cx="889000" cy="9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44" name="フローチャート: 判断 243"/>
        <xdr:cNvSpPr/>
      </xdr:nvSpPr>
      <xdr:spPr>
        <a:xfrm>
          <a:off x="1968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2362</xdr:rowOff>
    </xdr:from>
    <xdr:ext cx="534377" cy="259045"/>
    <xdr:sp macro="" textlink="">
      <xdr:nvSpPr>
        <xdr:cNvPr id="245" name="テキスト ボックス 244"/>
        <xdr:cNvSpPr txBox="1"/>
      </xdr:nvSpPr>
      <xdr:spPr>
        <a:xfrm>
          <a:off x="1752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46" name="フローチャート: 判断 245"/>
        <xdr:cNvSpPr/>
      </xdr:nvSpPr>
      <xdr:spPr>
        <a:xfrm>
          <a:off x="1079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131543</xdr:rowOff>
    </xdr:from>
    <xdr:ext cx="534377" cy="259045"/>
    <xdr:sp macro="" textlink="">
      <xdr:nvSpPr>
        <xdr:cNvPr id="247" name="テキスト ボックス 246"/>
        <xdr:cNvSpPr txBox="1"/>
      </xdr:nvSpPr>
      <xdr:spPr>
        <a:xfrm>
          <a:off x="863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109131</xdr:rowOff>
    </xdr:from>
    <xdr:to>
      <xdr:col>24</xdr:col>
      <xdr:colOff>114300</xdr:colOff>
      <xdr:row>97</xdr:row>
      <xdr:rowOff>39281</xdr:rowOff>
    </xdr:to>
    <xdr:sp macro="" textlink="">
      <xdr:nvSpPr>
        <xdr:cNvPr id="253" name="楕円 252"/>
        <xdr:cNvSpPr/>
      </xdr:nvSpPr>
      <xdr:spPr>
        <a:xfrm>
          <a:off x="4584700" y="165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87558</xdr:rowOff>
    </xdr:from>
    <xdr:ext cx="534377" cy="259045"/>
    <xdr:sp macro="" textlink="">
      <xdr:nvSpPr>
        <xdr:cNvPr id="254" name="扶助費該当値テキスト"/>
        <xdr:cNvSpPr txBox="1"/>
      </xdr:nvSpPr>
      <xdr:spPr>
        <a:xfrm>
          <a:off x="4686300" y="1654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70864</xdr:rowOff>
    </xdr:from>
    <xdr:to>
      <xdr:col>20</xdr:col>
      <xdr:colOff>38100</xdr:colOff>
      <xdr:row>97</xdr:row>
      <xdr:rowOff>1014</xdr:rowOff>
    </xdr:to>
    <xdr:sp macro="" textlink="">
      <xdr:nvSpPr>
        <xdr:cNvPr id="255" name="楕円 254"/>
        <xdr:cNvSpPr/>
      </xdr:nvSpPr>
      <xdr:spPr>
        <a:xfrm>
          <a:off x="3746500" y="165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163591</xdr:rowOff>
    </xdr:from>
    <xdr:ext cx="534377" cy="259045"/>
    <xdr:sp macro="" textlink="">
      <xdr:nvSpPr>
        <xdr:cNvPr id="256" name="テキスト ボックス 255"/>
        <xdr:cNvSpPr txBox="1"/>
      </xdr:nvSpPr>
      <xdr:spPr>
        <a:xfrm>
          <a:off x="3530111" y="1662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4364</xdr:rowOff>
    </xdr:from>
    <xdr:to>
      <xdr:col>15</xdr:col>
      <xdr:colOff>101600</xdr:colOff>
      <xdr:row>97</xdr:row>
      <xdr:rowOff>105964</xdr:rowOff>
    </xdr:to>
    <xdr:sp macro="" textlink="">
      <xdr:nvSpPr>
        <xdr:cNvPr id="257" name="楕円 256"/>
        <xdr:cNvSpPr/>
      </xdr:nvSpPr>
      <xdr:spPr>
        <a:xfrm>
          <a:off x="2857500" y="166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97091</xdr:rowOff>
    </xdr:from>
    <xdr:ext cx="534377" cy="259045"/>
    <xdr:sp macro="" textlink="">
      <xdr:nvSpPr>
        <xdr:cNvPr id="258" name="テキスト ボックス 257"/>
        <xdr:cNvSpPr txBox="1"/>
      </xdr:nvSpPr>
      <xdr:spPr>
        <a:xfrm>
          <a:off x="2641111" y="16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14901</xdr:rowOff>
    </xdr:from>
    <xdr:to>
      <xdr:col>10</xdr:col>
      <xdr:colOff>165100</xdr:colOff>
      <xdr:row>97</xdr:row>
      <xdr:rowOff>116501</xdr:rowOff>
    </xdr:to>
    <xdr:sp macro="" textlink="">
      <xdr:nvSpPr>
        <xdr:cNvPr id="259" name="楕円 258"/>
        <xdr:cNvSpPr/>
      </xdr:nvSpPr>
      <xdr:spPr>
        <a:xfrm>
          <a:off x="1968500" y="166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107628</xdr:rowOff>
    </xdr:from>
    <xdr:ext cx="534377" cy="259045"/>
    <xdr:sp macro="" textlink="">
      <xdr:nvSpPr>
        <xdr:cNvPr id="260" name="テキスト ボックス 259"/>
        <xdr:cNvSpPr txBox="1"/>
      </xdr:nvSpPr>
      <xdr:spPr>
        <a:xfrm>
          <a:off x="1752111" y="1673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108651</xdr:rowOff>
    </xdr:from>
    <xdr:to>
      <xdr:col>6</xdr:col>
      <xdr:colOff>38100</xdr:colOff>
      <xdr:row>98</xdr:row>
      <xdr:rowOff>38801</xdr:rowOff>
    </xdr:to>
    <xdr:sp macro="" textlink="">
      <xdr:nvSpPr>
        <xdr:cNvPr id="261" name="楕円 260"/>
        <xdr:cNvSpPr/>
      </xdr:nvSpPr>
      <xdr:spPr>
        <a:xfrm>
          <a:off x="1079500" y="1673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29928</xdr:rowOff>
    </xdr:from>
    <xdr:ext cx="534377" cy="259045"/>
    <xdr:sp macro="" textlink="">
      <xdr:nvSpPr>
        <xdr:cNvPr id="262" name="テキスト ボックス 261"/>
        <xdr:cNvSpPr txBox="1"/>
      </xdr:nvSpPr>
      <xdr:spPr>
        <a:xfrm>
          <a:off x="863111" y="1683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115294</xdr:rowOff>
    </xdr:from>
    <xdr:to>
      <xdr:col>54</xdr:col>
      <xdr:colOff>189865</xdr:colOff>
      <xdr:row>39</xdr:row>
      <xdr:rowOff>64055</xdr:rowOff>
    </xdr:to>
    <xdr:cxnSp macro="">
      <xdr:nvCxnSpPr>
        <xdr:cNvPr id="289" name="直線コネクタ 288"/>
        <xdr:cNvCxnSpPr/>
      </xdr:nvCxnSpPr>
      <xdr:spPr>
        <a:xfrm flipV="1">
          <a:off x="10475595" y="5258794"/>
          <a:ext cx="1270" cy="149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67882</xdr:rowOff>
    </xdr:from>
    <xdr:ext cx="534377" cy="259045"/>
    <xdr:sp macro="" textlink="">
      <xdr:nvSpPr>
        <xdr:cNvPr id="290" name="補助費等最小値テキスト"/>
        <xdr:cNvSpPr txBox="1"/>
      </xdr:nvSpPr>
      <xdr:spPr>
        <a:xfrm>
          <a:off x="10528300" y="6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64055</xdr:rowOff>
    </xdr:from>
    <xdr:to>
      <xdr:col>55</xdr:col>
      <xdr:colOff>88900</xdr:colOff>
      <xdr:row>39</xdr:row>
      <xdr:rowOff>64055</xdr:rowOff>
    </xdr:to>
    <xdr:cxnSp macro="">
      <xdr:nvCxnSpPr>
        <xdr:cNvPr id="291" name="直線コネクタ 290"/>
        <xdr:cNvCxnSpPr/>
      </xdr:nvCxnSpPr>
      <xdr:spPr>
        <a:xfrm>
          <a:off x="10388600" y="6750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61971</xdr:rowOff>
    </xdr:from>
    <xdr:ext cx="599010" cy="259045"/>
    <xdr:sp macro="" textlink="">
      <xdr:nvSpPr>
        <xdr:cNvPr id="292" name="補助費等最大値テキスト"/>
        <xdr:cNvSpPr txBox="1"/>
      </xdr:nvSpPr>
      <xdr:spPr>
        <a:xfrm>
          <a:off x="10528300" y="50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115294</xdr:rowOff>
    </xdr:from>
    <xdr:to>
      <xdr:col>55</xdr:col>
      <xdr:colOff>88900</xdr:colOff>
      <xdr:row>30</xdr:row>
      <xdr:rowOff>115294</xdr:rowOff>
    </xdr:to>
    <xdr:cxnSp macro="">
      <xdr:nvCxnSpPr>
        <xdr:cNvPr id="293" name="直線コネクタ 292"/>
        <xdr:cNvCxnSpPr/>
      </xdr:nvCxnSpPr>
      <xdr:spPr>
        <a:xfrm>
          <a:off x="10388600" y="5258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152741</xdr:rowOff>
    </xdr:from>
    <xdr:to>
      <xdr:col>55</xdr:col>
      <xdr:colOff>0</xdr:colOff>
      <xdr:row>39</xdr:row>
      <xdr:rowOff>7537</xdr:rowOff>
    </xdr:to>
    <xdr:cxnSp macro="">
      <xdr:nvCxnSpPr>
        <xdr:cNvPr id="294" name="直線コネクタ 293"/>
        <xdr:cNvCxnSpPr/>
      </xdr:nvCxnSpPr>
      <xdr:spPr>
        <a:xfrm>
          <a:off x="9639300" y="6667841"/>
          <a:ext cx="838200" cy="2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45407</xdr:rowOff>
    </xdr:from>
    <xdr:ext cx="534377" cy="259045"/>
    <xdr:sp macro="" textlink="">
      <xdr:nvSpPr>
        <xdr:cNvPr id="295" name="補助費等平均値テキスト"/>
        <xdr:cNvSpPr txBox="1"/>
      </xdr:nvSpPr>
      <xdr:spPr>
        <a:xfrm>
          <a:off x="10528300" y="604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22530</xdr:rowOff>
    </xdr:from>
    <xdr:to>
      <xdr:col>55</xdr:col>
      <xdr:colOff>50800</xdr:colOff>
      <xdr:row>36</xdr:row>
      <xdr:rowOff>124130</xdr:rowOff>
    </xdr:to>
    <xdr:sp macro="" textlink="">
      <xdr:nvSpPr>
        <xdr:cNvPr id="296" name="フローチャート: 判断 295"/>
        <xdr:cNvSpPr/>
      </xdr:nvSpPr>
      <xdr:spPr>
        <a:xfrm>
          <a:off x="10426700" y="61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111561</xdr:rowOff>
    </xdr:from>
    <xdr:to>
      <xdr:col>50</xdr:col>
      <xdr:colOff>114300</xdr:colOff>
      <xdr:row>38</xdr:row>
      <xdr:rowOff>152741</xdr:rowOff>
    </xdr:to>
    <xdr:cxnSp macro="">
      <xdr:nvCxnSpPr>
        <xdr:cNvPr id="297" name="直線コネクタ 296"/>
        <xdr:cNvCxnSpPr/>
      </xdr:nvCxnSpPr>
      <xdr:spPr>
        <a:xfrm>
          <a:off x="8750300" y="6626661"/>
          <a:ext cx="889000" cy="4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50571</xdr:rowOff>
    </xdr:from>
    <xdr:to>
      <xdr:col>50</xdr:col>
      <xdr:colOff>165100</xdr:colOff>
      <xdr:row>36</xdr:row>
      <xdr:rowOff>152171</xdr:rowOff>
    </xdr:to>
    <xdr:sp macro="" textlink="">
      <xdr:nvSpPr>
        <xdr:cNvPr id="298" name="フローチャート: 判断 297"/>
        <xdr:cNvSpPr/>
      </xdr:nvSpPr>
      <xdr:spPr>
        <a:xfrm>
          <a:off x="95885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168698</xdr:rowOff>
    </xdr:from>
    <xdr:ext cx="534377" cy="259045"/>
    <xdr:sp macro="" textlink="">
      <xdr:nvSpPr>
        <xdr:cNvPr id="299" name="テキスト ボックス 298"/>
        <xdr:cNvSpPr txBox="1"/>
      </xdr:nvSpPr>
      <xdr:spPr>
        <a:xfrm>
          <a:off x="9372111" y="59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111561</xdr:rowOff>
    </xdr:from>
    <xdr:to>
      <xdr:col>45</xdr:col>
      <xdr:colOff>177800</xdr:colOff>
      <xdr:row>38</xdr:row>
      <xdr:rowOff>147658</xdr:rowOff>
    </xdr:to>
    <xdr:cxnSp macro="">
      <xdr:nvCxnSpPr>
        <xdr:cNvPr id="300" name="直線コネクタ 299"/>
        <xdr:cNvCxnSpPr/>
      </xdr:nvCxnSpPr>
      <xdr:spPr>
        <a:xfrm flipV="1">
          <a:off x="7861300" y="6626661"/>
          <a:ext cx="889000" cy="3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101016</xdr:rowOff>
    </xdr:from>
    <xdr:to>
      <xdr:col>46</xdr:col>
      <xdr:colOff>38100</xdr:colOff>
      <xdr:row>37</xdr:row>
      <xdr:rowOff>31166</xdr:rowOff>
    </xdr:to>
    <xdr:sp macro="" textlink="">
      <xdr:nvSpPr>
        <xdr:cNvPr id="301" name="フローチャート: 判断 300"/>
        <xdr:cNvSpPr/>
      </xdr:nvSpPr>
      <xdr:spPr>
        <a:xfrm>
          <a:off x="8699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47693</xdr:rowOff>
    </xdr:from>
    <xdr:ext cx="534377" cy="259045"/>
    <xdr:sp macro="" textlink="">
      <xdr:nvSpPr>
        <xdr:cNvPr id="302" name="テキスト ボックス 301"/>
        <xdr:cNvSpPr txBox="1"/>
      </xdr:nvSpPr>
      <xdr:spPr>
        <a:xfrm>
          <a:off x="8483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147658</xdr:rowOff>
    </xdr:from>
    <xdr:to>
      <xdr:col>41</xdr:col>
      <xdr:colOff>50800</xdr:colOff>
      <xdr:row>39</xdr:row>
      <xdr:rowOff>18694</xdr:rowOff>
    </xdr:to>
    <xdr:cxnSp macro="">
      <xdr:nvCxnSpPr>
        <xdr:cNvPr id="303" name="直線コネクタ 302"/>
        <xdr:cNvCxnSpPr/>
      </xdr:nvCxnSpPr>
      <xdr:spPr>
        <a:xfrm flipV="1">
          <a:off x="6972300" y="6662758"/>
          <a:ext cx="889000" cy="4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108004</xdr:rowOff>
    </xdr:from>
    <xdr:to>
      <xdr:col>41</xdr:col>
      <xdr:colOff>101600</xdr:colOff>
      <xdr:row>39</xdr:row>
      <xdr:rowOff>38154</xdr:rowOff>
    </xdr:to>
    <xdr:sp macro="" textlink="">
      <xdr:nvSpPr>
        <xdr:cNvPr id="304" name="フローチャート: 判断 303"/>
        <xdr:cNvSpPr/>
      </xdr:nvSpPr>
      <xdr:spPr>
        <a:xfrm>
          <a:off x="7810500" y="662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29281</xdr:rowOff>
    </xdr:from>
    <xdr:ext cx="534377" cy="259045"/>
    <xdr:sp macro="" textlink="">
      <xdr:nvSpPr>
        <xdr:cNvPr id="305" name="テキスト ボックス 304"/>
        <xdr:cNvSpPr txBox="1"/>
      </xdr:nvSpPr>
      <xdr:spPr>
        <a:xfrm>
          <a:off x="7594111" y="671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71124</xdr:rowOff>
    </xdr:from>
    <xdr:to>
      <xdr:col>36</xdr:col>
      <xdr:colOff>165100</xdr:colOff>
      <xdr:row>39</xdr:row>
      <xdr:rowOff>1274</xdr:rowOff>
    </xdr:to>
    <xdr:sp macro="" textlink="">
      <xdr:nvSpPr>
        <xdr:cNvPr id="306" name="フローチャート: 判断 305"/>
        <xdr:cNvSpPr/>
      </xdr:nvSpPr>
      <xdr:spPr>
        <a:xfrm>
          <a:off x="6921500" y="658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17801</xdr:rowOff>
    </xdr:from>
    <xdr:ext cx="534377" cy="259045"/>
    <xdr:sp macro="" textlink="">
      <xdr:nvSpPr>
        <xdr:cNvPr id="307" name="テキスト ボックス 306"/>
        <xdr:cNvSpPr txBox="1"/>
      </xdr:nvSpPr>
      <xdr:spPr>
        <a:xfrm>
          <a:off x="6705111" y="636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128187</xdr:rowOff>
    </xdr:from>
    <xdr:to>
      <xdr:col>55</xdr:col>
      <xdr:colOff>50800</xdr:colOff>
      <xdr:row>39</xdr:row>
      <xdr:rowOff>58337</xdr:rowOff>
    </xdr:to>
    <xdr:sp macro="" textlink="">
      <xdr:nvSpPr>
        <xdr:cNvPr id="313" name="楕円 312"/>
        <xdr:cNvSpPr/>
      </xdr:nvSpPr>
      <xdr:spPr>
        <a:xfrm>
          <a:off x="10426700" y="66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43114</xdr:rowOff>
    </xdr:from>
    <xdr:ext cx="534377" cy="259045"/>
    <xdr:sp macro="" textlink="">
      <xdr:nvSpPr>
        <xdr:cNvPr id="314" name="補助費等該当値テキスト"/>
        <xdr:cNvSpPr txBox="1"/>
      </xdr:nvSpPr>
      <xdr:spPr>
        <a:xfrm>
          <a:off x="10528300" y="655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101941</xdr:rowOff>
    </xdr:from>
    <xdr:to>
      <xdr:col>50</xdr:col>
      <xdr:colOff>165100</xdr:colOff>
      <xdr:row>39</xdr:row>
      <xdr:rowOff>32091</xdr:rowOff>
    </xdr:to>
    <xdr:sp macro="" textlink="">
      <xdr:nvSpPr>
        <xdr:cNvPr id="315" name="楕円 314"/>
        <xdr:cNvSpPr/>
      </xdr:nvSpPr>
      <xdr:spPr>
        <a:xfrm>
          <a:off x="9588500" y="661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23218</xdr:rowOff>
    </xdr:from>
    <xdr:ext cx="534377" cy="259045"/>
    <xdr:sp macro="" textlink="">
      <xdr:nvSpPr>
        <xdr:cNvPr id="316" name="テキスト ボックス 315"/>
        <xdr:cNvSpPr txBox="1"/>
      </xdr:nvSpPr>
      <xdr:spPr>
        <a:xfrm>
          <a:off x="9372111" y="670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60761</xdr:rowOff>
    </xdr:from>
    <xdr:to>
      <xdr:col>46</xdr:col>
      <xdr:colOff>38100</xdr:colOff>
      <xdr:row>38</xdr:row>
      <xdr:rowOff>162361</xdr:rowOff>
    </xdr:to>
    <xdr:sp macro="" textlink="">
      <xdr:nvSpPr>
        <xdr:cNvPr id="317" name="楕円 316"/>
        <xdr:cNvSpPr/>
      </xdr:nvSpPr>
      <xdr:spPr>
        <a:xfrm>
          <a:off x="8699500" y="65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153488</xdr:rowOff>
    </xdr:from>
    <xdr:ext cx="534377" cy="259045"/>
    <xdr:sp macro="" textlink="">
      <xdr:nvSpPr>
        <xdr:cNvPr id="318" name="テキスト ボックス 317"/>
        <xdr:cNvSpPr txBox="1"/>
      </xdr:nvSpPr>
      <xdr:spPr>
        <a:xfrm>
          <a:off x="8483111" y="666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96858</xdr:rowOff>
    </xdr:from>
    <xdr:to>
      <xdr:col>41</xdr:col>
      <xdr:colOff>101600</xdr:colOff>
      <xdr:row>39</xdr:row>
      <xdr:rowOff>27008</xdr:rowOff>
    </xdr:to>
    <xdr:sp macro="" textlink="">
      <xdr:nvSpPr>
        <xdr:cNvPr id="319" name="楕円 318"/>
        <xdr:cNvSpPr/>
      </xdr:nvSpPr>
      <xdr:spPr>
        <a:xfrm>
          <a:off x="7810500" y="66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43534</xdr:rowOff>
    </xdr:from>
    <xdr:ext cx="534377" cy="259045"/>
    <xdr:sp macro="" textlink="">
      <xdr:nvSpPr>
        <xdr:cNvPr id="320" name="テキスト ボックス 319"/>
        <xdr:cNvSpPr txBox="1"/>
      </xdr:nvSpPr>
      <xdr:spPr>
        <a:xfrm>
          <a:off x="7594111" y="638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139344</xdr:rowOff>
    </xdr:from>
    <xdr:to>
      <xdr:col>36</xdr:col>
      <xdr:colOff>165100</xdr:colOff>
      <xdr:row>39</xdr:row>
      <xdr:rowOff>69494</xdr:rowOff>
    </xdr:to>
    <xdr:sp macro="" textlink="">
      <xdr:nvSpPr>
        <xdr:cNvPr id="321" name="楕円 320"/>
        <xdr:cNvSpPr/>
      </xdr:nvSpPr>
      <xdr:spPr>
        <a:xfrm>
          <a:off x="6921500" y="66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60621</xdr:rowOff>
    </xdr:from>
    <xdr:ext cx="534377" cy="259045"/>
    <xdr:sp macro="" textlink="">
      <xdr:nvSpPr>
        <xdr:cNvPr id="322" name="テキスト ボックス 321"/>
        <xdr:cNvSpPr txBox="1"/>
      </xdr:nvSpPr>
      <xdr:spPr>
        <a:xfrm>
          <a:off x="6705111" y="674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69828</xdr:rowOff>
    </xdr:from>
    <xdr:to>
      <xdr:col>54</xdr:col>
      <xdr:colOff>189865</xdr:colOff>
      <xdr:row>59</xdr:row>
      <xdr:rowOff>55964</xdr:rowOff>
    </xdr:to>
    <xdr:cxnSp macro="">
      <xdr:nvCxnSpPr>
        <xdr:cNvPr id="348" name="直線コネクタ 347"/>
        <xdr:cNvCxnSpPr/>
      </xdr:nvCxnSpPr>
      <xdr:spPr>
        <a:xfrm flipV="1">
          <a:off x="10475595" y="8642328"/>
          <a:ext cx="1270" cy="1529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59791</xdr:rowOff>
    </xdr:from>
    <xdr:ext cx="534377" cy="259045"/>
    <xdr:sp macro="" textlink="">
      <xdr:nvSpPr>
        <xdr:cNvPr id="349" name="普通建設事業費最小値テキスト"/>
        <xdr:cNvSpPr txBox="1"/>
      </xdr:nvSpPr>
      <xdr:spPr>
        <a:xfrm>
          <a:off x="10528300" y="10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55964</xdr:rowOff>
    </xdr:from>
    <xdr:to>
      <xdr:col>55</xdr:col>
      <xdr:colOff>88900</xdr:colOff>
      <xdr:row>59</xdr:row>
      <xdr:rowOff>55964</xdr:rowOff>
    </xdr:to>
    <xdr:cxnSp macro="">
      <xdr:nvCxnSpPr>
        <xdr:cNvPr id="350" name="直線コネクタ 349"/>
        <xdr:cNvCxnSpPr/>
      </xdr:nvCxnSpPr>
      <xdr:spPr>
        <a:xfrm>
          <a:off x="10388600" y="1017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16505</xdr:rowOff>
    </xdr:from>
    <xdr:ext cx="599010" cy="259045"/>
    <xdr:sp macro="" textlink="">
      <xdr:nvSpPr>
        <xdr:cNvPr id="351" name="普通建設事業費最大値テキスト"/>
        <xdr:cNvSpPr txBox="1"/>
      </xdr:nvSpPr>
      <xdr:spPr>
        <a:xfrm>
          <a:off x="10528300" y="8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69828</xdr:rowOff>
    </xdr:from>
    <xdr:to>
      <xdr:col>55</xdr:col>
      <xdr:colOff>88900</xdr:colOff>
      <xdr:row>50</xdr:row>
      <xdr:rowOff>69828</xdr:rowOff>
    </xdr:to>
    <xdr:cxnSp macro="">
      <xdr:nvCxnSpPr>
        <xdr:cNvPr id="352" name="直線コネクタ 351"/>
        <xdr:cNvCxnSpPr/>
      </xdr:nvCxnSpPr>
      <xdr:spPr>
        <a:xfrm>
          <a:off x="10388600" y="864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140993</xdr:rowOff>
    </xdr:from>
    <xdr:to>
      <xdr:col>55</xdr:col>
      <xdr:colOff>0</xdr:colOff>
      <xdr:row>58</xdr:row>
      <xdr:rowOff>165710</xdr:rowOff>
    </xdr:to>
    <xdr:cxnSp macro="">
      <xdr:nvCxnSpPr>
        <xdr:cNvPr id="353" name="直線コネクタ 352"/>
        <xdr:cNvCxnSpPr/>
      </xdr:nvCxnSpPr>
      <xdr:spPr>
        <a:xfrm flipV="1">
          <a:off x="9639300" y="10085093"/>
          <a:ext cx="838200" cy="2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80918</xdr:rowOff>
    </xdr:from>
    <xdr:ext cx="534377" cy="259045"/>
    <xdr:sp macro="" textlink="">
      <xdr:nvSpPr>
        <xdr:cNvPr id="354" name="普通建設事業費平均値テキスト"/>
        <xdr:cNvSpPr txBox="1"/>
      </xdr:nvSpPr>
      <xdr:spPr>
        <a:xfrm>
          <a:off x="10528300" y="985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58041</xdr:rowOff>
    </xdr:from>
    <xdr:to>
      <xdr:col>55</xdr:col>
      <xdr:colOff>50800</xdr:colOff>
      <xdr:row>58</xdr:row>
      <xdr:rowOff>159641</xdr:rowOff>
    </xdr:to>
    <xdr:sp macro="" textlink="">
      <xdr:nvSpPr>
        <xdr:cNvPr id="355" name="フローチャート: 判断 354"/>
        <xdr:cNvSpPr/>
      </xdr:nvSpPr>
      <xdr:spPr>
        <a:xfrm>
          <a:off x="104267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134423</xdr:rowOff>
    </xdr:from>
    <xdr:to>
      <xdr:col>50</xdr:col>
      <xdr:colOff>114300</xdr:colOff>
      <xdr:row>58</xdr:row>
      <xdr:rowOff>165710</xdr:rowOff>
    </xdr:to>
    <xdr:cxnSp macro="">
      <xdr:nvCxnSpPr>
        <xdr:cNvPr id="356" name="直線コネクタ 355"/>
        <xdr:cNvCxnSpPr/>
      </xdr:nvCxnSpPr>
      <xdr:spPr>
        <a:xfrm>
          <a:off x="8750300" y="10078523"/>
          <a:ext cx="889000" cy="3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31549</xdr:rowOff>
    </xdr:from>
    <xdr:to>
      <xdr:col>50</xdr:col>
      <xdr:colOff>165100</xdr:colOff>
      <xdr:row>58</xdr:row>
      <xdr:rowOff>133149</xdr:rowOff>
    </xdr:to>
    <xdr:sp macro="" textlink="">
      <xdr:nvSpPr>
        <xdr:cNvPr id="357" name="フローチャート: 判断 356"/>
        <xdr:cNvSpPr/>
      </xdr:nvSpPr>
      <xdr:spPr>
        <a:xfrm>
          <a:off x="9588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149676</xdr:rowOff>
    </xdr:from>
    <xdr:ext cx="599010" cy="259045"/>
    <xdr:sp macro="" textlink="">
      <xdr:nvSpPr>
        <xdr:cNvPr id="358" name="テキスト ボックス 357"/>
        <xdr:cNvSpPr txBox="1"/>
      </xdr:nvSpPr>
      <xdr:spPr>
        <a:xfrm>
          <a:off x="9339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134423</xdr:rowOff>
    </xdr:from>
    <xdr:to>
      <xdr:col>45</xdr:col>
      <xdr:colOff>177800</xdr:colOff>
      <xdr:row>59</xdr:row>
      <xdr:rowOff>28442</xdr:rowOff>
    </xdr:to>
    <xdr:cxnSp macro="">
      <xdr:nvCxnSpPr>
        <xdr:cNvPr id="359" name="直線コネクタ 358"/>
        <xdr:cNvCxnSpPr/>
      </xdr:nvCxnSpPr>
      <xdr:spPr>
        <a:xfrm flipV="1">
          <a:off x="7861300" y="10078523"/>
          <a:ext cx="889000" cy="6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92856</xdr:rowOff>
    </xdr:from>
    <xdr:to>
      <xdr:col>46</xdr:col>
      <xdr:colOff>38100</xdr:colOff>
      <xdr:row>59</xdr:row>
      <xdr:rowOff>23006</xdr:rowOff>
    </xdr:to>
    <xdr:sp macro="" textlink="">
      <xdr:nvSpPr>
        <xdr:cNvPr id="360" name="フローチャート: 判断 359"/>
        <xdr:cNvSpPr/>
      </xdr:nvSpPr>
      <xdr:spPr>
        <a:xfrm>
          <a:off x="8699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14133</xdr:rowOff>
    </xdr:from>
    <xdr:ext cx="534377" cy="259045"/>
    <xdr:sp macro="" textlink="">
      <xdr:nvSpPr>
        <xdr:cNvPr id="361" name="テキスト ボックス 360"/>
        <xdr:cNvSpPr txBox="1"/>
      </xdr:nvSpPr>
      <xdr:spPr>
        <a:xfrm>
          <a:off x="8483111" y="101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160816</xdr:rowOff>
    </xdr:from>
    <xdr:to>
      <xdr:col>41</xdr:col>
      <xdr:colOff>50800</xdr:colOff>
      <xdr:row>59</xdr:row>
      <xdr:rowOff>28442</xdr:rowOff>
    </xdr:to>
    <xdr:cxnSp macro="">
      <xdr:nvCxnSpPr>
        <xdr:cNvPr id="362" name="直線コネクタ 361"/>
        <xdr:cNvCxnSpPr/>
      </xdr:nvCxnSpPr>
      <xdr:spPr>
        <a:xfrm>
          <a:off x="6972300" y="10104916"/>
          <a:ext cx="889000" cy="3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132511</xdr:rowOff>
    </xdr:from>
    <xdr:to>
      <xdr:col>41</xdr:col>
      <xdr:colOff>101600</xdr:colOff>
      <xdr:row>59</xdr:row>
      <xdr:rowOff>62661</xdr:rowOff>
    </xdr:to>
    <xdr:sp macro="" textlink="">
      <xdr:nvSpPr>
        <xdr:cNvPr id="363" name="フローチャート: 判断 362"/>
        <xdr:cNvSpPr/>
      </xdr:nvSpPr>
      <xdr:spPr>
        <a:xfrm>
          <a:off x="7810500" y="1007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79188</xdr:rowOff>
    </xdr:from>
    <xdr:ext cx="534377" cy="259045"/>
    <xdr:sp macro="" textlink="">
      <xdr:nvSpPr>
        <xdr:cNvPr id="364" name="テキスト ボックス 363"/>
        <xdr:cNvSpPr txBox="1"/>
      </xdr:nvSpPr>
      <xdr:spPr>
        <a:xfrm>
          <a:off x="7594111" y="985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132546</xdr:rowOff>
    </xdr:from>
    <xdr:to>
      <xdr:col>36</xdr:col>
      <xdr:colOff>165100</xdr:colOff>
      <xdr:row>59</xdr:row>
      <xdr:rowOff>62696</xdr:rowOff>
    </xdr:to>
    <xdr:sp macro="" textlink="">
      <xdr:nvSpPr>
        <xdr:cNvPr id="365" name="フローチャート: 判断 364"/>
        <xdr:cNvSpPr/>
      </xdr:nvSpPr>
      <xdr:spPr>
        <a:xfrm>
          <a:off x="6921500" y="1007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53823</xdr:rowOff>
    </xdr:from>
    <xdr:ext cx="534377" cy="259045"/>
    <xdr:sp macro="" textlink="">
      <xdr:nvSpPr>
        <xdr:cNvPr id="366" name="テキスト ボックス 365"/>
        <xdr:cNvSpPr txBox="1"/>
      </xdr:nvSpPr>
      <xdr:spPr>
        <a:xfrm>
          <a:off x="6705111" y="1016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90193</xdr:rowOff>
    </xdr:from>
    <xdr:to>
      <xdr:col>55</xdr:col>
      <xdr:colOff>50800</xdr:colOff>
      <xdr:row>59</xdr:row>
      <xdr:rowOff>20343</xdr:rowOff>
    </xdr:to>
    <xdr:sp macro="" textlink="">
      <xdr:nvSpPr>
        <xdr:cNvPr id="372" name="楕円 371"/>
        <xdr:cNvSpPr/>
      </xdr:nvSpPr>
      <xdr:spPr>
        <a:xfrm>
          <a:off x="10426700" y="1003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36467</xdr:rowOff>
    </xdr:from>
    <xdr:ext cx="534377" cy="259045"/>
    <xdr:sp macro="" textlink="">
      <xdr:nvSpPr>
        <xdr:cNvPr id="373" name="普通建設事業費該当値テキスト"/>
        <xdr:cNvSpPr txBox="1"/>
      </xdr:nvSpPr>
      <xdr:spPr>
        <a:xfrm>
          <a:off x="10528300" y="99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114910</xdr:rowOff>
    </xdr:from>
    <xdr:to>
      <xdr:col>50</xdr:col>
      <xdr:colOff>165100</xdr:colOff>
      <xdr:row>59</xdr:row>
      <xdr:rowOff>45060</xdr:rowOff>
    </xdr:to>
    <xdr:sp macro="" textlink="">
      <xdr:nvSpPr>
        <xdr:cNvPr id="374" name="楕円 373"/>
        <xdr:cNvSpPr/>
      </xdr:nvSpPr>
      <xdr:spPr>
        <a:xfrm>
          <a:off x="9588500" y="100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36187</xdr:rowOff>
    </xdr:from>
    <xdr:ext cx="534377" cy="259045"/>
    <xdr:sp macro="" textlink="">
      <xdr:nvSpPr>
        <xdr:cNvPr id="375" name="テキスト ボックス 374"/>
        <xdr:cNvSpPr txBox="1"/>
      </xdr:nvSpPr>
      <xdr:spPr>
        <a:xfrm>
          <a:off x="9372111" y="101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83623</xdr:rowOff>
    </xdr:from>
    <xdr:to>
      <xdr:col>46</xdr:col>
      <xdr:colOff>38100</xdr:colOff>
      <xdr:row>59</xdr:row>
      <xdr:rowOff>13773</xdr:rowOff>
    </xdr:to>
    <xdr:sp macro="" textlink="">
      <xdr:nvSpPr>
        <xdr:cNvPr id="376" name="楕円 375"/>
        <xdr:cNvSpPr/>
      </xdr:nvSpPr>
      <xdr:spPr>
        <a:xfrm>
          <a:off x="8699500" y="1002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30300</xdr:rowOff>
    </xdr:from>
    <xdr:ext cx="534377" cy="259045"/>
    <xdr:sp macro="" textlink="">
      <xdr:nvSpPr>
        <xdr:cNvPr id="377" name="テキスト ボックス 376"/>
        <xdr:cNvSpPr txBox="1"/>
      </xdr:nvSpPr>
      <xdr:spPr>
        <a:xfrm>
          <a:off x="8483111" y="980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149092</xdr:rowOff>
    </xdr:from>
    <xdr:to>
      <xdr:col>41</xdr:col>
      <xdr:colOff>101600</xdr:colOff>
      <xdr:row>59</xdr:row>
      <xdr:rowOff>79242</xdr:rowOff>
    </xdr:to>
    <xdr:sp macro="" textlink="">
      <xdr:nvSpPr>
        <xdr:cNvPr id="378" name="楕円 377"/>
        <xdr:cNvSpPr/>
      </xdr:nvSpPr>
      <xdr:spPr>
        <a:xfrm>
          <a:off x="7810500" y="100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70369</xdr:rowOff>
    </xdr:from>
    <xdr:ext cx="534377" cy="259045"/>
    <xdr:sp macro="" textlink="">
      <xdr:nvSpPr>
        <xdr:cNvPr id="379" name="テキスト ボックス 378"/>
        <xdr:cNvSpPr txBox="1"/>
      </xdr:nvSpPr>
      <xdr:spPr>
        <a:xfrm>
          <a:off x="7594111" y="101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110016</xdr:rowOff>
    </xdr:from>
    <xdr:to>
      <xdr:col>36</xdr:col>
      <xdr:colOff>165100</xdr:colOff>
      <xdr:row>59</xdr:row>
      <xdr:rowOff>40166</xdr:rowOff>
    </xdr:to>
    <xdr:sp macro="" textlink="">
      <xdr:nvSpPr>
        <xdr:cNvPr id="380" name="楕円 379"/>
        <xdr:cNvSpPr/>
      </xdr:nvSpPr>
      <xdr:spPr>
        <a:xfrm>
          <a:off x="6921500" y="1005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56693</xdr:rowOff>
    </xdr:from>
    <xdr:ext cx="534377" cy="259045"/>
    <xdr:sp macro="" textlink="">
      <xdr:nvSpPr>
        <xdr:cNvPr id="381" name="テキスト ボックス 380"/>
        <xdr:cNvSpPr txBox="1"/>
      </xdr:nvSpPr>
      <xdr:spPr>
        <a:xfrm>
          <a:off x="6705111" y="982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1338</xdr:rowOff>
    </xdr:from>
    <xdr:to>
      <xdr:col>54</xdr:col>
      <xdr:colOff>189865</xdr:colOff>
      <xdr:row>79</xdr:row>
      <xdr:rowOff>98879</xdr:rowOff>
    </xdr:to>
    <xdr:cxnSp macro="">
      <xdr:nvCxnSpPr>
        <xdr:cNvPr id="407" name="直線コネクタ 406"/>
        <xdr:cNvCxnSpPr/>
      </xdr:nvCxnSpPr>
      <xdr:spPr>
        <a:xfrm flipV="1">
          <a:off x="10475595" y="12174288"/>
          <a:ext cx="1270" cy="146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119465</xdr:rowOff>
    </xdr:from>
    <xdr:ext cx="599010" cy="259045"/>
    <xdr:sp macro="" textlink="">
      <xdr:nvSpPr>
        <xdr:cNvPr id="410" name="普通建設事業費 （ うち新規整備　）最大値テキスト"/>
        <xdr:cNvSpPr txBox="1"/>
      </xdr:nvSpPr>
      <xdr:spPr>
        <a:xfrm>
          <a:off x="10528300" y="119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1338</xdr:rowOff>
    </xdr:from>
    <xdr:to>
      <xdr:col>55</xdr:col>
      <xdr:colOff>88900</xdr:colOff>
      <xdr:row>71</xdr:row>
      <xdr:rowOff>1338</xdr:rowOff>
    </xdr:to>
    <xdr:cxnSp macro="">
      <xdr:nvCxnSpPr>
        <xdr:cNvPr id="411" name="直線コネクタ 410"/>
        <xdr:cNvCxnSpPr/>
      </xdr:nvCxnSpPr>
      <xdr:spPr>
        <a:xfrm>
          <a:off x="10388600" y="1217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75547</xdr:rowOff>
    </xdr:from>
    <xdr:to>
      <xdr:col>55</xdr:col>
      <xdr:colOff>0</xdr:colOff>
      <xdr:row>79</xdr:row>
      <xdr:rowOff>81783</xdr:rowOff>
    </xdr:to>
    <xdr:cxnSp macro="">
      <xdr:nvCxnSpPr>
        <xdr:cNvPr id="412" name="直線コネクタ 411"/>
        <xdr:cNvCxnSpPr/>
      </xdr:nvCxnSpPr>
      <xdr:spPr>
        <a:xfrm>
          <a:off x="9639300" y="13620097"/>
          <a:ext cx="8382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160261</xdr:rowOff>
    </xdr:from>
    <xdr:ext cx="534377" cy="259045"/>
    <xdr:sp macro="" textlink="">
      <xdr:nvSpPr>
        <xdr:cNvPr id="413" name="普通建設事業費 （ うち新規整備　）平均値テキスト"/>
        <xdr:cNvSpPr txBox="1"/>
      </xdr:nvSpPr>
      <xdr:spPr>
        <a:xfrm>
          <a:off x="10528300" y="13361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137384</xdr:rowOff>
    </xdr:from>
    <xdr:to>
      <xdr:col>55</xdr:col>
      <xdr:colOff>50800</xdr:colOff>
      <xdr:row>79</xdr:row>
      <xdr:rowOff>67534</xdr:rowOff>
    </xdr:to>
    <xdr:sp macro="" textlink="">
      <xdr:nvSpPr>
        <xdr:cNvPr id="414" name="フローチャート: 判断 413"/>
        <xdr:cNvSpPr/>
      </xdr:nvSpPr>
      <xdr:spPr>
        <a:xfrm>
          <a:off x="104267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9700</xdr:rowOff>
    </xdr:from>
    <xdr:to>
      <xdr:col>50</xdr:col>
      <xdr:colOff>114300</xdr:colOff>
      <xdr:row>79</xdr:row>
      <xdr:rowOff>75547</xdr:rowOff>
    </xdr:to>
    <xdr:cxnSp macro="">
      <xdr:nvCxnSpPr>
        <xdr:cNvPr id="415" name="直線コネクタ 414"/>
        <xdr:cNvCxnSpPr/>
      </xdr:nvCxnSpPr>
      <xdr:spPr>
        <a:xfrm>
          <a:off x="8750300" y="13554250"/>
          <a:ext cx="889000" cy="6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119805</xdr:rowOff>
    </xdr:from>
    <xdr:to>
      <xdr:col>50</xdr:col>
      <xdr:colOff>165100</xdr:colOff>
      <xdr:row>79</xdr:row>
      <xdr:rowOff>49955</xdr:rowOff>
    </xdr:to>
    <xdr:sp macro="" textlink="">
      <xdr:nvSpPr>
        <xdr:cNvPr id="416" name="フローチャート: 判断 415"/>
        <xdr:cNvSpPr/>
      </xdr:nvSpPr>
      <xdr:spPr>
        <a:xfrm>
          <a:off x="9588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66482</xdr:rowOff>
    </xdr:from>
    <xdr:ext cx="534377" cy="259045"/>
    <xdr:sp macro="" textlink="">
      <xdr:nvSpPr>
        <xdr:cNvPr id="417" name="テキスト ボックス 416"/>
        <xdr:cNvSpPr txBox="1"/>
      </xdr:nvSpPr>
      <xdr:spPr>
        <a:xfrm>
          <a:off x="9372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9700</xdr:rowOff>
    </xdr:from>
    <xdr:to>
      <xdr:col>45</xdr:col>
      <xdr:colOff>177800</xdr:colOff>
      <xdr:row>79</xdr:row>
      <xdr:rowOff>60488</xdr:rowOff>
    </xdr:to>
    <xdr:cxnSp macro="">
      <xdr:nvCxnSpPr>
        <xdr:cNvPr id="418" name="直線コネクタ 417"/>
        <xdr:cNvCxnSpPr/>
      </xdr:nvCxnSpPr>
      <xdr:spPr>
        <a:xfrm flipV="1">
          <a:off x="7861300" y="13554250"/>
          <a:ext cx="889000" cy="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154919</xdr:rowOff>
    </xdr:from>
    <xdr:to>
      <xdr:col>46</xdr:col>
      <xdr:colOff>38100</xdr:colOff>
      <xdr:row>79</xdr:row>
      <xdr:rowOff>85069</xdr:rowOff>
    </xdr:to>
    <xdr:sp macro="" textlink="">
      <xdr:nvSpPr>
        <xdr:cNvPr id="419" name="フローチャート: 判断 418"/>
        <xdr:cNvSpPr/>
      </xdr:nvSpPr>
      <xdr:spPr>
        <a:xfrm>
          <a:off x="8699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76196</xdr:rowOff>
    </xdr:from>
    <xdr:ext cx="534377" cy="259045"/>
    <xdr:sp macro="" textlink="">
      <xdr:nvSpPr>
        <xdr:cNvPr id="420" name="テキスト ボックス 419"/>
        <xdr:cNvSpPr txBox="1"/>
      </xdr:nvSpPr>
      <xdr:spPr>
        <a:xfrm>
          <a:off x="8483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11230</xdr:rowOff>
    </xdr:from>
    <xdr:to>
      <xdr:col>41</xdr:col>
      <xdr:colOff>101600</xdr:colOff>
      <xdr:row>79</xdr:row>
      <xdr:rowOff>112830</xdr:rowOff>
    </xdr:to>
    <xdr:sp macro="" textlink="">
      <xdr:nvSpPr>
        <xdr:cNvPr id="421" name="フローチャート: 判断 420"/>
        <xdr:cNvSpPr/>
      </xdr:nvSpPr>
      <xdr:spPr>
        <a:xfrm>
          <a:off x="7810500" y="1355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103957</xdr:rowOff>
    </xdr:from>
    <xdr:ext cx="534377" cy="259045"/>
    <xdr:sp macro="" textlink="">
      <xdr:nvSpPr>
        <xdr:cNvPr id="422" name="テキスト ボックス 421"/>
        <xdr:cNvSpPr txBox="1"/>
      </xdr:nvSpPr>
      <xdr:spPr>
        <a:xfrm>
          <a:off x="7594111" y="1364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30983</xdr:rowOff>
    </xdr:from>
    <xdr:to>
      <xdr:col>55</xdr:col>
      <xdr:colOff>50800</xdr:colOff>
      <xdr:row>79</xdr:row>
      <xdr:rowOff>132583</xdr:rowOff>
    </xdr:to>
    <xdr:sp macro="" textlink="">
      <xdr:nvSpPr>
        <xdr:cNvPr id="428" name="楕円 427"/>
        <xdr:cNvSpPr/>
      </xdr:nvSpPr>
      <xdr:spPr>
        <a:xfrm>
          <a:off x="10426700" y="135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117360</xdr:rowOff>
    </xdr:from>
    <xdr:ext cx="534377" cy="259045"/>
    <xdr:sp macro="" textlink="">
      <xdr:nvSpPr>
        <xdr:cNvPr id="429" name="普通建設事業費 （ うち新規整備　）該当値テキスト"/>
        <xdr:cNvSpPr txBox="1"/>
      </xdr:nvSpPr>
      <xdr:spPr>
        <a:xfrm>
          <a:off x="10528300" y="1349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24747</xdr:rowOff>
    </xdr:from>
    <xdr:to>
      <xdr:col>50</xdr:col>
      <xdr:colOff>165100</xdr:colOff>
      <xdr:row>79</xdr:row>
      <xdr:rowOff>126347</xdr:rowOff>
    </xdr:to>
    <xdr:sp macro="" textlink="">
      <xdr:nvSpPr>
        <xdr:cNvPr id="430" name="楕円 429"/>
        <xdr:cNvSpPr/>
      </xdr:nvSpPr>
      <xdr:spPr>
        <a:xfrm>
          <a:off x="9588500" y="135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117474</xdr:rowOff>
    </xdr:from>
    <xdr:ext cx="534377" cy="259045"/>
    <xdr:sp macro="" textlink="">
      <xdr:nvSpPr>
        <xdr:cNvPr id="431" name="テキスト ボックス 430"/>
        <xdr:cNvSpPr txBox="1"/>
      </xdr:nvSpPr>
      <xdr:spPr>
        <a:xfrm>
          <a:off x="9372111" y="1366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130350</xdr:rowOff>
    </xdr:from>
    <xdr:to>
      <xdr:col>46</xdr:col>
      <xdr:colOff>38100</xdr:colOff>
      <xdr:row>79</xdr:row>
      <xdr:rowOff>60500</xdr:rowOff>
    </xdr:to>
    <xdr:sp macro="" textlink="">
      <xdr:nvSpPr>
        <xdr:cNvPr id="432" name="楕円 431"/>
        <xdr:cNvSpPr/>
      </xdr:nvSpPr>
      <xdr:spPr>
        <a:xfrm>
          <a:off x="8699500" y="1350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77027</xdr:rowOff>
    </xdr:from>
    <xdr:ext cx="534377" cy="259045"/>
    <xdr:sp macro="" textlink="">
      <xdr:nvSpPr>
        <xdr:cNvPr id="433" name="テキスト ボックス 432"/>
        <xdr:cNvSpPr txBox="1"/>
      </xdr:nvSpPr>
      <xdr:spPr>
        <a:xfrm>
          <a:off x="8483111" y="132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9688</xdr:rowOff>
    </xdr:from>
    <xdr:to>
      <xdr:col>41</xdr:col>
      <xdr:colOff>101600</xdr:colOff>
      <xdr:row>79</xdr:row>
      <xdr:rowOff>111288</xdr:rowOff>
    </xdr:to>
    <xdr:sp macro="" textlink="">
      <xdr:nvSpPr>
        <xdr:cNvPr id="434" name="楕円 433"/>
        <xdr:cNvSpPr/>
      </xdr:nvSpPr>
      <xdr:spPr>
        <a:xfrm>
          <a:off x="7810500" y="135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127815</xdr:rowOff>
    </xdr:from>
    <xdr:ext cx="534377" cy="259045"/>
    <xdr:sp macro="" textlink="">
      <xdr:nvSpPr>
        <xdr:cNvPr id="435" name="テキスト ボックス 434"/>
        <xdr:cNvSpPr txBox="1"/>
      </xdr:nvSpPr>
      <xdr:spPr>
        <a:xfrm>
          <a:off x="7594111" y="133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86951</xdr:rowOff>
    </xdr:from>
    <xdr:to>
      <xdr:col>54</xdr:col>
      <xdr:colOff>189865</xdr:colOff>
      <xdr:row>98</xdr:row>
      <xdr:rowOff>36373</xdr:rowOff>
    </xdr:to>
    <xdr:cxnSp macro="">
      <xdr:nvCxnSpPr>
        <xdr:cNvPr id="459" name="直線コネクタ 458"/>
        <xdr:cNvCxnSpPr/>
      </xdr:nvCxnSpPr>
      <xdr:spPr>
        <a:xfrm flipV="1">
          <a:off x="10475595" y="15517451"/>
          <a:ext cx="1270" cy="132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40200</xdr:rowOff>
    </xdr:from>
    <xdr:ext cx="469744" cy="259045"/>
    <xdr:sp macro="" textlink="">
      <xdr:nvSpPr>
        <xdr:cNvPr id="460" name="普通建設事業費 （ うち更新整備　）最小値テキスト"/>
        <xdr:cNvSpPr txBox="1"/>
      </xdr:nvSpPr>
      <xdr:spPr>
        <a:xfrm>
          <a:off x="10528300" y="168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36373</xdr:rowOff>
    </xdr:from>
    <xdr:to>
      <xdr:col>55</xdr:col>
      <xdr:colOff>88900</xdr:colOff>
      <xdr:row>98</xdr:row>
      <xdr:rowOff>36373</xdr:rowOff>
    </xdr:to>
    <xdr:cxnSp macro="">
      <xdr:nvCxnSpPr>
        <xdr:cNvPr id="461" name="直線コネクタ 460"/>
        <xdr:cNvCxnSpPr/>
      </xdr:nvCxnSpPr>
      <xdr:spPr>
        <a:xfrm>
          <a:off x="10388600" y="168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33628</xdr:rowOff>
    </xdr:from>
    <xdr:ext cx="534377" cy="259045"/>
    <xdr:sp macro="" textlink="">
      <xdr:nvSpPr>
        <xdr:cNvPr id="462" name="普通建設事業費 （ うち更新整備　）最大値テキスト"/>
        <xdr:cNvSpPr txBox="1"/>
      </xdr:nvSpPr>
      <xdr:spPr>
        <a:xfrm>
          <a:off x="10528300" y="152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86951</xdr:rowOff>
    </xdr:from>
    <xdr:to>
      <xdr:col>55</xdr:col>
      <xdr:colOff>88900</xdr:colOff>
      <xdr:row>90</xdr:row>
      <xdr:rowOff>86951</xdr:rowOff>
    </xdr:to>
    <xdr:cxnSp macro="">
      <xdr:nvCxnSpPr>
        <xdr:cNvPr id="463" name="直線コネクタ 462"/>
        <xdr:cNvCxnSpPr/>
      </xdr:nvCxnSpPr>
      <xdr:spPr>
        <a:xfrm>
          <a:off x="10388600" y="155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133490</xdr:rowOff>
    </xdr:from>
    <xdr:to>
      <xdr:col>55</xdr:col>
      <xdr:colOff>0</xdr:colOff>
      <xdr:row>94</xdr:row>
      <xdr:rowOff>101105</xdr:rowOff>
    </xdr:to>
    <xdr:cxnSp macro="">
      <xdr:nvCxnSpPr>
        <xdr:cNvPr id="464" name="直線コネクタ 463"/>
        <xdr:cNvCxnSpPr/>
      </xdr:nvCxnSpPr>
      <xdr:spPr>
        <a:xfrm flipV="1">
          <a:off x="9639300" y="15906890"/>
          <a:ext cx="838200" cy="3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118933</xdr:rowOff>
    </xdr:from>
    <xdr:ext cx="534377" cy="259045"/>
    <xdr:sp macro="" textlink="">
      <xdr:nvSpPr>
        <xdr:cNvPr id="465" name="普通建設事業費 （ うち更新整備　）平均値テキスト"/>
        <xdr:cNvSpPr txBox="1"/>
      </xdr:nvSpPr>
      <xdr:spPr>
        <a:xfrm>
          <a:off x="10528300" y="16235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140506</xdr:rowOff>
    </xdr:from>
    <xdr:to>
      <xdr:col>55</xdr:col>
      <xdr:colOff>50800</xdr:colOff>
      <xdr:row>95</xdr:row>
      <xdr:rowOff>70656</xdr:rowOff>
    </xdr:to>
    <xdr:sp macro="" textlink="">
      <xdr:nvSpPr>
        <xdr:cNvPr id="466" name="フローチャート: 判断 465"/>
        <xdr:cNvSpPr/>
      </xdr:nvSpPr>
      <xdr:spPr>
        <a:xfrm>
          <a:off x="10426700" y="162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101105</xdr:rowOff>
    </xdr:from>
    <xdr:to>
      <xdr:col>50</xdr:col>
      <xdr:colOff>114300</xdr:colOff>
      <xdr:row>96</xdr:row>
      <xdr:rowOff>71768</xdr:rowOff>
    </xdr:to>
    <xdr:cxnSp macro="">
      <xdr:nvCxnSpPr>
        <xdr:cNvPr id="467" name="直線コネクタ 466"/>
        <xdr:cNvCxnSpPr/>
      </xdr:nvCxnSpPr>
      <xdr:spPr>
        <a:xfrm flipV="1">
          <a:off x="8750300" y="16217405"/>
          <a:ext cx="889000" cy="3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123210</xdr:rowOff>
    </xdr:from>
    <xdr:to>
      <xdr:col>50</xdr:col>
      <xdr:colOff>165100</xdr:colOff>
      <xdr:row>96</xdr:row>
      <xdr:rowOff>53360</xdr:rowOff>
    </xdr:to>
    <xdr:sp macro="" textlink="">
      <xdr:nvSpPr>
        <xdr:cNvPr id="468" name="フローチャート: 判断 467"/>
        <xdr:cNvSpPr/>
      </xdr:nvSpPr>
      <xdr:spPr>
        <a:xfrm>
          <a:off x="95885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44487</xdr:rowOff>
    </xdr:from>
    <xdr:ext cx="534377" cy="259045"/>
    <xdr:sp macro="" textlink="">
      <xdr:nvSpPr>
        <xdr:cNvPr id="469" name="テキスト ボックス 468"/>
        <xdr:cNvSpPr txBox="1"/>
      </xdr:nvSpPr>
      <xdr:spPr>
        <a:xfrm>
          <a:off x="9372111" y="165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71768</xdr:rowOff>
    </xdr:from>
    <xdr:to>
      <xdr:col>45</xdr:col>
      <xdr:colOff>177800</xdr:colOff>
      <xdr:row>97</xdr:row>
      <xdr:rowOff>146883</xdr:rowOff>
    </xdr:to>
    <xdr:cxnSp macro="">
      <xdr:nvCxnSpPr>
        <xdr:cNvPr id="470" name="直線コネクタ 469"/>
        <xdr:cNvCxnSpPr/>
      </xdr:nvCxnSpPr>
      <xdr:spPr>
        <a:xfrm flipV="1">
          <a:off x="7861300" y="16530968"/>
          <a:ext cx="889000" cy="24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140145</xdr:rowOff>
    </xdr:from>
    <xdr:to>
      <xdr:col>46</xdr:col>
      <xdr:colOff>38100</xdr:colOff>
      <xdr:row>96</xdr:row>
      <xdr:rowOff>70295</xdr:rowOff>
    </xdr:to>
    <xdr:sp macro="" textlink="">
      <xdr:nvSpPr>
        <xdr:cNvPr id="471" name="フローチャート: 判断 470"/>
        <xdr:cNvSpPr/>
      </xdr:nvSpPr>
      <xdr:spPr>
        <a:xfrm>
          <a:off x="8699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86822</xdr:rowOff>
    </xdr:from>
    <xdr:ext cx="534377" cy="259045"/>
    <xdr:sp macro="" textlink="">
      <xdr:nvSpPr>
        <xdr:cNvPr id="472" name="テキスト ボックス 471"/>
        <xdr:cNvSpPr txBox="1"/>
      </xdr:nvSpPr>
      <xdr:spPr>
        <a:xfrm>
          <a:off x="8483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73" name="フローチャート: 判断 472"/>
        <xdr:cNvSpPr/>
      </xdr:nvSpPr>
      <xdr:spPr>
        <a:xfrm>
          <a:off x="7810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25652</xdr:rowOff>
    </xdr:from>
    <xdr:ext cx="534377" cy="259045"/>
    <xdr:sp macro="" textlink="">
      <xdr:nvSpPr>
        <xdr:cNvPr id="474" name="テキスト ボックス 473"/>
        <xdr:cNvSpPr txBox="1"/>
      </xdr:nvSpPr>
      <xdr:spPr>
        <a:xfrm>
          <a:off x="7594111" y="163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82690</xdr:rowOff>
    </xdr:from>
    <xdr:to>
      <xdr:col>55</xdr:col>
      <xdr:colOff>50800</xdr:colOff>
      <xdr:row>93</xdr:row>
      <xdr:rowOff>12840</xdr:rowOff>
    </xdr:to>
    <xdr:sp macro="" textlink="">
      <xdr:nvSpPr>
        <xdr:cNvPr id="480" name="楕円 479"/>
        <xdr:cNvSpPr/>
      </xdr:nvSpPr>
      <xdr:spPr>
        <a:xfrm>
          <a:off x="10426700" y="158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105567</xdr:rowOff>
    </xdr:from>
    <xdr:ext cx="534377" cy="259045"/>
    <xdr:sp macro="" textlink="">
      <xdr:nvSpPr>
        <xdr:cNvPr id="481" name="普通建設事業費 （ うち更新整備　）該当値テキスト"/>
        <xdr:cNvSpPr txBox="1"/>
      </xdr:nvSpPr>
      <xdr:spPr>
        <a:xfrm>
          <a:off x="10528300" y="1570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50305</xdr:rowOff>
    </xdr:from>
    <xdr:to>
      <xdr:col>50</xdr:col>
      <xdr:colOff>165100</xdr:colOff>
      <xdr:row>94</xdr:row>
      <xdr:rowOff>151905</xdr:rowOff>
    </xdr:to>
    <xdr:sp macro="" textlink="">
      <xdr:nvSpPr>
        <xdr:cNvPr id="482" name="楕円 481"/>
        <xdr:cNvSpPr/>
      </xdr:nvSpPr>
      <xdr:spPr>
        <a:xfrm>
          <a:off x="9588500" y="161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168432</xdr:rowOff>
    </xdr:from>
    <xdr:ext cx="534377" cy="259045"/>
    <xdr:sp macro="" textlink="">
      <xdr:nvSpPr>
        <xdr:cNvPr id="483" name="テキスト ボックス 482"/>
        <xdr:cNvSpPr txBox="1"/>
      </xdr:nvSpPr>
      <xdr:spPr>
        <a:xfrm>
          <a:off x="9372111" y="1594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20968</xdr:rowOff>
    </xdr:from>
    <xdr:to>
      <xdr:col>46</xdr:col>
      <xdr:colOff>38100</xdr:colOff>
      <xdr:row>96</xdr:row>
      <xdr:rowOff>122568</xdr:rowOff>
    </xdr:to>
    <xdr:sp macro="" textlink="">
      <xdr:nvSpPr>
        <xdr:cNvPr id="484" name="楕円 483"/>
        <xdr:cNvSpPr/>
      </xdr:nvSpPr>
      <xdr:spPr>
        <a:xfrm>
          <a:off x="8699500" y="164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113695</xdr:rowOff>
    </xdr:from>
    <xdr:ext cx="534377" cy="259045"/>
    <xdr:sp macro="" textlink="">
      <xdr:nvSpPr>
        <xdr:cNvPr id="485" name="テキスト ボックス 484"/>
        <xdr:cNvSpPr txBox="1"/>
      </xdr:nvSpPr>
      <xdr:spPr>
        <a:xfrm>
          <a:off x="8483111" y="1657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96083</xdr:rowOff>
    </xdr:from>
    <xdr:to>
      <xdr:col>41</xdr:col>
      <xdr:colOff>101600</xdr:colOff>
      <xdr:row>98</xdr:row>
      <xdr:rowOff>26233</xdr:rowOff>
    </xdr:to>
    <xdr:sp macro="" textlink="">
      <xdr:nvSpPr>
        <xdr:cNvPr id="486" name="楕円 485"/>
        <xdr:cNvSpPr/>
      </xdr:nvSpPr>
      <xdr:spPr>
        <a:xfrm>
          <a:off x="7810500" y="167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17360</xdr:rowOff>
    </xdr:from>
    <xdr:ext cx="534377" cy="259045"/>
    <xdr:sp macro="" textlink="">
      <xdr:nvSpPr>
        <xdr:cNvPr id="487" name="テキスト ボックス 486"/>
        <xdr:cNvSpPr txBox="1"/>
      </xdr:nvSpPr>
      <xdr:spPr>
        <a:xfrm>
          <a:off x="7594111" y="168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18218</xdr:rowOff>
    </xdr:from>
    <xdr:to>
      <xdr:col>85</xdr:col>
      <xdr:colOff>126364</xdr:colOff>
      <xdr:row>39</xdr:row>
      <xdr:rowOff>44450</xdr:rowOff>
    </xdr:to>
    <xdr:cxnSp macro="">
      <xdr:nvCxnSpPr>
        <xdr:cNvPr id="511" name="直線コネクタ 510"/>
        <xdr:cNvCxnSpPr/>
      </xdr:nvCxnSpPr>
      <xdr:spPr>
        <a:xfrm flipV="1">
          <a:off x="16317595" y="5161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136345</xdr:rowOff>
    </xdr:from>
    <xdr:ext cx="534377" cy="259045"/>
    <xdr:sp macro="" textlink="">
      <xdr:nvSpPr>
        <xdr:cNvPr id="514" name="災害復旧事業費最大値テキスト"/>
        <xdr:cNvSpPr txBox="1"/>
      </xdr:nvSpPr>
      <xdr:spPr>
        <a:xfrm>
          <a:off x="16370300" y="49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18218</xdr:rowOff>
    </xdr:from>
    <xdr:to>
      <xdr:col>86</xdr:col>
      <xdr:colOff>25400</xdr:colOff>
      <xdr:row>30</xdr:row>
      <xdr:rowOff>18218</xdr:rowOff>
    </xdr:to>
    <xdr:cxnSp macro="">
      <xdr:nvCxnSpPr>
        <xdr:cNvPr id="515" name="直線コネクタ 514"/>
        <xdr:cNvCxnSpPr/>
      </xdr:nvCxnSpPr>
      <xdr:spPr>
        <a:xfrm>
          <a:off x="16230600" y="51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71334</xdr:rowOff>
    </xdr:from>
    <xdr:ext cx="469744" cy="259045"/>
    <xdr:sp macro="" textlink="">
      <xdr:nvSpPr>
        <xdr:cNvPr id="517" name="災害復旧事業費平均値テキスト"/>
        <xdr:cNvSpPr txBox="1"/>
      </xdr:nvSpPr>
      <xdr:spPr>
        <a:xfrm>
          <a:off x="16370300" y="6414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48457</xdr:rowOff>
    </xdr:from>
    <xdr:to>
      <xdr:col>85</xdr:col>
      <xdr:colOff>177800</xdr:colOff>
      <xdr:row>38</xdr:row>
      <xdr:rowOff>150057</xdr:rowOff>
    </xdr:to>
    <xdr:sp macro="" textlink="">
      <xdr:nvSpPr>
        <xdr:cNvPr id="518" name="フローチャート: 判断 517"/>
        <xdr:cNvSpPr/>
      </xdr:nvSpPr>
      <xdr:spPr>
        <a:xfrm>
          <a:off x="162687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26073</xdr:rowOff>
    </xdr:from>
    <xdr:to>
      <xdr:col>81</xdr:col>
      <xdr:colOff>101600</xdr:colOff>
      <xdr:row>38</xdr:row>
      <xdr:rowOff>127673</xdr:rowOff>
    </xdr:to>
    <xdr:sp macro="" textlink="">
      <xdr:nvSpPr>
        <xdr:cNvPr id="520" name="フローチャート: 判断 519"/>
        <xdr:cNvSpPr/>
      </xdr:nvSpPr>
      <xdr:spPr>
        <a:xfrm>
          <a:off x="15430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144200</xdr:rowOff>
    </xdr:from>
    <xdr:ext cx="469744" cy="259045"/>
    <xdr:sp macro="" textlink="">
      <xdr:nvSpPr>
        <xdr:cNvPr id="521" name="テキスト ボックス 520"/>
        <xdr:cNvSpPr txBox="1"/>
      </xdr:nvSpPr>
      <xdr:spPr>
        <a:xfrm>
          <a:off x="15246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103625</xdr:rowOff>
    </xdr:from>
    <xdr:to>
      <xdr:col>76</xdr:col>
      <xdr:colOff>165100</xdr:colOff>
      <xdr:row>39</xdr:row>
      <xdr:rowOff>33775</xdr:rowOff>
    </xdr:to>
    <xdr:sp macro="" textlink="">
      <xdr:nvSpPr>
        <xdr:cNvPr id="523" name="フローチャート: 判断 522"/>
        <xdr:cNvSpPr/>
      </xdr:nvSpPr>
      <xdr:spPr>
        <a:xfrm>
          <a:off x="14541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50302</xdr:rowOff>
    </xdr:from>
    <xdr:ext cx="469744" cy="259045"/>
    <xdr:sp macro="" textlink="">
      <xdr:nvSpPr>
        <xdr:cNvPr id="524" name="テキスト ボックス 523"/>
        <xdr:cNvSpPr txBox="1"/>
      </xdr:nvSpPr>
      <xdr:spPr>
        <a:xfrm>
          <a:off x="14357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139573</xdr:rowOff>
    </xdr:from>
    <xdr:to>
      <xdr:col>72</xdr:col>
      <xdr:colOff>38100</xdr:colOff>
      <xdr:row>39</xdr:row>
      <xdr:rowOff>69723</xdr:rowOff>
    </xdr:to>
    <xdr:sp macro="" textlink="">
      <xdr:nvSpPr>
        <xdr:cNvPr id="526" name="フローチャート: 判断 525"/>
        <xdr:cNvSpPr/>
      </xdr:nvSpPr>
      <xdr:spPr>
        <a:xfrm>
          <a:off x="13652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86250</xdr:rowOff>
    </xdr:from>
    <xdr:ext cx="469744" cy="259045"/>
    <xdr:sp macro="" textlink="">
      <xdr:nvSpPr>
        <xdr:cNvPr id="527" name="テキスト ボックス 526"/>
        <xdr:cNvSpPr txBox="1"/>
      </xdr:nvSpPr>
      <xdr:spPr>
        <a:xfrm>
          <a:off x="13468428"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126409</xdr:rowOff>
    </xdr:from>
    <xdr:to>
      <xdr:col>67</xdr:col>
      <xdr:colOff>101600</xdr:colOff>
      <xdr:row>39</xdr:row>
      <xdr:rowOff>56559</xdr:rowOff>
    </xdr:to>
    <xdr:sp macro="" textlink="">
      <xdr:nvSpPr>
        <xdr:cNvPr id="528" name="フローチャート: 判断 527"/>
        <xdr:cNvSpPr/>
      </xdr:nvSpPr>
      <xdr:spPr>
        <a:xfrm>
          <a:off x="12763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73086</xdr:rowOff>
    </xdr:from>
    <xdr:ext cx="469744" cy="259045"/>
    <xdr:sp macro="" textlink="">
      <xdr:nvSpPr>
        <xdr:cNvPr id="529" name="テキスト ボックス 528"/>
        <xdr:cNvSpPr txBox="1"/>
      </xdr:nvSpPr>
      <xdr:spPr>
        <a:xfrm>
          <a:off x="12579428"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49571</xdr:rowOff>
    </xdr:from>
    <xdr:to>
      <xdr:col>85</xdr:col>
      <xdr:colOff>126364</xdr:colOff>
      <xdr:row>79</xdr:row>
      <xdr:rowOff>72827</xdr:rowOff>
    </xdr:to>
    <xdr:cxnSp macro="">
      <xdr:nvCxnSpPr>
        <xdr:cNvPr id="616" name="直線コネクタ 615"/>
        <xdr:cNvCxnSpPr/>
      </xdr:nvCxnSpPr>
      <xdr:spPr>
        <a:xfrm flipV="1">
          <a:off x="16317595" y="12051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76654</xdr:rowOff>
    </xdr:from>
    <xdr:ext cx="534377" cy="259045"/>
    <xdr:sp macro="" textlink="">
      <xdr:nvSpPr>
        <xdr:cNvPr id="617" name="公債費最小値テキスト"/>
        <xdr:cNvSpPr txBox="1"/>
      </xdr:nvSpPr>
      <xdr:spPr>
        <a:xfrm>
          <a:off x="16370300" y="136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72827</xdr:rowOff>
    </xdr:from>
    <xdr:to>
      <xdr:col>86</xdr:col>
      <xdr:colOff>25400</xdr:colOff>
      <xdr:row>79</xdr:row>
      <xdr:rowOff>72827</xdr:rowOff>
    </xdr:to>
    <xdr:cxnSp macro="">
      <xdr:nvCxnSpPr>
        <xdr:cNvPr id="618" name="直線コネクタ 617"/>
        <xdr:cNvCxnSpPr/>
      </xdr:nvCxnSpPr>
      <xdr:spPr>
        <a:xfrm>
          <a:off x="16230600" y="1361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167698</xdr:rowOff>
    </xdr:from>
    <xdr:ext cx="599010" cy="259045"/>
    <xdr:sp macro="" textlink="">
      <xdr:nvSpPr>
        <xdr:cNvPr id="619" name="公債費最大値テキスト"/>
        <xdr:cNvSpPr txBox="1"/>
      </xdr:nvSpPr>
      <xdr:spPr>
        <a:xfrm>
          <a:off x="16370300" y="1182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49571</xdr:rowOff>
    </xdr:from>
    <xdr:to>
      <xdr:col>86</xdr:col>
      <xdr:colOff>25400</xdr:colOff>
      <xdr:row>70</xdr:row>
      <xdr:rowOff>49571</xdr:rowOff>
    </xdr:to>
    <xdr:cxnSp macro="">
      <xdr:nvCxnSpPr>
        <xdr:cNvPr id="620" name="直線コネクタ 619"/>
        <xdr:cNvCxnSpPr/>
      </xdr:nvCxnSpPr>
      <xdr:spPr>
        <a:xfrm>
          <a:off x="16230600" y="120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57054</xdr:rowOff>
    </xdr:from>
    <xdr:to>
      <xdr:col>85</xdr:col>
      <xdr:colOff>127000</xdr:colOff>
      <xdr:row>79</xdr:row>
      <xdr:rowOff>72827</xdr:rowOff>
    </xdr:to>
    <xdr:cxnSp macro="">
      <xdr:nvCxnSpPr>
        <xdr:cNvPr id="621" name="直線コネクタ 620"/>
        <xdr:cNvCxnSpPr/>
      </xdr:nvCxnSpPr>
      <xdr:spPr>
        <a:xfrm>
          <a:off x="15481300" y="13601604"/>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78477</xdr:rowOff>
    </xdr:from>
    <xdr:ext cx="534377" cy="259045"/>
    <xdr:sp macro="" textlink="">
      <xdr:nvSpPr>
        <xdr:cNvPr id="622" name="公債費平均値テキスト"/>
        <xdr:cNvSpPr txBox="1"/>
      </xdr:nvSpPr>
      <xdr:spPr>
        <a:xfrm>
          <a:off x="16370300" y="1293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55601</xdr:rowOff>
    </xdr:from>
    <xdr:to>
      <xdr:col>85</xdr:col>
      <xdr:colOff>177800</xdr:colOff>
      <xdr:row>76</xdr:row>
      <xdr:rowOff>157201</xdr:rowOff>
    </xdr:to>
    <xdr:sp macro="" textlink="">
      <xdr:nvSpPr>
        <xdr:cNvPr id="623" name="フローチャート: 判断 622"/>
        <xdr:cNvSpPr/>
      </xdr:nvSpPr>
      <xdr:spPr>
        <a:xfrm>
          <a:off x="16268700" y="130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33767</xdr:rowOff>
    </xdr:from>
    <xdr:to>
      <xdr:col>81</xdr:col>
      <xdr:colOff>50800</xdr:colOff>
      <xdr:row>79</xdr:row>
      <xdr:rowOff>57054</xdr:rowOff>
    </xdr:to>
    <xdr:cxnSp macro="">
      <xdr:nvCxnSpPr>
        <xdr:cNvPr id="624" name="直線コネクタ 623"/>
        <xdr:cNvCxnSpPr/>
      </xdr:nvCxnSpPr>
      <xdr:spPr>
        <a:xfrm>
          <a:off x="14592300" y="13578317"/>
          <a:ext cx="889000" cy="2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55997</xdr:rowOff>
    </xdr:from>
    <xdr:to>
      <xdr:col>81</xdr:col>
      <xdr:colOff>101600</xdr:colOff>
      <xdr:row>76</xdr:row>
      <xdr:rowOff>157597</xdr:rowOff>
    </xdr:to>
    <xdr:sp macro="" textlink="">
      <xdr:nvSpPr>
        <xdr:cNvPr id="625" name="フローチャート: 判断 624"/>
        <xdr:cNvSpPr/>
      </xdr:nvSpPr>
      <xdr:spPr>
        <a:xfrm>
          <a:off x="15430500" y="1308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2674</xdr:rowOff>
    </xdr:from>
    <xdr:ext cx="534377" cy="259045"/>
    <xdr:sp macro="" textlink="">
      <xdr:nvSpPr>
        <xdr:cNvPr id="626" name="テキスト ボックス 625"/>
        <xdr:cNvSpPr txBox="1"/>
      </xdr:nvSpPr>
      <xdr:spPr>
        <a:xfrm>
          <a:off x="15214111" y="128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162119</xdr:rowOff>
    </xdr:from>
    <xdr:to>
      <xdr:col>76</xdr:col>
      <xdr:colOff>114300</xdr:colOff>
      <xdr:row>79</xdr:row>
      <xdr:rowOff>33767</xdr:rowOff>
    </xdr:to>
    <xdr:cxnSp macro="">
      <xdr:nvCxnSpPr>
        <xdr:cNvPr id="627" name="直線コネクタ 626"/>
        <xdr:cNvCxnSpPr/>
      </xdr:nvCxnSpPr>
      <xdr:spPr>
        <a:xfrm>
          <a:off x="13703300" y="13535219"/>
          <a:ext cx="889000" cy="4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102327</xdr:rowOff>
    </xdr:from>
    <xdr:to>
      <xdr:col>76</xdr:col>
      <xdr:colOff>165100</xdr:colOff>
      <xdr:row>77</xdr:row>
      <xdr:rowOff>32477</xdr:rowOff>
    </xdr:to>
    <xdr:sp macro="" textlink="">
      <xdr:nvSpPr>
        <xdr:cNvPr id="628" name="フローチャート: 判断 627"/>
        <xdr:cNvSpPr/>
      </xdr:nvSpPr>
      <xdr:spPr>
        <a:xfrm>
          <a:off x="14541500" y="1313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49003</xdr:rowOff>
    </xdr:from>
    <xdr:ext cx="534377" cy="259045"/>
    <xdr:sp macro="" textlink="">
      <xdr:nvSpPr>
        <xdr:cNvPr id="629" name="テキスト ボックス 628"/>
        <xdr:cNvSpPr txBox="1"/>
      </xdr:nvSpPr>
      <xdr:spPr>
        <a:xfrm>
          <a:off x="14325111" y="129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161844</xdr:rowOff>
    </xdr:from>
    <xdr:to>
      <xdr:col>71</xdr:col>
      <xdr:colOff>177800</xdr:colOff>
      <xdr:row>78</xdr:row>
      <xdr:rowOff>162119</xdr:rowOff>
    </xdr:to>
    <xdr:cxnSp macro="">
      <xdr:nvCxnSpPr>
        <xdr:cNvPr id="630" name="直線コネクタ 629"/>
        <xdr:cNvCxnSpPr/>
      </xdr:nvCxnSpPr>
      <xdr:spPr>
        <a:xfrm>
          <a:off x="12814300" y="13534944"/>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24496</xdr:rowOff>
    </xdr:from>
    <xdr:to>
      <xdr:col>72</xdr:col>
      <xdr:colOff>38100</xdr:colOff>
      <xdr:row>78</xdr:row>
      <xdr:rowOff>126096</xdr:rowOff>
    </xdr:to>
    <xdr:sp macro="" textlink="">
      <xdr:nvSpPr>
        <xdr:cNvPr id="631" name="フローチャート: 判断 630"/>
        <xdr:cNvSpPr/>
      </xdr:nvSpPr>
      <xdr:spPr>
        <a:xfrm>
          <a:off x="13652500" y="1339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142623</xdr:rowOff>
    </xdr:from>
    <xdr:ext cx="534377" cy="259045"/>
    <xdr:sp macro="" textlink="">
      <xdr:nvSpPr>
        <xdr:cNvPr id="632" name="テキスト ボックス 631"/>
        <xdr:cNvSpPr txBox="1"/>
      </xdr:nvSpPr>
      <xdr:spPr>
        <a:xfrm>
          <a:off x="13436111" y="1317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20244</xdr:rowOff>
    </xdr:from>
    <xdr:to>
      <xdr:col>67</xdr:col>
      <xdr:colOff>101600</xdr:colOff>
      <xdr:row>78</xdr:row>
      <xdr:rowOff>121844</xdr:rowOff>
    </xdr:to>
    <xdr:sp macro="" textlink="">
      <xdr:nvSpPr>
        <xdr:cNvPr id="633" name="フローチャート: 判断 632"/>
        <xdr:cNvSpPr/>
      </xdr:nvSpPr>
      <xdr:spPr>
        <a:xfrm>
          <a:off x="12763500" y="1339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138371</xdr:rowOff>
    </xdr:from>
    <xdr:ext cx="534377" cy="259045"/>
    <xdr:sp macro="" textlink="">
      <xdr:nvSpPr>
        <xdr:cNvPr id="634" name="テキスト ボックス 633"/>
        <xdr:cNvSpPr txBox="1"/>
      </xdr:nvSpPr>
      <xdr:spPr>
        <a:xfrm>
          <a:off x="12547111" y="131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22027</xdr:rowOff>
    </xdr:from>
    <xdr:to>
      <xdr:col>85</xdr:col>
      <xdr:colOff>177800</xdr:colOff>
      <xdr:row>79</xdr:row>
      <xdr:rowOff>123627</xdr:rowOff>
    </xdr:to>
    <xdr:sp macro="" textlink="">
      <xdr:nvSpPr>
        <xdr:cNvPr id="640" name="楕円 639"/>
        <xdr:cNvSpPr/>
      </xdr:nvSpPr>
      <xdr:spPr>
        <a:xfrm>
          <a:off x="16268700" y="135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108404</xdr:rowOff>
    </xdr:from>
    <xdr:ext cx="534377" cy="259045"/>
    <xdr:sp macro="" textlink="">
      <xdr:nvSpPr>
        <xdr:cNvPr id="641" name="公債費該当値テキスト"/>
        <xdr:cNvSpPr txBox="1"/>
      </xdr:nvSpPr>
      <xdr:spPr>
        <a:xfrm>
          <a:off x="16370300" y="1348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6254</xdr:rowOff>
    </xdr:from>
    <xdr:to>
      <xdr:col>81</xdr:col>
      <xdr:colOff>101600</xdr:colOff>
      <xdr:row>79</xdr:row>
      <xdr:rowOff>107854</xdr:rowOff>
    </xdr:to>
    <xdr:sp macro="" textlink="">
      <xdr:nvSpPr>
        <xdr:cNvPr id="642" name="楕円 641"/>
        <xdr:cNvSpPr/>
      </xdr:nvSpPr>
      <xdr:spPr>
        <a:xfrm>
          <a:off x="15430500" y="1355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98981</xdr:rowOff>
    </xdr:from>
    <xdr:ext cx="534377" cy="259045"/>
    <xdr:sp macro="" textlink="">
      <xdr:nvSpPr>
        <xdr:cNvPr id="643" name="テキスト ボックス 642"/>
        <xdr:cNvSpPr txBox="1"/>
      </xdr:nvSpPr>
      <xdr:spPr>
        <a:xfrm>
          <a:off x="15214111" y="1364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154417</xdr:rowOff>
    </xdr:from>
    <xdr:to>
      <xdr:col>76</xdr:col>
      <xdr:colOff>165100</xdr:colOff>
      <xdr:row>79</xdr:row>
      <xdr:rowOff>84567</xdr:rowOff>
    </xdr:to>
    <xdr:sp macro="" textlink="">
      <xdr:nvSpPr>
        <xdr:cNvPr id="644" name="楕円 643"/>
        <xdr:cNvSpPr/>
      </xdr:nvSpPr>
      <xdr:spPr>
        <a:xfrm>
          <a:off x="14541500" y="1352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75694</xdr:rowOff>
    </xdr:from>
    <xdr:ext cx="534377" cy="259045"/>
    <xdr:sp macro="" textlink="">
      <xdr:nvSpPr>
        <xdr:cNvPr id="645" name="テキスト ボックス 644"/>
        <xdr:cNvSpPr txBox="1"/>
      </xdr:nvSpPr>
      <xdr:spPr>
        <a:xfrm>
          <a:off x="14325111" y="1362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111319</xdr:rowOff>
    </xdr:from>
    <xdr:to>
      <xdr:col>72</xdr:col>
      <xdr:colOff>38100</xdr:colOff>
      <xdr:row>79</xdr:row>
      <xdr:rowOff>41469</xdr:rowOff>
    </xdr:to>
    <xdr:sp macro="" textlink="">
      <xdr:nvSpPr>
        <xdr:cNvPr id="646" name="楕円 645"/>
        <xdr:cNvSpPr/>
      </xdr:nvSpPr>
      <xdr:spPr>
        <a:xfrm>
          <a:off x="13652500" y="1348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32596</xdr:rowOff>
    </xdr:from>
    <xdr:ext cx="534377" cy="259045"/>
    <xdr:sp macro="" textlink="">
      <xdr:nvSpPr>
        <xdr:cNvPr id="647" name="テキスト ボックス 646"/>
        <xdr:cNvSpPr txBox="1"/>
      </xdr:nvSpPr>
      <xdr:spPr>
        <a:xfrm>
          <a:off x="13436111" y="1357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111044</xdr:rowOff>
    </xdr:from>
    <xdr:to>
      <xdr:col>67</xdr:col>
      <xdr:colOff>101600</xdr:colOff>
      <xdr:row>79</xdr:row>
      <xdr:rowOff>41194</xdr:rowOff>
    </xdr:to>
    <xdr:sp macro="" textlink="">
      <xdr:nvSpPr>
        <xdr:cNvPr id="648" name="楕円 647"/>
        <xdr:cNvSpPr/>
      </xdr:nvSpPr>
      <xdr:spPr>
        <a:xfrm>
          <a:off x="12763500" y="134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32321</xdr:rowOff>
    </xdr:from>
    <xdr:ext cx="534377" cy="259045"/>
    <xdr:sp macro="" textlink="">
      <xdr:nvSpPr>
        <xdr:cNvPr id="649" name="テキスト ボックス 648"/>
        <xdr:cNvSpPr txBox="1"/>
      </xdr:nvSpPr>
      <xdr:spPr>
        <a:xfrm>
          <a:off x="12547111" y="135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56114</xdr:rowOff>
    </xdr:from>
    <xdr:to>
      <xdr:col>85</xdr:col>
      <xdr:colOff>126364</xdr:colOff>
      <xdr:row>98</xdr:row>
      <xdr:rowOff>138658</xdr:rowOff>
    </xdr:to>
    <xdr:cxnSp macro="">
      <xdr:nvCxnSpPr>
        <xdr:cNvPr id="671" name="直線コネクタ 670"/>
        <xdr:cNvCxnSpPr/>
      </xdr:nvCxnSpPr>
      <xdr:spPr>
        <a:xfrm flipV="1">
          <a:off x="16317595" y="15486614"/>
          <a:ext cx="1269" cy="145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142485</xdr:rowOff>
    </xdr:from>
    <xdr:ext cx="378565" cy="259045"/>
    <xdr:sp macro="" textlink="">
      <xdr:nvSpPr>
        <xdr:cNvPr id="672" name="積立金最小値テキスト"/>
        <xdr:cNvSpPr txBox="1"/>
      </xdr:nvSpPr>
      <xdr:spPr>
        <a:xfrm>
          <a:off x="16370300" y="1694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138658</xdr:rowOff>
    </xdr:from>
    <xdr:to>
      <xdr:col>86</xdr:col>
      <xdr:colOff>25400</xdr:colOff>
      <xdr:row>98</xdr:row>
      <xdr:rowOff>138658</xdr:rowOff>
    </xdr:to>
    <xdr:cxnSp macro="">
      <xdr:nvCxnSpPr>
        <xdr:cNvPr id="673" name="直線コネクタ 672"/>
        <xdr:cNvCxnSpPr/>
      </xdr:nvCxnSpPr>
      <xdr:spPr>
        <a:xfrm>
          <a:off x="16230600" y="16940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2791</xdr:rowOff>
    </xdr:from>
    <xdr:ext cx="599010" cy="259045"/>
    <xdr:sp macro="" textlink="">
      <xdr:nvSpPr>
        <xdr:cNvPr id="674" name="積立金最大値テキスト"/>
        <xdr:cNvSpPr txBox="1"/>
      </xdr:nvSpPr>
      <xdr:spPr>
        <a:xfrm>
          <a:off x="16370300" y="1526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56114</xdr:rowOff>
    </xdr:from>
    <xdr:to>
      <xdr:col>86</xdr:col>
      <xdr:colOff>25400</xdr:colOff>
      <xdr:row>90</xdr:row>
      <xdr:rowOff>56114</xdr:rowOff>
    </xdr:to>
    <xdr:cxnSp macro="">
      <xdr:nvCxnSpPr>
        <xdr:cNvPr id="675" name="直線コネクタ 674"/>
        <xdr:cNvCxnSpPr/>
      </xdr:nvCxnSpPr>
      <xdr:spPr>
        <a:xfrm>
          <a:off x="16230600" y="1548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79020</xdr:rowOff>
    </xdr:from>
    <xdr:to>
      <xdr:col>85</xdr:col>
      <xdr:colOff>127000</xdr:colOff>
      <xdr:row>97</xdr:row>
      <xdr:rowOff>137570</xdr:rowOff>
    </xdr:to>
    <xdr:cxnSp macro="">
      <xdr:nvCxnSpPr>
        <xdr:cNvPr id="676" name="直線コネクタ 675"/>
        <xdr:cNvCxnSpPr/>
      </xdr:nvCxnSpPr>
      <xdr:spPr>
        <a:xfrm>
          <a:off x="15481300" y="16709670"/>
          <a:ext cx="838200" cy="5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84473</xdr:rowOff>
    </xdr:from>
    <xdr:ext cx="534377" cy="259045"/>
    <xdr:sp macro="" textlink="">
      <xdr:nvSpPr>
        <xdr:cNvPr id="677" name="積立金平均値テキスト"/>
        <xdr:cNvSpPr txBox="1"/>
      </xdr:nvSpPr>
      <xdr:spPr>
        <a:xfrm>
          <a:off x="16370300" y="1654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61596</xdr:rowOff>
    </xdr:from>
    <xdr:to>
      <xdr:col>85</xdr:col>
      <xdr:colOff>177800</xdr:colOff>
      <xdr:row>97</xdr:row>
      <xdr:rowOff>163196</xdr:rowOff>
    </xdr:to>
    <xdr:sp macro="" textlink="">
      <xdr:nvSpPr>
        <xdr:cNvPr id="678" name="フローチャート: 判断 677"/>
        <xdr:cNvSpPr/>
      </xdr:nvSpPr>
      <xdr:spPr>
        <a:xfrm>
          <a:off x="162687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79020</xdr:rowOff>
    </xdr:from>
    <xdr:to>
      <xdr:col>81</xdr:col>
      <xdr:colOff>50800</xdr:colOff>
      <xdr:row>97</xdr:row>
      <xdr:rowOff>143211</xdr:rowOff>
    </xdr:to>
    <xdr:cxnSp macro="">
      <xdr:nvCxnSpPr>
        <xdr:cNvPr id="679" name="直線コネクタ 678"/>
        <xdr:cNvCxnSpPr/>
      </xdr:nvCxnSpPr>
      <xdr:spPr>
        <a:xfrm flipV="1">
          <a:off x="14592300" y="16709670"/>
          <a:ext cx="889000" cy="6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78422</xdr:rowOff>
    </xdr:from>
    <xdr:to>
      <xdr:col>81</xdr:col>
      <xdr:colOff>101600</xdr:colOff>
      <xdr:row>97</xdr:row>
      <xdr:rowOff>8572</xdr:rowOff>
    </xdr:to>
    <xdr:sp macro="" textlink="">
      <xdr:nvSpPr>
        <xdr:cNvPr id="680" name="フローチャート: 判断 679"/>
        <xdr:cNvSpPr/>
      </xdr:nvSpPr>
      <xdr:spPr>
        <a:xfrm>
          <a:off x="15430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25099</xdr:rowOff>
    </xdr:from>
    <xdr:ext cx="534377" cy="259045"/>
    <xdr:sp macro="" textlink="">
      <xdr:nvSpPr>
        <xdr:cNvPr id="681" name="テキスト ボックス 680"/>
        <xdr:cNvSpPr txBox="1"/>
      </xdr:nvSpPr>
      <xdr:spPr>
        <a:xfrm>
          <a:off x="15214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143211</xdr:rowOff>
    </xdr:from>
    <xdr:to>
      <xdr:col>76</xdr:col>
      <xdr:colOff>114300</xdr:colOff>
      <xdr:row>98</xdr:row>
      <xdr:rowOff>25930</xdr:rowOff>
    </xdr:to>
    <xdr:cxnSp macro="">
      <xdr:nvCxnSpPr>
        <xdr:cNvPr id="682" name="直線コネクタ 681"/>
        <xdr:cNvCxnSpPr/>
      </xdr:nvCxnSpPr>
      <xdr:spPr>
        <a:xfrm flipV="1">
          <a:off x="13703300" y="16773861"/>
          <a:ext cx="889000" cy="5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75211</xdr:rowOff>
    </xdr:from>
    <xdr:to>
      <xdr:col>76</xdr:col>
      <xdr:colOff>165100</xdr:colOff>
      <xdr:row>98</xdr:row>
      <xdr:rowOff>5361</xdr:rowOff>
    </xdr:to>
    <xdr:sp macro="" textlink="">
      <xdr:nvSpPr>
        <xdr:cNvPr id="683" name="フローチャート: 判断 682"/>
        <xdr:cNvSpPr/>
      </xdr:nvSpPr>
      <xdr:spPr>
        <a:xfrm>
          <a:off x="14541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21888</xdr:rowOff>
    </xdr:from>
    <xdr:ext cx="534377" cy="259045"/>
    <xdr:sp macro="" textlink="">
      <xdr:nvSpPr>
        <xdr:cNvPr id="684" name="テキスト ボックス 683"/>
        <xdr:cNvSpPr txBox="1"/>
      </xdr:nvSpPr>
      <xdr:spPr>
        <a:xfrm>
          <a:off x="14325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169509</xdr:rowOff>
    </xdr:from>
    <xdr:to>
      <xdr:col>71</xdr:col>
      <xdr:colOff>177800</xdr:colOff>
      <xdr:row>98</xdr:row>
      <xdr:rowOff>25930</xdr:rowOff>
    </xdr:to>
    <xdr:cxnSp macro="">
      <xdr:nvCxnSpPr>
        <xdr:cNvPr id="685" name="直線コネクタ 684"/>
        <xdr:cNvCxnSpPr/>
      </xdr:nvCxnSpPr>
      <xdr:spPr>
        <a:xfrm>
          <a:off x="12814300" y="16800159"/>
          <a:ext cx="889000" cy="2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143855</xdr:rowOff>
    </xdr:from>
    <xdr:to>
      <xdr:col>72</xdr:col>
      <xdr:colOff>38100</xdr:colOff>
      <xdr:row>98</xdr:row>
      <xdr:rowOff>74005</xdr:rowOff>
    </xdr:to>
    <xdr:sp macro="" textlink="">
      <xdr:nvSpPr>
        <xdr:cNvPr id="686" name="フローチャート: 判断 685"/>
        <xdr:cNvSpPr/>
      </xdr:nvSpPr>
      <xdr:spPr>
        <a:xfrm>
          <a:off x="13652500" y="167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90532</xdr:rowOff>
    </xdr:from>
    <xdr:ext cx="534377" cy="259045"/>
    <xdr:sp macro="" textlink="">
      <xdr:nvSpPr>
        <xdr:cNvPr id="687" name="テキスト ボックス 686"/>
        <xdr:cNvSpPr txBox="1"/>
      </xdr:nvSpPr>
      <xdr:spPr>
        <a:xfrm>
          <a:off x="13436111" y="165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106758</xdr:rowOff>
    </xdr:from>
    <xdr:to>
      <xdr:col>67</xdr:col>
      <xdr:colOff>101600</xdr:colOff>
      <xdr:row>98</xdr:row>
      <xdr:rowOff>36908</xdr:rowOff>
    </xdr:to>
    <xdr:sp macro="" textlink="">
      <xdr:nvSpPr>
        <xdr:cNvPr id="688" name="フローチャート: 判断 687"/>
        <xdr:cNvSpPr/>
      </xdr:nvSpPr>
      <xdr:spPr>
        <a:xfrm>
          <a:off x="12763500" y="1673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53435</xdr:rowOff>
    </xdr:from>
    <xdr:ext cx="534377" cy="259045"/>
    <xdr:sp macro="" textlink="">
      <xdr:nvSpPr>
        <xdr:cNvPr id="689" name="テキスト ボックス 688"/>
        <xdr:cNvSpPr txBox="1"/>
      </xdr:nvSpPr>
      <xdr:spPr>
        <a:xfrm>
          <a:off x="12547111" y="1651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86770</xdr:rowOff>
    </xdr:from>
    <xdr:to>
      <xdr:col>85</xdr:col>
      <xdr:colOff>177800</xdr:colOff>
      <xdr:row>98</xdr:row>
      <xdr:rowOff>16920</xdr:rowOff>
    </xdr:to>
    <xdr:sp macro="" textlink="">
      <xdr:nvSpPr>
        <xdr:cNvPr id="695" name="楕円 694"/>
        <xdr:cNvSpPr/>
      </xdr:nvSpPr>
      <xdr:spPr>
        <a:xfrm>
          <a:off x="16268700" y="167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65197</xdr:rowOff>
    </xdr:from>
    <xdr:ext cx="534377" cy="259045"/>
    <xdr:sp macro="" textlink="">
      <xdr:nvSpPr>
        <xdr:cNvPr id="696" name="積立金該当値テキスト"/>
        <xdr:cNvSpPr txBox="1"/>
      </xdr:nvSpPr>
      <xdr:spPr>
        <a:xfrm>
          <a:off x="16370300" y="1669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28220</xdr:rowOff>
    </xdr:from>
    <xdr:to>
      <xdr:col>81</xdr:col>
      <xdr:colOff>101600</xdr:colOff>
      <xdr:row>97</xdr:row>
      <xdr:rowOff>129820</xdr:rowOff>
    </xdr:to>
    <xdr:sp macro="" textlink="">
      <xdr:nvSpPr>
        <xdr:cNvPr id="697" name="楕円 696"/>
        <xdr:cNvSpPr/>
      </xdr:nvSpPr>
      <xdr:spPr>
        <a:xfrm>
          <a:off x="15430500" y="166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120947</xdr:rowOff>
    </xdr:from>
    <xdr:ext cx="534377" cy="259045"/>
    <xdr:sp macro="" textlink="">
      <xdr:nvSpPr>
        <xdr:cNvPr id="698" name="テキスト ボックス 697"/>
        <xdr:cNvSpPr txBox="1"/>
      </xdr:nvSpPr>
      <xdr:spPr>
        <a:xfrm>
          <a:off x="15214111" y="1675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92411</xdr:rowOff>
    </xdr:from>
    <xdr:to>
      <xdr:col>76</xdr:col>
      <xdr:colOff>165100</xdr:colOff>
      <xdr:row>98</xdr:row>
      <xdr:rowOff>22561</xdr:rowOff>
    </xdr:to>
    <xdr:sp macro="" textlink="">
      <xdr:nvSpPr>
        <xdr:cNvPr id="699" name="楕円 698"/>
        <xdr:cNvSpPr/>
      </xdr:nvSpPr>
      <xdr:spPr>
        <a:xfrm>
          <a:off x="14541500" y="1672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13688</xdr:rowOff>
    </xdr:from>
    <xdr:ext cx="534377" cy="259045"/>
    <xdr:sp macro="" textlink="">
      <xdr:nvSpPr>
        <xdr:cNvPr id="700" name="テキスト ボックス 699"/>
        <xdr:cNvSpPr txBox="1"/>
      </xdr:nvSpPr>
      <xdr:spPr>
        <a:xfrm>
          <a:off x="14325111" y="1681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146580</xdr:rowOff>
    </xdr:from>
    <xdr:to>
      <xdr:col>72</xdr:col>
      <xdr:colOff>38100</xdr:colOff>
      <xdr:row>98</xdr:row>
      <xdr:rowOff>76730</xdr:rowOff>
    </xdr:to>
    <xdr:sp macro="" textlink="">
      <xdr:nvSpPr>
        <xdr:cNvPr id="701" name="楕円 700"/>
        <xdr:cNvSpPr/>
      </xdr:nvSpPr>
      <xdr:spPr>
        <a:xfrm>
          <a:off x="13652500" y="167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67857</xdr:rowOff>
    </xdr:from>
    <xdr:ext cx="534377" cy="259045"/>
    <xdr:sp macro="" textlink="">
      <xdr:nvSpPr>
        <xdr:cNvPr id="702" name="テキスト ボックス 701"/>
        <xdr:cNvSpPr txBox="1"/>
      </xdr:nvSpPr>
      <xdr:spPr>
        <a:xfrm>
          <a:off x="13436111" y="1686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118709</xdr:rowOff>
    </xdr:from>
    <xdr:to>
      <xdr:col>67</xdr:col>
      <xdr:colOff>101600</xdr:colOff>
      <xdr:row>98</xdr:row>
      <xdr:rowOff>48859</xdr:rowOff>
    </xdr:to>
    <xdr:sp macro="" textlink="">
      <xdr:nvSpPr>
        <xdr:cNvPr id="703" name="楕円 702"/>
        <xdr:cNvSpPr/>
      </xdr:nvSpPr>
      <xdr:spPr>
        <a:xfrm>
          <a:off x="12763500" y="167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39986</xdr:rowOff>
    </xdr:from>
    <xdr:ext cx="534377" cy="259045"/>
    <xdr:sp macro="" textlink="">
      <xdr:nvSpPr>
        <xdr:cNvPr id="704" name="テキスト ボックス 703"/>
        <xdr:cNvSpPr txBox="1"/>
      </xdr:nvSpPr>
      <xdr:spPr>
        <a:xfrm>
          <a:off x="12547111" y="168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113011</xdr:rowOff>
    </xdr:from>
    <xdr:to>
      <xdr:col>116</xdr:col>
      <xdr:colOff>62864</xdr:colOff>
      <xdr:row>38</xdr:row>
      <xdr:rowOff>25400</xdr:rowOff>
    </xdr:to>
    <xdr:cxnSp macro="">
      <xdr:nvCxnSpPr>
        <xdr:cNvPr id="724" name="直線コネクタ 723"/>
        <xdr:cNvCxnSpPr/>
      </xdr:nvCxnSpPr>
      <xdr:spPr>
        <a:xfrm flipV="1">
          <a:off x="22159595" y="5256511"/>
          <a:ext cx="1269" cy="128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59688</xdr:rowOff>
    </xdr:from>
    <xdr:ext cx="534377" cy="259045"/>
    <xdr:sp macro="" textlink="">
      <xdr:nvSpPr>
        <xdr:cNvPr id="727" name="投資及び出資金最大値テキスト"/>
        <xdr:cNvSpPr txBox="1"/>
      </xdr:nvSpPr>
      <xdr:spPr>
        <a:xfrm>
          <a:off x="22212300" y="5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113011</xdr:rowOff>
    </xdr:from>
    <xdr:to>
      <xdr:col>116</xdr:col>
      <xdr:colOff>152400</xdr:colOff>
      <xdr:row>30</xdr:row>
      <xdr:rowOff>113011</xdr:rowOff>
    </xdr:to>
    <xdr:cxnSp macro="">
      <xdr:nvCxnSpPr>
        <xdr:cNvPr id="728" name="直線コネクタ 727"/>
        <xdr:cNvCxnSpPr/>
      </xdr:nvCxnSpPr>
      <xdr:spPr>
        <a:xfrm>
          <a:off x="22072600" y="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25343</xdr:rowOff>
    </xdr:from>
    <xdr:to>
      <xdr:col>116</xdr:col>
      <xdr:colOff>63500</xdr:colOff>
      <xdr:row>38</xdr:row>
      <xdr:rowOff>25400</xdr:rowOff>
    </xdr:to>
    <xdr:cxnSp macro="">
      <xdr:nvCxnSpPr>
        <xdr:cNvPr id="729" name="直線コネクタ 728"/>
        <xdr:cNvCxnSpPr/>
      </xdr:nvCxnSpPr>
      <xdr:spPr>
        <a:xfrm>
          <a:off x="21323300" y="6540443"/>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7307</xdr:rowOff>
    </xdr:from>
    <xdr:ext cx="469744" cy="259045"/>
    <xdr:sp macro="" textlink="">
      <xdr:nvSpPr>
        <xdr:cNvPr id="730" name="投資及び出資金平均値テキスト"/>
        <xdr:cNvSpPr txBox="1"/>
      </xdr:nvSpPr>
      <xdr:spPr>
        <a:xfrm>
          <a:off x="22212300" y="6179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155880</xdr:rowOff>
    </xdr:from>
    <xdr:to>
      <xdr:col>116</xdr:col>
      <xdr:colOff>114300</xdr:colOff>
      <xdr:row>37</xdr:row>
      <xdr:rowOff>86030</xdr:rowOff>
    </xdr:to>
    <xdr:sp macro="" textlink="">
      <xdr:nvSpPr>
        <xdr:cNvPr id="731" name="フローチャート: 判断 730"/>
        <xdr:cNvSpPr/>
      </xdr:nvSpPr>
      <xdr:spPr>
        <a:xfrm>
          <a:off x="221107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25343</xdr:rowOff>
    </xdr:from>
    <xdr:to>
      <xdr:col>111</xdr:col>
      <xdr:colOff>177800</xdr:colOff>
      <xdr:row>38</xdr:row>
      <xdr:rowOff>25343</xdr:rowOff>
    </xdr:to>
    <xdr:cxnSp macro="">
      <xdr:nvCxnSpPr>
        <xdr:cNvPr id="732" name="直線コネクタ 731"/>
        <xdr:cNvCxnSpPr/>
      </xdr:nvCxnSpPr>
      <xdr:spPr>
        <a:xfrm>
          <a:off x="20434300" y="654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162852</xdr:rowOff>
    </xdr:from>
    <xdr:to>
      <xdr:col>112</xdr:col>
      <xdr:colOff>38100</xdr:colOff>
      <xdr:row>37</xdr:row>
      <xdr:rowOff>93002</xdr:rowOff>
    </xdr:to>
    <xdr:sp macro="" textlink="">
      <xdr:nvSpPr>
        <xdr:cNvPr id="733" name="フローチャート: 判断 732"/>
        <xdr:cNvSpPr/>
      </xdr:nvSpPr>
      <xdr:spPr>
        <a:xfrm>
          <a:off x="21272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109529</xdr:rowOff>
    </xdr:from>
    <xdr:ext cx="469744" cy="259045"/>
    <xdr:sp macro="" textlink="">
      <xdr:nvSpPr>
        <xdr:cNvPr id="734" name="テキスト ボックス 733"/>
        <xdr:cNvSpPr txBox="1"/>
      </xdr:nvSpPr>
      <xdr:spPr>
        <a:xfrm>
          <a:off x="21088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25343</xdr:rowOff>
    </xdr:from>
    <xdr:to>
      <xdr:col>107</xdr:col>
      <xdr:colOff>50800</xdr:colOff>
      <xdr:row>38</xdr:row>
      <xdr:rowOff>25343</xdr:rowOff>
    </xdr:to>
    <xdr:cxnSp macro="">
      <xdr:nvCxnSpPr>
        <xdr:cNvPr id="735" name="直線コネクタ 734"/>
        <xdr:cNvCxnSpPr/>
      </xdr:nvCxnSpPr>
      <xdr:spPr>
        <a:xfrm>
          <a:off x="19545300" y="654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27635</xdr:rowOff>
    </xdr:from>
    <xdr:to>
      <xdr:col>107</xdr:col>
      <xdr:colOff>101600</xdr:colOff>
      <xdr:row>37</xdr:row>
      <xdr:rowOff>129235</xdr:rowOff>
    </xdr:to>
    <xdr:sp macro="" textlink="">
      <xdr:nvSpPr>
        <xdr:cNvPr id="736" name="フローチャート: 判断 735"/>
        <xdr:cNvSpPr/>
      </xdr:nvSpPr>
      <xdr:spPr>
        <a:xfrm>
          <a:off x="20383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145762</xdr:rowOff>
    </xdr:from>
    <xdr:ext cx="469744" cy="259045"/>
    <xdr:sp macro="" textlink="">
      <xdr:nvSpPr>
        <xdr:cNvPr id="737" name="テキスト ボックス 736"/>
        <xdr:cNvSpPr txBox="1"/>
      </xdr:nvSpPr>
      <xdr:spPr>
        <a:xfrm>
          <a:off x="20199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25343</xdr:rowOff>
    </xdr:from>
    <xdr:to>
      <xdr:col>102</xdr:col>
      <xdr:colOff>114300</xdr:colOff>
      <xdr:row>38</xdr:row>
      <xdr:rowOff>25343</xdr:rowOff>
    </xdr:to>
    <xdr:cxnSp macro="">
      <xdr:nvCxnSpPr>
        <xdr:cNvPr id="738" name="直線コネクタ 737"/>
        <xdr:cNvCxnSpPr/>
      </xdr:nvCxnSpPr>
      <xdr:spPr>
        <a:xfrm>
          <a:off x="18656300" y="654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112046</xdr:rowOff>
    </xdr:from>
    <xdr:to>
      <xdr:col>102</xdr:col>
      <xdr:colOff>165100</xdr:colOff>
      <xdr:row>38</xdr:row>
      <xdr:rowOff>42196</xdr:rowOff>
    </xdr:to>
    <xdr:sp macro="" textlink="">
      <xdr:nvSpPr>
        <xdr:cNvPr id="739" name="フローチャート: 判断 738"/>
        <xdr:cNvSpPr/>
      </xdr:nvSpPr>
      <xdr:spPr>
        <a:xfrm>
          <a:off x="19494500" y="64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58723</xdr:rowOff>
    </xdr:from>
    <xdr:ext cx="378565" cy="259045"/>
    <xdr:sp macro="" textlink="">
      <xdr:nvSpPr>
        <xdr:cNvPr id="740" name="テキスト ボックス 739"/>
        <xdr:cNvSpPr txBox="1"/>
      </xdr:nvSpPr>
      <xdr:spPr>
        <a:xfrm>
          <a:off x="19356017" y="6230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109474</xdr:rowOff>
    </xdr:from>
    <xdr:to>
      <xdr:col>98</xdr:col>
      <xdr:colOff>38100</xdr:colOff>
      <xdr:row>38</xdr:row>
      <xdr:rowOff>39624</xdr:rowOff>
    </xdr:to>
    <xdr:sp macro="" textlink="">
      <xdr:nvSpPr>
        <xdr:cNvPr id="741" name="フローチャート: 判断 740"/>
        <xdr:cNvSpPr/>
      </xdr:nvSpPr>
      <xdr:spPr>
        <a:xfrm>
          <a:off x="186055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56151</xdr:rowOff>
    </xdr:from>
    <xdr:ext cx="378565" cy="259045"/>
    <xdr:sp macro="" textlink="">
      <xdr:nvSpPr>
        <xdr:cNvPr id="742" name="テキスト ボックス 741"/>
        <xdr:cNvSpPr txBox="1"/>
      </xdr:nvSpPr>
      <xdr:spPr>
        <a:xfrm>
          <a:off x="18467017" y="6228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49"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145993</xdr:rowOff>
    </xdr:from>
    <xdr:to>
      <xdr:col>112</xdr:col>
      <xdr:colOff>38100</xdr:colOff>
      <xdr:row>38</xdr:row>
      <xdr:rowOff>76143</xdr:rowOff>
    </xdr:to>
    <xdr:sp macro="" textlink="">
      <xdr:nvSpPr>
        <xdr:cNvPr id="750" name="楕円 749"/>
        <xdr:cNvSpPr/>
      </xdr:nvSpPr>
      <xdr:spPr>
        <a:xfrm>
          <a:off x="21272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67270</xdr:rowOff>
    </xdr:from>
    <xdr:ext cx="249299" cy="259045"/>
    <xdr:sp macro="" textlink="">
      <xdr:nvSpPr>
        <xdr:cNvPr id="751" name="テキスト ボックス 750"/>
        <xdr:cNvSpPr txBox="1"/>
      </xdr:nvSpPr>
      <xdr:spPr>
        <a:xfrm>
          <a:off x="21198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145993</xdr:rowOff>
    </xdr:from>
    <xdr:to>
      <xdr:col>107</xdr:col>
      <xdr:colOff>101600</xdr:colOff>
      <xdr:row>38</xdr:row>
      <xdr:rowOff>76143</xdr:rowOff>
    </xdr:to>
    <xdr:sp macro="" textlink="">
      <xdr:nvSpPr>
        <xdr:cNvPr id="752" name="楕円 751"/>
        <xdr:cNvSpPr/>
      </xdr:nvSpPr>
      <xdr:spPr>
        <a:xfrm>
          <a:off x="20383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67270</xdr:rowOff>
    </xdr:from>
    <xdr:ext cx="249299" cy="259045"/>
    <xdr:sp macro="" textlink="">
      <xdr:nvSpPr>
        <xdr:cNvPr id="753" name="テキスト ボックス 752"/>
        <xdr:cNvSpPr txBox="1"/>
      </xdr:nvSpPr>
      <xdr:spPr>
        <a:xfrm>
          <a:off x="20309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145993</xdr:rowOff>
    </xdr:from>
    <xdr:to>
      <xdr:col>102</xdr:col>
      <xdr:colOff>165100</xdr:colOff>
      <xdr:row>38</xdr:row>
      <xdr:rowOff>76143</xdr:rowOff>
    </xdr:to>
    <xdr:sp macro="" textlink="">
      <xdr:nvSpPr>
        <xdr:cNvPr id="754" name="楕円 753"/>
        <xdr:cNvSpPr/>
      </xdr:nvSpPr>
      <xdr:spPr>
        <a:xfrm>
          <a:off x="19494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67270</xdr:rowOff>
    </xdr:from>
    <xdr:ext cx="249299" cy="259045"/>
    <xdr:sp macro="" textlink="">
      <xdr:nvSpPr>
        <xdr:cNvPr id="755" name="テキスト ボックス 754"/>
        <xdr:cNvSpPr txBox="1"/>
      </xdr:nvSpPr>
      <xdr:spPr>
        <a:xfrm>
          <a:off x="19420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145993</xdr:rowOff>
    </xdr:from>
    <xdr:to>
      <xdr:col>98</xdr:col>
      <xdr:colOff>38100</xdr:colOff>
      <xdr:row>38</xdr:row>
      <xdr:rowOff>76143</xdr:rowOff>
    </xdr:to>
    <xdr:sp macro="" textlink="">
      <xdr:nvSpPr>
        <xdr:cNvPr id="756" name="楕円 755"/>
        <xdr:cNvSpPr/>
      </xdr:nvSpPr>
      <xdr:spPr>
        <a:xfrm>
          <a:off x="18605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67270</xdr:rowOff>
    </xdr:from>
    <xdr:ext cx="249299" cy="259045"/>
    <xdr:sp macro="" textlink="">
      <xdr:nvSpPr>
        <xdr:cNvPr id="757" name="テキスト ボックス 756"/>
        <xdr:cNvSpPr txBox="1"/>
      </xdr:nvSpPr>
      <xdr:spPr>
        <a:xfrm>
          <a:off x="18531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8" name="直線コネクタ 76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9" name="テキスト ボックス 76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0" name="直線コネクタ 76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1" name="テキスト ボックス 770"/>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2" name="直線コネクタ 77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3" name="テキスト ボックス 772"/>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4" name="直線コネクタ 77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5" name="テキスト ボックス 774"/>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6" name="直線コネクタ 77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7" name="テキスト ボックス 77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8" name="直線コネクタ 77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9" name="テキスト ボックス 77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148082</xdr:rowOff>
    </xdr:from>
    <xdr:to>
      <xdr:col>116</xdr:col>
      <xdr:colOff>62864</xdr:colOff>
      <xdr:row>59</xdr:row>
      <xdr:rowOff>98878</xdr:rowOff>
    </xdr:to>
    <xdr:cxnSp macro="">
      <xdr:nvCxnSpPr>
        <xdr:cNvPr id="783" name="直線コネクタ 782"/>
        <xdr:cNvCxnSpPr/>
      </xdr:nvCxnSpPr>
      <xdr:spPr>
        <a:xfrm flipV="1">
          <a:off x="22159595" y="8720582"/>
          <a:ext cx="1269" cy="149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5" name="直線コネクタ 78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94759</xdr:rowOff>
    </xdr:from>
    <xdr:ext cx="534377" cy="259045"/>
    <xdr:sp macro="" textlink="">
      <xdr:nvSpPr>
        <xdr:cNvPr id="786" name="貸付金最大値テキスト"/>
        <xdr:cNvSpPr txBox="1"/>
      </xdr:nvSpPr>
      <xdr:spPr>
        <a:xfrm>
          <a:off x="22212300" y="8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148082</xdr:rowOff>
    </xdr:from>
    <xdr:to>
      <xdr:col>116</xdr:col>
      <xdr:colOff>152400</xdr:colOff>
      <xdr:row>50</xdr:row>
      <xdr:rowOff>148082</xdr:rowOff>
    </xdr:to>
    <xdr:cxnSp macro="">
      <xdr:nvCxnSpPr>
        <xdr:cNvPr id="787" name="直線コネクタ 786"/>
        <xdr:cNvCxnSpPr/>
      </xdr:nvCxnSpPr>
      <xdr:spPr>
        <a:xfrm>
          <a:off x="22072600" y="87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94633</xdr:rowOff>
    </xdr:from>
    <xdr:to>
      <xdr:col>116</xdr:col>
      <xdr:colOff>63500</xdr:colOff>
      <xdr:row>59</xdr:row>
      <xdr:rowOff>95722</xdr:rowOff>
    </xdr:to>
    <xdr:cxnSp macro="">
      <xdr:nvCxnSpPr>
        <xdr:cNvPr id="788" name="直線コネクタ 787"/>
        <xdr:cNvCxnSpPr/>
      </xdr:nvCxnSpPr>
      <xdr:spPr>
        <a:xfrm flipV="1">
          <a:off x="21323300" y="10210183"/>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137576</xdr:rowOff>
    </xdr:from>
    <xdr:ext cx="469744" cy="259045"/>
    <xdr:sp macro="" textlink="">
      <xdr:nvSpPr>
        <xdr:cNvPr id="789" name="貸付金平均値テキスト"/>
        <xdr:cNvSpPr txBox="1"/>
      </xdr:nvSpPr>
      <xdr:spPr>
        <a:xfrm>
          <a:off x="22212300" y="973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114699</xdr:rowOff>
    </xdr:from>
    <xdr:to>
      <xdr:col>116</xdr:col>
      <xdr:colOff>114300</xdr:colOff>
      <xdr:row>58</xdr:row>
      <xdr:rowOff>44849</xdr:rowOff>
    </xdr:to>
    <xdr:sp macro="" textlink="">
      <xdr:nvSpPr>
        <xdr:cNvPr id="790" name="フローチャート: 判断 789"/>
        <xdr:cNvSpPr/>
      </xdr:nvSpPr>
      <xdr:spPr>
        <a:xfrm>
          <a:off x="221107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95177</xdr:rowOff>
    </xdr:from>
    <xdr:to>
      <xdr:col>111</xdr:col>
      <xdr:colOff>177800</xdr:colOff>
      <xdr:row>59</xdr:row>
      <xdr:rowOff>95722</xdr:rowOff>
    </xdr:to>
    <xdr:cxnSp macro="">
      <xdr:nvCxnSpPr>
        <xdr:cNvPr id="791" name="直線コネクタ 790"/>
        <xdr:cNvCxnSpPr/>
      </xdr:nvCxnSpPr>
      <xdr:spPr>
        <a:xfrm>
          <a:off x="20434300" y="10210727"/>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53739</xdr:rowOff>
    </xdr:from>
    <xdr:to>
      <xdr:col>112</xdr:col>
      <xdr:colOff>38100</xdr:colOff>
      <xdr:row>57</xdr:row>
      <xdr:rowOff>155339</xdr:rowOff>
    </xdr:to>
    <xdr:sp macro="" textlink="">
      <xdr:nvSpPr>
        <xdr:cNvPr id="792" name="フローチャート: 判断 791"/>
        <xdr:cNvSpPr/>
      </xdr:nvSpPr>
      <xdr:spPr>
        <a:xfrm>
          <a:off x="21272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416</xdr:rowOff>
    </xdr:from>
    <xdr:ext cx="469744" cy="259045"/>
    <xdr:sp macro="" textlink="">
      <xdr:nvSpPr>
        <xdr:cNvPr id="793" name="テキスト ボックス 792"/>
        <xdr:cNvSpPr txBox="1"/>
      </xdr:nvSpPr>
      <xdr:spPr>
        <a:xfrm>
          <a:off x="21088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94633</xdr:rowOff>
    </xdr:from>
    <xdr:to>
      <xdr:col>107</xdr:col>
      <xdr:colOff>50800</xdr:colOff>
      <xdr:row>59</xdr:row>
      <xdr:rowOff>95177</xdr:rowOff>
    </xdr:to>
    <xdr:cxnSp macro="">
      <xdr:nvCxnSpPr>
        <xdr:cNvPr id="794" name="直線コネクタ 793"/>
        <xdr:cNvCxnSpPr/>
      </xdr:nvCxnSpPr>
      <xdr:spPr>
        <a:xfrm>
          <a:off x="19545300" y="10210183"/>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168039</xdr:rowOff>
    </xdr:from>
    <xdr:to>
      <xdr:col>107</xdr:col>
      <xdr:colOff>101600</xdr:colOff>
      <xdr:row>57</xdr:row>
      <xdr:rowOff>98189</xdr:rowOff>
    </xdr:to>
    <xdr:sp macro="" textlink="">
      <xdr:nvSpPr>
        <xdr:cNvPr id="795" name="フローチャート: 判断 794"/>
        <xdr:cNvSpPr/>
      </xdr:nvSpPr>
      <xdr:spPr>
        <a:xfrm>
          <a:off x="20383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114716</xdr:rowOff>
    </xdr:from>
    <xdr:ext cx="469744" cy="259045"/>
    <xdr:sp macro="" textlink="">
      <xdr:nvSpPr>
        <xdr:cNvPr id="796" name="テキスト ボックス 795"/>
        <xdr:cNvSpPr txBox="1"/>
      </xdr:nvSpPr>
      <xdr:spPr>
        <a:xfrm>
          <a:off x="20199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91585</xdr:rowOff>
    </xdr:from>
    <xdr:to>
      <xdr:col>102</xdr:col>
      <xdr:colOff>114300</xdr:colOff>
      <xdr:row>59</xdr:row>
      <xdr:rowOff>94633</xdr:rowOff>
    </xdr:to>
    <xdr:cxnSp macro="">
      <xdr:nvCxnSpPr>
        <xdr:cNvPr id="797" name="直線コネクタ 796"/>
        <xdr:cNvCxnSpPr/>
      </xdr:nvCxnSpPr>
      <xdr:spPr>
        <a:xfrm>
          <a:off x="18656300" y="1020713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798" name="フローチャート: 判断 797"/>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11520</xdr:rowOff>
    </xdr:from>
    <xdr:ext cx="469744" cy="259045"/>
    <xdr:sp macro="" textlink="">
      <xdr:nvSpPr>
        <xdr:cNvPr id="799" name="テキスト ボックス 798"/>
        <xdr:cNvSpPr txBox="1"/>
      </xdr:nvSpPr>
      <xdr:spPr>
        <a:xfrm>
          <a:off x="19310428"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0" name="フローチャート: 判断 799"/>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161634</xdr:rowOff>
    </xdr:from>
    <xdr:ext cx="469744" cy="259045"/>
    <xdr:sp macro="" textlink="">
      <xdr:nvSpPr>
        <xdr:cNvPr id="801" name="テキスト ボックス 800"/>
        <xdr:cNvSpPr txBox="1"/>
      </xdr:nvSpPr>
      <xdr:spPr>
        <a:xfrm>
          <a:off x="18421428"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43833</xdr:rowOff>
    </xdr:from>
    <xdr:to>
      <xdr:col>116</xdr:col>
      <xdr:colOff>114300</xdr:colOff>
      <xdr:row>59</xdr:row>
      <xdr:rowOff>145433</xdr:rowOff>
    </xdr:to>
    <xdr:sp macro="" textlink="">
      <xdr:nvSpPr>
        <xdr:cNvPr id="807" name="楕円 806"/>
        <xdr:cNvSpPr/>
      </xdr:nvSpPr>
      <xdr:spPr>
        <a:xfrm>
          <a:off x="22110700" y="101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130210</xdr:rowOff>
    </xdr:from>
    <xdr:ext cx="313932" cy="259045"/>
    <xdr:sp macro="" textlink="">
      <xdr:nvSpPr>
        <xdr:cNvPr id="808" name="貸付金該当値テキスト"/>
        <xdr:cNvSpPr txBox="1"/>
      </xdr:nvSpPr>
      <xdr:spPr>
        <a:xfrm>
          <a:off x="22212300" y="10074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44922</xdr:rowOff>
    </xdr:from>
    <xdr:to>
      <xdr:col>112</xdr:col>
      <xdr:colOff>38100</xdr:colOff>
      <xdr:row>59</xdr:row>
      <xdr:rowOff>146522</xdr:rowOff>
    </xdr:to>
    <xdr:sp macro="" textlink="">
      <xdr:nvSpPr>
        <xdr:cNvPr id="809" name="楕円 808"/>
        <xdr:cNvSpPr/>
      </xdr:nvSpPr>
      <xdr:spPr>
        <a:xfrm>
          <a:off x="21272500" y="1016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137649</xdr:rowOff>
    </xdr:from>
    <xdr:ext cx="313932" cy="259045"/>
    <xdr:sp macro="" textlink="">
      <xdr:nvSpPr>
        <xdr:cNvPr id="810" name="テキスト ボックス 809"/>
        <xdr:cNvSpPr txBox="1"/>
      </xdr:nvSpPr>
      <xdr:spPr>
        <a:xfrm>
          <a:off x="21166333" y="10253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44377</xdr:rowOff>
    </xdr:from>
    <xdr:to>
      <xdr:col>107</xdr:col>
      <xdr:colOff>101600</xdr:colOff>
      <xdr:row>59</xdr:row>
      <xdr:rowOff>145977</xdr:rowOff>
    </xdr:to>
    <xdr:sp macro="" textlink="">
      <xdr:nvSpPr>
        <xdr:cNvPr id="811" name="楕円 810"/>
        <xdr:cNvSpPr/>
      </xdr:nvSpPr>
      <xdr:spPr>
        <a:xfrm>
          <a:off x="20383500" y="1015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137104</xdr:rowOff>
    </xdr:from>
    <xdr:ext cx="313932" cy="259045"/>
    <xdr:sp macro="" textlink="">
      <xdr:nvSpPr>
        <xdr:cNvPr id="812" name="テキスト ボックス 811"/>
        <xdr:cNvSpPr txBox="1"/>
      </xdr:nvSpPr>
      <xdr:spPr>
        <a:xfrm>
          <a:off x="20277333" y="102526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43833</xdr:rowOff>
    </xdr:from>
    <xdr:to>
      <xdr:col>102</xdr:col>
      <xdr:colOff>165100</xdr:colOff>
      <xdr:row>59</xdr:row>
      <xdr:rowOff>145433</xdr:rowOff>
    </xdr:to>
    <xdr:sp macro="" textlink="">
      <xdr:nvSpPr>
        <xdr:cNvPr id="813" name="楕円 812"/>
        <xdr:cNvSpPr/>
      </xdr:nvSpPr>
      <xdr:spPr>
        <a:xfrm>
          <a:off x="19494500" y="101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136560</xdr:rowOff>
    </xdr:from>
    <xdr:ext cx="313932" cy="259045"/>
    <xdr:sp macro="" textlink="">
      <xdr:nvSpPr>
        <xdr:cNvPr id="814" name="テキスト ボックス 813"/>
        <xdr:cNvSpPr txBox="1"/>
      </xdr:nvSpPr>
      <xdr:spPr>
        <a:xfrm>
          <a:off x="19388333" y="10252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40785</xdr:rowOff>
    </xdr:from>
    <xdr:to>
      <xdr:col>98</xdr:col>
      <xdr:colOff>38100</xdr:colOff>
      <xdr:row>59</xdr:row>
      <xdr:rowOff>142385</xdr:rowOff>
    </xdr:to>
    <xdr:sp macro="" textlink="">
      <xdr:nvSpPr>
        <xdr:cNvPr id="815" name="楕円 814"/>
        <xdr:cNvSpPr/>
      </xdr:nvSpPr>
      <xdr:spPr>
        <a:xfrm>
          <a:off x="18605500" y="101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133512</xdr:rowOff>
    </xdr:from>
    <xdr:ext cx="313932" cy="259045"/>
    <xdr:sp macro="" textlink="">
      <xdr:nvSpPr>
        <xdr:cNvPr id="816" name="テキスト ボックス 815"/>
        <xdr:cNvSpPr txBox="1"/>
      </xdr:nvSpPr>
      <xdr:spPr>
        <a:xfrm>
          <a:off x="18499333" y="102490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147110</xdr:rowOff>
    </xdr:from>
    <xdr:to>
      <xdr:col>116</xdr:col>
      <xdr:colOff>62864</xdr:colOff>
      <xdr:row>78</xdr:row>
      <xdr:rowOff>161761</xdr:rowOff>
    </xdr:to>
    <xdr:cxnSp macro="">
      <xdr:nvCxnSpPr>
        <xdr:cNvPr id="841" name="直線コネクタ 840"/>
        <xdr:cNvCxnSpPr/>
      </xdr:nvCxnSpPr>
      <xdr:spPr>
        <a:xfrm flipV="1">
          <a:off x="22159595" y="12148610"/>
          <a:ext cx="1269" cy="138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42" name="繰出金最小値テキスト"/>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43" name="直線コネクタ 842"/>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93787</xdr:rowOff>
    </xdr:from>
    <xdr:ext cx="534377" cy="259045"/>
    <xdr:sp macro="" textlink="">
      <xdr:nvSpPr>
        <xdr:cNvPr id="844" name="繰出金最大値テキスト"/>
        <xdr:cNvSpPr txBox="1"/>
      </xdr:nvSpPr>
      <xdr:spPr>
        <a:xfrm>
          <a:off x="22212300" y="11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147110</xdr:rowOff>
    </xdr:from>
    <xdr:to>
      <xdr:col>116</xdr:col>
      <xdr:colOff>152400</xdr:colOff>
      <xdr:row>70</xdr:row>
      <xdr:rowOff>147110</xdr:rowOff>
    </xdr:to>
    <xdr:cxnSp macro="">
      <xdr:nvCxnSpPr>
        <xdr:cNvPr id="845" name="直線コネクタ 844"/>
        <xdr:cNvCxnSpPr/>
      </xdr:nvCxnSpPr>
      <xdr:spPr>
        <a:xfrm>
          <a:off x="22072600" y="1214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3339</xdr:rowOff>
    </xdr:from>
    <xdr:to>
      <xdr:col>116</xdr:col>
      <xdr:colOff>63500</xdr:colOff>
      <xdr:row>76</xdr:row>
      <xdr:rowOff>103772</xdr:rowOff>
    </xdr:to>
    <xdr:cxnSp macro="">
      <xdr:nvCxnSpPr>
        <xdr:cNvPr id="846" name="直線コネクタ 845"/>
        <xdr:cNvCxnSpPr/>
      </xdr:nvCxnSpPr>
      <xdr:spPr>
        <a:xfrm flipV="1">
          <a:off x="21323300" y="13033539"/>
          <a:ext cx="838200" cy="10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166660</xdr:rowOff>
    </xdr:from>
    <xdr:ext cx="534377" cy="259045"/>
    <xdr:sp macro="" textlink="">
      <xdr:nvSpPr>
        <xdr:cNvPr id="847" name="繰出金平均値テキスト"/>
        <xdr:cNvSpPr txBox="1"/>
      </xdr:nvSpPr>
      <xdr:spPr>
        <a:xfrm>
          <a:off x="22212300" y="126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143783</xdr:rowOff>
    </xdr:from>
    <xdr:to>
      <xdr:col>116</xdr:col>
      <xdr:colOff>114300</xdr:colOff>
      <xdr:row>75</xdr:row>
      <xdr:rowOff>73933</xdr:rowOff>
    </xdr:to>
    <xdr:sp macro="" textlink="">
      <xdr:nvSpPr>
        <xdr:cNvPr id="848" name="フローチャート: 判断 847"/>
        <xdr:cNvSpPr/>
      </xdr:nvSpPr>
      <xdr:spPr>
        <a:xfrm>
          <a:off x="221107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103772</xdr:rowOff>
    </xdr:from>
    <xdr:to>
      <xdr:col>111</xdr:col>
      <xdr:colOff>177800</xdr:colOff>
      <xdr:row>76</xdr:row>
      <xdr:rowOff>126479</xdr:rowOff>
    </xdr:to>
    <xdr:cxnSp macro="">
      <xdr:nvCxnSpPr>
        <xdr:cNvPr id="849" name="直線コネクタ 848"/>
        <xdr:cNvCxnSpPr/>
      </xdr:nvCxnSpPr>
      <xdr:spPr>
        <a:xfrm flipV="1">
          <a:off x="20434300" y="13133972"/>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99702</xdr:rowOff>
    </xdr:from>
    <xdr:to>
      <xdr:col>112</xdr:col>
      <xdr:colOff>38100</xdr:colOff>
      <xdr:row>75</xdr:row>
      <xdr:rowOff>29852</xdr:rowOff>
    </xdr:to>
    <xdr:sp macro="" textlink="">
      <xdr:nvSpPr>
        <xdr:cNvPr id="850" name="フローチャート: 判断 849"/>
        <xdr:cNvSpPr/>
      </xdr:nvSpPr>
      <xdr:spPr>
        <a:xfrm>
          <a:off x="21272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46379</xdr:rowOff>
    </xdr:from>
    <xdr:ext cx="534377" cy="259045"/>
    <xdr:sp macro="" textlink="">
      <xdr:nvSpPr>
        <xdr:cNvPr id="851" name="テキスト ボックス 850"/>
        <xdr:cNvSpPr txBox="1"/>
      </xdr:nvSpPr>
      <xdr:spPr>
        <a:xfrm>
          <a:off x="21056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126479</xdr:rowOff>
    </xdr:from>
    <xdr:to>
      <xdr:col>107</xdr:col>
      <xdr:colOff>50800</xdr:colOff>
      <xdr:row>77</xdr:row>
      <xdr:rowOff>45707</xdr:rowOff>
    </xdr:to>
    <xdr:cxnSp macro="">
      <xdr:nvCxnSpPr>
        <xdr:cNvPr id="852" name="直線コネクタ 851"/>
        <xdr:cNvCxnSpPr/>
      </xdr:nvCxnSpPr>
      <xdr:spPr>
        <a:xfrm flipV="1">
          <a:off x="19545300" y="13156679"/>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118370</xdr:rowOff>
    </xdr:from>
    <xdr:to>
      <xdr:col>107</xdr:col>
      <xdr:colOff>101600</xdr:colOff>
      <xdr:row>75</xdr:row>
      <xdr:rowOff>48520</xdr:rowOff>
    </xdr:to>
    <xdr:sp macro="" textlink="">
      <xdr:nvSpPr>
        <xdr:cNvPr id="853" name="フローチャート: 判断 852"/>
        <xdr:cNvSpPr/>
      </xdr:nvSpPr>
      <xdr:spPr>
        <a:xfrm>
          <a:off x="20383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65047</xdr:rowOff>
    </xdr:from>
    <xdr:ext cx="534377" cy="259045"/>
    <xdr:sp macro="" textlink="">
      <xdr:nvSpPr>
        <xdr:cNvPr id="854" name="テキスト ボックス 853"/>
        <xdr:cNvSpPr txBox="1"/>
      </xdr:nvSpPr>
      <xdr:spPr>
        <a:xfrm>
          <a:off x="20167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45707</xdr:rowOff>
    </xdr:from>
    <xdr:to>
      <xdr:col>102</xdr:col>
      <xdr:colOff>114300</xdr:colOff>
      <xdr:row>77</xdr:row>
      <xdr:rowOff>72186</xdr:rowOff>
    </xdr:to>
    <xdr:cxnSp macro="">
      <xdr:nvCxnSpPr>
        <xdr:cNvPr id="855" name="直線コネクタ 854"/>
        <xdr:cNvCxnSpPr/>
      </xdr:nvCxnSpPr>
      <xdr:spPr>
        <a:xfrm flipV="1">
          <a:off x="18656300" y="13247357"/>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6" name="フローチャート: 判断 855"/>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43159</xdr:rowOff>
    </xdr:from>
    <xdr:ext cx="534377" cy="259045"/>
    <xdr:sp macro="" textlink="">
      <xdr:nvSpPr>
        <xdr:cNvPr id="857" name="テキスト ボックス 856"/>
        <xdr:cNvSpPr txBox="1"/>
      </xdr:nvSpPr>
      <xdr:spPr>
        <a:xfrm>
          <a:off x="19278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58" name="フローチャート: 判断 857"/>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63237</xdr:rowOff>
    </xdr:from>
    <xdr:ext cx="534377" cy="259045"/>
    <xdr:sp macro="" textlink="">
      <xdr:nvSpPr>
        <xdr:cNvPr id="859" name="テキスト ボックス 858"/>
        <xdr:cNvSpPr txBox="1"/>
      </xdr:nvSpPr>
      <xdr:spPr>
        <a:xfrm>
          <a:off x="18389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123990</xdr:rowOff>
    </xdr:from>
    <xdr:to>
      <xdr:col>116</xdr:col>
      <xdr:colOff>114300</xdr:colOff>
      <xdr:row>76</xdr:row>
      <xdr:rowOff>54139</xdr:rowOff>
    </xdr:to>
    <xdr:sp macro="" textlink="">
      <xdr:nvSpPr>
        <xdr:cNvPr id="865" name="楕円 864"/>
        <xdr:cNvSpPr/>
      </xdr:nvSpPr>
      <xdr:spPr>
        <a:xfrm>
          <a:off x="22110700" y="129827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102417</xdr:rowOff>
    </xdr:from>
    <xdr:ext cx="534377" cy="259045"/>
    <xdr:sp macro="" textlink="">
      <xdr:nvSpPr>
        <xdr:cNvPr id="866" name="繰出金該当値テキスト"/>
        <xdr:cNvSpPr txBox="1"/>
      </xdr:nvSpPr>
      <xdr:spPr>
        <a:xfrm>
          <a:off x="22212300" y="1296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52972</xdr:rowOff>
    </xdr:from>
    <xdr:to>
      <xdr:col>112</xdr:col>
      <xdr:colOff>38100</xdr:colOff>
      <xdr:row>76</xdr:row>
      <xdr:rowOff>154572</xdr:rowOff>
    </xdr:to>
    <xdr:sp macro="" textlink="">
      <xdr:nvSpPr>
        <xdr:cNvPr id="867" name="楕円 866"/>
        <xdr:cNvSpPr/>
      </xdr:nvSpPr>
      <xdr:spPr>
        <a:xfrm>
          <a:off x="21272500" y="130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145699</xdr:rowOff>
    </xdr:from>
    <xdr:ext cx="534377" cy="259045"/>
    <xdr:sp macro="" textlink="">
      <xdr:nvSpPr>
        <xdr:cNvPr id="868" name="テキスト ボックス 867"/>
        <xdr:cNvSpPr txBox="1"/>
      </xdr:nvSpPr>
      <xdr:spPr>
        <a:xfrm>
          <a:off x="21056111" y="1317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75679</xdr:rowOff>
    </xdr:from>
    <xdr:to>
      <xdr:col>107</xdr:col>
      <xdr:colOff>101600</xdr:colOff>
      <xdr:row>77</xdr:row>
      <xdr:rowOff>5829</xdr:rowOff>
    </xdr:to>
    <xdr:sp macro="" textlink="">
      <xdr:nvSpPr>
        <xdr:cNvPr id="869" name="楕円 868"/>
        <xdr:cNvSpPr/>
      </xdr:nvSpPr>
      <xdr:spPr>
        <a:xfrm>
          <a:off x="20383500" y="131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168406</xdr:rowOff>
    </xdr:from>
    <xdr:ext cx="534377" cy="259045"/>
    <xdr:sp macro="" textlink="">
      <xdr:nvSpPr>
        <xdr:cNvPr id="870" name="テキスト ボックス 869"/>
        <xdr:cNvSpPr txBox="1"/>
      </xdr:nvSpPr>
      <xdr:spPr>
        <a:xfrm>
          <a:off x="20167111" y="1319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166357</xdr:rowOff>
    </xdr:from>
    <xdr:to>
      <xdr:col>102</xdr:col>
      <xdr:colOff>165100</xdr:colOff>
      <xdr:row>77</xdr:row>
      <xdr:rowOff>96507</xdr:rowOff>
    </xdr:to>
    <xdr:sp macro="" textlink="">
      <xdr:nvSpPr>
        <xdr:cNvPr id="871" name="楕円 870"/>
        <xdr:cNvSpPr/>
      </xdr:nvSpPr>
      <xdr:spPr>
        <a:xfrm>
          <a:off x="19494500" y="1319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87634</xdr:rowOff>
    </xdr:from>
    <xdr:ext cx="534377" cy="259045"/>
    <xdr:sp macro="" textlink="">
      <xdr:nvSpPr>
        <xdr:cNvPr id="872" name="テキスト ボックス 871"/>
        <xdr:cNvSpPr txBox="1"/>
      </xdr:nvSpPr>
      <xdr:spPr>
        <a:xfrm>
          <a:off x="19278111" y="1328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21386</xdr:rowOff>
    </xdr:from>
    <xdr:to>
      <xdr:col>98</xdr:col>
      <xdr:colOff>38100</xdr:colOff>
      <xdr:row>77</xdr:row>
      <xdr:rowOff>122986</xdr:rowOff>
    </xdr:to>
    <xdr:sp macro="" textlink="">
      <xdr:nvSpPr>
        <xdr:cNvPr id="873" name="楕円 872"/>
        <xdr:cNvSpPr/>
      </xdr:nvSpPr>
      <xdr:spPr>
        <a:xfrm>
          <a:off x="18605500" y="1322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114113</xdr:rowOff>
    </xdr:from>
    <xdr:ext cx="534377" cy="259045"/>
    <xdr:sp macro="" textlink="">
      <xdr:nvSpPr>
        <xdr:cNvPr id="874" name="テキスト ボックス 873"/>
        <xdr:cNvSpPr txBox="1"/>
      </xdr:nvSpPr>
      <xdr:spPr>
        <a:xfrm>
          <a:off x="18389111" y="1331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住民一人当たりのコストは、普通建設事業費（うち更新整備）以外、類似団体平均よりも下回っている。その中でも特に人件費については類似団体内の順位が最下位となっている。全体的に見て、類似団体内での順位が低くなっており、コストを抑えながらサービスを行っていることがわか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今後も住民のニーズに応えながら、節度とメリハリの利いた財政運営に努めていく必要がある。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19,504
19,134
18.78
7,947,411
7,447,655
289,824
4,500,371
5,390,701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58.8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167785</xdr:rowOff>
    </xdr:from>
    <xdr:to>
      <xdr:col>24</xdr:col>
      <xdr:colOff>62865</xdr:colOff>
      <xdr:row>37</xdr:row>
      <xdr:rowOff>32911</xdr:rowOff>
    </xdr:to>
    <xdr:cxnSp macro="">
      <xdr:nvCxnSpPr>
        <xdr:cNvPr id="58" name="直線コネクタ 57"/>
        <xdr:cNvCxnSpPr/>
      </xdr:nvCxnSpPr>
      <xdr:spPr>
        <a:xfrm flipV="1">
          <a:off x="4633595" y="5311285"/>
          <a:ext cx="127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36738</xdr:rowOff>
    </xdr:from>
    <xdr:ext cx="469744" cy="259045"/>
    <xdr:sp macro="" textlink="">
      <xdr:nvSpPr>
        <xdr:cNvPr id="59" name="議会費最小値テキスト"/>
        <xdr:cNvSpPr txBox="1"/>
      </xdr:nvSpPr>
      <xdr:spPr>
        <a:xfrm>
          <a:off x="4686300" y="638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32911</xdr:rowOff>
    </xdr:from>
    <xdr:to>
      <xdr:col>24</xdr:col>
      <xdr:colOff>152400</xdr:colOff>
      <xdr:row>37</xdr:row>
      <xdr:rowOff>32911</xdr:rowOff>
    </xdr:to>
    <xdr:cxnSp macro="">
      <xdr:nvCxnSpPr>
        <xdr:cNvPr id="60" name="直線コネクタ 59"/>
        <xdr:cNvCxnSpPr/>
      </xdr:nvCxnSpPr>
      <xdr:spPr>
        <a:xfrm>
          <a:off x="4546600" y="637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114462</xdr:rowOff>
    </xdr:from>
    <xdr:ext cx="469744" cy="259045"/>
    <xdr:sp macro="" textlink="">
      <xdr:nvSpPr>
        <xdr:cNvPr id="61" name="議会費最大値テキスト"/>
        <xdr:cNvSpPr txBox="1"/>
      </xdr:nvSpPr>
      <xdr:spPr>
        <a:xfrm>
          <a:off x="4686300" y="508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167785</xdr:rowOff>
    </xdr:from>
    <xdr:to>
      <xdr:col>24</xdr:col>
      <xdr:colOff>152400</xdr:colOff>
      <xdr:row>30</xdr:row>
      <xdr:rowOff>167785</xdr:rowOff>
    </xdr:to>
    <xdr:cxnSp macro="">
      <xdr:nvCxnSpPr>
        <xdr:cNvPr id="62" name="直線コネクタ 61"/>
        <xdr:cNvCxnSpPr/>
      </xdr:nvCxnSpPr>
      <xdr:spPr>
        <a:xfrm>
          <a:off x="4546600" y="531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32911</xdr:rowOff>
    </xdr:from>
    <xdr:to>
      <xdr:col>24</xdr:col>
      <xdr:colOff>63500</xdr:colOff>
      <xdr:row>37</xdr:row>
      <xdr:rowOff>75366</xdr:rowOff>
    </xdr:to>
    <xdr:cxnSp macro="">
      <xdr:nvCxnSpPr>
        <xdr:cNvPr id="63" name="直線コネクタ 62"/>
        <xdr:cNvCxnSpPr/>
      </xdr:nvCxnSpPr>
      <xdr:spPr>
        <a:xfrm flipV="1">
          <a:off x="3797300" y="637656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13805</xdr:rowOff>
    </xdr:from>
    <xdr:ext cx="469744" cy="259045"/>
    <xdr:sp macro="" textlink="">
      <xdr:nvSpPr>
        <xdr:cNvPr id="64" name="議会費平均値テキスト"/>
        <xdr:cNvSpPr txBox="1"/>
      </xdr:nvSpPr>
      <xdr:spPr>
        <a:xfrm>
          <a:off x="4686300" y="567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162378</xdr:rowOff>
    </xdr:from>
    <xdr:to>
      <xdr:col>24</xdr:col>
      <xdr:colOff>114300</xdr:colOff>
      <xdr:row>34</xdr:row>
      <xdr:rowOff>92528</xdr:rowOff>
    </xdr:to>
    <xdr:sp macro="" textlink="">
      <xdr:nvSpPr>
        <xdr:cNvPr id="65" name="フローチャート: 判断 64"/>
        <xdr:cNvSpPr/>
      </xdr:nvSpPr>
      <xdr:spPr>
        <a:xfrm>
          <a:off x="45847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16909</xdr:rowOff>
    </xdr:from>
    <xdr:to>
      <xdr:col>19</xdr:col>
      <xdr:colOff>177800</xdr:colOff>
      <xdr:row>37</xdr:row>
      <xdr:rowOff>75366</xdr:rowOff>
    </xdr:to>
    <xdr:cxnSp macro="">
      <xdr:nvCxnSpPr>
        <xdr:cNvPr id="66" name="直線コネクタ 65"/>
        <xdr:cNvCxnSpPr/>
      </xdr:nvCxnSpPr>
      <xdr:spPr>
        <a:xfrm>
          <a:off x="2908300" y="6360559"/>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22606</xdr:rowOff>
    </xdr:from>
    <xdr:to>
      <xdr:col>20</xdr:col>
      <xdr:colOff>38100</xdr:colOff>
      <xdr:row>34</xdr:row>
      <xdr:rowOff>124206</xdr:rowOff>
    </xdr:to>
    <xdr:sp macro="" textlink="">
      <xdr:nvSpPr>
        <xdr:cNvPr id="67" name="フローチャート: 判断 66"/>
        <xdr:cNvSpPr/>
      </xdr:nvSpPr>
      <xdr:spPr>
        <a:xfrm>
          <a:off x="3746500" y="58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140733</xdr:rowOff>
    </xdr:from>
    <xdr:ext cx="469744" cy="259045"/>
    <xdr:sp macro="" textlink="">
      <xdr:nvSpPr>
        <xdr:cNvPr id="68" name="テキスト ボックス 67"/>
        <xdr:cNvSpPr txBox="1"/>
      </xdr:nvSpPr>
      <xdr:spPr>
        <a:xfrm>
          <a:off x="3562428" y="56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16909</xdr:rowOff>
    </xdr:from>
    <xdr:to>
      <xdr:col>15</xdr:col>
      <xdr:colOff>50800</xdr:colOff>
      <xdr:row>37</xdr:row>
      <xdr:rowOff>125331</xdr:rowOff>
    </xdr:to>
    <xdr:cxnSp macro="">
      <xdr:nvCxnSpPr>
        <xdr:cNvPr id="69" name="直線コネクタ 68"/>
        <xdr:cNvCxnSpPr/>
      </xdr:nvCxnSpPr>
      <xdr:spPr>
        <a:xfrm flipV="1">
          <a:off x="2019300" y="6360559"/>
          <a:ext cx="889000" cy="10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90860</xdr:rowOff>
    </xdr:from>
    <xdr:to>
      <xdr:col>15</xdr:col>
      <xdr:colOff>101600</xdr:colOff>
      <xdr:row>34</xdr:row>
      <xdr:rowOff>21010</xdr:rowOff>
    </xdr:to>
    <xdr:sp macro="" textlink="">
      <xdr:nvSpPr>
        <xdr:cNvPr id="70" name="フローチャート: 判断 69"/>
        <xdr:cNvSpPr/>
      </xdr:nvSpPr>
      <xdr:spPr>
        <a:xfrm>
          <a:off x="2857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37537</xdr:rowOff>
    </xdr:from>
    <xdr:ext cx="469744" cy="259045"/>
    <xdr:sp macro="" textlink="">
      <xdr:nvSpPr>
        <xdr:cNvPr id="71" name="テキスト ボックス 70"/>
        <xdr:cNvSpPr txBox="1"/>
      </xdr:nvSpPr>
      <xdr:spPr>
        <a:xfrm>
          <a:off x="2673428"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125331</xdr:rowOff>
    </xdr:from>
    <xdr:to>
      <xdr:col>10</xdr:col>
      <xdr:colOff>114300</xdr:colOff>
      <xdr:row>38</xdr:row>
      <xdr:rowOff>75365</xdr:rowOff>
    </xdr:to>
    <xdr:cxnSp macro="">
      <xdr:nvCxnSpPr>
        <xdr:cNvPr id="72" name="直線コネクタ 71"/>
        <xdr:cNvCxnSpPr/>
      </xdr:nvCxnSpPr>
      <xdr:spPr>
        <a:xfrm flipV="1">
          <a:off x="1130300" y="6468981"/>
          <a:ext cx="889000" cy="12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25219</xdr:rowOff>
    </xdr:from>
    <xdr:to>
      <xdr:col>10</xdr:col>
      <xdr:colOff>165100</xdr:colOff>
      <xdr:row>37</xdr:row>
      <xdr:rowOff>126819</xdr:rowOff>
    </xdr:to>
    <xdr:sp macro="" textlink="">
      <xdr:nvSpPr>
        <xdr:cNvPr id="73" name="フローチャート: 判断 72"/>
        <xdr:cNvSpPr/>
      </xdr:nvSpPr>
      <xdr:spPr>
        <a:xfrm>
          <a:off x="1968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143346</xdr:rowOff>
    </xdr:from>
    <xdr:ext cx="469744" cy="259045"/>
    <xdr:sp macro="" textlink="">
      <xdr:nvSpPr>
        <xdr:cNvPr id="74" name="テキスト ボックス 73"/>
        <xdr:cNvSpPr txBox="1"/>
      </xdr:nvSpPr>
      <xdr:spPr>
        <a:xfrm>
          <a:off x="1784428" y="614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50365</xdr:rowOff>
    </xdr:from>
    <xdr:to>
      <xdr:col>6</xdr:col>
      <xdr:colOff>38100</xdr:colOff>
      <xdr:row>37</xdr:row>
      <xdr:rowOff>151965</xdr:rowOff>
    </xdr:to>
    <xdr:sp macro="" textlink="">
      <xdr:nvSpPr>
        <xdr:cNvPr id="75" name="フローチャート: 判断 74"/>
        <xdr:cNvSpPr/>
      </xdr:nvSpPr>
      <xdr:spPr>
        <a:xfrm>
          <a:off x="1079500" y="639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168492</xdr:rowOff>
    </xdr:from>
    <xdr:ext cx="469744" cy="259045"/>
    <xdr:sp macro="" textlink="">
      <xdr:nvSpPr>
        <xdr:cNvPr id="76" name="テキスト ボックス 75"/>
        <xdr:cNvSpPr txBox="1"/>
      </xdr:nvSpPr>
      <xdr:spPr>
        <a:xfrm>
          <a:off x="895428" y="616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153561</xdr:rowOff>
    </xdr:from>
    <xdr:to>
      <xdr:col>24</xdr:col>
      <xdr:colOff>114300</xdr:colOff>
      <xdr:row>37</xdr:row>
      <xdr:rowOff>83711</xdr:rowOff>
    </xdr:to>
    <xdr:sp macro="" textlink="">
      <xdr:nvSpPr>
        <xdr:cNvPr id="82" name="楕円 81"/>
        <xdr:cNvSpPr/>
      </xdr:nvSpPr>
      <xdr:spPr>
        <a:xfrm>
          <a:off x="4584700" y="63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68488</xdr:rowOff>
    </xdr:from>
    <xdr:ext cx="469744" cy="259045"/>
    <xdr:sp macro="" textlink="">
      <xdr:nvSpPr>
        <xdr:cNvPr id="83" name="議会費該当値テキスト"/>
        <xdr:cNvSpPr txBox="1"/>
      </xdr:nvSpPr>
      <xdr:spPr>
        <a:xfrm>
          <a:off x="4686300" y="624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24566</xdr:rowOff>
    </xdr:from>
    <xdr:to>
      <xdr:col>20</xdr:col>
      <xdr:colOff>38100</xdr:colOff>
      <xdr:row>37</xdr:row>
      <xdr:rowOff>126166</xdr:rowOff>
    </xdr:to>
    <xdr:sp macro="" textlink="">
      <xdr:nvSpPr>
        <xdr:cNvPr id="84" name="楕円 83"/>
        <xdr:cNvSpPr/>
      </xdr:nvSpPr>
      <xdr:spPr>
        <a:xfrm>
          <a:off x="3746500" y="63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117293</xdr:rowOff>
    </xdr:from>
    <xdr:ext cx="469744" cy="259045"/>
    <xdr:sp macro="" textlink="">
      <xdr:nvSpPr>
        <xdr:cNvPr id="85" name="テキスト ボックス 84"/>
        <xdr:cNvSpPr txBox="1"/>
      </xdr:nvSpPr>
      <xdr:spPr>
        <a:xfrm>
          <a:off x="3562428" y="646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137559</xdr:rowOff>
    </xdr:from>
    <xdr:to>
      <xdr:col>15</xdr:col>
      <xdr:colOff>101600</xdr:colOff>
      <xdr:row>37</xdr:row>
      <xdr:rowOff>67709</xdr:rowOff>
    </xdr:to>
    <xdr:sp macro="" textlink="">
      <xdr:nvSpPr>
        <xdr:cNvPr id="86" name="楕円 85"/>
        <xdr:cNvSpPr/>
      </xdr:nvSpPr>
      <xdr:spPr>
        <a:xfrm>
          <a:off x="2857500" y="63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58836</xdr:rowOff>
    </xdr:from>
    <xdr:ext cx="469744" cy="259045"/>
    <xdr:sp macro="" textlink="">
      <xdr:nvSpPr>
        <xdr:cNvPr id="87" name="テキスト ボックス 86"/>
        <xdr:cNvSpPr txBox="1"/>
      </xdr:nvSpPr>
      <xdr:spPr>
        <a:xfrm>
          <a:off x="2673428" y="640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74531</xdr:rowOff>
    </xdr:from>
    <xdr:to>
      <xdr:col>10</xdr:col>
      <xdr:colOff>165100</xdr:colOff>
      <xdr:row>38</xdr:row>
      <xdr:rowOff>4680</xdr:rowOff>
    </xdr:to>
    <xdr:sp macro="" textlink="">
      <xdr:nvSpPr>
        <xdr:cNvPr id="88" name="楕円 87"/>
        <xdr:cNvSpPr/>
      </xdr:nvSpPr>
      <xdr:spPr>
        <a:xfrm>
          <a:off x="1968500" y="6418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167258</xdr:rowOff>
    </xdr:from>
    <xdr:ext cx="469744" cy="259045"/>
    <xdr:sp macro="" textlink="">
      <xdr:nvSpPr>
        <xdr:cNvPr id="89" name="テキスト ボックス 88"/>
        <xdr:cNvSpPr txBox="1"/>
      </xdr:nvSpPr>
      <xdr:spPr>
        <a:xfrm>
          <a:off x="1784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24565</xdr:rowOff>
    </xdr:from>
    <xdr:to>
      <xdr:col>6</xdr:col>
      <xdr:colOff>38100</xdr:colOff>
      <xdr:row>38</xdr:row>
      <xdr:rowOff>126165</xdr:rowOff>
    </xdr:to>
    <xdr:sp macro="" textlink="">
      <xdr:nvSpPr>
        <xdr:cNvPr id="90" name="楕円 89"/>
        <xdr:cNvSpPr/>
      </xdr:nvSpPr>
      <xdr:spPr>
        <a:xfrm>
          <a:off x="1079500" y="653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117292</xdr:rowOff>
    </xdr:from>
    <xdr:ext cx="469744" cy="259045"/>
    <xdr:sp macro="" textlink="">
      <xdr:nvSpPr>
        <xdr:cNvPr id="91" name="テキスト ボックス 90"/>
        <xdr:cNvSpPr txBox="1"/>
      </xdr:nvSpPr>
      <xdr:spPr>
        <a:xfrm>
          <a:off x="895428" y="663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132956</xdr:rowOff>
    </xdr:from>
    <xdr:to>
      <xdr:col>24</xdr:col>
      <xdr:colOff>62865</xdr:colOff>
      <xdr:row>59</xdr:row>
      <xdr:rowOff>83632</xdr:rowOff>
    </xdr:to>
    <xdr:cxnSp macro="">
      <xdr:nvCxnSpPr>
        <xdr:cNvPr id="116" name="直線コネクタ 115"/>
        <xdr:cNvCxnSpPr/>
      </xdr:nvCxnSpPr>
      <xdr:spPr>
        <a:xfrm flipV="1">
          <a:off x="4633595" y="8705456"/>
          <a:ext cx="1270" cy="149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87459</xdr:rowOff>
    </xdr:from>
    <xdr:ext cx="534377" cy="259045"/>
    <xdr:sp macro="" textlink="">
      <xdr:nvSpPr>
        <xdr:cNvPr id="117" name="総務費最小値テキスト"/>
        <xdr:cNvSpPr txBox="1"/>
      </xdr:nvSpPr>
      <xdr:spPr>
        <a:xfrm>
          <a:off x="4686300" y="1020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83632</xdr:rowOff>
    </xdr:from>
    <xdr:to>
      <xdr:col>24</xdr:col>
      <xdr:colOff>152400</xdr:colOff>
      <xdr:row>59</xdr:row>
      <xdr:rowOff>83632</xdr:rowOff>
    </xdr:to>
    <xdr:cxnSp macro="">
      <xdr:nvCxnSpPr>
        <xdr:cNvPr id="118" name="直線コネクタ 117"/>
        <xdr:cNvCxnSpPr/>
      </xdr:nvCxnSpPr>
      <xdr:spPr>
        <a:xfrm>
          <a:off x="4546600" y="101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79633</xdr:rowOff>
    </xdr:from>
    <xdr:ext cx="599010" cy="259045"/>
    <xdr:sp macro="" textlink="">
      <xdr:nvSpPr>
        <xdr:cNvPr id="119" name="総務費最大値テキスト"/>
        <xdr:cNvSpPr txBox="1"/>
      </xdr:nvSpPr>
      <xdr:spPr>
        <a:xfrm>
          <a:off x="4686300"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132956</xdr:rowOff>
    </xdr:from>
    <xdr:to>
      <xdr:col>24</xdr:col>
      <xdr:colOff>152400</xdr:colOff>
      <xdr:row>50</xdr:row>
      <xdr:rowOff>132956</xdr:rowOff>
    </xdr:to>
    <xdr:cxnSp macro="">
      <xdr:nvCxnSpPr>
        <xdr:cNvPr id="120" name="直線コネクタ 119"/>
        <xdr:cNvCxnSpPr/>
      </xdr:nvCxnSpPr>
      <xdr:spPr>
        <a:xfrm>
          <a:off x="4546600" y="870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80203</xdr:rowOff>
    </xdr:from>
    <xdr:to>
      <xdr:col>24</xdr:col>
      <xdr:colOff>63500</xdr:colOff>
      <xdr:row>58</xdr:row>
      <xdr:rowOff>142306</xdr:rowOff>
    </xdr:to>
    <xdr:cxnSp macro="">
      <xdr:nvCxnSpPr>
        <xdr:cNvPr id="121" name="直線コネクタ 120"/>
        <xdr:cNvCxnSpPr/>
      </xdr:nvCxnSpPr>
      <xdr:spPr>
        <a:xfrm>
          <a:off x="3797300" y="10024303"/>
          <a:ext cx="8382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36758</xdr:rowOff>
    </xdr:from>
    <xdr:ext cx="534377" cy="259045"/>
    <xdr:sp macro="" textlink="">
      <xdr:nvSpPr>
        <xdr:cNvPr id="122" name="総務費平均値テキスト"/>
        <xdr:cNvSpPr txBox="1"/>
      </xdr:nvSpPr>
      <xdr:spPr>
        <a:xfrm>
          <a:off x="4686300" y="963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13881</xdr:rowOff>
    </xdr:from>
    <xdr:to>
      <xdr:col>24</xdr:col>
      <xdr:colOff>114300</xdr:colOff>
      <xdr:row>57</xdr:row>
      <xdr:rowOff>115481</xdr:rowOff>
    </xdr:to>
    <xdr:sp macro="" textlink="">
      <xdr:nvSpPr>
        <xdr:cNvPr id="123" name="フローチャート: 判断 122"/>
        <xdr:cNvSpPr/>
      </xdr:nvSpPr>
      <xdr:spPr>
        <a:xfrm>
          <a:off x="4584700" y="978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80203</xdr:rowOff>
    </xdr:from>
    <xdr:to>
      <xdr:col>19</xdr:col>
      <xdr:colOff>177800</xdr:colOff>
      <xdr:row>59</xdr:row>
      <xdr:rowOff>31145</xdr:rowOff>
    </xdr:to>
    <xdr:cxnSp macro="">
      <xdr:nvCxnSpPr>
        <xdr:cNvPr id="124" name="直線コネクタ 123"/>
        <xdr:cNvCxnSpPr/>
      </xdr:nvCxnSpPr>
      <xdr:spPr>
        <a:xfrm flipV="1">
          <a:off x="2908300" y="10024303"/>
          <a:ext cx="889000" cy="12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68722</xdr:rowOff>
    </xdr:from>
    <xdr:to>
      <xdr:col>20</xdr:col>
      <xdr:colOff>38100</xdr:colOff>
      <xdr:row>56</xdr:row>
      <xdr:rowOff>170322</xdr:rowOff>
    </xdr:to>
    <xdr:sp macro="" textlink="">
      <xdr:nvSpPr>
        <xdr:cNvPr id="125" name="フローチャート: 判断 124"/>
        <xdr:cNvSpPr/>
      </xdr:nvSpPr>
      <xdr:spPr>
        <a:xfrm>
          <a:off x="3746500" y="96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15399</xdr:rowOff>
    </xdr:from>
    <xdr:ext cx="599010" cy="259045"/>
    <xdr:sp macro="" textlink="">
      <xdr:nvSpPr>
        <xdr:cNvPr id="126" name="テキスト ボックス 125"/>
        <xdr:cNvSpPr txBox="1"/>
      </xdr:nvSpPr>
      <xdr:spPr>
        <a:xfrm>
          <a:off x="3497795" y="94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31145</xdr:rowOff>
    </xdr:from>
    <xdr:to>
      <xdr:col>15</xdr:col>
      <xdr:colOff>50800</xdr:colOff>
      <xdr:row>59</xdr:row>
      <xdr:rowOff>89187</xdr:rowOff>
    </xdr:to>
    <xdr:cxnSp macro="">
      <xdr:nvCxnSpPr>
        <xdr:cNvPr id="127" name="直線コネクタ 126"/>
        <xdr:cNvCxnSpPr/>
      </xdr:nvCxnSpPr>
      <xdr:spPr>
        <a:xfrm flipV="1">
          <a:off x="2019300" y="10146695"/>
          <a:ext cx="889000" cy="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118420</xdr:rowOff>
    </xdr:from>
    <xdr:to>
      <xdr:col>15</xdr:col>
      <xdr:colOff>101600</xdr:colOff>
      <xdr:row>58</xdr:row>
      <xdr:rowOff>48570</xdr:rowOff>
    </xdr:to>
    <xdr:sp macro="" textlink="">
      <xdr:nvSpPr>
        <xdr:cNvPr id="128" name="フローチャート: 判断 127"/>
        <xdr:cNvSpPr/>
      </xdr:nvSpPr>
      <xdr:spPr>
        <a:xfrm>
          <a:off x="2857500" y="989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65097</xdr:rowOff>
    </xdr:from>
    <xdr:ext cx="534377" cy="259045"/>
    <xdr:sp macro="" textlink="">
      <xdr:nvSpPr>
        <xdr:cNvPr id="129" name="テキスト ボックス 128"/>
        <xdr:cNvSpPr txBox="1"/>
      </xdr:nvSpPr>
      <xdr:spPr>
        <a:xfrm>
          <a:off x="2641111" y="966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89187</xdr:rowOff>
    </xdr:from>
    <xdr:to>
      <xdr:col>10</xdr:col>
      <xdr:colOff>114300</xdr:colOff>
      <xdr:row>59</xdr:row>
      <xdr:rowOff>94544</xdr:rowOff>
    </xdr:to>
    <xdr:cxnSp macro="">
      <xdr:nvCxnSpPr>
        <xdr:cNvPr id="130" name="直線コネクタ 129"/>
        <xdr:cNvCxnSpPr/>
      </xdr:nvCxnSpPr>
      <xdr:spPr>
        <a:xfrm flipV="1">
          <a:off x="1130300" y="10204737"/>
          <a:ext cx="8890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136967</xdr:rowOff>
    </xdr:from>
    <xdr:to>
      <xdr:col>10</xdr:col>
      <xdr:colOff>165100</xdr:colOff>
      <xdr:row>59</xdr:row>
      <xdr:rowOff>67117</xdr:rowOff>
    </xdr:to>
    <xdr:sp macro="" textlink="">
      <xdr:nvSpPr>
        <xdr:cNvPr id="131" name="フローチャート: 判断 130"/>
        <xdr:cNvSpPr/>
      </xdr:nvSpPr>
      <xdr:spPr>
        <a:xfrm>
          <a:off x="1968500" y="1008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83644</xdr:rowOff>
    </xdr:from>
    <xdr:ext cx="534377" cy="259045"/>
    <xdr:sp macro="" textlink="">
      <xdr:nvSpPr>
        <xdr:cNvPr id="132" name="テキスト ボックス 131"/>
        <xdr:cNvSpPr txBox="1"/>
      </xdr:nvSpPr>
      <xdr:spPr>
        <a:xfrm>
          <a:off x="1752111" y="985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125026</xdr:rowOff>
    </xdr:from>
    <xdr:to>
      <xdr:col>6</xdr:col>
      <xdr:colOff>38100</xdr:colOff>
      <xdr:row>59</xdr:row>
      <xdr:rowOff>55176</xdr:rowOff>
    </xdr:to>
    <xdr:sp macro="" textlink="">
      <xdr:nvSpPr>
        <xdr:cNvPr id="133" name="フローチャート: 判断 132"/>
        <xdr:cNvSpPr/>
      </xdr:nvSpPr>
      <xdr:spPr>
        <a:xfrm>
          <a:off x="1079500" y="1006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71703</xdr:rowOff>
    </xdr:from>
    <xdr:ext cx="534377" cy="259045"/>
    <xdr:sp macro="" textlink="">
      <xdr:nvSpPr>
        <xdr:cNvPr id="134" name="テキスト ボックス 133"/>
        <xdr:cNvSpPr txBox="1"/>
      </xdr:nvSpPr>
      <xdr:spPr>
        <a:xfrm>
          <a:off x="863111" y="98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91506</xdr:rowOff>
    </xdr:from>
    <xdr:to>
      <xdr:col>24</xdr:col>
      <xdr:colOff>114300</xdr:colOff>
      <xdr:row>59</xdr:row>
      <xdr:rowOff>21656</xdr:rowOff>
    </xdr:to>
    <xdr:sp macro="" textlink="">
      <xdr:nvSpPr>
        <xdr:cNvPr id="140" name="楕円 139"/>
        <xdr:cNvSpPr/>
      </xdr:nvSpPr>
      <xdr:spPr>
        <a:xfrm>
          <a:off x="4584700" y="1003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6433</xdr:rowOff>
    </xdr:from>
    <xdr:ext cx="534377" cy="259045"/>
    <xdr:sp macro="" textlink="">
      <xdr:nvSpPr>
        <xdr:cNvPr id="141" name="総務費該当値テキスト"/>
        <xdr:cNvSpPr txBox="1"/>
      </xdr:nvSpPr>
      <xdr:spPr>
        <a:xfrm>
          <a:off x="4686300" y="995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29403</xdr:rowOff>
    </xdr:from>
    <xdr:to>
      <xdr:col>20</xdr:col>
      <xdr:colOff>38100</xdr:colOff>
      <xdr:row>58</xdr:row>
      <xdr:rowOff>131003</xdr:rowOff>
    </xdr:to>
    <xdr:sp macro="" textlink="">
      <xdr:nvSpPr>
        <xdr:cNvPr id="142" name="楕円 141"/>
        <xdr:cNvSpPr/>
      </xdr:nvSpPr>
      <xdr:spPr>
        <a:xfrm>
          <a:off x="3746500" y="99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122130</xdr:rowOff>
    </xdr:from>
    <xdr:ext cx="534377" cy="259045"/>
    <xdr:sp macro="" textlink="">
      <xdr:nvSpPr>
        <xdr:cNvPr id="143" name="テキスト ボックス 142"/>
        <xdr:cNvSpPr txBox="1"/>
      </xdr:nvSpPr>
      <xdr:spPr>
        <a:xfrm>
          <a:off x="3530111" y="1006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151795</xdr:rowOff>
    </xdr:from>
    <xdr:to>
      <xdr:col>15</xdr:col>
      <xdr:colOff>101600</xdr:colOff>
      <xdr:row>59</xdr:row>
      <xdr:rowOff>81945</xdr:rowOff>
    </xdr:to>
    <xdr:sp macro="" textlink="">
      <xdr:nvSpPr>
        <xdr:cNvPr id="144" name="楕円 143"/>
        <xdr:cNvSpPr/>
      </xdr:nvSpPr>
      <xdr:spPr>
        <a:xfrm>
          <a:off x="2857500" y="1009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73072</xdr:rowOff>
    </xdr:from>
    <xdr:ext cx="534377" cy="259045"/>
    <xdr:sp macro="" textlink="">
      <xdr:nvSpPr>
        <xdr:cNvPr id="145" name="テキスト ボックス 144"/>
        <xdr:cNvSpPr txBox="1"/>
      </xdr:nvSpPr>
      <xdr:spPr>
        <a:xfrm>
          <a:off x="2641111" y="1018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38387</xdr:rowOff>
    </xdr:from>
    <xdr:to>
      <xdr:col>10</xdr:col>
      <xdr:colOff>165100</xdr:colOff>
      <xdr:row>59</xdr:row>
      <xdr:rowOff>139987</xdr:rowOff>
    </xdr:to>
    <xdr:sp macro="" textlink="">
      <xdr:nvSpPr>
        <xdr:cNvPr id="146" name="楕円 145"/>
        <xdr:cNvSpPr/>
      </xdr:nvSpPr>
      <xdr:spPr>
        <a:xfrm>
          <a:off x="1968500" y="1015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131114</xdr:rowOff>
    </xdr:from>
    <xdr:ext cx="534377" cy="259045"/>
    <xdr:sp macro="" textlink="">
      <xdr:nvSpPr>
        <xdr:cNvPr id="147" name="テキスト ボックス 146"/>
        <xdr:cNvSpPr txBox="1"/>
      </xdr:nvSpPr>
      <xdr:spPr>
        <a:xfrm>
          <a:off x="1752111" y="1024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43744</xdr:rowOff>
    </xdr:from>
    <xdr:to>
      <xdr:col>6</xdr:col>
      <xdr:colOff>38100</xdr:colOff>
      <xdr:row>59</xdr:row>
      <xdr:rowOff>145344</xdr:rowOff>
    </xdr:to>
    <xdr:sp macro="" textlink="">
      <xdr:nvSpPr>
        <xdr:cNvPr id="148" name="楕円 147"/>
        <xdr:cNvSpPr/>
      </xdr:nvSpPr>
      <xdr:spPr>
        <a:xfrm>
          <a:off x="1079500" y="1015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136471</xdr:rowOff>
    </xdr:from>
    <xdr:ext cx="534377" cy="259045"/>
    <xdr:sp macro="" textlink="">
      <xdr:nvSpPr>
        <xdr:cNvPr id="149" name="テキスト ボックス 148"/>
        <xdr:cNvSpPr txBox="1"/>
      </xdr:nvSpPr>
      <xdr:spPr>
        <a:xfrm>
          <a:off x="863111" y="1025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26494</xdr:rowOff>
    </xdr:from>
    <xdr:to>
      <xdr:col>24</xdr:col>
      <xdr:colOff>62865</xdr:colOff>
      <xdr:row>79</xdr:row>
      <xdr:rowOff>132956</xdr:rowOff>
    </xdr:to>
    <xdr:cxnSp macro="">
      <xdr:nvCxnSpPr>
        <xdr:cNvPr id="176" name="直線コネクタ 175"/>
        <xdr:cNvCxnSpPr/>
      </xdr:nvCxnSpPr>
      <xdr:spPr>
        <a:xfrm flipV="1">
          <a:off x="4633595" y="12199444"/>
          <a:ext cx="1270" cy="1478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136783</xdr:rowOff>
    </xdr:from>
    <xdr:ext cx="534377" cy="259045"/>
    <xdr:sp macro="" textlink="">
      <xdr:nvSpPr>
        <xdr:cNvPr id="177" name="民生費最小値テキスト"/>
        <xdr:cNvSpPr txBox="1"/>
      </xdr:nvSpPr>
      <xdr:spPr>
        <a:xfrm>
          <a:off x="4686300" y="136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132956</xdr:rowOff>
    </xdr:from>
    <xdr:to>
      <xdr:col>24</xdr:col>
      <xdr:colOff>152400</xdr:colOff>
      <xdr:row>79</xdr:row>
      <xdr:rowOff>132956</xdr:rowOff>
    </xdr:to>
    <xdr:cxnSp macro="">
      <xdr:nvCxnSpPr>
        <xdr:cNvPr id="178" name="直線コネクタ 177"/>
        <xdr:cNvCxnSpPr/>
      </xdr:nvCxnSpPr>
      <xdr:spPr>
        <a:xfrm>
          <a:off x="4546600" y="136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144621</xdr:rowOff>
    </xdr:from>
    <xdr:ext cx="599010" cy="259045"/>
    <xdr:sp macro="" textlink="">
      <xdr:nvSpPr>
        <xdr:cNvPr id="179" name="民生費最大値テキスト"/>
        <xdr:cNvSpPr txBox="1"/>
      </xdr:nvSpPr>
      <xdr:spPr>
        <a:xfrm>
          <a:off x="4686300" y="1197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26494</xdr:rowOff>
    </xdr:from>
    <xdr:to>
      <xdr:col>24</xdr:col>
      <xdr:colOff>152400</xdr:colOff>
      <xdr:row>71</xdr:row>
      <xdr:rowOff>26494</xdr:rowOff>
    </xdr:to>
    <xdr:cxnSp macro="">
      <xdr:nvCxnSpPr>
        <xdr:cNvPr id="180" name="直線コネクタ 179"/>
        <xdr:cNvCxnSpPr/>
      </xdr:nvCxnSpPr>
      <xdr:spPr>
        <a:xfrm>
          <a:off x="4546600" y="1219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157955</xdr:rowOff>
    </xdr:from>
    <xdr:to>
      <xdr:col>24</xdr:col>
      <xdr:colOff>63500</xdr:colOff>
      <xdr:row>78</xdr:row>
      <xdr:rowOff>23670</xdr:rowOff>
    </xdr:to>
    <xdr:cxnSp macro="">
      <xdr:nvCxnSpPr>
        <xdr:cNvPr id="181" name="直線コネクタ 180"/>
        <xdr:cNvCxnSpPr/>
      </xdr:nvCxnSpPr>
      <xdr:spPr>
        <a:xfrm>
          <a:off x="3797300" y="13359605"/>
          <a:ext cx="838200" cy="3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13071</xdr:rowOff>
    </xdr:from>
    <xdr:ext cx="599010" cy="259045"/>
    <xdr:sp macro="" textlink="">
      <xdr:nvSpPr>
        <xdr:cNvPr id="182" name="民生費平均値テキスト"/>
        <xdr:cNvSpPr txBox="1"/>
      </xdr:nvSpPr>
      <xdr:spPr>
        <a:xfrm>
          <a:off x="4686300" y="12871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161644</xdr:rowOff>
    </xdr:from>
    <xdr:to>
      <xdr:col>24</xdr:col>
      <xdr:colOff>114300</xdr:colOff>
      <xdr:row>76</xdr:row>
      <xdr:rowOff>91794</xdr:rowOff>
    </xdr:to>
    <xdr:sp macro="" textlink="">
      <xdr:nvSpPr>
        <xdr:cNvPr id="183" name="フローチャート: 判断 182"/>
        <xdr:cNvSpPr/>
      </xdr:nvSpPr>
      <xdr:spPr>
        <a:xfrm>
          <a:off x="45847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157955</xdr:rowOff>
    </xdr:from>
    <xdr:to>
      <xdr:col>19</xdr:col>
      <xdr:colOff>177800</xdr:colOff>
      <xdr:row>78</xdr:row>
      <xdr:rowOff>89376</xdr:rowOff>
    </xdr:to>
    <xdr:cxnSp macro="">
      <xdr:nvCxnSpPr>
        <xdr:cNvPr id="184" name="直線コネクタ 183"/>
        <xdr:cNvCxnSpPr/>
      </xdr:nvCxnSpPr>
      <xdr:spPr>
        <a:xfrm flipV="1">
          <a:off x="2908300" y="13359605"/>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99252</xdr:rowOff>
    </xdr:from>
    <xdr:to>
      <xdr:col>20</xdr:col>
      <xdr:colOff>38100</xdr:colOff>
      <xdr:row>76</xdr:row>
      <xdr:rowOff>29403</xdr:rowOff>
    </xdr:to>
    <xdr:sp macro="" textlink="">
      <xdr:nvSpPr>
        <xdr:cNvPr id="185" name="フローチャート: 判断 184"/>
        <xdr:cNvSpPr/>
      </xdr:nvSpPr>
      <xdr:spPr>
        <a:xfrm>
          <a:off x="3746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45929</xdr:rowOff>
    </xdr:from>
    <xdr:ext cx="599010" cy="259045"/>
    <xdr:sp macro="" textlink="">
      <xdr:nvSpPr>
        <xdr:cNvPr id="186" name="テキスト ボックス 185"/>
        <xdr:cNvSpPr txBox="1"/>
      </xdr:nvSpPr>
      <xdr:spPr>
        <a:xfrm>
          <a:off x="3497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89376</xdr:rowOff>
    </xdr:from>
    <xdr:to>
      <xdr:col>15</xdr:col>
      <xdr:colOff>50800</xdr:colOff>
      <xdr:row>79</xdr:row>
      <xdr:rowOff>55445</xdr:rowOff>
    </xdr:to>
    <xdr:cxnSp macro="">
      <xdr:nvCxnSpPr>
        <xdr:cNvPr id="187" name="直線コネクタ 186"/>
        <xdr:cNvCxnSpPr/>
      </xdr:nvCxnSpPr>
      <xdr:spPr>
        <a:xfrm flipV="1">
          <a:off x="2019300" y="13462476"/>
          <a:ext cx="889000" cy="13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10344</xdr:rowOff>
    </xdr:from>
    <xdr:to>
      <xdr:col>15</xdr:col>
      <xdr:colOff>101600</xdr:colOff>
      <xdr:row>76</xdr:row>
      <xdr:rowOff>111944</xdr:rowOff>
    </xdr:to>
    <xdr:sp macro="" textlink="">
      <xdr:nvSpPr>
        <xdr:cNvPr id="188" name="フローチャート: 判断 187"/>
        <xdr:cNvSpPr/>
      </xdr:nvSpPr>
      <xdr:spPr>
        <a:xfrm>
          <a:off x="2857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128471</xdr:rowOff>
    </xdr:from>
    <xdr:ext cx="599010" cy="259045"/>
    <xdr:sp macro="" textlink="">
      <xdr:nvSpPr>
        <xdr:cNvPr id="189" name="テキスト ボックス 188"/>
        <xdr:cNvSpPr txBox="1"/>
      </xdr:nvSpPr>
      <xdr:spPr>
        <a:xfrm>
          <a:off x="2608795" y="1281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55445</xdr:rowOff>
    </xdr:from>
    <xdr:to>
      <xdr:col>10</xdr:col>
      <xdr:colOff>114300</xdr:colOff>
      <xdr:row>79</xdr:row>
      <xdr:rowOff>147506</xdr:rowOff>
    </xdr:to>
    <xdr:cxnSp macro="">
      <xdr:nvCxnSpPr>
        <xdr:cNvPr id="190" name="直線コネクタ 189"/>
        <xdr:cNvCxnSpPr/>
      </xdr:nvCxnSpPr>
      <xdr:spPr>
        <a:xfrm flipV="1">
          <a:off x="1130300" y="13599995"/>
          <a:ext cx="889000" cy="9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27733</xdr:rowOff>
    </xdr:from>
    <xdr:to>
      <xdr:col>10</xdr:col>
      <xdr:colOff>165100</xdr:colOff>
      <xdr:row>78</xdr:row>
      <xdr:rowOff>129333</xdr:rowOff>
    </xdr:to>
    <xdr:sp macro="" textlink="">
      <xdr:nvSpPr>
        <xdr:cNvPr id="191" name="フローチャート: 判断 190"/>
        <xdr:cNvSpPr/>
      </xdr:nvSpPr>
      <xdr:spPr>
        <a:xfrm>
          <a:off x="1968500" y="1340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145860</xdr:rowOff>
    </xdr:from>
    <xdr:ext cx="599010" cy="259045"/>
    <xdr:sp macro="" textlink="">
      <xdr:nvSpPr>
        <xdr:cNvPr id="192" name="テキスト ボックス 191"/>
        <xdr:cNvSpPr txBox="1"/>
      </xdr:nvSpPr>
      <xdr:spPr>
        <a:xfrm>
          <a:off x="1719795" y="1317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102893</xdr:rowOff>
    </xdr:from>
    <xdr:to>
      <xdr:col>6</xdr:col>
      <xdr:colOff>38100</xdr:colOff>
      <xdr:row>79</xdr:row>
      <xdr:rowOff>33043</xdr:rowOff>
    </xdr:to>
    <xdr:sp macro="" textlink="">
      <xdr:nvSpPr>
        <xdr:cNvPr id="193" name="フローチャート: 判断 192"/>
        <xdr:cNvSpPr/>
      </xdr:nvSpPr>
      <xdr:spPr>
        <a:xfrm>
          <a:off x="1079500" y="134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49570</xdr:rowOff>
    </xdr:from>
    <xdr:ext cx="599010" cy="259045"/>
    <xdr:sp macro="" textlink="">
      <xdr:nvSpPr>
        <xdr:cNvPr id="194" name="テキスト ボックス 193"/>
        <xdr:cNvSpPr txBox="1"/>
      </xdr:nvSpPr>
      <xdr:spPr>
        <a:xfrm>
          <a:off x="830795" y="1325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144320</xdr:rowOff>
    </xdr:from>
    <xdr:to>
      <xdr:col>24</xdr:col>
      <xdr:colOff>114300</xdr:colOff>
      <xdr:row>78</xdr:row>
      <xdr:rowOff>74470</xdr:rowOff>
    </xdr:to>
    <xdr:sp macro="" textlink="">
      <xdr:nvSpPr>
        <xdr:cNvPr id="200" name="楕円 199"/>
        <xdr:cNvSpPr/>
      </xdr:nvSpPr>
      <xdr:spPr>
        <a:xfrm>
          <a:off x="4584700" y="133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122747</xdr:rowOff>
    </xdr:from>
    <xdr:ext cx="599010" cy="259045"/>
    <xdr:sp macro="" textlink="">
      <xdr:nvSpPr>
        <xdr:cNvPr id="201" name="民生費該当値テキスト"/>
        <xdr:cNvSpPr txBox="1"/>
      </xdr:nvSpPr>
      <xdr:spPr>
        <a:xfrm>
          <a:off x="4686300" y="1332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107155</xdr:rowOff>
    </xdr:from>
    <xdr:to>
      <xdr:col>20</xdr:col>
      <xdr:colOff>38100</xdr:colOff>
      <xdr:row>78</xdr:row>
      <xdr:rowOff>37305</xdr:rowOff>
    </xdr:to>
    <xdr:sp macro="" textlink="">
      <xdr:nvSpPr>
        <xdr:cNvPr id="202" name="楕円 201"/>
        <xdr:cNvSpPr/>
      </xdr:nvSpPr>
      <xdr:spPr>
        <a:xfrm>
          <a:off x="3746500" y="1330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28432</xdr:rowOff>
    </xdr:from>
    <xdr:ext cx="599010" cy="259045"/>
    <xdr:sp macro="" textlink="">
      <xdr:nvSpPr>
        <xdr:cNvPr id="203" name="テキスト ボックス 202"/>
        <xdr:cNvSpPr txBox="1"/>
      </xdr:nvSpPr>
      <xdr:spPr>
        <a:xfrm>
          <a:off x="3497795" y="1340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38576</xdr:rowOff>
    </xdr:from>
    <xdr:to>
      <xdr:col>15</xdr:col>
      <xdr:colOff>101600</xdr:colOff>
      <xdr:row>78</xdr:row>
      <xdr:rowOff>140176</xdr:rowOff>
    </xdr:to>
    <xdr:sp macro="" textlink="">
      <xdr:nvSpPr>
        <xdr:cNvPr id="204" name="楕円 203"/>
        <xdr:cNvSpPr/>
      </xdr:nvSpPr>
      <xdr:spPr>
        <a:xfrm>
          <a:off x="2857500" y="134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131303</xdr:rowOff>
    </xdr:from>
    <xdr:ext cx="599010" cy="259045"/>
    <xdr:sp macro="" textlink="">
      <xdr:nvSpPr>
        <xdr:cNvPr id="205" name="テキスト ボックス 204"/>
        <xdr:cNvSpPr txBox="1"/>
      </xdr:nvSpPr>
      <xdr:spPr>
        <a:xfrm>
          <a:off x="2608795" y="1350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4645</xdr:rowOff>
    </xdr:from>
    <xdr:to>
      <xdr:col>10</xdr:col>
      <xdr:colOff>165100</xdr:colOff>
      <xdr:row>79</xdr:row>
      <xdr:rowOff>106245</xdr:rowOff>
    </xdr:to>
    <xdr:sp macro="" textlink="">
      <xdr:nvSpPr>
        <xdr:cNvPr id="206" name="楕円 205"/>
        <xdr:cNvSpPr/>
      </xdr:nvSpPr>
      <xdr:spPr>
        <a:xfrm>
          <a:off x="1968500" y="135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97372</xdr:rowOff>
    </xdr:from>
    <xdr:ext cx="599010" cy="259045"/>
    <xdr:sp macro="" textlink="">
      <xdr:nvSpPr>
        <xdr:cNvPr id="207" name="テキスト ボックス 206"/>
        <xdr:cNvSpPr txBox="1"/>
      </xdr:nvSpPr>
      <xdr:spPr>
        <a:xfrm>
          <a:off x="1719795" y="1364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96706</xdr:rowOff>
    </xdr:from>
    <xdr:to>
      <xdr:col>6</xdr:col>
      <xdr:colOff>38100</xdr:colOff>
      <xdr:row>80</xdr:row>
      <xdr:rowOff>26856</xdr:rowOff>
    </xdr:to>
    <xdr:sp macro="" textlink="">
      <xdr:nvSpPr>
        <xdr:cNvPr id="208" name="楕円 207"/>
        <xdr:cNvSpPr/>
      </xdr:nvSpPr>
      <xdr:spPr>
        <a:xfrm>
          <a:off x="1079500" y="136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80</xdr:row>
      <xdr:rowOff>17983</xdr:rowOff>
    </xdr:from>
    <xdr:ext cx="534377" cy="259045"/>
    <xdr:sp macro="" textlink="">
      <xdr:nvSpPr>
        <xdr:cNvPr id="209" name="テキスト ボックス 208"/>
        <xdr:cNvSpPr txBox="1"/>
      </xdr:nvSpPr>
      <xdr:spPr>
        <a:xfrm>
          <a:off x="863111" y="1373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119126</xdr:rowOff>
    </xdr:from>
    <xdr:to>
      <xdr:col>24</xdr:col>
      <xdr:colOff>62865</xdr:colOff>
      <xdr:row>99</xdr:row>
      <xdr:rowOff>142672</xdr:rowOff>
    </xdr:to>
    <xdr:cxnSp macro="">
      <xdr:nvCxnSpPr>
        <xdr:cNvPr id="236" name="直線コネクタ 235"/>
        <xdr:cNvCxnSpPr/>
      </xdr:nvCxnSpPr>
      <xdr:spPr>
        <a:xfrm flipV="1">
          <a:off x="4633595" y="15549626"/>
          <a:ext cx="1270" cy="156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146499</xdr:rowOff>
    </xdr:from>
    <xdr:ext cx="534377" cy="259045"/>
    <xdr:sp macro="" textlink="">
      <xdr:nvSpPr>
        <xdr:cNvPr id="237" name="衛生費最小値テキスト"/>
        <xdr:cNvSpPr txBox="1"/>
      </xdr:nvSpPr>
      <xdr:spPr>
        <a:xfrm>
          <a:off x="4686300" y="171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142672</xdr:rowOff>
    </xdr:from>
    <xdr:to>
      <xdr:col>24</xdr:col>
      <xdr:colOff>152400</xdr:colOff>
      <xdr:row>99</xdr:row>
      <xdr:rowOff>142672</xdr:rowOff>
    </xdr:to>
    <xdr:cxnSp macro="">
      <xdr:nvCxnSpPr>
        <xdr:cNvPr id="238" name="直線コネクタ 237"/>
        <xdr:cNvCxnSpPr/>
      </xdr:nvCxnSpPr>
      <xdr:spPr>
        <a:xfrm>
          <a:off x="4546600" y="1711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65803</xdr:rowOff>
    </xdr:from>
    <xdr:ext cx="599010" cy="259045"/>
    <xdr:sp macro="" textlink="">
      <xdr:nvSpPr>
        <xdr:cNvPr id="239" name="衛生費最大値テキスト"/>
        <xdr:cNvSpPr txBox="1"/>
      </xdr:nvSpPr>
      <xdr:spPr>
        <a:xfrm>
          <a:off x="4686300" y="1532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113,260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119126</xdr:rowOff>
    </xdr:from>
    <xdr:to>
      <xdr:col>24</xdr:col>
      <xdr:colOff>152400</xdr:colOff>
      <xdr:row>90</xdr:row>
      <xdr:rowOff>119126</xdr:rowOff>
    </xdr:to>
    <xdr:cxnSp macro="">
      <xdr:nvCxnSpPr>
        <xdr:cNvPr id="240" name="直線コネクタ 239"/>
        <xdr:cNvCxnSpPr/>
      </xdr:nvCxnSpPr>
      <xdr:spPr>
        <a:xfrm>
          <a:off x="4546600" y="1554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36813</xdr:rowOff>
    </xdr:from>
    <xdr:to>
      <xdr:col>24</xdr:col>
      <xdr:colOff>63500</xdr:colOff>
      <xdr:row>99</xdr:row>
      <xdr:rowOff>43622</xdr:rowOff>
    </xdr:to>
    <xdr:cxnSp macro="">
      <xdr:nvCxnSpPr>
        <xdr:cNvPr id="241" name="直線コネクタ 240"/>
        <xdr:cNvCxnSpPr/>
      </xdr:nvCxnSpPr>
      <xdr:spPr>
        <a:xfrm>
          <a:off x="3797300" y="17010363"/>
          <a:ext cx="8382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32943</xdr:rowOff>
    </xdr:from>
    <xdr:ext cx="534377" cy="259045"/>
    <xdr:sp macro="" textlink="">
      <xdr:nvSpPr>
        <xdr:cNvPr id="242" name="衛生費平均値テキスト"/>
        <xdr:cNvSpPr txBox="1"/>
      </xdr:nvSpPr>
      <xdr:spPr>
        <a:xfrm>
          <a:off x="4686300" y="1649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10066</xdr:rowOff>
    </xdr:from>
    <xdr:to>
      <xdr:col>24</xdr:col>
      <xdr:colOff>114300</xdr:colOff>
      <xdr:row>97</xdr:row>
      <xdr:rowOff>111666</xdr:rowOff>
    </xdr:to>
    <xdr:sp macro="" textlink="">
      <xdr:nvSpPr>
        <xdr:cNvPr id="243" name="フローチャート: 判断 242"/>
        <xdr:cNvSpPr/>
      </xdr:nvSpPr>
      <xdr:spPr>
        <a:xfrm>
          <a:off x="45847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25090</xdr:rowOff>
    </xdr:from>
    <xdr:to>
      <xdr:col>19</xdr:col>
      <xdr:colOff>177800</xdr:colOff>
      <xdr:row>99</xdr:row>
      <xdr:rowOff>36813</xdr:rowOff>
    </xdr:to>
    <xdr:cxnSp macro="">
      <xdr:nvCxnSpPr>
        <xdr:cNvPr id="244" name="直線コネクタ 243"/>
        <xdr:cNvCxnSpPr/>
      </xdr:nvCxnSpPr>
      <xdr:spPr>
        <a:xfrm>
          <a:off x="2908300" y="16998640"/>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161055</xdr:rowOff>
    </xdr:from>
    <xdr:to>
      <xdr:col>20</xdr:col>
      <xdr:colOff>38100</xdr:colOff>
      <xdr:row>97</xdr:row>
      <xdr:rowOff>91205</xdr:rowOff>
    </xdr:to>
    <xdr:sp macro="" textlink="">
      <xdr:nvSpPr>
        <xdr:cNvPr id="245" name="フローチャート: 判断 244"/>
        <xdr:cNvSpPr/>
      </xdr:nvSpPr>
      <xdr:spPr>
        <a:xfrm>
          <a:off x="3746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107732</xdr:rowOff>
    </xdr:from>
    <xdr:ext cx="534377" cy="259045"/>
    <xdr:sp macro="" textlink="">
      <xdr:nvSpPr>
        <xdr:cNvPr id="246" name="テキスト ボックス 245"/>
        <xdr:cNvSpPr txBox="1"/>
      </xdr:nvSpPr>
      <xdr:spPr>
        <a:xfrm>
          <a:off x="3530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1724</xdr:rowOff>
    </xdr:from>
    <xdr:to>
      <xdr:col>15</xdr:col>
      <xdr:colOff>50800</xdr:colOff>
      <xdr:row>99</xdr:row>
      <xdr:rowOff>25090</xdr:rowOff>
    </xdr:to>
    <xdr:cxnSp macro="">
      <xdr:nvCxnSpPr>
        <xdr:cNvPr id="247" name="直線コネクタ 246"/>
        <xdr:cNvCxnSpPr/>
      </xdr:nvCxnSpPr>
      <xdr:spPr>
        <a:xfrm>
          <a:off x="2019300" y="16975274"/>
          <a:ext cx="889000" cy="2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131305</xdr:rowOff>
    </xdr:from>
    <xdr:to>
      <xdr:col>15</xdr:col>
      <xdr:colOff>101600</xdr:colOff>
      <xdr:row>97</xdr:row>
      <xdr:rowOff>61455</xdr:rowOff>
    </xdr:to>
    <xdr:sp macro="" textlink="">
      <xdr:nvSpPr>
        <xdr:cNvPr id="248" name="フローチャート: 判断 247"/>
        <xdr:cNvSpPr/>
      </xdr:nvSpPr>
      <xdr:spPr>
        <a:xfrm>
          <a:off x="2857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77982</xdr:rowOff>
    </xdr:from>
    <xdr:ext cx="534377" cy="259045"/>
    <xdr:sp macro="" textlink="">
      <xdr:nvSpPr>
        <xdr:cNvPr id="249" name="テキスト ボックス 248"/>
        <xdr:cNvSpPr txBox="1"/>
      </xdr:nvSpPr>
      <xdr:spPr>
        <a:xfrm>
          <a:off x="2641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1724</xdr:rowOff>
    </xdr:from>
    <xdr:to>
      <xdr:col>10</xdr:col>
      <xdr:colOff>114300</xdr:colOff>
      <xdr:row>99</xdr:row>
      <xdr:rowOff>33286</xdr:rowOff>
    </xdr:to>
    <xdr:cxnSp macro="">
      <xdr:nvCxnSpPr>
        <xdr:cNvPr id="250" name="直線コネクタ 249"/>
        <xdr:cNvCxnSpPr/>
      </xdr:nvCxnSpPr>
      <xdr:spPr>
        <a:xfrm flipV="1">
          <a:off x="1130300" y="16975274"/>
          <a:ext cx="889000" cy="3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1901</xdr:rowOff>
    </xdr:from>
    <xdr:to>
      <xdr:col>10</xdr:col>
      <xdr:colOff>165100</xdr:colOff>
      <xdr:row>98</xdr:row>
      <xdr:rowOff>103501</xdr:rowOff>
    </xdr:to>
    <xdr:sp macro="" textlink="">
      <xdr:nvSpPr>
        <xdr:cNvPr id="251" name="フローチャート: 判断 250"/>
        <xdr:cNvSpPr/>
      </xdr:nvSpPr>
      <xdr:spPr>
        <a:xfrm>
          <a:off x="1968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120028</xdr:rowOff>
    </xdr:from>
    <xdr:ext cx="534377" cy="259045"/>
    <xdr:sp macro="" textlink="">
      <xdr:nvSpPr>
        <xdr:cNvPr id="252" name="テキスト ボックス 251"/>
        <xdr:cNvSpPr txBox="1"/>
      </xdr:nvSpPr>
      <xdr:spPr>
        <a:xfrm>
          <a:off x="1752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22084</xdr:rowOff>
    </xdr:from>
    <xdr:to>
      <xdr:col>6</xdr:col>
      <xdr:colOff>38100</xdr:colOff>
      <xdr:row>98</xdr:row>
      <xdr:rowOff>123684</xdr:rowOff>
    </xdr:to>
    <xdr:sp macro="" textlink="">
      <xdr:nvSpPr>
        <xdr:cNvPr id="253" name="フローチャート: 判断 252"/>
        <xdr:cNvSpPr/>
      </xdr:nvSpPr>
      <xdr:spPr>
        <a:xfrm>
          <a:off x="1079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140211</xdr:rowOff>
    </xdr:from>
    <xdr:ext cx="534377" cy="259045"/>
    <xdr:sp macro="" textlink="">
      <xdr:nvSpPr>
        <xdr:cNvPr id="254" name="テキスト ボックス 253"/>
        <xdr:cNvSpPr txBox="1"/>
      </xdr:nvSpPr>
      <xdr:spPr>
        <a:xfrm>
          <a:off x="863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164272</xdr:rowOff>
    </xdr:from>
    <xdr:to>
      <xdr:col>24</xdr:col>
      <xdr:colOff>114300</xdr:colOff>
      <xdr:row>99</xdr:row>
      <xdr:rowOff>94422</xdr:rowOff>
    </xdr:to>
    <xdr:sp macro="" textlink="">
      <xdr:nvSpPr>
        <xdr:cNvPr id="260" name="楕円 259"/>
        <xdr:cNvSpPr/>
      </xdr:nvSpPr>
      <xdr:spPr>
        <a:xfrm>
          <a:off x="4584700" y="169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79199</xdr:rowOff>
    </xdr:from>
    <xdr:ext cx="534377" cy="259045"/>
    <xdr:sp macro="" textlink="">
      <xdr:nvSpPr>
        <xdr:cNvPr id="261" name="衛生費該当値テキスト"/>
        <xdr:cNvSpPr txBox="1"/>
      </xdr:nvSpPr>
      <xdr:spPr>
        <a:xfrm>
          <a:off x="4686300" y="1688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157463</xdr:rowOff>
    </xdr:from>
    <xdr:to>
      <xdr:col>20</xdr:col>
      <xdr:colOff>38100</xdr:colOff>
      <xdr:row>99</xdr:row>
      <xdr:rowOff>87613</xdr:rowOff>
    </xdr:to>
    <xdr:sp macro="" textlink="">
      <xdr:nvSpPr>
        <xdr:cNvPr id="262" name="楕円 261"/>
        <xdr:cNvSpPr/>
      </xdr:nvSpPr>
      <xdr:spPr>
        <a:xfrm>
          <a:off x="3746500" y="169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78740</xdr:rowOff>
    </xdr:from>
    <xdr:ext cx="534377" cy="259045"/>
    <xdr:sp macro="" textlink="">
      <xdr:nvSpPr>
        <xdr:cNvPr id="263" name="テキスト ボックス 262"/>
        <xdr:cNvSpPr txBox="1"/>
      </xdr:nvSpPr>
      <xdr:spPr>
        <a:xfrm>
          <a:off x="3530111" y="1705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145740</xdr:rowOff>
    </xdr:from>
    <xdr:to>
      <xdr:col>15</xdr:col>
      <xdr:colOff>101600</xdr:colOff>
      <xdr:row>99</xdr:row>
      <xdr:rowOff>75890</xdr:rowOff>
    </xdr:to>
    <xdr:sp macro="" textlink="">
      <xdr:nvSpPr>
        <xdr:cNvPr id="264" name="楕円 263"/>
        <xdr:cNvSpPr/>
      </xdr:nvSpPr>
      <xdr:spPr>
        <a:xfrm>
          <a:off x="2857500" y="169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67017</xdr:rowOff>
    </xdr:from>
    <xdr:ext cx="534377" cy="259045"/>
    <xdr:sp macro="" textlink="">
      <xdr:nvSpPr>
        <xdr:cNvPr id="265" name="テキスト ボックス 264"/>
        <xdr:cNvSpPr txBox="1"/>
      </xdr:nvSpPr>
      <xdr:spPr>
        <a:xfrm>
          <a:off x="2641111" y="1704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122374</xdr:rowOff>
    </xdr:from>
    <xdr:to>
      <xdr:col>10</xdr:col>
      <xdr:colOff>165100</xdr:colOff>
      <xdr:row>99</xdr:row>
      <xdr:rowOff>52524</xdr:rowOff>
    </xdr:to>
    <xdr:sp macro="" textlink="">
      <xdr:nvSpPr>
        <xdr:cNvPr id="266" name="楕円 265"/>
        <xdr:cNvSpPr/>
      </xdr:nvSpPr>
      <xdr:spPr>
        <a:xfrm>
          <a:off x="1968500" y="169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43651</xdr:rowOff>
    </xdr:from>
    <xdr:ext cx="534377" cy="259045"/>
    <xdr:sp macro="" textlink="">
      <xdr:nvSpPr>
        <xdr:cNvPr id="267" name="テキスト ボックス 266"/>
        <xdr:cNvSpPr txBox="1"/>
      </xdr:nvSpPr>
      <xdr:spPr>
        <a:xfrm>
          <a:off x="1752111" y="17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153936</xdr:rowOff>
    </xdr:from>
    <xdr:to>
      <xdr:col>6</xdr:col>
      <xdr:colOff>38100</xdr:colOff>
      <xdr:row>99</xdr:row>
      <xdr:rowOff>84086</xdr:rowOff>
    </xdr:to>
    <xdr:sp macro="" textlink="">
      <xdr:nvSpPr>
        <xdr:cNvPr id="268" name="楕円 267"/>
        <xdr:cNvSpPr/>
      </xdr:nvSpPr>
      <xdr:spPr>
        <a:xfrm>
          <a:off x="1079500" y="169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75213</xdr:rowOff>
    </xdr:from>
    <xdr:ext cx="534377" cy="259045"/>
    <xdr:sp macro="" textlink="">
      <xdr:nvSpPr>
        <xdr:cNvPr id="269" name="テキスト ボックス 268"/>
        <xdr:cNvSpPr txBox="1"/>
      </xdr:nvSpPr>
      <xdr:spPr>
        <a:xfrm>
          <a:off x="863111" y="170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83007</xdr:rowOff>
    </xdr:from>
    <xdr:to>
      <xdr:col>54</xdr:col>
      <xdr:colOff>189865</xdr:colOff>
      <xdr:row>38</xdr:row>
      <xdr:rowOff>139700</xdr:rowOff>
    </xdr:to>
    <xdr:cxnSp macro="">
      <xdr:nvCxnSpPr>
        <xdr:cNvPr id="291" name="直線コネクタ 290"/>
        <xdr:cNvCxnSpPr/>
      </xdr:nvCxnSpPr>
      <xdr:spPr>
        <a:xfrm flipV="1">
          <a:off x="10475595" y="5397957"/>
          <a:ext cx="1270" cy="1256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29684</xdr:rowOff>
    </xdr:from>
    <xdr:ext cx="469744" cy="259045"/>
    <xdr:sp macro="" textlink="">
      <xdr:nvSpPr>
        <xdr:cNvPr id="294" name="労働費最大値テキスト"/>
        <xdr:cNvSpPr txBox="1"/>
      </xdr:nvSpPr>
      <xdr:spPr>
        <a:xfrm>
          <a:off x="10528300" y="51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83007</xdr:rowOff>
    </xdr:from>
    <xdr:to>
      <xdr:col>55</xdr:col>
      <xdr:colOff>88900</xdr:colOff>
      <xdr:row>31</xdr:row>
      <xdr:rowOff>83007</xdr:rowOff>
    </xdr:to>
    <xdr:cxnSp macro="">
      <xdr:nvCxnSpPr>
        <xdr:cNvPr id="295" name="直線コネクタ 294"/>
        <xdr:cNvCxnSpPr/>
      </xdr:nvCxnSpPr>
      <xdr:spPr>
        <a:xfrm>
          <a:off x="10388600" y="539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130099</xdr:rowOff>
    </xdr:from>
    <xdr:to>
      <xdr:col>55</xdr:col>
      <xdr:colOff>0</xdr:colOff>
      <xdr:row>38</xdr:row>
      <xdr:rowOff>138785</xdr:rowOff>
    </xdr:to>
    <xdr:cxnSp macro="">
      <xdr:nvCxnSpPr>
        <xdr:cNvPr id="296" name="直線コネクタ 295"/>
        <xdr:cNvCxnSpPr/>
      </xdr:nvCxnSpPr>
      <xdr:spPr>
        <a:xfrm>
          <a:off x="9639300" y="6645199"/>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72915</xdr:rowOff>
    </xdr:from>
    <xdr:ext cx="378565" cy="259045"/>
    <xdr:sp macro="" textlink="">
      <xdr:nvSpPr>
        <xdr:cNvPr id="297" name="労働費平均値テキスト"/>
        <xdr:cNvSpPr txBox="1"/>
      </xdr:nvSpPr>
      <xdr:spPr>
        <a:xfrm>
          <a:off x="10528300" y="6245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50038</xdr:rowOff>
    </xdr:from>
    <xdr:to>
      <xdr:col>55</xdr:col>
      <xdr:colOff>50800</xdr:colOff>
      <xdr:row>37</xdr:row>
      <xdr:rowOff>151638</xdr:rowOff>
    </xdr:to>
    <xdr:sp macro="" textlink="">
      <xdr:nvSpPr>
        <xdr:cNvPr id="298" name="フローチャート: 判断 297"/>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130099</xdr:rowOff>
    </xdr:from>
    <xdr:to>
      <xdr:col>50</xdr:col>
      <xdr:colOff>114300</xdr:colOff>
      <xdr:row>38</xdr:row>
      <xdr:rowOff>137414</xdr:rowOff>
    </xdr:to>
    <xdr:cxnSp macro="">
      <xdr:nvCxnSpPr>
        <xdr:cNvPr id="299" name="直線コネクタ 298"/>
        <xdr:cNvCxnSpPr/>
      </xdr:nvCxnSpPr>
      <xdr:spPr>
        <a:xfrm flipV="1">
          <a:off x="8750300" y="664519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52324</xdr:rowOff>
    </xdr:from>
    <xdr:to>
      <xdr:col>50</xdr:col>
      <xdr:colOff>165100</xdr:colOff>
      <xdr:row>37</xdr:row>
      <xdr:rowOff>153924</xdr:rowOff>
    </xdr:to>
    <xdr:sp macro="" textlink="">
      <xdr:nvSpPr>
        <xdr:cNvPr id="300" name="フローチャート: 判断 299"/>
        <xdr:cNvSpPr/>
      </xdr:nvSpPr>
      <xdr:spPr>
        <a:xfrm>
          <a:off x="9588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170451</xdr:rowOff>
    </xdr:from>
    <xdr:ext cx="378565" cy="259045"/>
    <xdr:sp macro="" textlink="">
      <xdr:nvSpPr>
        <xdr:cNvPr id="301" name="テキスト ボックス 300"/>
        <xdr:cNvSpPr txBox="1"/>
      </xdr:nvSpPr>
      <xdr:spPr>
        <a:xfrm>
          <a:off x="9450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137414</xdr:rowOff>
    </xdr:from>
    <xdr:to>
      <xdr:col>45</xdr:col>
      <xdr:colOff>177800</xdr:colOff>
      <xdr:row>38</xdr:row>
      <xdr:rowOff>137414</xdr:rowOff>
    </xdr:to>
    <xdr:cxnSp macro="">
      <xdr:nvCxnSpPr>
        <xdr:cNvPr id="302" name="直線コネクタ 301"/>
        <xdr:cNvCxnSpPr/>
      </xdr:nvCxnSpPr>
      <xdr:spPr>
        <a:xfrm>
          <a:off x="7861300" y="6652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33122</xdr:rowOff>
    </xdr:from>
    <xdr:to>
      <xdr:col>46</xdr:col>
      <xdr:colOff>38100</xdr:colOff>
      <xdr:row>36</xdr:row>
      <xdr:rowOff>134722</xdr:rowOff>
    </xdr:to>
    <xdr:sp macro="" textlink="">
      <xdr:nvSpPr>
        <xdr:cNvPr id="303" name="フローチャート: 判断 302"/>
        <xdr:cNvSpPr/>
      </xdr:nvSpPr>
      <xdr:spPr>
        <a:xfrm>
          <a:off x="8699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151249</xdr:rowOff>
    </xdr:from>
    <xdr:ext cx="378565" cy="259045"/>
    <xdr:sp macro="" textlink="">
      <xdr:nvSpPr>
        <xdr:cNvPr id="304" name="テキスト ボックス 303"/>
        <xdr:cNvSpPr txBox="1"/>
      </xdr:nvSpPr>
      <xdr:spPr>
        <a:xfrm>
          <a:off x="8561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137414</xdr:rowOff>
    </xdr:from>
    <xdr:to>
      <xdr:col>41</xdr:col>
      <xdr:colOff>50800</xdr:colOff>
      <xdr:row>38</xdr:row>
      <xdr:rowOff>137414</xdr:rowOff>
    </xdr:to>
    <xdr:cxnSp macro="">
      <xdr:nvCxnSpPr>
        <xdr:cNvPr id="305" name="直線コネクタ 304"/>
        <xdr:cNvCxnSpPr/>
      </xdr:nvCxnSpPr>
      <xdr:spPr>
        <a:xfrm>
          <a:off x="6972300" y="6652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159766</xdr:rowOff>
    </xdr:from>
    <xdr:to>
      <xdr:col>41</xdr:col>
      <xdr:colOff>101600</xdr:colOff>
      <xdr:row>36</xdr:row>
      <xdr:rowOff>89916</xdr:rowOff>
    </xdr:to>
    <xdr:sp macro="" textlink="">
      <xdr:nvSpPr>
        <xdr:cNvPr id="306" name="フローチャート: 判断 305"/>
        <xdr:cNvSpPr/>
      </xdr:nvSpPr>
      <xdr:spPr>
        <a:xfrm>
          <a:off x="7810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106443</xdr:rowOff>
    </xdr:from>
    <xdr:ext cx="378565" cy="259045"/>
    <xdr:sp macro="" textlink="">
      <xdr:nvSpPr>
        <xdr:cNvPr id="307" name="テキスト ボックス 306"/>
        <xdr:cNvSpPr txBox="1"/>
      </xdr:nvSpPr>
      <xdr:spPr>
        <a:xfrm>
          <a:off x="7672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42266</xdr:rowOff>
    </xdr:from>
    <xdr:to>
      <xdr:col>36</xdr:col>
      <xdr:colOff>165100</xdr:colOff>
      <xdr:row>35</xdr:row>
      <xdr:rowOff>143866</xdr:rowOff>
    </xdr:to>
    <xdr:sp macro="" textlink="">
      <xdr:nvSpPr>
        <xdr:cNvPr id="308" name="フローチャート: 判断 307"/>
        <xdr:cNvSpPr/>
      </xdr:nvSpPr>
      <xdr:spPr>
        <a:xfrm>
          <a:off x="6921500" y="604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160393</xdr:rowOff>
    </xdr:from>
    <xdr:ext cx="469744" cy="259045"/>
    <xdr:sp macro="" textlink="">
      <xdr:nvSpPr>
        <xdr:cNvPr id="309" name="テキスト ボックス 308"/>
        <xdr:cNvSpPr txBox="1"/>
      </xdr:nvSpPr>
      <xdr:spPr>
        <a:xfrm>
          <a:off x="6737428" y="581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87985</xdr:rowOff>
    </xdr:from>
    <xdr:to>
      <xdr:col>55</xdr:col>
      <xdr:colOff>50800</xdr:colOff>
      <xdr:row>39</xdr:row>
      <xdr:rowOff>18135</xdr:rowOff>
    </xdr:to>
    <xdr:sp macro="" textlink="">
      <xdr:nvSpPr>
        <xdr:cNvPr id="315" name="楕円 314"/>
        <xdr:cNvSpPr/>
      </xdr:nvSpPr>
      <xdr:spPr>
        <a:xfrm>
          <a:off x="104267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2912</xdr:rowOff>
    </xdr:from>
    <xdr:ext cx="249299" cy="259045"/>
    <xdr:sp macro="" textlink="">
      <xdr:nvSpPr>
        <xdr:cNvPr id="316" name="労働費該当値テキスト"/>
        <xdr:cNvSpPr txBox="1"/>
      </xdr:nvSpPr>
      <xdr:spPr>
        <a:xfrm>
          <a:off x="10528300" y="65180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79299</xdr:rowOff>
    </xdr:from>
    <xdr:to>
      <xdr:col>50</xdr:col>
      <xdr:colOff>165100</xdr:colOff>
      <xdr:row>39</xdr:row>
      <xdr:rowOff>9449</xdr:rowOff>
    </xdr:to>
    <xdr:sp macro="" textlink="">
      <xdr:nvSpPr>
        <xdr:cNvPr id="317" name="楕円 316"/>
        <xdr:cNvSpPr/>
      </xdr:nvSpPr>
      <xdr:spPr>
        <a:xfrm>
          <a:off x="9588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576</xdr:rowOff>
    </xdr:from>
    <xdr:ext cx="313932" cy="259045"/>
    <xdr:sp macro="" textlink="">
      <xdr:nvSpPr>
        <xdr:cNvPr id="318" name="テキスト ボックス 317"/>
        <xdr:cNvSpPr txBox="1"/>
      </xdr:nvSpPr>
      <xdr:spPr>
        <a:xfrm>
          <a:off x="9482333" y="6687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86614</xdr:rowOff>
    </xdr:from>
    <xdr:to>
      <xdr:col>46</xdr:col>
      <xdr:colOff>38100</xdr:colOff>
      <xdr:row>39</xdr:row>
      <xdr:rowOff>16764</xdr:rowOff>
    </xdr:to>
    <xdr:sp macro="" textlink="">
      <xdr:nvSpPr>
        <xdr:cNvPr id="319" name="楕円 318"/>
        <xdr:cNvSpPr/>
      </xdr:nvSpPr>
      <xdr:spPr>
        <a:xfrm>
          <a:off x="8699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7891</xdr:rowOff>
    </xdr:from>
    <xdr:ext cx="249299" cy="259045"/>
    <xdr:sp macro="" textlink="">
      <xdr:nvSpPr>
        <xdr:cNvPr id="320" name="テキスト ボックス 319"/>
        <xdr:cNvSpPr txBox="1"/>
      </xdr:nvSpPr>
      <xdr:spPr>
        <a:xfrm>
          <a:off x="8625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86614</xdr:rowOff>
    </xdr:from>
    <xdr:to>
      <xdr:col>41</xdr:col>
      <xdr:colOff>101600</xdr:colOff>
      <xdr:row>39</xdr:row>
      <xdr:rowOff>16764</xdr:rowOff>
    </xdr:to>
    <xdr:sp macro="" textlink="">
      <xdr:nvSpPr>
        <xdr:cNvPr id="321" name="楕円 320"/>
        <xdr:cNvSpPr/>
      </xdr:nvSpPr>
      <xdr:spPr>
        <a:xfrm>
          <a:off x="7810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7891</xdr:rowOff>
    </xdr:from>
    <xdr:ext cx="249299" cy="259045"/>
    <xdr:sp macro="" textlink="">
      <xdr:nvSpPr>
        <xdr:cNvPr id="322" name="テキスト ボックス 321"/>
        <xdr:cNvSpPr txBox="1"/>
      </xdr:nvSpPr>
      <xdr:spPr>
        <a:xfrm>
          <a:off x="7736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86614</xdr:rowOff>
    </xdr:from>
    <xdr:to>
      <xdr:col>36</xdr:col>
      <xdr:colOff>165100</xdr:colOff>
      <xdr:row>39</xdr:row>
      <xdr:rowOff>16764</xdr:rowOff>
    </xdr:to>
    <xdr:sp macro="" textlink="">
      <xdr:nvSpPr>
        <xdr:cNvPr id="323" name="楕円 322"/>
        <xdr:cNvSpPr/>
      </xdr:nvSpPr>
      <xdr:spPr>
        <a:xfrm>
          <a:off x="6921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7891</xdr:rowOff>
    </xdr:from>
    <xdr:ext cx="249299" cy="259045"/>
    <xdr:sp macro="" textlink="">
      <xdr:nvSpPr>
        <xdr:cNvPr id="324" name="テキスト ボックス 323"/>
        <xdr:cNvSpPr txBox="1"/>
      </xdr:nvSpPr>
      <xdr:spPr>
        <a:xfrm>
          <a:off x="6847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63633</xdr:rowOff>
    </xdr:from>
    <xdr:to>
      <xdr:col>54</xdr:col>
      <xdr:colOff>189865</xdr:colOff>
      <xdr:row>58</xdr:row>
      <xdr:rowOff>70262</xdr:rowOff>
    </xdr:to>
    <xdr:cxnSp macro="">
      <xdr:nvCxnSpPr>
        <xdr:cNvPr id="348" name="直線コネクタ 347"/>
        <xdr:cNvCxnSpPr/>
      </xdr:nvCxnSpPr>
      <xdr:spPr>
        <a:xfrm flipV="1">
          <a:off x="10475595" y="8636133"/>
          <a:ext cx="1270" cy="1378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74089</xdr:rowOff>
    </xdr:from>
    <xdr:ext cx="469744" cy="259045"/>
    <xdr:sp macro="" textlink="">
      <xdr:nvSpPr>
        <xdr:cNvPr id="349" name="農林水産業費最小値テキスト"/>
        <xdr:cNvSpPr txBox="1"/>
      </xdr:nvSpPr>
      <xdr:spPr>
        <a:xfrm>
          <a:off x="10528300" y="1001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70262</xdr:rowOff>
    </xdr:from>
    <xdr:to>
      <xdr:col>55</xdr:col>
      <xdr:colOff>88900</xdr:colOff>
      <xdr:row>58</xdr:row>
      <xdr:rowOff>70262</xdr:rowOff>
    </xdr:to>
    <xdr:cxnSp macro="">
      <xdr:nvCxnSpPr>
        <xdr:cNvPr id="350" name="直線コネクタ 349"/>
        <xdr:cNvCxnSpPr/>
      </xdr:nvCxnSpPr>
      <xdr:spPr>
        <a:xfrm>
          <a:off x="10388600" y="100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10310</xdr:rowOff>
    </xdr:from>
    <xdr:ext cx="534377" cy="259045"/>
    <xdr:sp macro="" textlink="">
      <xdr:nvSpPr>
        <xdr:cNvPr id="351" name="農林水産業費最大値テキスト"/>
        <xdr:cNvSpPr txBox="1"/>
      </xdr:nvSpPr>
      <xdr:spPr>
        <a:xfrm>
          <a:off x="10528300" y="84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63633</xdr:rowOff>
    </xdr:from>
    <xdr:to>
      <xdr:col>55</xdr:col>
      <xdr:colOff>88900</xdr:colOff>
      <xdr:row>50</xdr:row>
      <xdr:rowOff>63633</xdr:rowOff>
    </xdr:to>
    <xdr:cxnSp macro="">
      <xdr:nvCxnSpPr>
        <xdr:cNvPr id="352" name="直線コネクタ 351"/>
        <xdr:cNvCxnSpPr/>
      </xdr:nvCxnSpPr>
      <xdr:spPr>
        <a:xfrm>
          <a:off x="10388600" y="863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53251</xdr:rowOff>
    </xdr:from>
    <xdr:to>
      <xdr:col>55</xdr:col>
      <xdr:colOff>0</xdr:colOff>
      <xdr:row>58</xdr:row>
      <xdr:rowOff>70262</xdr:rowOff>
    </xdr:to>
    <xdr:cxnSp macro="">
      <xdr:nvCxnSpPr>
        <xdr:cNvPr id="353" name="直線コネクタ 352"/>
        <xdr:cNvCxnSpPr/>
      </xdr:nvCxnSpPr>
      <xdr:spPr>
        <a:xfrm>
          <a:off x="9639300" y="9997351"/>
          <a:ext cx="838200" cy="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31272</xdr:rowOff>
    </xdr:from>
    <xdr:ext cx="534377" cy="259045"/>
    <xdr:sp macro="" textlink="">
      <xdr:nvSpPr>
        <xdr:cNvPr id="354" name="農林水産業費平均値テキスト"/>
        <xdr:cNvSpPr txBox="1"/>
      </xdr:nvSpPr>
      <xdr:spPr>
        <a:xfrm>
          <a:off x="10528300" y="928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8395</xdr:rowOff>
    </xdr:from>
    <xdr:to>
      <xdr:col>55</xdr:col>
      <xdr:colOff>50800</xdr:colOff>
      <xdr:row>55</xdr:row>
      <xdr:rowOff>109995</xdr:rowOff>
    </xdr:to>
    <xdr:sp macro="" textlink="">
      <xdr:nvSpPr>
        <xdr:cNvPr id="355" name="フローチャート: 判断 354"/>
        <xdr:cNvSpPr/>
      </xdr:nvSpPr>
      <xdr:spPr>
        <a:xfrm>
          <a:off x="104267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18009</xdr:rowOff>
    </xdr:from>
    <xdr:to>
      <xdr:col>50</xdr:col>
      <xdr:colOff>114300</xdr:colOff>
      <xdr:row>58</xdr:row>
      <xdr:rowOff>53251</xdr:rowOff>
    </xdr:to>
    <xdr:cxnSp macro="">
      <xdr:nvCxnSpPr>
        <xdr:cNvPr id="356" name="直線コネクタ 355"/>
        <xdr:cNvCxnSpPr/>
      </xdr:nvCxnSpPr>
      <xdr:spPr>
        <a:xfrm>
          <a:off x="8750300" y="9962109"/>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141288</xdr:rowOff>
    </xdr:from>
    <xdr:to>
      <xdr:col>50</xdr:col>
      <xdr:colOff>165100</xdr:colOff>
      <xdr:row>55</xdr:row>
      <xdr:rowOff>71438</xdr:rowOff>
    </xdr:to>
    <xdr:sp macro="" textlink="">
      <xdr:nvSpPr>
        <xdr:cNvPr id="357" name="フローチャート: 判断 356"/>
        <xdr:cNvSpPr/>
      </xdr:nvSpPr>
      <xdr:spPr>
        <a:xfrm>
          <a:off x="9588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87965</xdr:rowOff>
    </xdr:from>
    <xdr:ext cx="534377" cy="259045"/>
    <xdr:sp macro="" textlink="">
      <xdr:nvSpPr>
        <xdr:cNvPr id="358" name="テキスト ボックス 357"/>
        <xdr:cNvSpPr txBox="1"/>
      </xdr:nvSpPr>
      <xdr:spPr>
        <a:xfrm>
          <a:off x="9372111" y="91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19666</xdr:rowOff>
    </xdr:from>
    <xdr:to>
      <xdr:col>45</xdr:col>
      <xdr:colOff>177800</xdr:colOff>
      <xdr:row>58</xdr:row>
      <xdr:rowOff>18009</xdr:rowOff>
    </xdr:to>
    <xdr:cxnSp macro="">
      <xdr:nvCxnSpPr>
        <xdr:cNvPr id="359" name="直線コネクタ 358"/>
        <xdr:cNvCxnSpPr/>
      </xdr:nvCxnSpPr>
      <xdr:spPr>
        <a:xfrm>
          <a:off x="7861300" y="9792316"/>
          <a:ext cx="889000" cy="16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60" name="フローチャート: 判断 359"/>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93032</xdr:rowOff>
    </xdr:from>
    <xdr:ext cx="534377" cy="259045"/>
    <xdr:sp macro="" textlink="">
      <xdr:nvSpPr>
        <xdr:cNvPr id="361" name="テキスト ボックス 360"/>
        <xdr:cNvSpPr txBox="1"/>
      </xdr:nvSpPr>
      <xdr:spPr>
        <a:xfrm>
          <a:off x="8483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19666</xdr:rowOff>
    </xdr:from>
    <xdr:to>
      <xdr:col>41</xdr:col>
      <xdr:colOff>50800</xdr:colOff>
      <xdr:row>58</xdr:row>
      <xdr:rowOff>68434</xdr:rowOff>
    </xdr:to>
    <xdr:cxnSp macro="">
      <xdr:nvCxnSpPr>
        <xdr:cNvPr id="362" name="直線コネクタ 361"/>
        <xdr:cNvCxnSpPr/>
      </xdr:nvCxnSpPr>
      <xdr:spPr>
        <a:xfrm flipV="1">
          <a:off x="6972300" y="9792316"/>
          <a:ext cx="8890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63" name="フローチャート: 判断 362"/>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48448</xdr:rowOff>
    </xdr:from>
    <xdr:ext cx="534377" cy="259045"/>
    <xdr:sp macro="" textlink="">
      <xdr:nvSpPr>
        <xdr:cNvPr id="364" name="テキスト ボックス 363"/>
        <xdr:cNvSpPr txBox="1"/>
      </xdr:nvSpPr>
      <xdr:spPr>
        <a:xfrm>
          <a:off x="7594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65" name="フローチャート: 判断 364"/>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27214</xdr:rowOff>
    </xdr:from>
    <xdr:ext cx="534377" cy="259045"/>
    <xdr:sp macro="" textlink="">
      <xdr:nvSpPr>
        <xdr:cNvPr id="366" name="テキスト ボックス 365"/>
        <xdr:cNvSpPr txBox="1"/>
      </xdr:nvSpPr>
      <xdr:spPr>
        <a:xfrm>
          <a:off x="6705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19462</xdr:rowOff>
    </xdr:from>
    <xdr:to>
      <xdr:col>55</xdr:col>
      <xdr:colOff>50800</xdr:colOff>
      <xdr:row>58</xdr:row>
      <xdr:rowOff>121062</xdr:rowOff>
    </xdr:to>
    <xdr:sp macro="" textlink="">
      <xdr:nvSpPr>
        <xdr:cNvPr id="372" name="楕円 371"/>
        <xdr:cNvSpPr/>
      </xdr:nvSpPr>
      <xdr:spPr>
        <a:xfrm>
          <a:off x="10426700" y="99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105839</xdr:rowOff>
    </xdr:from>
    <xdr:ext cx="469744" cy="259045"/>
    <xdr:sp macro="" textlink="">
      <xdr:nvSpPr>
        <xdr:cNvPr id="373" name="農林水産業費該当値テキスト"/>
        <xdr:cNvSpPr txBox="1"/>
      </xdr:nvSpPr>
      <xdr:spPr>
        <a:xfrm>
          <a:off x="10528300" y="987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2451</xdr:rowOff>
    </xdr:from>
    <xdr:to>
      <xdr:col>50</xdr:col>
      <xdr:colOff>165100</xdr:colOff>
      <xdr:row>58</xdr:row>
      <xdr:rowOff>104051</xdr:rowOff>
    </xdr:to>
    <xdr:sp macro="" textlink="">
      <xdr:nvSpPr>
        <xdr:cNvPr id="374" name="楕円 373"/>
        <xdr:cNvSpPr/>
      </xdr:nvSpPr>
      <xdr:spPr>
        <a:xfrm>
          <a:off x="9588500" y="99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95178</xdr:rowOff>
    </xdr:from>
    <xdr:ext cx="469744" cy="259045"/>
    <xdr:sp macro="" textlink="">
      <xdr:nvSpPr>
        <xdr:cNvPr id="375" name="テキスト ボックス 374"/>
        <xdr:cNvSpPr txBox="1"/>
      </xdr:nvSpPr>
      <xdr:spPr>
        <a:xfrm>
          <a:off x="9404428" y="1003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138659</xdr:rowOff>
    </xdr:from>
    <xdr:to>
      <xdr:col>46</xdr:col>
      <xdr:colOff>38100</xdr:colOff>
      <xdr:row>58</xdr:row>
      <xdr:rowOff>68809</xdr:rowOff>
    </xdr:to>
    <xdr:sp macro="" textlink="">
      <xdr:nvSpPr>
        <xdr:cNvPr id="376" name="楕円 375"/>
        <xdr:cNvSpPr/>
      </xdr:nvSpPr>
      <xdr:spPr>
        <a:xfrm>
          <a:off x="8699500" y="991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59936</xdr:rowOff>
    </xdr:from>
    <xdr:ext cx="534377" cy="259045"/>
    <xdr:sp macro="" textlink="">
      <xdr:nvSpPr>
        <xdr:cNvPr id="377" name="テキスト ボックス 376"/>
        <xdr:cNvSpPr txBox="1"/>
      </xdr:nvSpPr>
      <xdr:spPr>
        <a:xfrm>
          <a:off x="8483111" y="100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140316</xdr:rowOff>
    </xdr:from>
    <xdr:to>
      <xdr:col>41</xdr:col>
      <xdr:colOff>101600</xdr:colOff>
      <xdr:row>57</xdr:row>
      <xdr:rowOff>70466</xdr:rowOff>
    </xdr:to>
    <xdr:sp macro="" textlink="">
      <xdr:nvSpPr>
        <xdr:cNvPr id="378" name="楕円 377"/>
        <xdr:cNvSpPr/>
      </xdr:nvSpPr>
      <xdr:spPr>
        <a:xfrm>
          <a:off x="7810500" y="97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86993</xdr:rowOff>
    </xdr:from>
    <xdr:ext cx="534377" cy="259045"/>
    <xdr:sp macro="" textlink="">
      <xdr:nvSpPr>
        <xdr:cNvPr id="379" name="テキスト ボックス 378"/>
        <xdr:cNvSpPr txBox="1"/>
      </xdr:nvSpPr>
      <xdr:spPr>
        <a:xfrm>
          <a:off x="7594111" y="95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17634</xdr:rowOff>
    </xdr:from>
    <xdr:to>
      <xdr:col>36</xdr:col>
      <xdr:colOff>165100</xdr:colOff>
      <xdr:row>58</xdr:row>
      <xdr:rowOff>119234</xdr:rowOff>
    </xdr:to>
    <xdr:sp macro="" textlink="">
      <xdr:nvSpPr>
        <xdr:cNvPr id="380" name="楕円 379"/>
        <xdr:cNvSpPr/>
      </xdr:nvSpPr>
      <xdr:spPr>
        <a:xfrm>
          <a:off x="6921500" y="996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110361</xdr:rowOff>
    </xdr:from>
    <xdr:ext cx="469744" cy="259045"/>
    <xdr:sp macro="" textlink="">
      <xdr:nvSpPr>
        <xdr:cNvPr id="381" name="テキスト ボックス 380"/>
        <xdr:cNvSpPr txBox="1"/>
      </xdr:nvSpPr>
      <xdr:spPr>
        <a:xfrm>
          <a:off x="6737428" y="1005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19479</xdr:rowOff>
    </xdr:from>
    <xdr:to>
      <xdr:col>54</xdr:col>
      <xdr:colOff>189865</xdr:colOff>
      <xdr:row>78</xdr:row>
      <xdr:rowOff>86094</xdr:rowOff>
    </xdr:to>
    <xdr:cxnSp macro="">
      <xdr:nvCxnSpPr>
        <xdr:cNvPr id="403" name="直線コネクタ 402"/>
        <xdr:cNvCxnSpPr/>
      </xdr:nvCxnSpPr>
      <xdr:spPr>
        <a:xfrm flipV="1">
          <a:off x="10475595" y="12192429"/>
          <a:ext cx="1270" cy="126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89921</xdr:rowOff>
    </xdr:from>
    <xdr:ext cx="469744" cy="259045"/>
    <xdr:sp macro="" textlink="">
      <xdr:nvSpPr>
        <xdr:cNvPr id="404" name="商工費最小値テキスト"/>
        <xdr:cNvSpPr txBox="1"/>
      </xdr:nvSpPr>
      <xdr:spPr>
        <a:xfrm>
          <a:off x="10528300" y="134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86094</xdr:rowOff>
    </xdr:from>
    <xdr:to>
      <xdr:col>55</xdr:col>
      <xdr:colOff>88900</xdr:colOff>
      <xdr:row>78</xdr:row>
      <xdr:rowOff>86094</xdr:rowOff>
    </xdr:to>
    <xdr:cxnSp macro="">
      <xdr:nvCxnSpPr>
        <xdr:cNvPr id="405" name="直線コネクタ 404"/>
        <xdr:cNvCxnSpPr/>
      </xdr:nvCxnSpPr>
      <xdr:spPr>
        <a:xfrm>
          <a:off x="10388600" y="134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137606</xdr:rowOff>
    </xdr:from>
    <xdr:ext cx="534377" cy="259045"/>
    <xdr:sp macro="" textlink="">
      <xdr:nvSpPr>
        <xdr:cNvPr id="406" name="商工費最大値テキスト"/>
        <xdr:cNvSpPr txBox="1"/>
      </xdr:nvSpPr>
      <xdr:spPr>
        <a:xfrm>
          <a:off x="10528300" y="1196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19479</xdr:rowOff>
    </xdr:from>
    <xdr:to>
      <xdr:col>55</xdr:col>
      <xdr:colOff>88900</xdr:colOff>
      <xdr:row>71</xdr:row>
      <xdr:rowOff>19479</xdr:rowOff>
    </xdr:to>
    <xdr:cxnSp macro="">
      <xdr:nvCxnSpPr>
        <xdr:cNvPr id="407" name="直線コネクタ 406"/>
        <xdr:cNvCxnSpPr/>
      </xdr:nvCxnSpPr>
      <xdr:spPr>
        <a:xfrm>
          <a:off x="10388600" y="1219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44328</xdr:rowOff>
    </xdr:from>
    <xdr:to>
      <xdr:col>55</xdr:col>
      <xdr:colOff>0</xdr:colOff>
      <xdr:row>78</xdr:row>
      <xdr:rowOff>65016</xdr:rowOff>
    </xdr:to>
    <xdr:cxnSp macro="">
      <xdr:nvCxnSpPr>
        <xdr:cNvPr id="408" name="直線コネクタ 407"/>
        <xdr:cNvCxnSpPr/>
      </xdr:nvCxnSpPr>
      <xdr:spPr>
        <a:xfrm>
          <a:off x="9639300" y="13417428"/>
          <a:ext cx="8382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94266</xdr:rowOff>
    </xdr:from>
    <xdr:ext cx="534377" cy="259045"/>
    <xdr:sp macro="" textlink="">
      <xdr:nvSpPr>
        <xdr:cNvPr id="409" name="商工費平均値テキスト"/>
        <xdr:cNvSpPr txBox="1"/>
      </xdr:nvSpPr>
      <xdr:spPr>
        <a:xfrm>
          <a:off x="10528300" y="12953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10" name="フローチャート: 判断 409"/>
        <xdr:cNvSpPr/>
      </xdr:nvSpPr>
      <xdr:spPr>
        <a:xfrm>
          <a:off x="10426700" y="1310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40442</xdr:rowOff>
    </xdr:from>
    <xdr:to>
      <xdr:col>50</xdr:col>
      <xdr:colOff>114300</xdr:colOff>
      <xdr:row>78</xdr:row>
      <xdr:rowOff>44328</xdr:rowOff>
    </xdr:to>
    <xdr:cxnSp macro="">
      <xdr:nvCxnSpPr>
        <xdr:cNvPr id="411" name="直線コネクタ 410"/>
        <xdr:cNvCxnSpPr/>
      </xdr:nvCxnSpPr>
      <xdr:spPr>
        <a:xfrm>
          <a:off x="8750300" y="1341354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100422</xdr:rowOff>
    </xdr:from>
    <xdr:to>
      <xdr:col>50</xdr:col>
      <xdr:colOff>165100</xdr:colOff>
      <xdr:row>77</xdr:row>
      <xdr:rowOff>30572</xdr:rowOff>
    </xdr:to>
    <xdr:sp macro="" textlink="">
      <xdr:nvSpPr>
        <xdr:cNvPr id="412" name="フローチャート: 判断 411"/>
        <xdr:cNvSpPr/>
      </xdr:nvSpPr>
      <xdr:spPr>
        <a:xfrm>
          <a:off x="9588500" y="131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47099</xdr:rowOff>
    </xdr:from>
    <xdr:ext cx="534377" cy="259045"/>
    <xdr:sp macro="" textlink="">
      <xdr:nvSpPr>
        <xdr:cNvPr id="413" name="テキスト ボックス 412"/>
        <xdr:cNvSpPr txBox="1"/>
      </xdr:nvSpPr>
      <xdr:spPr>
        <a:xfrm>
          <a:off x="9372111" y="1290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40442</xdr:rowOff>
    </xdr:from>
    <xdr:to>
      <xdr:col>45</xdr:col>
      <xdr:colOff>177800</xdr:colOff>
      <xdr:row>78</xdr:row>
      <xdr:rowOff>72286</xdr:rowOff>
    </xdr:to>
    <xdr:cxnSp macro="">
      <xdr:nvCxnSpPr>
        <xdr:cNvPr id="414" name="直線コネクタ 413"/>
        <xdr:cNvCxnSpPr/>
      </xdr:nvCxnSpPr>
      <xdr:spPr>
        <a:xfrm flipV="1">
          <a:off x="7861300" y="13413542"/>
          <a:ext cx="889000" cy="3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73949</xdr:rowOff>
    </xdr:from>
    <xdr:to>
      <xdr:col>46</xdr:col>
      <xdr:colOff>38100</xdr:colOff>
      <xdr:row>77</xdr:row>
      <xdr:rowOff>4099</xdr:rowOff>
    </xdr:to>
    <xdr:sp macro="" textlink="">
      <xdr:nvSpPr>
        <xdr:cNvPr id="415" name="フローチャート: 判断 414"/>
        <xdr:cNvSpPr/>
      </xdr:nvSpPr>
      <xdr:spPr>
        <a:xfrm>
          <a:off x="8699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20627</xdr:rowOff>
    </xdr:from>
    <xdr:ext cx="534377" cy="259045"/>
    <xdr:sp macro="" textlink="">
      <xdr:nvSpPr>
        <xdr:cNvPr id="416" name="テキスト ボックス 415"/>
        <xdr:cNvSpPr txBox="1"/>
      </xdr:nvSpPr>
      <xdr:spPr>
        <a:xfrm>
          <a:off x="8483111" y="12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68765</xdr:rowOff>
    </xdr:from>
    <xdr:to>
      <xdr:col>41</xdr:col>
      <xdr:colOff>50800</xdr:colOff>
      <xdr:row>78</xdr:row>
      <xdr:rowOff>72286</xdr:rowOff>
    </xdr:to>
    <xdr:cxnSp macro="">
      <xdr:nvCxnSpPr>
        <xdr:cNvPr id="417" name="直線コネクタ 416"/>
        <xdr:cNvCxnSpPr/>
      </xdr:nvCxnSpPr>
      <xdr:spPr>
        <a:xfrm>
          <a:off x="6972300" y="13441865"/>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134209</xdr:rowOff>
    </xdr:from>
    <xdr:to>
      <xdr:col>41</xdr:col>
      <xdr:colOff>101600</xdr:colOff>
      <xdr:row>78</xdr:row>
      <xdr:rowOff>64359</xdr:rowOff>
    </xdr:to>
    <xdr:sp macro="" textlink="">
      <xdr:nvSpPr>
        <xdr:cNvPr id="418" name="フローチャート: 判断 417"/>
        <xdr:cNvSpPr/>
      </xdr:nvSpPr>
      <xdr:spPr>
        <a:xfrm>
          <a:off x="7810500" y="1333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80886</xdr:rowOff>
    </xdr:from>
    <xdr:ext cx="469744" cy="259045"/>
    <xdr:sp macro="" textlink="">
      <xdr:nvSpPr>
        <xdr:cNvPr id="419" name="テキスト ボックス 418"/>
        <xdr:cNvSpPr txBox="1"/>
      </xdr:nvSpPr>
      <xdr:spPr>
        <a:xfrm>
          <a:off x="7626428" y="1311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128401</xdr:rowOff>
    </xdr:from>
    <xdr:to>
      <xdr:col>36</xdr:col>
      <xdr:colOff>165100</xdr:colOff>
      <xdr:row>78</xdr:row>
      <xdr:rowOff>58551</xdr:rowOff>
    </xdr:to>
    <xdr:sp macro="" textlink="">
      <xdr:nvSpPr>
        <xdr:cNvPr id="420" name="フローチャート: 判断 419"/>
        <xdr:cNvSpPr/>
      </xdr:nvSpPr>
      <xdr:spPr>
        <a:xfrm>
          <a:off x="6921500" y="1333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75078</xdr:rowOff>
    </xdr:from>
    <xdr:ext cx="469744" cy="259045"/>
    <xdr:sp macro="" textlink="">
      <xdr:nvSpPr>
        <xdr:cNvPr id="421" name="テキスト ボックス 420"/>
        <xdr:cNvSpPr txBox="1"/>
      </xdr:nvSpPr>
      <xdr:spPr>
        <a:xfrm>
          <a:off x="6737428" y="1310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14216</xdr:rowOff>
    </xdr:from>
    <xdr:to>
      <xdr:col>55</xdr:col>
      <xdr:colOff>50800</xdr:colOff>
      <xdr:row>78</xdr:row>
      <xdr:rowOff>115816</xdr:rowOff>
    </xdr:to>
    <xdr:sp macro="" textlink="">
      <xdr:nvSpPr>
        <xdr:cNvPr id="427" name="楕円 426"/>
        <xdr:cNvSpPr/>
      </xdr:nvSpPr>
      <xdr:spPr>
        <a:xfrm>
          <a:off x="10426700" y="1338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100593</xdr:rowOff>
    </xdr:from>
    <xdr:ext cx="469744" cy="259045"/>
    <xdr:sp macro="" textlink="">
      <xdr:nvSpPr>
        <xdr:cNvPr id="428" name="商工費該当値テキスト"/>
        <xdr:cNvSpPr txBox="1"/>
      </xdr:nvSpPr>
      <xdr:spPr>
        <a:xfrm>
          <a:off x="10528300" y="1330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164978</xdr:rowOff>
    </xdr:from>
    <xdr:to>
      <xdr:col>50</xdr:col>
      <xdr:colOff>165100</xdr:colOff>
      <xdr:row>78</xdr:row>
      <xdr:rowOff>95128</xdr:rowOff>
    </xdr:to>
    <xdr:sp macro="" textlink="">
      <xdr:nvSpPr>
        <xdr:cNvPr id="429" name="楕円 428"/>
        <xdr:cNvSpPr/>
      </xdr:nvSpPr>
      <xdr:spPr>
        <a:xfrm>
          <a:off x="9588500" y="133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86255</xdr:rowOff>
    </xdr:from>
    <xdr:ext cx="469744" cy="259045"/>
    <xdr:sp macro="" textlink="">
      <xdr:nvSpPr>
        <xdr:cNvPr id="430" name="テキスト ボックス 429"/>
        <xdr:cNvSpPr txBox="1"/>
      </xdr:nvSpPr>
      <xdr:spPr>
        <a:xfrm>
          <a:off x="9404428" y="1345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161092</xdr:rowOff>
    </xdr:from>
    <xdr:to>
      <xdr:col>46</xdr:col>
      <xdr:colOff>38100</xdr:colOff>
      <xdr:row>78</xdr:row>
      <xdr:rowOff>91242</xdr:rowOff>
    </xdr:to>
    <xdr:sp macro="" textlink="">
      <xdr:nvSpPr>
        <xdr:cNvPr id="431" name="楕円 430"/>
        <xdr:cNvSpPr/>
      </xdr:nvSpPr>
      <xdr:spPr>
        <a:xfrm>
          <a:off x="8699500" y="133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82369</xdr:rowOff>
    </xdr:from>
    <xdr:ext cx="469744" cy="259045"/>
    <xdr:sp macro="" textlink="">
      <xdr:nvSpPr>
        <xdr:cNvPr id="432" name="テキスト ボックス 431"/>
        <xdr:cNvSpPr txBox="1"/>
      </xdr:nvSpPr>
      <xdr:spPr>
        <a:xfrm>
          <a:off x="8515428" y="1345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21486</xdr:rowOff>
    </xdr:from>
    <xdr:to>
      <xdr:col>41</xdr:col>
      <xdr:colOff>101600</xdr:colOff>
      <xdr:row>78</xdr:row>
      <xdr:rowOff>123086</xdr:rowOff>
    </xdr:to>
    <xdr:sp macro="" textlink="">
      <xdr:nvSpPr>
        <xdr:cNvPr id="433" name="楕円 432"/>
        <xdr:cNvSpPr/>
      </xdr:nvSpPr>
      <xdr:spPr>
        <a:xfrm>
          <a:off x="7810500" y="1339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114213</xdr:rowOff>
    </xdr:from>
    <xdr:ext cx="469744" cy="259045"/>
    <xdr:sp macro="" textlink="">
      <xdr:nvSpPr>
        <xdr:cNvPr id="434" name="テキスト ボックス 433"/>
        <xdr:cNvSpPr txBox="1"/>
      </xdr:nvSpPr>
      <xdr:spPr>
        <a:xfrm>
          <a:off x="7626428" y="1348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17965</xdr:rowOff>
    </xdr:from>
    <xdr:to>
      <xdr:col>36</xdr:col>
      <xdr:colOff>165100</xdr:colOff>
      <xdr:row>78</xdr:row>
      <xdr:rowOff>119565</xdr:rowOff>
    </xdr:to>
    <xdr:sp macro="" textlink="">
      <xdr:nvSpPr>
        <xdr:cNvPr id="435" name="楕円 434"/>
        <xdr:cNvSpPr/>
      </xdr:nvSpPr>
      <xdr:spPr>
        <a:xfrm>
          <a:off x="6921500" y="133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110692</xdr:rowOff>
    </xdr:from>
    <xdr:ext cx="469744" cy="259045"/>
    <xdr:sp macro="" textlink="">
      <xdr:nvSpPr>
        <xdr:cNvPr id="436" name="テキスト ボックス 435"/>
        <xdr:cNvSpPr txBox="1"/>
      </xdr:nvSpPr>
      <xdr:spPr>
        <a:xfrm>
          <a:off x="6737428" y="1348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95904</xdr:rowOff>
    </xdr:from>
    <xdr:to>
      <xdr:col>54</xdr:col>
      <xdr:colOff>189865</xdr:colOff>
      <xdr:row>99</xdr:row>
      <xdr:rowOff>53891</xdr:rowOff>
    </xdr:to>
    <xdr:cxnSp macro="">
      <xdr:nvCxnSpPr>
        <xdr:cNvPr id="462" name="直線コネクタ 461"/>
        <xdr:cNvCxnSpPr/>
      </xdr:nvCxnSpPr>
      <xdr:spPr>
        <a:xfrm flipV="1">
          <a:off x="10475595" y="15526404"/>
          <a:ext cx="1270" cy="150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57718</xdr:rowOff>
    </xdr:from>
    <xdr:ext cx="534377" cy="259045"/>
    <xdr:sp macro="" textlink="">
      <xdr:nvSpPr>
        <xdr:cNvPr id="463" name="土木費最小値テキスト"/>
        <xdr:cNvSpPr txBox="1"/>
      </xdr:nvSpPr>
      <xdr:spPr>
        <a:xfrm>
          <a:off x="10528300" y="170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53891</xdr:rowOff>
    </xdr:from>
    <xdr:to>
      <xdr:col>55</xdr:col>
      <xdr:colOff>88900</xdr:colOff>
      <xdr:row>99</xdr:row>
      <xdr:rowOff>53891</xdr:rowOff>
    </xdr:to>
    <xdr:cxnSp macro="">
      <xdr:nvCxnSpPr>
        <xdr:cNvPr id="464" name="直線コネクタ 463"/>
        <xdr:cNvCxnSpPr/>
      </xdr:nvCxnSpPr>
      <xdr:spPr>
        <a:xfrm>
          <a:off x="10388600" y="170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42581</xdr:rowOff>
    </xdr:from>
    <xdr:ext cx="599010" cy="259045"/>
    <xdr:sp macro="" textlink="">
      <xdr:nvSpPr>
        <xdr:cNvPr id="465" name="土木費最大値テキスト"/>
        <xdr:cNvSpPr txBox="1"/>
      </xdr:nvSpPr>
      <xdr:spPr>
        <a:xfrm>
          <a:off x="10528300" y="15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95904</xdr:rowOff>
    </xdr:from>
    <xdr:to>
      <xdr:col>55</xdr:col>
      <xdr:colOff>88900</xdr:colOff>
      <xdr:row>90</xdr:row>
      <xdr:rowOff>95904</xdr:rowOff>
    </xdr:to>
    <xdr:cxnSp macro="">
      <xdr:nvCxnSpPr>
        <xdr:cNvPr id="466" name="直線コネクタ 465"/>
        <xdr:cNvCxnSpPr/>
      </xdr:nvCxnSpPr>
      <xdr:spPr>
        <a:xfrm>
          <a:off x="10388600" y="1552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17148</xdr:rowOff>
    </xdr:from>
    <xdr:to>
      <xdr:col>55</xdr:col>
      <xdr:colOff>0</xdr:colOff>
      <xdr:row>99</xdr:row>
      <xdr:rowOff>24033</xdr:rowOff>
    </xdr:to>
    <xdr:cxnSp macro="">
      <xdr:nvCxnSpPr>
        <xdr:cNvPr id="467" name="直線コネクタ 466"/>
        <xdr:cNvCxnSpPr/>
      </xdr:nvCxnSpPr>
      <xdr:spPr>
        <a:xfrm>
          <a:off x="9639300" y="16990698"/>
          <a:ext cx="838200" cy="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107300</xdr:rowOff>
    </xdr:from>
    <xdr:ext cx="534377" cy="259045"/>
    <xdr:sp macro="" textlink="">
      <xdr:nvSpPr>
        <xdr:cNvPr id="468" name="土木費平均値テキスト"/>
        <xdr:cNvSpPr txBox="1"/>
      </xdr:nvSpPr>
      <xdr:spPr>
        <a:xfrm>
          <a:off x="10528300" y="167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84423</xdr:rowOff>
    </xdr:from>
    <xdr:to>
      <xdr:col>55</xdr:col>
      <xdr:colOff>50800</xdr:colOff>
      <xdr:row>99</xdr:row>
      <xdr:rowOff>14573</xdr:rowOff>
    </xdr:to>
    <xdr:sp macro="" textlink="">
      <xdr:nvSpPr>
        <xdr:cNvPr id="469" name="フローチャート: 判断 468"/>
        <xdr:cNvSpPr/>
      </xdr:nvSpPr>
      <xdr:spPr>
        <a:xfrm>
          <a:off x="104267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164446</xdr:rowOff>
    </xdr:from>
    <xdr:to>
      <xdr:col>50</xdr:col>
      <xdr:colOff>114300</xdr:colOff>
      <xdr:row>99</xdr:row>
      <xdr:rowOff>17148</xdr:rowOff>
    </xdr:to>
    <xdr:cxnSp macro="">
      <xdr:nvCxnSpPr>
        <xdr:cNvPr id="470" name="直線コネクタ 469"/>
        <xdr:cNvCxnSpPr/>
      </xdr:nvCxnSpPr>
      <xdr:spPr>
        <a:xfrm>
          <a:off x="8750300" y="16966546"/>
          <a:ext cx="889000" cy="2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72560</xdr:rowOff>
    </xdr:from>
    <xdr:to>
      <xdr:col>50</xdr:col>
      <xdr:colOff>165100</xdr:colOff>
      <xdr:row>99</xdr:row>
      <xdr:rowOff>2710</xdr:rowOff>
    </xdr:to>
    <xdr:sp macro="" textlink="">
      <xdr:nvSpPr>
        <xdr:cNvPr id="471" name="フローチャート: 判断 470"/>
        <xdr:cNvSpPr/>
      </xdr:nvSpPr>
      <xdr:spPr>
        <a:xfrm>
          <a:off x="9588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19237</xdr:rowOff>
    </xdr:from>
    <xdr:ext cx="534377" cy="259045"/>
    <xdr:sp macro="" textlink="">
      <xdr:nvSpPr>
        <xdr:cNvPr id="472" name="テキスト ボックス 471"/>
        <xdr:cNvSpPr txBox="1"/>
      </xdr:nvSpPr>
      <xdr:spPr>
        <a:xfrm>
          <a:off x="9372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164446</xdr:rowOff>
    </xdr:from>
    <xdr:to>
      <xdr:col>45</xdr:col>
      <xdr:colOff>177800</xdr:colOff>
      <xdr:row>99</xdr:row>
      <xdr:rowOff>41686</xdr:rowOff>
    </xdr:to>
    <xdr:cxnSp macro="">
      <xdr:nvCxnSpPr>
        <xdr:cNvPr id="473" name="直線コネクタ 472"/>
        <xdr:cNvCxnSpPr/>
      </xdr:nvCxnSpPr>
      <xdr:spPr>
        <a:xfrm flipV="1">
          <a:off x="7861300" y="16966546"/>
          <a:ext cx="889000" cy="4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135062</xdr:rowOff>
    </xdr:from>
    <xdr:to>
      <xdr:col>46</xdr:col>
      <xdr:colOff>38100</xdr:colOff>
      <xdr:row>99</xdr:row>
      <xdr:rowOff>65212</xdr:rowOff>
    </xdr:to>
    <xdr:sp macro="" textlink="">
      <xdr:nvSpPr>
        <xdr:cNvPr id="474" name="フローチャート: 判断 473"/>
        <xdr:cNvSpPr/>
      </xdr:nvSpPr>
      <xdr:spPr>
        <a:xfrm>
          <a:off x="8699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56339</xdr:rowOff>
    </xdr:from>
    <xdr:ext cx="534377" cy="259045"/>
    <xdr:sp macro="" textlink="">
      <xdr:nvSpPr>
        <xdr:cNvPr id="475" name="テキスト ボックス 474"/>
        <xdr:cNvSpPr txBox="1"/>
      </xdr:nvSpPr>
      <xdr:spPr>
        <a:xfrm>
          <a:off x="8483111" y="1702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40835</xdr:rowOff>
    </xdr:from>
    <xdr:to>
      <xdr:col>41</xdr:col>
      <xdr:colOff>50800</xdr:colOff>
      <xdr:row>99</xdr:row>
      <xdr:rowOff>41686</xdr:rowOff>
    </xdr:to>
    <xdr:cxnSp macro="">
      <xdr:nvCxnSpPr>
        <xdr:cNvPr id="476" name="直線コネクタ 475"/>
        <xdr:cNvCxnSpPr/>
      </xdr:nvCxnSpPr>
      <xdr:spPr>
        <a:xfrm>
          <a:off x="6972300" y="17014385"/>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155284</xdr:rowOff>
    </xdr:from>
    <xdr:to>
      <xdr:col>41</xdr:col>
      <xdr:colOff>101600</xdr:colOff>
      <xdr:row>99</xdr:row>
      <xdr:rowOff>85434</xdr:rowOff>
    </xdr:to>
    <xdr:sp macro="" textlink="">
      <xdr:nvSpPr>
        <xdr:cNvPr id="477" name="フローチャート: 判断 476"/>
        <xdr:cNvSpPr/>
      </xdr:nvSpPr>
      <xdr:spPr>
        <a:xfrm>
          <a:off x="7810500" y="1695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101961</xdr:rowOff>
    </xdr:from>
    <xdr:ext cx="534377" cy="259045"/>
    <xdr:sp macro="" textlink="">
      <xdr:nvSpPr>
        <xdr:cNvPr id="478" name="テキスト ボックス 477"/>
        <xdr:cNvSpPr txBox="1"/>
      </xdr:nvSpPr>
      <xdr:spPr>
        <a:xfrm>
          <a:off x="7594111" y="167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151243</xdr:rowOff>
    </xdr:from>
    <xdr:to>
      <xdr:col>36</xdr:col>
      <xdr:colOff>165100</xdr:colOff>
      <xdr:row>99</xdr:row>
      <xdr:rowOff>81393</xdr:rowOff>
    </xdr:to>
    <xdr:sp macro="" textlink="">
      <xdr:nvSpPr>
        <xdr:cNvPr id="479" name="フローチャート: 判断 478"/>
        <xdr:cNvSpPr/>
      </xdr:nvSpPr>
      <xdr:spPr>
        <a:xfrm>
          <a:off x="6921500" y="1695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97920</xdr:rowOff>
    </xdr:from>
    <xdr:ext cx="534377" cy="259045"/>
    <xdr:sp macro="" textlink="">
      <xdr:nvSpPr>
        <xdr:cNvPr id="480" name="テキスト ボックス 479"/>
        <xdr:cNvSpPr txBox="1"/>
      </xdr:nvSpPr>
      <xdr:spPr>
        <a:xfrm>
          <a:off x="6705111" y="1672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144683</xdr:rowOff>
    </xdr:from>
    <xdr:to>
      <xdr:col>55</xdr:col>
      <xdr:colOff>50800</xdr:colOff>
      <xdr:row>99</xdr:row>
      <xdr:rowOff>74833</xdr:rowOff>
    </xdr:to>
    <xdr:sp macro="" textlink="">
      <xdr:nvSpPr>
        <xdr:cNvPr id="486" name="楕円 485"/>
        <xdr:cNvSpPr/>
      </xdr:nvSpPr>
      <xdr:spPr>
        <a:xfrm>
          <a:off x="10426700" y="1694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62849</xdr:rowOff>
    </xdr:from>
    <xdr:ext cx="534377" cy="259045"/>
    <xdr:sp macro="" textlink="">
      <xdr:nvSpPr>
        <xdr:cNvPr id="487" name="土木費該当値テキスト"/>
        <xdr:cNvSpPr txBox="1"/>
      </xdr:nvSpPr>
      <xdr:spPr>
        <a:xfrm>
          <a:off x="10528300" y="1686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137798</xdr:rowOff>
    </xdr:from>
    <xdr:to>
      <xdr:col>50</xdr:col>
      <xdr:colOff>165100</xdr:colOff>
      <xdr:row>99</xdr:row>
      <xdr:rowOff>67948</xdr:rowOff>
    </xdr:to>
    <xdr:sp macro="" textlink="">
      <xdr:nvSpPr>
        <xdr:cNvPr id="488" name="楕円 487"/>
        <xdr:cNvSpPr/>
      </xdr:nvSpPr>
      <xdr:spPr>
        <a:xfrm>
          <a:off x="9588500" y="1693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59075</xdr:rowOff>
    </xdr:from>
    <xdr:ext cx="534377" cy="259045"/>
    <xdr:sp macro="" textlink="">
      <xdr:nvSpPr>
        <xdr:cNvPr id="489" name="テキスト ボックス 488"/>
        <xdr:cNvSpPr txBox="1"/>
      </xdr:nvSpPr>
      <xdr:spPr>
        <a:xfrm>
          <a:off x="9372111" y="17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113646</xdr:rowOff>
    </xdr:from>
    <xdr:to>
      <xdr:col>46</xdr:col>
      <xdr:colOff>38100</xdr:colOff>
      <xdr:row>99</xdr:row>
      <xdr:rowOff>43796</xdr:rowOff>
    </xdr:to>
    <xdr:sp macro="" textlink="">
      <xdr:nvSpPr>
        <xdr:cNvPr id="490" name="楕円 489"/>
        <xdr:cNvSpPr/>
      </xdr:nvSpPr>
      <xdr:spPr>
        <a:xfrm>
          <a:off x="8699500" y="1691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60323</xdr:rowOff>
    </xdr:from>
    <xdr:ext cx="534377" cy="259045"/>
    <xdr:sp macro="" textlink="">
      <xdr:nvSpPr>
        <xdr:cNvPr id="491" name="テキスト ボックス 490"/>
        <xdr:cNvSpPr txBox="1"/>
      </xdr:nvSpPr>
      <xdr:spPr>
        <a:xfrm>
          <a:off x="8483111" y="1669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162336</xdr:rowOff>
    </xdr:from>
    <xdr:to>
      <xdr:col>41</xdr:col>
      <xdr:colOff>101600</xdr:colOff>
      <xdr:row>99</xdr:row>
      <xdr:rowOff>92486</xdr:rowOff>
    </xdr:to>
    <xdr:sp macro="" textlink="">
      <xdr:nvSpPr>
        <xdr:cNvPr id="492" name="楕円 491"/>
        <xdr:cNvSpPr/>
      </xdr:nvSpPr>
      <xdr:spPr>
        <a:xfrm>
          <a:off x="7810500" y="1696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83613</xdr:rowOff>
    </xdr:from>
    <xdr:ext cx="534377" cy="259045"/>
    <xdr:sp macro="" textlink="">
      <xdr:nvSpPr>
        <xdr:cNvPr id="493" name="テキスト ボックス 492"/>
        <xdr:cNvSpPr txBox="1"/>
      </xdr:nvSpPr>
      <xdr:spPr>
        <a:xfrm>
          <a:off x="7594111" y="1705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161485</xdr:rowOff>
    </xdr:from>
    <xdr:to>
      <xdr:col>36</xdr:col>
      <xdr:colOff>165100</xdr:colOff>
      <xdr:row>99</xdr:row>
      <xdr:rowOff>91635</xdr:rowOff>
    </xdr:to>
    <xdr:sp macro="" textlink="">
      <xdr:nvSpPr>
        <xdr:cNvPr id="494" name="楕円 493"/>
        <xdr:cNvSpPr/>
      </xdr:nvSpPr>
      <xdr:spPr>
        <a:xfrm>
          <a:off x="6921500" y="1696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82762</xdr:rowOff>
    </xdr:from>
    <xdr:ext cx="534377" cy="259045"/>
    <xdr:sp macro="" textlink="">
      <xdr:nvSpPr>
        <xdr:cNvPr id="495" name="テキスト ボックス 494"/>
        <xdr:cNvSpPr txBox="1"/>
      </xdr:nvSpPr>
      <xdr:spPr>
        <a:xfrm>
          <a:off x="6705111" y="1705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108382</xdr:rowOff>
    </xdr:from>
    <xdr:to>
      <xdr:col>85</xdr:col>
      <xdr:colOff>126364</xdr:colOff>
      <xdr:row>38</xdr:row>
      <xdr:rowOff>30841</xdr:rowOff>
    </xdr:to>
    <xdr:cxnSp macro="">
      <xdr:nvCxnSpPr>
        <xdr:cNvPr id="518" name="直線コネクタ 517"/>
        <xdr:cNvCxnSpPr/>
      </xdr:nvCxnSpPr>
      <xdr:spPr>
        <a:xfrm flipV="1">
          <a:off x="16317595" y="5423332"/>
          <a:ext cx="1269" cy="1122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34668</xdr:rowOff>
    </xdr:from>
    <xdr:ext cx="534377" cy="259045"/>
    <xdr:sp macro="" textlink="">
      <xdr:nvSpPr>
        <xdr:cNvPr id="519" name="消防費最小値テキスト"/>
        <xdr:cNvSpPr txBox="1"/>
      </xdr:nvSpPr>
      <xdr:spPr>
        <a:xfrm>
          <a:off x="16370300" y="65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30841</xdr:rowOff>
    </xdr:from>
    <xdr:to>
      <xdr:col>86</xdr:col>
      <xdr:colOff>25400</xdr:colOff>
      <xdr:row>38</xdr:row>
      <xdr:rowOff>30841</xdr:rowOff>
    </xdr:to>
    <xdr:cxnSp macro="">
      <xdr:nvCxnSpPr>
        <xdr:cNvPr id="520" name="直線コネクタ 519"/>
        <xdr:cNvCxnSpPr/>
      </xdr:nvCxnSpPr>
      <xdr:spPr>
        <a:xfrm>
          <a:off x="16230600" y="654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55059</xdr:rowOff>
    </xdr:from>
    <xdr:ext cx="534377" cy="259045"/>
    <xdr:sp macro="" textlink="">
      <xdr:nvSpPr>
        <xdr:cNvPr id="521" name="消防費最大値テキスト"/>
        <xdr:cNvSpPr txBox="1"/>
      </xdr:nvSpPr>
      <xdr:spPr>
        <a:xfrm>
          <a:off x="16370300" y="51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108382</xdr:rowOff>
    </xdr:from>
    <xdr:to>
      <xdr:col>86</xdr:col>
      <xdr:colOff>25400</xdr:colOff>
      <xdr:row>31</xdr:row>
      <xdr:rowOff>108382</xdr:rowOff>
    </xdr:to>
    <xdr:cxnSp macro="">
      <xdr:nvCxnSpPr>
        <xdr:cNvPr id="522" name="直線コネクタ 521"/>
        <xdr:cNvCxnSpPr/>
      </xdr:nvCxnSpPr>
      <xdr:spPr>
        <a:xfrm>
          <a:off x="16230600" y="542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102027</xdr:rowOff>
    </xdr:from>
    <xdr:to>
      <xdr:col>85</xdr:col>
      <xdr:colOff>127000</xdr:colOff>
      <xdr:row>37</xdr:row>
      <xdr:rowOff>119126</xdr:rowOff>
    </xdr:to>
    <xdr:cxnSp macro="">
      <xdr:nvCxnSpPr>
        <xdr:cNvPr id="523" name="直線コネクタ 522"/>
        <xdr:cNvCxnSpPr/>
      </xdr:nvCxnSpPr>
      <xdr:spPr>
        <a:xfrm>
          <a:off x="15481300" y="6445677"/>
          <a:ext cx="8382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77578</xdr:rowOff>
    </xdr:from>
    <xdr:ext cx="534377" cy="259045"/>
    <xdr:sp macro="" textlink="">
      <xdr:nvSpPr>
        <xdr:cNvPr id="524" name="消防費平均値テキスト"/>
        <xdr:cNvSpPr txBox="1"/>
      </xdr:nvSpPr>
      <xdr:spPr>
        <a:xfrm>
          <a:off x="16370300" y="5906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54701</xdr:rowOff>
    </xdr:from>
    <xdr:to>
      <xdr:col>85</xdr:col>
      <xdr:colOff>177800</xdr:colOff>
      <xdr:row>35</xdr:row>
      <xdr:rowOff>156301</xdr:rowOff>
    </xdr:to>
    <xdr:sp macro="" textlink="">
      <xdr:nvSpPr>
        <xdr:cNvPr id="525" name="フローチャート: 判断 524"/>
        <xdr:cNvSpPr/>
      </xdr:nvSpPr>
      <xdr:spPr>
        <a:xfrm>
          <a:off x="16268700" y="605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102027</xdr:rowOff>
    </xdr:from>
    <xdr:to>
      <xdr:col>81</xdr:col>
      <xdr:colOff>50800</xdr:colOff>
      <xdr:row>37</xdr:row>
      <xdr:rowOff>102576</xdr:rowOff>
    </xdr:to>
    <xdr:cxnSp macro="">
      <xdr:nvCxnSpPr>
        <xdr:cNvPr id="526" name="直線コネクタ 525"/>
        <xdr:cNvCxnSpPr/>
      </xdr:nvCxnSpPr>
      <xdr:spPr>
        <a:xfrm flipV="1">
          <a:off x="14592300" y="644567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55844</xdr:rowOff>
    </xdr:from>
    <xdr:to>
      <xdr:col>81</xdr:col>
      <xdr:colOff>101600</xdr:colOff>
      <xdr:row>34</xdr:row>
      <xdr:rowOff>157444</xdr:rowOff>
    </xdr:to>
    <xdr:sp macro="" textlink="">
      <xdr:nvSpPr>
        <xdr:cNvPr id="527" name="フローチャート: 判断 526"/>
        <xdr:cNvSpPr/>
      </xdr:nvSpPr>
      <xdr:spPr>
        <a:xfrm>
          <a:off x="15430500" y="58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2521</xdr:rowOff>
    </xdr:from>
    <xdr:ext cx="534377" cy="259045"/>
    <xdr:sp macro="" textlink="">
      <xdr:nvSpPr>
        <xdr:cNvPr id="528" name="テキスト ボックス 527"/>
        <xdr:cNvSpPr txBox="1"/>
      </xdr:nvSpPr>
      <xdr:spPr>
        <a:xfrm>
          <a:off x="15214111" y="56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102576</xdr:rowOff>
    </xdr:from>
    <xdr:to>
      <xdr:col>76</xdr:col>
      <xdr:colOff>114300</xdr:colOff>
      <xdr:row>37</xdr:row>
      <xdr:rowOff>161234</xdr:rowOff>
    </xdr:to>
    <xdr:cxnSp macro="">
      <xdr:nvCxnSpPr>
        <xdr:cNvPr id="529" name="直線コネクタ 528"/>
        <xdr:cNvCxnSpPr/>
      </xdr:nvCxnSpPr>
      <xdr:spPr>
        <a:xfrm flipV="1">
          <a:off x="13703300" y="6446226"/>
          <a:ext cx="889000" cy="5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6284</xdr:rowOff>
    </xdr:from>
    <xdr:to>
      <xdr:col>76</xdr:col>
      <xdr:colOff>165100</xdr:colOff>
      <xdr:row>34</xdr:row>
      <xdr:rowOff>107884</xdr:rowOff>
    </xdr:to>
    <xdr:sp macro="" textlink="">
      <xdr:nvSpPr>
        <xdr:cNvPr id="530" name="フローチャート: 判断 529"/>
        <xdr:cNvSpPr/>
      </xdr:nvSpPr>
      <xdr:spPr>
        <a:xfrm>
          <a:off x="14541500" y="58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124411</xdr:rowOff>
    </xdr:from>
    <xdr:ext cx="534377" cy="259045"/>
    <xdr:sp macro="" textlink="">
      <xdr:nvSpPr>
        <xdr:cNvPr id="531" name="テキスト ボックス 530"/>
        <xdr:cNvSpPr txBox="1"/>
      </xdr:nvSpPr>
      <xdr:spPr>
        <a:xfrm>
          <a:off x="14325111" y="56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153142</xdr:rowOff>
    </xdr:from>
    <xdr:to>
      <xdr:col>71</xdr:col>
      <xdr:colOff>177800</xdr:colOff>
      <xdr:row>37</xdr:row>
      <xdr:rowOff>161234</xdr:rowOff>
    </xdr:to>
    <xdr:cxnSp macro="">
      <xdr:nvCxnSpPr>
        <xdr:cNvPr id="532" name="直線コネクタ 531"/>
        <xdr:cNvCxnSpPr/>
      </xdr:nvCxnSpPr>
      <xdr:spPr>
        <a:xfrm>
          <a:off x="12814300" y="6496792"/>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33" name="フローチャート: 判断 532"/>
        <xdr:cNvSpPr/>
      </xdr:nvSpPr>
      <xdr:spPr>
        <a:xfrm>
          <a:off x="13652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35211</xdr:rowOff>
    </xdr:from>
    <xdr:ext cx="534377" cy="259045"/>
    <xdr:sp macro="" textlink="">
      <xdr:nvSpPr>
        <xdr:cNvPr id="534" name="テキスト ボックス 533"/>
        <xdr:cNvSpPr txBox="1"/>
      </xdr:nvSpPr>
      <xdr:spPr>
        <a:xfrm>
          <a:off x="13436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35" name="フローチャート: 判断 534"/>
        <xdr:cNvSpPr/>
      </xdr:nvSpPr>
      <xdr:spPr>
        <a:xfrm>
          <a:off x="12763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93093</xdr:rowOff>
    </xdr:from>
    <xdr:ext cx="534377" cy="259045"/>
    <xdr:sp macro="" textlink="">
      <xdr:nvSpPr>
        <xdr:cNvPr id="536" name="テキスト ボックス 535"/>
        <xdr:cNvSpPr txBox="1"/>
      </xdr:nvSpPr>
      <xdr:spPr>
        <a:xfrm>
          <a:off x="12547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68326</xdr:rowOff>
    </xdr:from>
    <xdr:to>
      <xdr:col>85</xdr:col>
      <xdr:colOff>177800</xdr:colOff>
      <xdr:row>37</xdr:row>
      <xdr:rowOff>169926</xdr:rowOff>
    </xdr:to>
    <xdr:sp macro="" textlink="">
      <xdr:nvSpPr>
        <xdr:cNvPr id="542" name="楕円 541"/>
        <xdr:cNvSpPr/>
      </xdr:nvSpPr>
      <xdr:spPr>
        <a:xfrm>
          <a:off x="162687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154703</xdr:rowOff>
    </xdr:from>
    <xdr:ext cx="534377" cy="259045"/>
    <xdr:sp macro="" textlink="">
      <xdr:nvSpPr>
        <xdr:cNvPr id="543" name="消防費該当値テキスト"/>
        <xdr:cNvSpPr txBox="1"/>
      </xdr:nvSpPr>
      <xdr:spPr>
        <a:xfrm>
          <a:off x="16370300" y="63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51227</xdr:rowOff>
    </xdr:from>
    <xdr:to>
      <xdr:col>81</xdr:col>
      <xdr:colOff>101600</xdr:colOff>
      <xdr:row>37</xdr:row>
      <xdr:rowOff>152827</xdr:rowOff>
    </xdr:to>
    <xdr:sp macro="" textlink="">
      <xdr:nvSpPr>
        <xdr:cNvPr id="544" name="楕円 543"/>
        <xdr:cNvSpPr/>
      </xdr:nvSpPr>
      <xdr:spPr>
        <a:xfrm>
          <a:off x="15430500" y="639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143954</xdr:rowOff>
    </xdr:from>
    <xdr:ext cx="534377" cy="259045"/>
    <xdr:sp macro="" textlink="">
      <xdr:nvSpPr>
        <xdr:cNvPr id="545" name="テキスト ボックス 544"/>
        <xdr:cNvSpPr txBox="1"/>
      </xdr:nvSpPr>
      <xdr:spPr>
        <a:xfrm>
          <a:off x="15214111" y="648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51776</xdr:rowOff>
    </xdr:from>
    <xdr:to>
      <xdr:col>76</xdr:col>
      <xdr:colOff>165100</xdr:colOff>
      <xdr:row>37</xdr:row>
      <xdr:rowOff>153376</xdr:rowOff>
    </xdr:to>
    <xdr:sp macro="" textlink="">
      <xdr:nvSpPr>
        <xdr:cNvPr id="546" name="楕円 545"/>
        <xdr:cNvSpPr/>
      </xdr:nvSpPr>
      <xdr:spPr>
        <a:xfrm>
          <a:off x="14541500" y="63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144502</xdr:rowOff>
    </xdr:from>
    <xdr:ext cx="534377" cy="259045"/>
    <xdr:sp macro="" textlink="">
      <xdr:nvSpPr>
        <xdr:cNvPr id="547" name="テキスト ボックス 546"/>
        <xdr:cNvSpPr txBox="1"/>
      </xdr:nvSpPr>
      <xdr:spPr>
        <a:xfrm>
          <a:off x="14325111" y="648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110434</xdr:rowOff>
    </xdr:from>
    <xdr:to>
      <xdr:col>72</xdr:col>
      <xdr:colOff>38100</xdr:colOff>
      <xdr:row>38</xdr:row>
      <xdr:rowOff>40584</xdr:rowOff>
    </xdr:to>
    <xdr:sp macro="" textlink="">
      <xdr:nvSpPr>
        <xdr:cNvPr id="548" name="楕円 547"/>
        <xdr:cNvSpPr/>
      </xdr:nvSpPr>
      <xdr:spPr>
        <a:xfrm>
          <a:off x="13652500" y="645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31711</xdr:rowOff>
    </xdr:from>
    <xdr:ext cx="534377" cy="259045"/>
    <xdr:sp macro="" textlink="">
      <xdr:nvSpPr>
        <xdr:cNvPr id="549" name="テキスト ボックス 548"/>
        <xdr:cNvSpPr txBox="1"/>
      </xdr:nvSpPr>
      <xdr:spPr>
        <a:xfrm>
          <a:off x="13436111" y="65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102342</xdr:rowOff>
    </xdr:from>
    <xdr:to>
      <xdr:col>67</xdr:col>
      <xdr:colOff>101600</xdr:colOff>
      <xdr:row>38</xdr:row>
      <xdr:rowOff>32492</xdr:rowOff>
    </xdr:to>
    <xdr:sp macro="" textlink="">
      <xdr:nvSpPr>
        <xdr:cNvPr id="550" name="楕円 549"/>
        <xdr:cNvSpPr/>
      </xdr:nvSpPr>
      <xdr:spPr>
        <a:xfrm>
          <a:off x="12763500" y="64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23619</xdr:rowOff>
    </xdr:from>
    <xdr:ext cx="534377" cy="259045"/>
    <xdr:sp macro="" textlink="">
      <xdr:nvSpPr>
        <xdr:cNvPr id="551" name="テキスト ボックス 550"/>
        <xdr:cNvSpPr txBox="1"/>
      </xdr:nvSpPr>
      <xdr:spPr>
        <a:xfrm>
          <a:off x="12547111" y="65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158597</xdr:rowOff>
    </xdr:from>
    <xdr:to>
      <xdr:col>85</xdr:col>
      <xdr:colOff>126364</xdr:colOff>
      <xdr:row>58</xdr:row>
      <xdr:rowOff>43612</xdr:rowOff>
    </xdr:to>
    <xdr:cxnSp macro="">
      <xdr:nvCxnSpPr>
        <xdr:cNvPr id="576" name="直線コネクタ 575"/>
        <xdr:cNvCxnSpPr/>
      </xdr:nvCxnSpPr>
      <xdr:spPr>
        <a:xfrm flipV="1">
          <a:off x="16317595" y="8559647"/>
          <a:ext cx="1269" cy="1428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47439</xdr:rowOff>
    </xdr:from>
    <xdr:ext cx="534377" cy="259045"/>
    <xdr:sp macro="" textlink="">
      <xdr:nvSpPr>
        <xdr:cNvPr id="577" name="教育費最小値テキスト"/>
        <xdr:cNvSpPr txBox="1"/>
      </xdr:nvSpPr>
      <xdr:spPr>
        <a:xfrm>
          <a:off x="16370300" y="9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43612</xdr:rowOff>
    </xdr:from>
    <xdr:to>
      <xdr:col>86</xdr:col>
      <xdr:colOff>25400</xdr:colOff>
      <xdr:row>58</xdr:row>
      <xdr:rowOff>43612</xdr:rowOff>
    </xdr:to>
    <xdr:cxnSp macro="">
      <xdr:nvCxnSpPr>
        <xdr:cNvPr id="578" name="直線コネクタ 577"/>
        <xdr:cNvCxnSpPr/>
      </xdr:nvCxnSpPr>
      <xdr:spPr>
        <a:xfrm>
          <a:off x="16230600" y="99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105274</xdr:rowOff>
    </xdr:from>
    <xdr:ext cx="599010" cy="259045"/>
    <xdr:sp macro="" textlink="">
      <xdr:nvSpPr>
        <xdr:cNvPr id="579" name="教育費最大値テキスト"/>
        <xdr:cNvSpPr txBox="1"/>
      </xdr:nvSpPr>
      <xdr:spPr>
        <a:xfrm>
          <a:off x="16370300" y="83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158597</xdr:rowOff>
    </xdr:from>
    <xdr:to>
      <xdr:col>86</xdr:col>
      <xdr:colOff>25400</xdr:colOff>
      <xdr:row>49</xdr:row>
      <xdr:rowOff>158597</xdr:rowOff>
    </xdr:to>
    <xdr:cxnSp macro="">
      <xdr:nvCxnSpPr>
        <xdr:cNvPr id="580" name="直線コネクタ 579"/>
        <xdr:cNvCxnSpPr/>
      </xdr:nvCxnSpPr>
      <xdr:spPr>
        <a:xfrm>
          <a:off x="16230600" y="85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170866</xdr:rowOff>
    </xdr:from>
    <xdr:to>
      <xdr:col>85</xdr:col>
      <xdr:colOff>127000</xdr:colOff>
      <xdr:row>55</xdr:row>
      <xdr:rowOff>55499</xdr:rowOff>
    </xdr:to>
    <xdr:cxnSp macro="">
      <xdr:nvCxnSpPr>
        <xdr:cNvPr id="581" name="直線コネクタ 580"/>
        <xdr:cNvCxnSpPr/>
      </xdr:nvCxnSpPr>
      <xdr:spPr>
        <a:xfrm flipV="1">
          <a:off x="15481300" y="8914816"/>
          <a:ext cx="838200" cy="57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124992</xdr:rowOff>
    </xdr:from>
    <xdr:ext cx="534377" cy="259045"/>
    <xdr:sp macro="" textlink="">
      <xdr:nvSpPr>
        <xdr:cNvPr id="582" name="教育費平均値テキスト"/>
        <xdr:cNvSpPr txBox="1"/>
      </xdr:nvSpPr>
      <xdr:spPr>
        <a:xfrm>
          <a:off x="16370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146565</xdr:rowOff>
    </xdr:from>
    <xdr:to>
      <xdr:col>85</xdr:col>
      <xdr:colOff>177800</xdr:colOff>
      <xdr:row>55</xdr:row>
      <xdr:rowOff>76715</xdr:rowOff>
    </xdr:to>
    <xdr:sp macro="" textlink="">
      <xdr:nvSpPr>
        <xdr:cNvPr id="583" name="フローチャート: 判断 582"/>
        <xdr:cNvSpPr/>
      </xdr:nvSpPr>
      <xdr:spPr>
        <a:xfrm>
          <a:off x="16268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120326</xdr:rowOff>
    </xdr:from>
    <xdr:to>
      <xdr:col>81</xdr:col>
      <xdr:colOff>50800</xdr:colOff>
      <xdr:row>55</xdr:row>
      <xdr:rowOff>55499</xdr:rowOff>
    </xdr:to>
    <xdr:cxnSp macro="">
      <xdr:nvCxnSpPr>
        <xdr:cNvPr id="584" name="直線コネクタ 583"/>
        <xdr:cNvCxnSpPr/>
      </xdr:nvCxnSpPr>
      <xdr:spPr>
        <a:xfrm>
          <a:off x="14592300" y="9378626"/>
          <a:ext cx="889000" cy="10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122675</xdr:rowOff>
    </xdr:from>
    <xdr:to>
      <xdr:col>81</xdr:col>
      <xdr:colOff>101600</xdr:colOff>
      <xdr:row>55</xdr:row>
      <xdr:rowOff>52825</xdr:rowOff>
    </xdr:to>
    <xdr:sp macro="" textlink="">
      <xdr:nvSpPr>
        <xdr:cNvPr id="585" name="フローチャート: 判断 584"/>
        <xdr:cNvSpPr/>
      </xdr:nvSpPr>
      <xdr:spPr>
        <a:xfrm>
          <a:off x="15430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69352</xdr:rowOff>
    </xdr:from>
    <xdr:ext cx="534377" cy="259045"/>
    <xdr:sp macro="" textlink="">
      <xdr:nvSpPr>
        <xdr:cNvPr id="586" name="テキスト ボックス 585"/>
        <xdr:cNvSpPr txBox="1"/>
      </xdr:nvSpPr>
      <xdr:spPr>
        <a:xfrm>
          <a:off x="15214111" y="91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120326</xdr:rowOff>
    </xdr:from>
    <xdr:to>
      <xdr:col>76</xdr:col>
      <xdr:colOff>114300</xdr:colOff>
      <xdr:row>57</xdr:row>
      <xdr:rowOff>20104</xdr:rowOff>
    </xdr:to>
    <xdr:cxnSp macro="">
      <xdr:nvCxnSpPr>
        <xdr:cNvPr id="587" name="直線コネクタ 586"/>
        <xdr:cNvCxnSpPr/>
      </xdr:nvCxnSpPr>
      <xdr:spPr>
        <a:xfrm flipV="1">
          <a:off x="13703300" y="9378626"/>
          <a:ext cx="889000" cy="4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98558</xdr:rowOff>
    </xdr:from>
    <xdr:to>
      <xdr:col>76</xdr:col>
      <xdr:colOff>165100</xdr:colOff>
      <xdr:row>55</xdr:row>
      <xdr:rowOff>28708</xdr:rowOff>
    </xdr:to>
    <xdr:sp macro="" textlink="">
      <xdr:nvSpPr>
        <xdr:cNvPr id="588" name="フローチャート: 判断 587"/>
        <xdr:cNvSpPr/>
      </xdr:nvSpPr>
      <xdr:spPr>
        <a:xfrm>
          <a:off x="14541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19835</xdr:rowOff>
    </xdr:from>
    <xdr:ext cx="534377" cy="259045"/>
    <xdr:sp macro="" textlink="">
      <xdr:nvSpPr>
        <xdr:cNvPr id="589" name="テキスト ボックス 588"/>
        <xdr:cNvSpPr txBox="1"/>
      </xdr:nvSpPr>
      <xdr:spPr>
        <a:xfrm>
          <a:off x="14325111" y="94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128041</xdr:rowOff>
    </xdr:from>
    <xdr:to>
      <xdr:col>71</xdr:col>
      <xdr:colOff>177800</xdr:colOff>
      <xdr:row>57</xdr:row>
      <xdr:rowOff>20104</xdr:rowOff>
    </xdr:to>
    <xdr:cxnSp macro="">
      <xdr:nvCxnSpPr>
        <xdr:cNvPr id="590" name="直線コネクタ 589"/>
        <xdr:cNvCxnSpPr/>
      </xdr:nvCxnSpPr>
      <xdr:spPr>
        <a:xfrm>
          <a:off x="12814300" y="9214891"/>
          <a:ext cx="889000" cy="57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171368</xdr:rowOff>
    </xdr:from>
    <xdr:to>
      <xdr:col>72</xdr:col>
      <xdr:colOff>38100</xdr:colOff>
      <xdr:row>56</xdr:row>
      <xdr:rowOff>101518</xdr:rowOff>
    </xdr:to>
    <xdr:sp macro="" textlink="">
      <xdr:nvSpPr>
        <xdr:cNvPr id="591" name="フローチャート: 判断 590"/>
        <xdr:cNvSpPr/>
      </xdr:nvSpPr>
      <xdr:spPr>
        <a:xfrm>
          <a:off x="13652500" y="960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118045</xdr:rowOff>
    </xdr:from>
    <xdr:ext cx="534377" cy="259045"/>
    <xdr:sp macro="" textlink="">
      <xdr:nvSpPr>
        <xdr:cNvPr id="592" name="テキスト ボックス 591"/>
        <xdr:cNvSpPr txBox="1"/>
      </xdr:nvSpPr>
      <xdr:spPr>
        <a:xfrm>
          <a:off x="13436111" y="937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51315</xdr:rowOff>
    </xdr:from>
    <xdr:to>
      <xdr:col>67</xdr:col>
      <xdr:colOff>101600</xdr:colOff>
      <xdr:row>56</xdr:row>
      <xdr:rowOff>152915</xdr:rowOff>
    </xdr:to>
    <xdr:sp macro="" textlink="">
      <xdr:nvSpPr>
        <xdr:cNvPr id="593" name="フローチャート: 判断 592"/>
        <xdr:cNvSpPr/>
      </xdr:nvSpPr>
      <xdr:spPr>
        <a:xfrm>
          <a:off x="12763500" y="96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144042</xdr:rowOff>
    </xdr:from>
    <xdr:ext cx="534377" cy="259045"/>
    <xdr:sp macro="" textlink="">
      <xdr:nvSpPr>
        <xdr:cNvPr id="594" name="テキスト ボックス 593"/>
        <xdr:cNvSpPr txBox="1"/>
      </xdr:nvSpPr>
      <xdr:spPr>
        <a:xfrm>
          <a:off x="12547111" y="97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120066</xdr:rowOff>
    </xdr:from>
    <xdr:to>
      <xdr:col>85</xdr:col>
      <xdr:colOff>177800</xdr:colOff>
      <xdr:row>52</xdr:row>
      <xdr:rowOff>50216</xdr:rowOff>
    </xdr:to>
    <xdr:sp macro="" textlink="">
      <xdr:nvSpPr>
        <xdr:cNvPr id="600" name="楕円 599"/>
        <xdr:cNvSpPr/>
      </xdr:nvSpPr>
      <xdr:spPr>
        <a:xfrm>
          <a:off x="16268700" y="886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142943</xdr:rowOff>
    </xdr:from>
    <xdr:ext cx="534377" cy="259045"/>
    <xdr:sp macro="" textlink="">
      <xdr:nvSpPr>
        <xdr:cNvPr id="601" name="教育費該当値テキスト"/>
        <xdr:cNvSpPr txBox="1"/>
      </xdr:nvSpPr>
      <xdr:spPr>
        <a:xfrm>
          <a:off x="16370300" y="871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4699</xdr:rowOff>
    </xdr:from>
    <xdr:to>
      <xdr:col>81</xdr:col>
      <xdr:colOff>101600</xdr:colOff>
      <xdr:row>55</xdr:row>
      <xdr:rowOff>106299</xdr:rowOff>
    </xdr:to>
    <xdr:sp macro="" textlink="">
      <xdr:nvSpPr>
        <xdr:cNvPr id="602" name="楕円 601"/>
        <xdr:cNvSpPr/>
      </xdr:nvSpPr>
      <xdr:spPr>
        <a:xfrm>
          <a:off x="15430500" y="943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97426</xdr:rowOff>
    </xdr:from>
    <xdr:ext cx="534377" cy="259045"/>
    <xdr:sp macro="" textlink="">
      <xdr:nvSpPr>
        <xdr:cNvPr id="603" name="テキスト ボックス 602"/>
        <xdr:cNvSpPr txBox="1"/>
      </xdr:nvSpPr>
      <xdr:spPr>
        <a:xfrm>
          <a:off x="15214111" y="952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69526</xdr:rowOff>
    </xdr:from>
    <xdr:to>
      <xdr:col>76</xdr:col>
      <xdr:colOff>165100</xdr:colOff>
      <xdr:row>54</xdr:row>
      <xdr:rowOff>171126</xdr:rowOff>
    </xdr:to>
    <xdr:sp macro="" textlink="">
      <xdr:nvSpPr>
        <xdr:cNvPr id="604" name="楕円 603"/>
        <xdr:cNvSpPr/>
      </xdr:nvSpPr>
      <xdr:spPr>
        <a:xfrm>
          <a:off x="14541500" y="93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16203</xdr:rowOff>
    </xdr:from>
    <xdr:ext cx="534377" cy="259045"/>
    <xdr:sp macro="" textlink="">
      <xdr:nvSpPr>
        <xdr:cNvPr id="605" name="テキスト ボックス 604"/>
        <xdr:cNvSpPr txBox="1"/>
      </xdr:nvSpPr>
      <xdr:spPr>
        <a:xfrm>
          <a:off x="14325111" y="910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140754</xdr:rowOff>
    </xdr:from>
    <xdr:to>
      <xdr:col>72</xdr:col>
      <xdr:colOff>38100</xdr:colOff>
      <xdr:row>57</xdr:row>
      <xdr:rowOff>70904</xdr:rowOff>
    </xdr:to>
    <xdr:sp macro="" textlink="">
      <xdr:nvSpPr>
        <xdr:cNvPr id="606" name="楕円 605"/>
        <xdr:cNvSpPr/>
      </xdr:nvSpPr>
      <xdr:spPr>
        <a:xfrm>
          <a:off x="13652500" y="97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62031</xdr:rowOff>
    </xdr:from>
    <xdr:ext cx="534377" cy="259045"/>
    <xdr:sp macro="" textlink="">
      <xdr:nvSpPr>
        <xdr:cNvPr id="607" name="テキスト ボックス 606"/>
        <xdr:cNvSpPr txBox="1"/>
      </xdr:nvSpPr>
      <xdr:spPr>
        <a:xfrm>
          <a:off x="13436111" y="98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77241</xdr:rowOff>
    </xdr:from>
    <xdr:to>
      <xdr:col>67</xdr:col>
      <xdr:colOff>101600</xdr:colOff>
      <xdr:row>54</xdr:row>
      <xdr:rowOff>7391</xdr:rowOff>
    </xdr:to>
    <xdr:sp macro="" textlink="">
      <xdr:nvSpPr>
        <xdr:cNvPr id="608" name="楕円 607"/>
        <xdr:cNvSpPr/>
      </xdr:nvSpPr>
      <xdr:spPr>
        <a:xfrm>
          <a:off x="12763500" y="916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23918</xdr:rowOff>
    </xdr:from>
    <xdr:ext cx="534377" cy="259045"/>
    <xdr:sp macro="" textlink="">
      <xdr:nvSpPr>
        <xdr:cNvPr id="609" name="テキスト ボックス 608"/>
        <xdr:cNvSpPr txBox="1"/>
      </xdr:nvSpPr>
      <xdr:spPr>
        <a:xfrm>
          <a:off x="12547111" y="893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18218</xdr:rowOff>
    </xdr:from>
    <xdr:to>
      <xdr:col>85</xdr:col>
      <xdr:colOff>126364</xdr:colOff>
      <xdr:row>79</xdr:row>
      <xdr:rowOff>44450</xdr:rowOff>
    </xdr:to>
    <xdr:cxnSp macro="">
      <xdr:nvCxnSpPr>
        <xdr:cNvPr id="633" name="直線コネクタ 632"/>
        <xdr:cNvCxnSpPr/>
      </xdr:nvCxnSpPr>
      <xdr:spPr>
        <a:xfrm flipV="1">
          <a:off x="16317595" y="12019718"/>
          <a:ext cx="1269" cy="156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136345</xdr:rowOff>
    </xdr:from>
    <xdr:ext cx="534377" cy="259045"/>
    <xdr:sp macro="" textlink="">
      <xdr:nvSpPr>
        <xdr:cNvPr id="636" name="災害復旧費最大値テキスト"/>
        <xdr:cNvSpPr txBox="1"/>
      </xdr:nvSpPr>
      <xdr:spPr>
        <a:xfrm>
          <a:off x="16370300" y="1179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18218</xdr:rowOff>
    </xdr:from>
    <xdr:to>
      <xdr:col>86</xdr:col>
      <xdr:colOff>25400</xdr:colOff>
      <xdr:row>70</xdr:row>
      <xdr:rowOff>18218</xdr:rowOff>
    </xdr:to>
    <xdr:cxnSp macro="">
      <xdr:nvCxnSpPr>
        <xdr:cNvPr id="637" name="直線コネクタ 636"/>
        <xdr:cNvCxnSpPr/>
      </xdr:nvCxnSpPr>
      <xdr:spPr>
        <a:xfrm>
          <a:off x="16230600" y="120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71335</xdr:rowOff>
    </xdr:from>
    <xdr:ext cx="469744" cy="259045"/>
    <xdr:sp macro="" textlink="">
      <xdr:nvSpPr>
        <xdr:cNvPr id="639" name="災害復旧費平均値テキスト"/>
        <xdr:cNvSpPr txBox="1"/>
      </xdr:nvSpPr>
      <xdr:spPr>
        <a:xfrm>
          <a:off x="16370300" y="13272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48458</xdr:rowOff>
    </xdr:from>
    <xdr:to>
      <xdr:col>85</xdr:col>
      <xdr:colOff>177800</xdr:colOff>
      <xdr:row>78</xdr:row>
      <xdr:rowOff>150058</xdr:rowOff>
    </xdr:to>
    <xdr:sp macro="" textlink="">
      <xdr:nvSpPr>
        <xdr:cNvPr id="640" name="フローチャート: 判断 639"/>
        <xdr:cNvSpPr/>
      </xdr:nvSpPr>
      <xdr:spPr>
        <a:xfrm>
          <a:off x="162687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26073</xdr:rowOff>
    </xdr:from>
    <xdr:to>
      <xdr:col>81</xdr:col>
      <xdr:colOff>101600</xdr:colOff>
      <xdr:row>78</xdr:row>
      <xdr:rowOff>127673</xdr:rowOff>
    </xdr:to>
    <xdr:sp macro="" textlink="">
      <xdr:nvSpPr>
        <xdr:cNvPr id="642" name="フローチャート: 判断 641"/>
        <xdr:cNvSpPr/>
      </xdr:nvSpPr>
      <xdr:spPr>
        <a:xfrm>
          <a:off x="15430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144200</xdr:rowOff>
    </xdr:from>
    <xdr:ext cx="469744" cy="259045"/>
    <xdr:sp macro="" textlink="">
      <xdr:nvSpPr>
        <xdr:cNvPr id="643" name="テキスト ボックス 642"/>
        <xdr:cNvSpPr txBox="1"/>
      </xdr:nvSpPr>
      <xdr:spPr>
        <a:xfrm>
          <a:off x="15246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103626</xdr:rowOff>
    </xdr:from>
    <xdr:to>
      <xdr:col>76</xdr:col>
      <xdr:colOff>165100</xdr:colOff>
      <xdr:row>79</xdr:row>
      <xdr:rowOff>33776</xdr:rowOff>
    </xdr:to>
    <xdr:sp macro="" textlink="">
      <xdr:nvSpPr>
        <xdr:cNvPr id="645" name="フローチャート: 判断 644"/>
        <xdr:cNvSpPr/>
      </xdr:nvSpPr>
      <xdr:spPr>
        <a:xfrm>
          <a:off x="14541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50303</xdr:rowOff>
    </xdr:from>
    <xdr:ext cx="469744" cy="259045"/>
    <xdr:sp macro="" textlink="">
      <xdr:nvSpPr>
        <xdr:cNvPr id="646" name="テキスト ボックス 645"/>
        <xdr:cNvSpPr txBox="1"/>
      </xdr:nvSpPr>
      <xdr:spPr>
        <a:xfrm>
          <a:off x="14357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139573</xdr:rowOff>
    </xdr:from>
    <xdr:to>
      <xdr:col>72</xdr:col>
      <xdr:colOff>38100</xdr:colOff>
      <xdr:row>79</xdr:row>
      <xdr:rowOff>69723</xdr:rowOff>
    </xdr:to>
    <xdr:sp macro="" textlink="">
      <xdr:nvSpPr>
        <xdr:cNvPr id="648" name="フローチャート: 判断 647"/>
        <xdr:cNvSpPr/>
      </xdr:nvSpPr>
      <xdr:spPr>
        <a:xfrm>
          <a:off x="13652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86250</xdr:rowOff>
    </xdr:from>
    <xdr:ext cx="469744" cy="259045"/>
    <xdr:sp macro="" textlink="">
      <xdr:nvSpPr>
        <xdr:cNvPr id="649" name="テキスト ボックス 648"/>
        <xdr:cNvSpPr txBox="1"/>
      </xdr:nvSpPr>
      <xdr:spPr>
        <a:xfrm>
          <a:off x="13468428"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126391</xdr:rowOff>
    </xdr:from>
    <xdr:to>
      <xdr:col>67</xdr:col>
      <xdr:colOff>101600</xdr:colOff>
      <xdr:row>79</xdr:row>
      <xdr:rowOff>56541</xdr:rowOff>
    </xdr:to>
    <xdr:sp macro="" textlink="">
      <xdr:nvSpPr>
        <xdr:cNvPr id="650" name="フローチャート: 判断 649"/>
        <xdr:cNvSpPr/>
      </xdr:nvSpPr>
      <xdr:spPr>
        <a:xfrm>
          <a:off x="12763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73068</xdr:rowOff>
    </xdr:from>
    <xdr:ext cx="469744" cy="259045"/>
    <xdr:sp macro="" textlink="">
      <xdr:nvSpPr>
        <xdr:cNvPr id="651" name="テキスト ボックス 650"/>
        <xdr:cNvSpPr txBox="1"/>
      </xdr:nvSpPr>
      <xdr:spPr>
        <a:xfrm>
          <a:off x="12579428"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9" name="テキスト ボックス 678"/>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5" name="テキスト ボックス 68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49571</xdr:rowOff>
    </xdr:from>
    <xdr:to>
      <xdr:col>85</xdr:col>
      <xdr:colOff>126364</xdr:colOff>
      <xdr:row>99</xdr:row>
      <xdr:rowOff>72827</xdr:rowOff>
    </xdr:to>
    <xdr:cxnSp macro="">
      <xdr:nvCxnSpPr>
        <xdr:cNvPr id="689" name="直線コネクタ 688"/>
        <xdr:cNvCxnSpPr/>
      </xdr:nvCxnSpPr>
      <xdr:spPr>
        <a:xfrm flipV="1">
          <a:off x="16317595" y="15480071"/>
          <a:ext cx="1269" cy="15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76654</xdr:rowOff>
    </xdr:from>
    <xdr:ext cx="534377" cy="259045"/>
    <xdr:sp macro="" textlink="">
      <xdr:nvSpPr>
        <xdr:cNvPr id="690" name="公債費最小値テキスト"/>
        <xdr:cNvSpPr txBox="1"/>
      </xdr:nvSpPr>
      <xdr:spPr>
        <a:xfrm>
          <a:off x="16370300" y="1705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72827</xdr:rowOff>
    </xdr:from>
    <xdr:to>
      <xdr:col>86</xdr:col>
      <xdr:colOff>25400</xdr:colOff>
      <xdr:row>99</xdr:row>
      <xdr:rowOff>72827</xdr:rowOff>
    </xdr:to>
    <xdr:cxnSp macro="">
      <xdr:nvCxnSpPr>
        <xdr:cNvPr id="691" name="直線コネクタ 690"/>
        <xdr:cNvCxnSpPr/>
      </xdr:nvCxnSpPr>
      <xdr:spPr>
        <a:xfrm>
          <a:off x="16230600" y="1704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167698</xdr:rowOff>
    </xdr:from>
    <xdr:ext cx="599010" cy="259045"/>
    <xdr:sp macro="" textlink="">
      <xdr:nvSpPr>
        <xdr:cNvPr id="692" name="公債費最大値テキスト"/>
        <xdr:cNvSpPr txBox="1"/>
      </xdr:nvSpPr>
      <xdr:spPr>
        <a:xfrm>
          <a:off x="16370300" y="1525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125,914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49571</xdr:rowOff>
    </xdr:from>
    <xdr:to>
      <xdr:col>86</xdr:col>
      <xdr:colOff>25400</xdr:colOff>
      <xdr:row>90</xdr:row>
      <xdr:rowOff>49571</xdr:rowOff>
    </xdr:to>
    <xdr:cxnSp macro="">
      <xdr:nvCxnSpPr>
        <xdr:cNvPr id="693" name="直線コネクタ 692"/>
        <xdr:cNvCxnSpPr/>
      </xdr:nvCxnSpPr>
      <xdr:spPr>
        <a:xfrm>
          <a:off x="16230600" y="1548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57054</xdr:rowOff>
    </xdr:from>
    <xdr:to>
      <xdr:col>85</xdr:col>
      <xdr:colOff>127000</xdr:colOff>
      <xdr:row>99</xdr:row>
      <xdr:rowOff>72827</xdr:rowOff>
    </xdr:to>
    <xdr:cxnSp macro="">
      <xdr:nvCxnSpPr>
        <xdr:cNvPr id="694" name="直線コネクタ 693"/>
        <xdr:cNvCxnSpPr/>
      </xdr:nvCxnSpPr>
      <xdr:spPr>
        <a:xfrm>
          <a:off x="15481300" y="17030604"/>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78447</xdr:rowOff>
    </xdr:from>
    <xdr:ext cx="534377" cy="259045"/>
    <xdr:sp macro="" textlink="">
      <xdr:nvSpPr>
        <xdr:cNvPr id="695" name="公債費平均値テキスト"/>
        <xdr:cNvSpPr txBox="1"/>
      </xdr:nvSpPr>
      <xdr:spPr>
        <a:xfrm>
          <a:off x="16370300" y="1636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55570</xdr:rowOff>
    </xdr:from>
    <xdr:to>
      <xdr:col>85</xdr:col>
      <xdr:colOff>177800</xdr:colOff>
      <xdr:row>96</xdr:row>
      <xdr:rowOff>157170</xdr:rowOff>
    </xdr:to>
    <xdr:sp macro="" textlink="">
      <xdr:nvSpPr>
        <xdr:cNvPr id="696" name="フローチャート: 判断 695"/>
        <xdr:cNvSpPr/>
      </xdr:nvSpPr>
      <xdr:spPr>
        <a:xfrm>
          <a:off x="16268700" y="1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33767</xdr:rowOff>
    </xdr:from>
    <xdr:to>
      <xdr:col>81</xdr:col>
      <xdr:colOff>50800</xdr:colOff>
      <xdr:row>99</xdr:row>
      <xdr:rowOff>57054</xdr:rowOff>
    </xdr:to>
    <xdr:cxnSp macro="">
      <xdr:nvCxnSpPr>
        <xdr:cNvPr id="697" name="直線コネクタ 696"/>
        <xdr:cNvCxnSpPr/>
      </xdr:nvCxnSpPr>
      <xdr:spPr>
        <a:xfrm>
          <a:off x="14592300" y="17007317"/>
          <a:ext cx="889000" cy="2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55144</xdr:rowOff>
    </xdr:from>
    <xdr:to>
      <xdr:col>81</xdr:col>
      <xdr:colOff>101600</xdr:colOff>
      <xdr:row>96</xdr:row>
      <xdr:rowOff>156744</xdr:rowOff>
    </xdr:to>
    <xdr:sp macro="" textlink="">
      <xdr:nvSpPr>
        <xdr:cNvPr id="698" name="フローチャート: 判断 697"/>
        <xdr:cNvSpPr/>
      </xdr:nvSpPr>
      <xdr:spPr>
        <a:xfrm>
          <a:off x="15430500" y="1651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1821</xdr:rowOff>
    </xdr:from>
    <xdr:ext cx="534377" cy="259045"/>
    <xdr:sp macro="" textlink="">
      <xdr:nvSpPr>
        <xdr:cNvPr id="699" name="テキスト ボックス 698"/>
        <xdr:cNvSpPr txBox="1"/>
      </xdr:nvSpPr>
      <xdr:spPr>
        <a:xfrm>
          <a:off x="15214111" y="1628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162119</xdr:rowOff>
    </xdr:from>
    <xdr:to>
      <xdr:col>76</xdr:col>
      <xdr:colOff>114300</xdr:colOff>
      <xdr:row>99</xdr:row>
      <xdr:rowOff>33767</xdr:rowOff>
    </xdr:to>
    <xdr:cxnSp macro="">
      <xdr:nvCxnSpPr>
        <xdr:cNvPr id="700" name="直線コネクタ 699"/>
        <xdr:cNvCxnSpPr/>
      </xdr:nvCxnSpPr>
      <xdr:spPr>
        <a:xfrm>
          <a:off x="13703300" y="16964219"/>
          <a:ext cx="889000" cy="4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102296</xdr:rowOff>
    </xdr:from>
    <xdr:to>
      <xdr:col>76</xdr:col>
      <xdr:colOff>165100</xdr:colOff>
      <xdr:row>97</xdr:row>
      <xdr:rowOff>32446</xdr:rowOff>
    </xdr:to>
    <xdr:sp macro="" textlink="">
      <xdr:nvSpPr>
        <xdr:cNvPr id="701" name="フローチャート: 判断 700"/>
        <xdr:cNvSpPr/>
      </xdr:nvSpPr>
      <xdr:spPr>
        <a:xfrm>
          <a:off x="14541500" y="1656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48973</xdr:rowOff>
    </xdr:from>
    <xdr:ext cx="534377" cy="259045"/>
    <xdr:sp macro="" textlink="">
      <xdr:nvSpPr>
        <xdr:cNvPr id="702" name="テキスト ボックス 701"/>
        <xdr:cNvSpPr txBox="1"/>
      </xdr:nvSpPr>
      <xdr:spPr>
        <a:xfrm>
          <a:off x="14325111" y="1633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161844</xdr:rowOff>
    </xdr:from>
    <xdr:to>
      <xdr:col>71</xdr:col>
      <xdr:colOff>177800</xdr:colOff>
      <xdr:row>98</xdr:row>
      <xdr:rowOff>162119</xdr:rowOff>
    </xdr:to>
    <xdr:cxnSp macro="">
      <xdr:nvCxnSpPr>
        <xdr:cNvPr id="703" name="直線コネクタ 702"/>
        <xdr:cNvCxnSpPr/>
      </xdr:nvCxnSpPr>
      <xdr:spPr>
        <a:xfrm>
          <a:off x="12814300" y="16963944"/>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24206</xdr:rowOff>
    </xdr:from>
    <xdr:to>
      <xdr:col>72</xdr:col>
      <xdr:colOff>38100</xdr:colOff>
      <xdr:row>98</xdr:row>
      <xdr:rowOff>125806</xdr:rowOff>
    </xdr:to>
    <xdr:sp macro="" textlink="">
      <xdr:nvSpPr>
        <xdr:cNvPr id="704" name="フローチャート: 判断 703"/>
        <xdr:cNvSpPr/>
      </xdr:nvSpPr>
      <xdr:spPr>
        <a:xfrm>
          <a:off x="13652500" y="1682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142333</xdr:rowOff>
    </xdr:from>
    <xdr:ext cx="534377" cy="259045"/>
    <xdr:sp macro="" textlink="">
      <xdr:nvSpPr>
        <xdr:cNvPr id="705" name="テキスト ボックス 704"/>
        <xdr:cNvSpPr txBox="1"/>
      </xdr:nvSpPr>
      <xdr:spPr>
        <a:xfrm>
          <a:off x="13436111" y="1660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20244</xdr:rowOff>
    </xdr:from>
    <xdr:to>
      <xdr:col>67</xdr:col>
      <xdr:colOff>101600</xdr:colOff>
      <xdr:row>98</xdr:row>
      <xdr:rowOff>121844</xdr:rowOff>
    </xdr:to>
    <xdr:sp macro="" textlink="">
      <xdr:nvSpPr>
        <xdr:cNvPr id="706" name="フローチャート: 判断 705"/>
        <xdr:cNvSpPr/>
      </xdr:nvSpPr>
      <xdr:spPr>
        <a:xfrm>
          <a:off x="12763500" y="1682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138371</xdr:rowOff>
    </xdr:from>
    <xdr:ext cx="534377" cy="259045"/>
    <xdr:sp macro="" textlink="">
      <xdr:nvSpPr>
        <xdr:cNvPr id="707" name="テキスト ボックス 706"/>
        <xdr:cNvSpPr txBox="1"/>
      </xdr:nvSpPr>
      <xdr:spPr>
        <a:xfrm>
          <a:off x="12547111" y="1659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22027</xdr:rowOff>
    </xdr:from>
    <xdr:to>
      <xdr:col>85</xdr:col>
      <xdr:colOff>177800</xdr:colOff>
      <xdr:row>99</xdr:row>
      <xdr:rowOff>123627</xdr:rowOff>
    </xdr:to>
    <xdr:sp macro="" textlink="">
      <xdr:nvSpPr>
        <xdr:cNvPr id="713" name="楕円 712"/>
        <xdr:cNvSpPr/>
      </xdr:nvSpPr>
      <xdr:spPr>
        <a:xfrm>
          <a:off x="16268700" y="1699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108404</xdr:rowOff>
    </xdr:from>
    <xdr:ext cx="534377" cy="259045"/>
    <xdr:sp macro="" textlink="">
      <xdr:nvSpPr>
        <xdr:cNvPr id="714" name="公債費該当値テキスト"/>
        <xdr:cNvSpPr txBox="1"/>
      </xdr:nvSpPr>
      <xdr:spPr>
        <a:xfrm>
          <a:off x="16370300" y="1691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6254</xdr:rowOff>
    </xdr:from>
    <xdr:to>
      <xdr:col>81</xdr:col>
      <xdr:colOff>101600</xdr:colOff>
      <xdr:row>99</xdr:row>
      <xdr:rowOff>107854</xdr:rowOff>
    </xdr:to>
    <xdr:sp macro="" textlink="">
      <xdr:nvSpPr>
        <xdr:cNvPr id="715" name="楕円 714"/>
        <xdr:cNvSpPr/>
      </xdr:nvSpPr>
      <xdr:spPr>
        <a:xfrm>
          <a:off x="15430500" y="1697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98981</xdr:rowOff>
    </xdr:from>
    <xdr:ext cx="534377" cy="259045"/>
    <xdr:sp macro="" textlink="">
      <xdr:nvSpPr>
        <xdr:cNvPr id="716" name="テキスト ボックス 715"/>
        <xdr:cNvSpPr txBox="1"/>
      </xdr:nvSpPr>
      <xdr:spPr>
        <a:xfrm>
          <a:off x="15214111" y="1707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154417</xdr:rowOff>
    </xdr:from>
    <xdr:to>
      <xdr:col>76</xdr:col>
      <xdr:colOff>165100</xdr:colOff>
      <xdr:row>99</xdr:row>
      <xdr:rowOff>84567</xdr:rowOff>
    </xdr:to>
    <xdr:sp macro="" textlink="">
      <xdr:nvSpPr>
        <xdr:cNvPr id="717" name="楕円 716"/>
        <xdr:cNvSpPr/>
      </xdr:nvSpPr>
      <xdr:spPr>
        <a:xfrm>
          <a:off x="14541500" y="1695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75694</xdr:rowOff>
    </xdr:from>
    <xdr:ext cx="534377" cy="259045"/>
    <xdr:sp macro="" textlink="">
      <xdr:nvSpPr>
        <xdr:cNvPr id="718" name="テキスト ボックス 717"/>
        <xdr:cNvSpPr txBox="1"/>
      </xdr:nvSpPr>
      <xdr:spPr>
        <a:xfrm>
          <a:off x="14325111" y="17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111319</xdr:rowOff>
    </xdr:from>
    <xdr:to>
      <xdr:col>72</xdr:col>
      <xdr:colOff>38100</xdr:colOff>
      <xdr:row>99</xdr:row>
      <xdr:rowOff>41469</xdr:rowOff>
    </xdr:to>
    <xdr:sp macro="" textlink="">
      <xdr:nvSpPr>
        <xdr:cNvPr id="719" name="楕円 718"/>
        <xdr:cNvSpPr/>
      </xdr:nvSpPr>
      <xdr:spPr>
        <a:xfrm>
          <a:off x="13652500" y="1691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32596</xdr:rowOff>
    </xdr:from>
    <xdr:ext cx="534377" cy="259045"/>
    <xdr:sp macro="" textlink="">
      <xdr:nvSpPr>
        <xdr:cNvPr id="720" name="テキスト ボックス 719"/>
        <xdr:cNvSpPr txBox="1"/>
      </xdr:nvSpPr>
      <xdr:spPr>
        <a:xfrm>
          <a:off x="13436111" y="1700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111044</xdr:rowOff>
    </xdr:from>
    <xdr:to>
      <xdr:col>67</xdr:col>
      <xdr:colOff>101600</xdr:colOff>
      <xdr:row>99</xdr:row>
      <xdr:rowOff>41194</xdr:rowOff>
    </xdr:to>
    <xdr:sp macro="" textlink="">
      <xdr:nvSpPr>
        <xdr:cNvPr id="721" name="楕円 720"/>
        <xdr:cNvSpPr/>
      </xdr:nvSpPr>
      <xdr:spPr>
        <a:xfrm>
          <a:off x="12763500" y="169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32321</xdr:rowOff>
    </xdr:from>
    <xdr:ext cx="534377" cy="259045"/>
    <xdr:sp macro="" textlink="">
      <xdr:nvSpPr>
        <xdr:cNvPr id="722" name="テキスト ボックス 721"/>
        <xdr:cNvSpPr txBox="1"/>
      </xdr:nvSpPr>
      <xdr:spPr>
        <a:xfrm>
          <a:off x="12547111" y="1700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127127</xdr:rowOff>
    </xdr:from>
    <xdr:to>
      <xdr:col>116</xdr:col>
      <xdr:colOff>62864</xdr:colOff>
      <xdr:row>39</xdr:row>
      <xdr:rowOff>44450</xdr:rowOff>
    </xdr:to>
    <xdr:cxnSp macro="">
      <xdr:nvCxnSpPr>
        <xdr:cNvPr id="746" name="直線コネクタ 745"/>
        <xdr:cNvCxnSpPr/>
      </xdr:nvCxnSpPr>
      <xdr:spPr>
        <a:xfrm flipV="1">
          <a:off x="22159595" y="5442077"/>
          <a:ext cx="1269"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55567</xdr:rowOff>
    </xdr:from>
    <xdr:ext cx="249299" cy="259045"/>
    <xdr:sp macro="" textlink="">
      <xdr:nvSpPr>
        <xdr:cNvPr id="747" name="諸支出金最小値テキスト"/>
        <xdr:cNvSpPr txBox="1"/>
      </xdr:nvSpPr>
      <xdr:spPr>
        <a:xfrm>
          <a:off x="22212300" y="67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73804</xdr:rowOff>
    </xdr:from>
    <xdr:ext cx="534377" cy="259045"/>
    <xdr:sp macro="" textlink="">
      <xdr:nvSpPr>
        <xdr:cNvPr id="749" name="諸支出金最大値テキスト"/>
        <xdr:cNvSpPr txBox="1"/>
      </xdr:nvSpPr>
      <xdr:spPr>
        <a:xfrm>
          <a:off x="22212300" y="52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127127</xdr:rowOff>
    </xdr:from>
    <xdr:to>
      <xdr:col>116</xdr:col>
      <xdr:colOff>152400</xdr:colOff>
      <xdr:row>31</xdr:row>
      <xdr:rowOff>127127</xdr:rowOff>
    </xdr:to>
    <xdr:cxnSp macro="">
      <xdr:nvCxnSpPr>
        <xdr:cNvPr id="750" name="直線コネクタ 749"/>
        <xdr:cNvCxnSpPr/>
      </xdr:nvCxnSpPr>
      <xdr:spPr>
        <a:xfrm>
          <a:off x="22072600" y="544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144466</xdr:rowOff>
    </xdr:from>
    <xdr:ext cx="378565" cy="259045"/>
    <xdr:sp macro="" textlink="">
      <xdr:nvSpPr>
        <xdr:cNvPr id="752" name="諸支出金平均値テキスト"/>
        <xdr:cNvSpPr txBox="1"/>
      </xdr:nvSpPr>
      <xdr:spPr>
        <a:xfrm>
          <a:off x="22212300" y="64881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121589</xdr:rowOff>
    </xdr:from>
    <xdr:to>
      <xdr:col>116</xdr:col>
      <xdr:colOff>114300</xdr:colOff>
      <xdr:row>39</xdr:row>
      <xdr:rowOff>51739</xdr:rowOff>
    </xdr:to>
    <xdr:sp macro="" textlink="">
      <xdr:nvSpPr>
        <xdr:cNvPr id="753" name="フローチャート: 判断 752"/>
        <xdr:cNvSpPr/>
      </xdr:nvSpPr>
      <xdr:spPr>
        <a:xfrm>
          <a:off x="221107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118694</xdr:rowOff>
    </xdr:from>
    <xdr:to>
      <xdr:col>112</xdr:col>
      <xdr:colOff>38100</xdr:colOff>
      <xdr:row>39</xdr:row>
      <xdr:rowOff>48844</xdr:rowOff>
    </xdr:to>
    <xdr:sp macro="" textlink="">
      <xdr:nvSpPr>
        <xdr:cNvPr id="755" name="フローチャート: 判断 754"/>
        <xdr:cNvSpPr/>
      </xdr:nvSpPr>
      <xdr:spPr>
        <a:xfrm>
          <a:off x="21272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65371</xdr:rowOff>
    </xdr:from>
    <xdr:ext cx="378565" cy="259045"/>
    <xdr:sp macro="" textlink="">
      <xdr:nvSpPr>
        <xdr:cNvPr id="756" name="テキスト ボックス 755"/>
        <xdr:cNvSpPr txBox="1"/>
      </xdr:nvSpPr>
      <xdr:spPr>
        <a:xfrm>
          <a:off x="21134017" y="640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140945</xdr:rowOff>
    </xdr:from>
    <xdr:to>
      <xdr:col>107</xdr:col>
      <xdr:colOff>101600</xdr:colOff>
      <xdr:row>39</xdr:row>
      <xdr:rowOff>71095</xdr:rowOff>
    </xdr:to>
    <xdr:sp macro="" textlink="">
      <xdr:nvSpPr>
        <xdr:cNvPr id="758" name="フローチャート: 判断 757"/>
        <xdr:cNvSpPr/>
      </xdr:nvSpPr>
      <xdr:spPr>
        <a:xfrm>
          <a:off x="20383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87621</xdr:rowOff>
    </xdr:from>
    <xdr:ext cx="378565" cy="259045"/>
    <xdr:sp macro="" textlink="">
      <xdr:nvSpPr>
        <xdr:cNvPr id="759" name="テキスト ボックス 758"/>
        <xdr:cNvSpPr txBox="1"/>
      </xdr:nvSpPr>
      <xdr:spPr>
        <a:xfrm>
          <a:off x="20245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61" name="フローチャート: 判断 760"/>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62" name="テキスト ボックス 761"/>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147345</xdr:rowOff>
    </xdr:from>
    <xdr:to>
      <xdr:col>98</xdr:col>
      <xdr:colOff>38100</xdr:colOff>
      <xdr:row>39</xdr:row>
      <xdr:rowOff>77495</xdr:rowOff>
    </xdr:to>
    <xdr:sp macro="" textlink="">
      <xdr:nvSpPr>
        <xdr:cNvPr id="763" name="フローチャート: 判断 762"/>
        <xdr:cNvSpPr/>
      </xdr:nvSpPr>
      <xdr:spPr>
        <a:xfrm>
          <a:off x="18605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94022</xdr:rowOff>
    </xdr:from>
    <xdr:ext cx="378565" cy="259045"/>
    <xdr:sp macro="" textlink="">
      <xdr:nvSpPr>
        <xdr:cNvPr id="764" name="テキスト ボックス 763"/>
        <xdr:cNvSpPr txBox="1"/>
      </xdr:nvSpPr>
      <xdr:spPr>
        <a:xfrm>
          <a:off x="18467017" y="643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100017</xdr:rowOff>
    </xdr:from>
    <xdr:ext cx="249299" cy="259045"/>
    <xdr:sp macro="" textlink="">
      <xdr:nvSpPr>
        <xdr:cNvPr id="771" name="諸支出金該当値テキスト"/>
        <xdr:cNvSpPr txBox="1"/>
      </xdr:nvSpPr>
      <xdr:spPr>
        <a:xfrm>
          <a:off x="22212300" y="6615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教育費以外において、類似団体平均より、一人あたりのコストが少なくなっている。教育費については、ごうど中央スポーツ公園の再整備や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ICT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化等の教育環境の充実</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などが影響していると考えられる。また、衛生費や消防費が比較的少ないのは、一部事務組合で事務を行っていることが大きな要因であると考えられる。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今後は、コストを抑え効率的な行政運営を行っていけるよう努める必要がある。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財政調整基金残高については、前年度より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2.57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ポイント減少し、実質収支額については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0.53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ポイント減少した。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年度は財政調整基金の取崩しが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億円、積立金は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千万円で実質単年度収支は△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千万円であったが、平成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年度は財政調整基金の取崩しが約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億円となったことから、実質単年度収支が約△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千万円となった。</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前年度に引き続き、赤字が生じている会計は存在しない。今後も事業の適正化を図り、各会計が健全な状況で推移していくように努める。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W34" sqref="BW34:BX34"/>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7947411</v>
      </c>
      <c r="BO4" s="410"/>
      <c r="BP4" s="410"/>
      <c r="BQ4" s="410"/>
      <c r="BR4" s="410"/>
      <c r="BS4" s="410"/>
      <c r="BT4" s="410"/>
      <c r="BU4" s="411"/>
      <c r="BV4" s="409">
        <v>7625934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6.4</v>
      </c>
      <c r="CU4" s="416"/>
      <c r="CV4" s="416"/>
      <c r="CW4" s="416"/>
      <c r="CX4" s="416"/>
      <c r="CY4" s="416"/>
      <c r="CZ4" s="416"/>
      <c r="DA4" s="417"/>
      <c r="DB4" s="415">
        <v>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7447655</v>
      </c>
      <c r="BO5" s="447"/>
      <c r="BP5" s="447"/>
      <c r="BQ5" s="447"/>
      <c r="BR5" s="447"/>
      <c r="BS5" s="447"/>
      <c r="BT5" s="447"/>
      <c r="BU5" s="448"/>
      <c r="BV5" s="446">
        <v>7256613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75</v>
      </c>
      <c r="CU5" s="444"/>
      <c r="CV5" s="444"/>
      <c r="CW5" s="444"/>
      <c r="CX5" s="444"/>
      <c r="CY5" s="444"/>
      <c r="CZ5" s="444"/>
      <c r="DA5" s="445"/>
      <c r="DB5" s="443">
        <v>79.099999999999994</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499756</v>
      </c>
      <c r="BO6" s="447"/>
      <c r="BP6" s="447"/>
      <c r="BQ6" s="447"/>
      <c r="BR6" s="447"/>
      <c r="BS6" s="447"/>
      <c r="BT6" s="447"/>
      <c r="BU6" s="448"/>
      <c r="BV6" s="446">
        <v>369321</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80.8</v>
      </c>
      <c r="CU6" s="484"/>
      <c r="CV6" s="484"/>
      <c r="CW6" s="484"/>
      <c r="CX6" s="484"/>
      <c r="CY6" s="484"/>
      <c r="CZ6" s="484"/>
      <c r="DA6" s="485"/>
      <c r="DB6" s="483">
        <v>84.9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209932</v>
      </c>
      <c r="BO7" s="447"/>
      <c r="BP7" s="447"/>
      <c r="BQ7" s="447"/>
      <c r="BR7" s="447"/>
      <c r="BS7" s="447"/>
      <c r="BT7" s="447"/>
      <c r="BU7" s="448"/>
      <c r="BV7" s="446">
        <v>57709</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4500371</v>
      </c>
      <c r="CU7" s="447"/>
      <c r="CV7" s="447"/>
      <c r="CW7" s="447"/>
      <c r="CX7" s="447"/>
      <c r="CY7" s="447"/>
      <c r="CZ7" s="447"/>
      <c r="DA7" s="448"/>
      <c r="DB7" s="446">
        <v>4472819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96</v>
      </c>
      <c r="AV8" s="479"/>
      <c r="AW8" s="479"/>
      <c r="AX8" s="479"/>
      <c r="AY8" s="480" t="s">
        <v>104</v>
      </c>
      <c r="AZ8" s="481"/>
      <c r="BA8" s="481"/>
      <c r="BB8" s="481"/>
      <c r="BC8" s="481"/>
      <c r="BD8" s="481"/>
      <c r="BE8" s="481"/>
      <c r="BF8" s="481"/>
      <c r="BG8" s="481"/>
      <c r="BH8" s="481"/>
      <c r="BI8" s="481"/>
      <c r="BJ8" s="481"/>
      <c r="BK8" s="481"/>
      <c r="BL8" s="481"/>
      <c r="BM8" s="482"/>
      <c r="BN8" s="446">
        <v>289824</v>
      </c>
      <c r="BO8" s="447"/>
      <c r="BP8" s="447"/>
      <c r="BQ8" s="447"/>
      <c r="BR8" s="447"/>
      <c r="BS8" s="447"/>
      <c r="BT8" s="447"/>
      <c r="BU8" s="448"/>
      <c r="BV8" s="446">
        <v>311612</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0.71</v>
      </c>
      <c r="CU8" s="487"/>
      <c r="CV8" s="487"/>
      <c r="CW8" s="487"/>
      <c r="CX8" s="487"/>
      <c r="CY8" s="487"/>
      <c r="CZ8" s="487"/>
      <c r="DA8" s="488"/>
      <c r="DB8" s="486">
        <v>0.71</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19282</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-21788</v>
      </c>
      <c r="BO9" s="447"/>
      <c r="BP9" s="447"/>
      <c r="BQ9" s="447"/>
      <c r="BR9" s="447"/>
      <c r="BS9" s="447"/>
      <c r="BT9" s="447"/>
      <c r="BU9" s="448"/>
      <c r="BV9" s="446">
        <v>-200253</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7.6</v>
      </c>
      <c r="CU9" s="444"/>
      <c r="CV9" s="444"/>
      <c r="CW9" s="444"/>
      <c r="CX9" s="444"/>
      <c r="CY9" s="444"/>
      <c r="CZ9" s="444"/>
      <c r="DA9" s="445"/>
      <c r="DB9" s="443">
        <v>8.8000000000000007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20065</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88</v>
      </c>
      <c r="AV10" s="479"/>
      <c r="AW10" s="479"/>
      <c r="AX10" s="479"/>
      <c r="AY10" s="480" t="s">
        <v>115</v>
      </c>
      <c r="AZ10" s="481"/>
      <c r="BA10" s="481"/>
      <c r="BB10" s="481"/>
      <c r="BC10" s="481"/>
      <c r="BD10" s="481"/>
      <c r="BE10" s="481"/>
      <c r="BF10" s="481"/>
      <c r="BG10" s="481"/>
      <c r="BH10" s="481"/>
      <c r="BI10" s="481"/>
      <c r="BJ10" s="481"/>
      <c r="BK10" s="481"/>
      <c r="BL10" s="481"/>
      <c r="BM10" s="482"/>
      <c r="BN10" s="446">
        <v>217</v>
      </c>
      <c r="BO10" s="447"/>
      <c r="BP10" s="447"/>
      <c r="BQ10" s="447"/>
      <c r="BR10" s="447"/>
      <c r="BS10" s="447"/>
      <c r="BT10" s="447"/>
      <c r="BU10" s="448"/>
      <c r="BV10" s="446">
        <v>77295</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96</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19504</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88</v>
      </c>
      <c r="AV12" s="479"/>
      <c r="AW12" s="479"/>
      <c r="AX12" s="479"/>
      <c r="AY12" s="480" t="s">
        <v>128</v>
      </c>
      <c r="AZ12" s="481"/>
      <c r="BA12" s="481"/>
      <c r="BB12" s="481"/>
      <c r="BC12" s="481"/>
      <c r="BD12" s="481"/>
      <c r="BE12" s="481"/>
      <c r="BF12" s="481"/>
      <c r="BG12" s="481"/>
      <c r="BH12" s="481"/>
      <c r="BI12" s="481"/>
      <c r="BJ12" s="481"/>
      <c r="BK12" s="481"/>
      <c r="BL12" s="481"/>
      <c r="BM12" s="482"/>
      <c r="BN12" s="446">
        <v>109700</v>
      </c>
      <c r="BO12" s="447"/>
      <c r="BP12" s="447"/>
      <c r="BQ12" s="447"/>
      <c r="BR12" s="447"/>
      <c r="BS12" s="447"/>
      <c r="BT12" s="447"/>
      <c r="BU12" s="448"/>
      <c r="BV12" s="446">
        <v>300000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19134</v>
      </c>
      <c r="S13" s="528"/>
      <c r="T13" s="528"/>
      <c r="U13" s="528"/>
      <c r="V13" s="529"/>
      <c r="W13" s="462" t="s">
        <v>132</v>
      </c>
      <c r="X13" s="463"/>
      <c r="Y13" s="463"/>
      <c r="Z13" s="463"/>
      <c r="AA13" s="463"/>
      <c r="AB13" s="453"/>
      <c r="AC13" s="497">
        <v>408</v>
      </c>
      <c r="AD13" s="498"/>
      <c r="AE13" s="498"/>
      <c r="AF13" s="498"/>
      <c r="AG13" s="537"/>
      <c r="AH13" s="497">
        <v>396</v>
      </c>
      <c r="AI13" s="498"/>
      <c r="AJ13" s="498"/>
      <c r="AK13" s="498"/>
      <c r="AL13" s="499"/>
      <c r="AM13" s="475" t="s">
        <v>133</v>
      </c>
      <c r="AN13" s="476"/>
      <c r="AO13" s="476"/>
      <c r="AP13" s="476"/>
      <c r="AQ13" s="476"/>
      <c r="AR13" s="476"/>
      <c r="AS13" s="476"/>
      <c r="AT13" s="477"/>
      <c r="AU13" s="478" t="s">
        <v>110</v>
      </c>
      <c r="AV13" s="479"/>
      <c r="AW13" s="479"/>
      <c r="AX13" s="479"/>
      <c r="AY13" s="480" t="s">
        <v>134</v>
      </c>
      <c r="AZ13" s="481"/>
      <c r="BA13" s="481"/>
      <c r="BB13" s="481"/>
      <c r="BC13" s="481"/>
      <c r="BD13" s="481"/>
      <c r="BE13" s="481"/>
      <c r="BF13" s="481"/>
      <c r="BG13" s="481"/>
      <c r="BH13" s="481"/>
      <c r="BI13" s="481"/>
      <c r="BJ13" s="481"/>
      <c r="BK13" s="481"/>
      <c r="BL13" s="481"/>
      <c r="BM13" s="482"/>
      <c r="BN13" s="446">
        <v>-131271</v>
      </c>
      <c r="BO13" s="447"/>
      <c r="BP13" s="447"/>
      <c r="BQ13" s="447"/>
      <c r="BR13" s="447"/>
      <c r="BS13" s="447"/>
      <c r="BT13" s="447"/>
      <c r="BU13" s="448"/>
      <c r="BV13" s="446">
        <v>-422958</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4.5999999999999996</v>
      </c>
      <c r="CU13" s="444"/>
      <c r="CV13" s="444"/>
      <c r="CW13" s="444"/>
      <c r="CX13" s="444"/>
      <c r="CY13" s="444"/>
      <c r="CZ13" s="444"/>
      <c r="DA13" s="445"/>
      <c r="DB13" s="443">
        <v>6.4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19609</v>
      </c>
      <c r="S14" s="528"/>
      <c r="T14" s="528"/>
      <c r="U14" s="528"/>
      <c r="V14" s="529"/>
      <c r="W14" s="436"/>
      <c r="X14" s="437"/>
      <c r="Y14" s="437"/>
      <c r="Z14" s="437"/>
      <c r="AA14" s="437"/>
      <c r="AB14" s="426"/>
      <c r="AC14" s="530">
        <v>4.4000000000000004</v>
      </c>
      <c r="AD14" s="531"/>
      <c r="AE14" s="531"/>
      <c r="AF14" s="531"/>
      <c r="AG14" s="532"/>
      <c r="AH14" s="530">
        <v>4.2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58.8</v>
      </c>
      <c r="CU14" s="542"/>
      <c r="CV14" s="542"/>
      <c r="CW14" s="542"/>
      <c r="CX14" s="542"/>
      <c r="CY14" s="542"/>
      <c r="CZ14" s="542"/>
      <c r="DA14" s="543"/>
      <c r="DB14" s="541">
        <v>50</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138</v>
      </c>
      <c r="N15" s="535"/>
      <c r="O15" s="535"/>
      <c r="P15" s="535"/>
      <c r="Q15" s="536"/>
      <c r="R15" s="527">
        <v>19271</v>
      </c>
      <c r="S15" s="528"/>
      <c r="T15" s="528"/>
      <c r="U15" s="528"/>
      <c r="V15" s="529"/>
      <c r="W15" s="462" t="s">
        <v>139</v>
      </c>
      <c r="X15" s="463"/>
      <c r="Y15" s="463"/>
      <c r="Z15" s="463"/>
      <c r="AA15" s="463"/>
      <c r="AB15" s="453"/>
      <c r="AC15" s="497">
        <v>3526</v>
      </c>
      <c r="AD15" s="498"/>
      <c r="AE15" s="498"/>
      <c r="AF15" s="498"/>
      <c r="AG15" s="537"/>
      <c r="AH15" s="497">
        <v>3703</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2489692</v>
      </c>
      <c r="BO15" s="410"/>
      <c r="BP15" s="410"/>
      <c r="BQ15" s="410"/>
      <c r="BR15" s="410"/>
      <c r="BS15" s="410"/>
      <c r="BT15" s="410"/>
      <c r="BU15" s="411"/>
      <c r="BV15" s="409">
        <v>2521268</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37.700000000000003</v>
      </c>
      <c r="AD16" s="531"/>
      <c r="AE16" s="531"/>
      <c r="AF16" s="531"/>
      <c r="AG16" s="532"/>
      <c r="AH16" s="530">
        <v>38.799999999999997</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3479509</v>
      </c>
      <c r="BO16" s="447"/>
      <c r="BP16" s="447"/>
      <c r="BQ16" s="447"/>
      <c r="BR16" s="447"/>
      <c r="BS16" s="447"/>
      <c r="BT16" s="447"/>
      <c r="BU16" s="448"/>
      <c r="BV16" s="446">
        <v>3485721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5420</v>
      </c>
      <c r="AD17" s="498"/>
      <c r="AE17" s="498"/>
      <c r="AF17" s="498"/>
      <c r="AG17" s="537"/>
      <c r="AH17" s="497">
        <v>5436</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3169625</v>
      </c>
      <c r="BO17" s="447"/>
      <c r="BP17" s="447"/>
      <c r="BQ17" s="447"/>
      <c r="BR17" s="447"/>
      <c r="BS17" s="447"/>
      <c r="BT17" s="447"/>
      <c r="BU17" s="448"/>
      <c r="BV17" s="446">
        <v>3208206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18.78</v>
      </c>
      <c r="M18" s="559"/>
      <c r="N18" s="559"/>
      <c r="O18" s="559"/>
      <c r="P18" s="559"/>
      <c r="Q18" s="559"/>
      <c r="R18" s="560"/>
      <c r="S18" s="560"/>
      <c r="T18" s="560"/>
      <c r="U18" s="560"/>
      <c r="V18" s="561"/>
      <c r="W18" s="464"/>
      <c r="X18" s="465"/>
      <c r="Y18" s="465"/>
      <c r="Z18" s="465"/>
      <c r="AA18" s="465"/>
      <c r="AB18" s="456"/>
      <c r="AC18" s="562">
        <v>57.9</v>
      </c>
      <c r="AD18" s="563"/>
      <c r="AE18" s="563"/>
      <c r="AF18" s="563"/>
      <c r="AG18" s="564"/>
      <c r="AH18" s="562">
        <v>57</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3410053</v>
      </c>
      <c r="BO18" s="447"/>
      <c r="BP18" s="447"/>
      <c r="BQ18" s="447"/>
      <c r="BR18" s="447"/>
      <c r="BS18" s="447"/>
      <c r="BT18" s="447"/>
      <c r="BU18" s="448"/>
      <c r="BV18" s="446">
        <v>3470105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1027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5269736</v>
      </c>
      <c r="BO19" s="447"/>
      <c r="BP19" s="447"/>
      <c r="BQ19" s="447"/>
      <c r="BR19" s="447"/>
      <c r="BS19" s="447"/>
      <c r="BT19" s="447"/>
      <c r="BU19" s="448"/>
      <c r="BV19" s="446">
        <v>5379370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6572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5390701</v>
      </c>
      <c r="BO23" s="447"/>
      <c r="BP23" s="447"/>
      <c r="BQ23" s="447"/>
      <c r="BR23" s="447"/>
      <c r="BS23" s="447"/>
      <c r="BT23" s="447"/>
      <c r="BU23" s="448"/>
      <c r="BV23" s="446">
        <v>5216038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7500</v>
      </c>
      <c r="R24" s="498"/>
      <c r="S24" s="498"/>
      <c r="T24" s="498"/>
      <c r="U24" s="498"/>
      <c r="V24" s="537"/>
      <c r="W24" s="596"/>
      <c r="X24" s="584"/>
      <c r="Y24" s="585"/>
      <c r="Z24" s="496" t="s">
        <v>163</v>
      </c>
      <c r="AA24" s="476"/>
      <c r="AB24" s="476"/>
      <c r="AC24" s="476"/>
      <c r="AD24" s="476"/>
      <c r="AE24" s="476"/>
      <c r="AF24" s="476"/>
      <c r="AG24" s="477"/>
      <c r="AH24" s="497">
        <v>145</v>
      </c>
      <c r="AI24" s="498"/>
      <c r="AJ24" s="498"/>
      <c r="AK24" s="498"/>
      <c r="AL24" s="537"/>
      <c r="AM24" s="497">
        <v>409045</v>
      </c>
      <c r="AN24" s="498"/>
      <c r="AO24" s="498"/>
      <c r="AP24" s="498"/>
      <c r="AQ24" s="498"/>
      <c r="AR24" s="537"/>
      <c r="AS24" s="497">
        <v>2821</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5390701</v>
      </c>
      <c r="BO24" s="447"/>
      <c r="BP24" s="447"/>
      <c r="BQ24" s="447"/>
      <c r="BR24" s="447"/>
      <c r="BS24" s="447"/>
      <c r="BT24" s="447"/>
      <c r="BU24" s="448"/>
      <c r="BV24" s="446">
        <v>5197838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6450</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122</v>
      </c>
      <c r="AN25" s="498"/>
      <c r="AO25" s="498"/>
      <c r="AP25" s="498"/>
      <c r="AQ25" s="498"/>
      <c r="AR25" s="537"/>
      <c r="AS25" s="497" t="s">
        <v>122</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117</v>
      </c>
      <c r="BO25" s="410"/>
      <c r="BP25" s="410"/>
      <c r="BQ25" s="410"/>
      <c r="BR25" s="410"/>
      <c r="BS25" s="410"/>
      <c r="BT25" s="410"/>
      <c r="BU25" s="411"/>
      <c r="BV25" s="409">
        <v>155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5400</v>
      </c>
      <c r="R26" s="498"/>
      <c r="S26" s="498"/>
      <c r="T26" s="498"/>
      <c r="U26" s="498"/>
      <c r="V26" s="537"/>
      <c r="W26" s="596"/>
      <c r="X26" s="584"/>
      <c r="Y26" s="585"/>
      <c r="Z26" s="496" t="s">
        <v>170</v>
      </c>
      <c r="AA26" s="606"/>
      <c r="AB26" s="606"/>
      <c r="AC26" s="606"/>
      <c r="AD26" s="606"/>
      <c r="AE26" s="606"/>
      <c r="AF26" s="606"/>
      <c r="AG26" s="607"/>
      <c r="AH26" s="497">
        <v>7</v>
      </c>
      <c r="AI26" s="498"/>
      <c r="AJ26" s="498"/>
      <c r="AK26" s="498"/>
      <c r="AL26" s="537"/>
      <c r="AM26" s="497">
        <v>15673</v>
      </c>
      <c r="AN26" s="498"/>
      <c r="AO26" s="498"/>
      <c r="AP26" s="498"/>
      <c r="AQ26" s="498"/>
      <c r="AR26" s="537"/>
      <c r="AS26" s="497">
        <v>2239</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167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2970</v>
      </c>
      <c r="R27" s="498"/>
      <c r="S27" s="498"/>
      <c r="T27" s="498"/>
      <c r="U27" s="498"/>
      <c r="V27" s="537"/>
      <c r="W27" s="596"/>
      <c r="X27" s="584"/>
      <c r="Y27" s="585"/>
      <c r="Z27" s="496" t="s">
        <v>173</v>
      </c>
      <c r="AA27" s="476"/>
      <c r="AB27" s="476"/>
      <c r="AC27" s="476"/>
      <c r="AD27" s="476"/>
      <c r="AE27" s="476"/>
      <c r="AF27" s="476"/>
      <c r="AG27" s="477"/>
      <c r="AH27" s="497" t="s">
        <v>167</v>
      </c>
      <c r="AI27" s="498"/>
      <c r="AJ27" s="498"/>
      <c r="AK27" s="498"/>
      <c r="AL27" s="537"/>
      <c r="AM27" s="497" t="s">
        <v>167</v>
      </c>
      <c r="AN27" s="498"/>
      <c r="AO27" s="498"/>
      <c r="AP27" s="498"/>
      <c r="AQ27" s="498"/>
      <c r="AR27" s="537"/>
      <c r="AS27" s="497" t="s">
        <v>130</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548177</v>
      </c>
      <c r="BO27" s="620"/>
      <c r="BP27" s="620"/>
      <c r="BQ27" s="620"/>
      <c r="BR27" s="620"/>
      <c r="BS27" s="620"/>
      <c r="BT27" s="620"/>
      <c r="BU27" s="621"/>
      <c r="BV27" s="619">
        <v>548168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2800</v>
      </c>
      <c r="R28" s="498"/>
      <c r="S28" s="498"/>
      <c r="T28" s="498"/>
      <c r="U28" s="498"/>
      <c r="V28" s="537"/>
      <c r="W28" s="596"/>
      <c r="X28" s="584"/>
      <c r="Y28" s="585"/>
      <c r="Z28" s="496" t="s">
        <v>176</v>
      </c>
      <c r="AA28" s="476"/>
      <c r="AB28" s="476"/>
      <c r="AC28" s="476"/>
      <c r="AD28" s="476"/>
      <c r="AE28" s="476"/>
      <c r="AF28" s="476"/>
      <c r="AG28" s="477"/>
      <c r="AH28" s="497" t="s">
        <v>167</v>
      </c>
      <c r="AI28" s="498"/>
      <c r="AJ28" s="498"/>
      <c r="AK28" s="498"/>
      <c r="AL28" s="537"/>
      <c r="AM28" s="497" t="s">
        <v>177</v>
      </c>
      <c r="AN28" s="498"/>
      <c r="AO28" s="498"/>
      <c r="AP28" s="498"/>
      <c r="AQ28" s="498"/>
      <c r="AR28" s="537"/>
      <c r="AS28" s="497" t="s">
        <v>167</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900250</v>
      </c>
      <c r="BO28" s="410"/>
      <c r="BP28" s="410"/>
      <c r="BQ28" s="410"/>
      <c r="BR28" s="410"/>
      <c r="BS28" s="410"/>
      <c r="BT28" s="410"/>
      <c r="BU28" s="411"/>
      <c r="BV28" s="409">
        <v>1009733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8</v>
      </c>
      <c r="M29" s="498"/>
      <c r="N29" s="498"/>
      <c r="O29" s="498"/>
      <c r="P29" s="537"/>
      <c r="Q29" s="497">
        <v>2660</v>
      </c>
      <c r="R29" s="498"/>
      <c r="S29" s="498"/>
      <c r="T29" s="498"/>
      <c r="U29" s="498"/>
      <c r="V29" s="537"/>
      <c r="W29" s="597"/>
      <c r="X29" s="598"/>
      <c r="Y29" s="599"/>
      <c r="Z29" s="496" t="s">
        <v>180</v>
      </c>
      <c r="AA29" s="476"/>
      <c r="AB29" s="476"/>
      <c r="AC29" s="476"/>
      <c r="AD29" s="476"/>
      <c r="AE29" s="476"/>
      <c r="AF29" s="476"/>
      <c r="AG29" s="477"/>
      <c r="AH29" s="497">
        <v>145</v>
      </c>
      <c r="AI29" s="498"/>
      <c r="AJ29" s="498"/>
      <c r="AK29" s="498"/>
      <c r="AL29" s="537"/>
      <c r="AM29" s="497">
        <v>409045</v>
      </c>
      <c r="AN29" s="498"/>
      <c r="AO29" s="498"/>
      <c r="AP29" s="498"/>
      <c r="AQ29" s="498"/>
      <c r="AR29" s="537"/>
      <c r="AS29" s="497">
        <v>2821</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326264</v>
      </c>
      <c r="BO29" s="447"/>
      <c r="BP29" s="447"/>
      <c r="BQ29" s="447"/>
      <c r="BR29" s="447"/>
      <c r="BS29" s="447"/>
      <c r="BT29" s="447"/>
      <c r="BU29" s="448"/>
      <c r="BV29" s="446">
        <v>376227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93.7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974155</v>
      </c>
      <c r="BO30" s="620"/>
      <c r="BP30" s="620"/>
      <c r="BQ30" s="620"/>
      <c r="BR30" s="620"/>
      <c r="BS30" s="620"/>
      <c r="BT30" s="620"/>
      <c r="BU30" s="621"/>
      <c r="BV30" s="619">
        <v>1063662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189</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神戸町国民健康保険特別会計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IF('各会計、関係団体の財政状況及び健全化判断比率'!B30="","",'各会計、関係団体の財政状況及び健全化判断比率'!B30)</f>
        <v>神戸町水道事業会計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IF('各会計、関係団体の財政状況及び健全化判断比率'!B31="","",'各会計、関係団体の財政状況及び健全化判断比率'!B31)</f>
        <v>神戸町公共下水道事業特別会計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大垣衛生施設組合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神戸町土地開発公社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障がい福祉サービス事業特別会計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神戸町後期高齢者医療特別会計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大垣輪中水防事務組合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学校給食事業特別会計</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岐阜県市町村会館組合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岐阜県市町村職員退職手当組合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大垣消防組合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揖斐川水防事務組合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西濃環境整備組合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西南濃老人福祉施設事務組合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西南濃粗大廃棄物処理組合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安八郡広域連合（一般会計）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TpwvzOqaUGXNurYPBHtkirFMrdofMq5j+aRpRK6DWM6H27zIUNF9XDAwRDSasus4vW5PnPd8AQJphudb21awg==" saltValue="5lLDgzbV7H556hxY3H2n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election activeCell="BW34" sqref="BW34:BX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4" t="s">
        <v>556</v>
      </c>
      <c r="D34" s="1224"/>
      <c r="E34" s="1225"/>
      <c r="F34" s="32">
        <v>16.149999999999999</v>
      </c>
      <c r="G34" s="33">
        <v>17.13</v>
      </c>
      <c r="H34" s="33">
        <v>16.02</v>
      </c>
      <c r="I34" s="33">
        <v>16.510000000000002</v>
      </c>
      <c r="J34" s="34">
        <v>14.78</v>
      </c>
      <c r="K34" s="22"/>
      <c r="L34" s="22"/>
      <c r="M34" s="22"/>
      <c r="N34" s="22"/>
      <c r="O34" s="22"/>
      <c r="P34" s="22"/>
    </row>
    <row r="35" spans="1:16" ht="39" customHeight="1" x14ac:dyDescent="0.15">
      <c r="A35" s="22"/>
      <c r="B35" s="35"/>
      <c r="C35" s="1218" t="s">
        <v>557</v>
      </c>
      <c r="D35" s="1219"/>
      <c r="E35" s="1220"/>
      <c r="F35" s="36">
        <v>10.84</v>
      </c>
      <c r="G35" s="37">
        <v>7.39</v>
      </c>
      <c r="H35" s="37">
        <v>11.41</v>
      </c>
      <c r="I35" s="37">
        <v>6.87</v>
      </c>
      <c r="J35" s="38">
        <v>6.35</v>
      </c>
      <c r="K35" s="22"/>
      <c r="L35" s="22"/>
      <c r="M35" s="22"/>
      <c r="N35" s="22"/>
      <c r="O35" s="22"/>
      <c r="P35" s="22"/>
    </row>
    <row r="36" spans="1:16" ht="39" customHeight="1" x14ac:dyDescent="0.15">
      <c r="A36" s="22"/>
      <c r="B36" s="35"/>
      <c r="C36" s="1218" t="s">
        <v>558</v>
      </c>
      <c r="D36" s="1219"/>
      <c r="E36" s="1220"/>
      <c r="F36" s="36">
        <v>3.48</v>
      </c>
      <c r="G36" s="37">
        <v>2.74</v>
      </c>
      <c r="H36" s="37">
        <v>3</v>
      </c>
      <c r="I36" s="37">
        <v>4.5</v>
      </c>
      <c r="J36" s="38">
        <v>3.98</v>
      </c>
      <c r="K36" s="22"/>
      <c r="L36" s="22"/>
      <c r="M36" s="22"/>
      <c r="N36" s="22"/>
      <c r="O36" s="22"/>
      <c r="P36" s="22"/>
    </row>
    <row r="37" spans="1:16" ht="39" customHeight="1" x14ac:dyDescent="0.15">
      <c r="A37" s="22"/>
      <c r="B37" s="35"/>
      <c r="C37" s="1218" t="s">
        <v>559</v>
      </c>
      <c r="D37" s="1219"/>
      <c r="E37" s="1220"/>
      <c r="F37" s="36">
        <v>0.31</v>
      </c>
      <c r="G37" s="37">
        <v>0.63</v>
      </c>
      <c r="H37" s="37">
        <v>0.64</v>
      </c>
      <c r="I37" s="37">
        <v>0.37</v>
      </c>
      <c r="J37" s="38">
        <v>1.2</v>
      </c>
      <c r="K37" s="22"/>
      <c r="L37" s="22"/>
      <c r="M37" s="22"/>
      <c r="N37" s="22"/>
      <c r="O37" s="22"/>
      <c r="P37" s="22"/>
    </row>
    <row r="38" spans="1:16" ht="39" customHeight="1" x14ac:dyDescent="0.15">
      <c r="A38" s="22"/>
      <c r="B38" s="35"/>
      <c r="C38" s="1218" t="s">
        <v>560</v>
      </c>
      <c r="D38" s="1219"/>
      <c r="E38" s="1220"/>
      <c r="F38" s="36">
        <v>0.15</v>
      </c>
      <c r="G38" s="37">
        <v>0.16</v>
      </c>
      <c r="H38" s="37">
        <v>0.14000000000000001</v>
      </c>
      <c r="I38" s="37">
        <v>0.15</v>
      </c>
      <c r="J38" s="38">
        <v>0.14000000000000001</v>
      </c>
      <c r="K38" s="22"/>
      <c r="L38" s="22"/>
      <c r="M38" s="22"/>
      <c r="N38" s="22"/>
      <c r="O38" s="22"/>
      <c r="P38" s="22"/>
    </row>
    <row r="39" spans="1:16" ht="39" customHeight="1" x14ac:dyDescent="0.15">
      <c r="A39" s="22"/>
      <c r="B39" s="35"/>
      <c r="C39" s="1218" t="s">
        <v>561</v>
      </c>
      <c r="D39" s="1219"/>
      <c r="E39" s="1220"/>
      <c r="F39" s="36">
        <v>0.06</v>
      </c>
      <c r="G39" s="37">
        <v>7.0000000000000007E-2</v>
      </c>
      <c r="H39" s="37">
        <v>0.03</v>
      </c>
      <c r="I39" s="37">
        <v>0.04</v>
      </c>
      <c r="J39" s="38">
        <v>0.06</v>
      </c>
      <c r="K39" s="22"/>
      <c r="L39" s="22"/>
      <c r="M39" s="22"/>
      <c r="N39" s="22"/>
      <c r="O39" s="22"/>
      <c r="P39" s="22"/>
    </row>
    <row r="40" spans="1:16" ht="39" customHeight="1" x14ac:dyDescent="0.15">
      <c r="A40" s="22"/>
      <c r="B40" s="35"/>
      <c r="C40" s="1218" t="s">
        <v>562</v>
      </c>
      <c r="D40" s="1219"/>
      <c r="E40" s="1220"/>
      <c r="F40" s="36">
        <v>0.03</v>
      </c>
      <c r="G40" s="37">
        <v>7.0000000000000007E-2</v>
      </c>
      <c r="H40" s="37">
        <v>0.05</v>
      </c>
      <c r="I40" s="37">
        <v>0.05</v>
      </c>
      <c r="J40" s="38">
        <v>0.01</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563</v>
      </c>
      <c r="D42" s="1219"/>
      <c r="E42" s="1220"/>
      <c r="F42" s="36" t="s">
        <v>506</v>
      </c>
      <c r="G42" s="37" t="s">
        <v>506</v>
      </c>
      <c r="H42" s="37" t="s">
        <v>506</v>
      </c>
      <c r="I42" s="37" t="s">
        <v>506</v>
      </c>
      <c r="J42" s="38" t="s">
        <v>506</v>
      </c>
      <c r="K42" s="22"/>
      <c r="L42" s="22"/>
      <c r="M42" s="22"/>
      <c r="N42" s="22"/>
      <c r="O42" s="22"/>
      <c r="P42" s="22"/>
    </row>
    <row r="43" spans="1:16" ht="39" customHeight="1" thickBot="1" x14ac:dyDescent="0.2">
      <c r="A43" s="22"/>
      <c r="B43" s="40"/>
      <c r="C43" s="1221" t="s">
        <v>564</v>
      </c>
      <c r="D43" s="1222"/>
      <c r="E43" s="1223"/>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Vgp5GjsVZCVmfW6kbzzS3g5o5ccV+wNydEBOek64NgFpNgeAbXMcBGgJjzENzxxNg0SR5Y5unm1XEi7bKvziw==" saltValue="hZLesfsn70oiYFkjSWM3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5" zoomScaleSheetLayoutView="55" workbookViewId="0">
      <selection activeCell="BW34" sqref="BW34:BX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573</v>
      </c>
      <c r="L45" s="60">
        <v>568</v>
      </c>
      <c r="M45" s="60">
        <v>507</v>
      </c>
      <c r="N45" s="60">
        <v>474</v>
      </c>
      <c r="O45" s="61">
        <v>451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x14ac:dyDescent="0.15">
      <c r="A48" s="48"/>
      <c r="B48" s="1236"/>
      <c r="C48" s="1237"/>
      <c r="D48" s="62"/>
      <c r="E48" s="1228" t="s">
        <v>15</v>
      </c>
      <c r="F48" s="1228"/>
      <c r="G48" s="1228"/>
      <c r="H48" s="1228"/>
      <c r="I48" s="1228"/>
      <c r="J48" s="1229"/>
      <c r="K48" s="63">
        <v>164</v>
      </c>
      <c r="L48" s="64">
        <v>175</v>
      </c>
      <c r="M48" s="64">
        <v>178</v>
      </c>
      <c r="N48" s="64">
        <v>190</v>
      </c>
      <c r="O48" s="65">
        <v>216</v>
      </c>
      <c r="P48" s="48"/>
      <c r="Q48" s="48"/>
      <c r="R48" s="48"/>
      <c r="S48" s="48"/>
      <c r="T48" s="48"/>
      <c r="U48" s="48"/>
    </row>
    <row r="49" spans="1:21" ht="30.75" customHeight="1" x14ac:dyDescent="0.15">
      <c r="A49" s="48"/>
      <c r="B49" s="1236"/>
      <c r="C49" s="1237"/>
      <c r="D49" s="62"/>
      <c r="E49" s="1228" t="s">
        <v>16</v>
      </c>
      <c r="F49" s="1228"/>
      <c r="G49" s="1228"/>
      <c r="H49" s="1228"/>
      <c r="I49" s="1228"/>
      <c r="J49" s="1229"/>
      <c r="K49" s="63">
        <v>74</v>
      </c>
      <c r="L49" s="64">
        <v>72</v>
      </c>
      <c r="M49" s="64">
        <v>46</v>
      </c>
      <c r="N49" s="64">
        <v>32</v>
      </c>
      <c r="O49" s="65">
        <v>34</v>
      </c>
      <c r="P49" s="48"/>
      <c r="Q49" s="48"/>
      <c r="R49" s="48"/>
      <c r="S49" s="48"/>
      <c r="T49" s="48"/>
      <c r="U49" s="48"/>
    </row>
    <row r="50" spans="1:21" ht="30.75" customHeight="1" x14ac:dyDescent="0.15">
      <c r="A50" s="48"/>
      <c r="B50" s="1236"/>
      <c r="C50" s="1237"/>
      <c r="D50" s="62"/>
      <c r="E50" s="1228" t="s">
        <v>17</v>
      </c>
      <c r="F50" s="1228"/>
      <c r="G50" s="1228"/>
      <c r="H50" s="1228"/>
      <c r="I50" s="1228"/>
      <c r="J50" s="1229"/>
      <c r="K50" s="63">
        <v>0</v>
      </c>
      <c r="L50" s="64">
        <v>0</v>
      </c>
      <c r="M50" s="64">
        <v>0</v>
      </c>
      <c r="N50" s="64">
        <v>0</v>
      </c>
      <c r="O50" s="65">
        <v>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506</v>
      </c>
      <c r="L51" s="64" t="s">
        <v>506</v>
      </c>
      <c r="M51" s="64" t="s">
        <v>506</v>
      </c>
      <c r="N51" s="64" t="s">
        <v>506</v>
      </c>
      <c r="O51" s="65" t="s">
        <v>506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452</v>
      </c>
      <c r="L52" s="64">
        <v>494</v>
      </c>
      <c r="M52" s="64">
        <v>491</v>
      </c>
      <c r="N52" s="64">
        <v>508</v>
      </c>
      <c r="O52" s="65">
        <v>580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359</v>
      </c>
      <c r="L53" s="69">
        <v>321</v>
      </c>
      <c r="M53" s="69">
        <v>240</v>
      </c>
      <c r="N53" s="69">
        <v>188</v>
      </c>
      <c r="O53" s="70">
        <v>121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phqVbfg2qIexlGr36btco6CV97TOCIt1jndTpurIF2g2Rt5x121HQ1aT+xFQmwVBq2bVdB43mDP7orhioK/9g==" saltValue="b/9VNe+Tp7HwQ18va7qAC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4" zoomScaleSheetLayoutView="100" workbookViewId="0">
      <selection activeCell="BW34" sqref="BW34:BX3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42" t="s">
        <v>24</v>
      </c>
      <c r="C41" s="1243"/>
      <c r="D41" s="81"/>
      <c r="E41" s="1248" t="s">
        <v>25</v>
      </c>
      <c r="F41" s="1248"/>
      <c r="G41" s="1248"/>
      <c r="H41" s="1249"/>
      <c r="I41" s="82">
        <v>5331</v>
      </c>
      <c r="J41" s="83">
        <v>5050</v>
      </c>
      <c r="K41" s="83">
        <v>5239</v>
      </c>
      <c r="L41" s="83">
        <v>5216</v>
      </c>
      <c r="M41" s="84">
        <v>5391</v>
      </c>
    </row>
    <row r="42" spans="2:13" ht="27.75" customHeight="1" x14ac:dyDescent="0.15">
      <c r="B42" s="1244"/>
      <c r="C42" s="1245"/>
      <c r="D42" s="85"/>
      <c r="E42" s="1250" t="s">
        <v>26</v>
      </c>
      <c r="F42" s="1250"/>
      <c r="G42" s="1250"/>
      <c r="H42" s="1251"/>
      <c r="I42" s="86" t="s">
        <v>506</v>
      </c>
      <c r="J42" s="87" t="s">
        <v>506</v>
      </c>
      <c r="K42" s="87" t="s">
        <v>506</v>
      </c>
      <c r="L42" s="87" t="s">
        <v>506</v>
      </c>
      <c r="M42" s="88" t="s">
        <v>506</v>
      </c>
    </row>
    <row r="43" spans="2:13" ht="27.75" customHeight="1" x14ac:dyDescent="0.15">
      <c r="B43" s="1244"/>
      <c r="C43" s="1245"/>
      <c r="D43" s="85"/>
      <c r="E43" s="1250" t="s">
        <v>27</v>
      </c>
      <c r="F43" s="1250"/>
      <c r="G43" s="1250"/>
      <c r="H43" s="1251"/>
      <c r="I43" s="86">
        <v>4471</v>
      </c>
      <c r="J43" s="87">
        <v>4518</v>
      </c>
      <c r="K43" s="87">
        <v>4705</v>
      </c>
      <c r="L43" s="87">
        <v>4958</v>
      </c>
      <c r="M43" s="88">
        <v>5075</v>
      </c>
    </row>
    <row r="44" spans="2:13" ht="27.75" customHeight="1" x14ac:dyDescent="0.15">
      <c r="B44" s="1244"/>
      <c r="C44" s="1245"/>
      <c r="D44" s="85"/>
      <c r="E44" s="1250" t="s">
        <v>28</v>
      </c>
      <c r="F44" s="1250"/>
      <c r="G44" s="1250"/>
      <c r="H44" s="1251"/>
      <c r="I44" s="86">
        <v>207</v>
      </c>
      <c r="J44" s="87">
        <v>192</v>
      </c>
      <c r="K44" s="87">
        <v>238</v>
      </c>
      <c r="L44" s="87">
        <v>303</v>
      </c>
      <c r="M44" s="88">
        <v>329</v>
      </c>
    </row>
    <row r="45" spans="2:13" ht="27.75" customHeight="1" x14ac:dyDescent="0.15">
      <c r="B45" s="1244"/>
      <c r="C45" s="1245"/>
      <c r="D45" s="85"/>
      <c r="E45" s="1250" t="s">
        <v>29</v>
      </c>
      <c r="F45" s="1250"/>
      <c r="G45" s="1250"/>
      <c r="H45" s="1251"/>
      <c r="I45" s="86">
        <v>1155</v>
      </c>
      <c r="J45" s="87">
        <v>1110</v>
      </c>
      <c r="K45" s="87">
        <v>1103</v>
      </c>
      <c r="L45" s="87">
        <v>1153</v>
      </c>
      <c r="M45" s="88">
        <v>1090</v>
      </c>
    </row>
    <row r="46" spans="2:13" ht="27.75" customHeight="1" x14ac:dyDescent="0.15">
      <c r="B46" s="1244"/>
      <c r="C46" s="1245"/>
      <c r="D46" s="89"/>
      <c r="E46" s="1250" t="s">
        <v>30</v>
      </c>
      <c r="F46" s="1250"/>
      <c r="G46" s="1250"/>
      <c r="H46" s="1251"/>
      <c r="I46" s="86" t="s">
        <v>506</v>
      </c>
      <c r="J46" s="87" t="s">
        <v>506</v>
      </c>
      <c r="K46" s="87" t="s">
        <v>506</v>
      </c>
      <c r="L46" s="87" t="s">
        <v>506</v>
      </c>
      <c r="M46" s="88" t="s">
        <v>506</v>
      </c>
    </row>
    <row r="47" spans="2:13" ht="27.75" customHeight="1" x14ac:dyDescent="0.15">
      <c r="B47" s="1244"/>
      <c r="C47" s="1245"/>
      <c r="D47" s="90"/>
      <c r="E47" s="1252" t="s">
        <v>31</v>
      </c>
      <c r="F47" s="1253"/>
      <c r="G47" s="1253"/>
      <c r="H47" s="1254"/>
      <c r="I47" s="86" t="s">
        <v>506</v>
      </c>
      <c r="J47" s="87" t="s">
        <v>506</v>
      </c>
      <c r="K47" s="87" t="s">
        <v>506</v>
      </c>
      <c r="L47" s="87" t="s">
        <v>506</v>
      </c>
      <c r="M47" s="88" t="s">
        <v>506</v>
      </c>
    </row>
    <row r="48" spans="2:13" ht="27.75" customHeight="1" x14ac:dyDescent="0.15">
      <c r="B48" s="1244"/>
      <c r="C48" s="1245"/>
      <c r="D48" s="85"/>
      <c r="E48" s="1250" t="s">
        <v>32</v>
      </c>
      <c r="F48" s="1250"/>
      <c r="G48" s="1250"/>
      <c r="H48" s="1251"/>
      <c r="I48" s="86" t="s">
        <v>506</v>
      </c>
      <c r="J48" s="87" t="s">
        <v>506</v>
      </c>
      <c r="K48" s="87" t="s">
        <v>506</v>
      </c>
      <c r="L48" s="87" t="s">
        <v>506</v>
      </c>
      <c r="M48" s="88" t="s">
        <v>506</v>
      </c>
    </row>
    <row r="49" spans="2:13" ht="27.75" customHeight="1" x14ac:dyDescent="0.15">
      <c r="B49" s="1246"/>
      <c r="C49" s="1247"/>
      <c r="D49" s="85"/>
      <c r="E49" s="1250" t="s">
        <v>33</v>
      </c>
      <c r="F49" s="1250"/>
      <c r="G49" s="1250"/>
      <c r="H49" s="1251"/>
      <c r="I49" s="86" t="s">
        <v>506</v>
      </c>
      <c r="J49" s="87" t="s">
        <v>506</v>
      </c>
      <c r="K49" s="87" t="s">
        <v>506</v>
      </c>
      <c r="L49" s="87" t="s">
        <v>506</v>
      </c>
      <c r="M49" s="88" t="s">
        <v>506</v>
      </c>
    </row>
    <row r="50" spans="2:13" ht="27.75" customHeight="1" x14ac:dyDescent="0.15">
      <c r="B50" s="1255" t="s">
        <v>34</v>
      </c>
      <c r="C50" s="1256"/>
      <c r="D50" s="91"/>
      <c r="E50" s="1250" t="s">
        <v>35</v>
      </c>
      <c r="F50" s="1250"/>
      <c r="G50" s="1250"/>
      <c r="H50" s="1251"/>
      <c r="I50" s="86">
        <v>2790</v>
      </c>
      <c r="J50" s="87">
        <v>2710</v>
      </c>
      <c r="K50" s="87">
        <v>2563</v>
      </c>
      <c r="L50" s="87">
        <v>2660</v>
      </c>
      <c r="M50" s="88">
        <v>2493</v>
      </c>
    </row>
    <row r="51" spans="2:13" ht="27.75" customHeight="1" x14ac:dyDescent="0.15">
      <c r="B51" s="1244"/>
      <c r="C51" s="1245"/>
      <c r="D51" s="85"/>
      <c r="E51" s="1250" t="s">
        <v>36</v>
      </c>
      <c r="F51" s="1250"/>
      <c r="G51" s="1250"/>
      <c r="H51" s="1251"/>
      <c r="I51" s="86" t="s">
        <v>506</v>
      </c>
      <c r="J51" s="87" t="s">
        <v>506</v>
      </c>
      <c r="K51" s="87" t="s">
        <v>506</v>
      </c>
      <c r="L51" s="87" t="s">
        <v>506</v>
      </c>
      <c r="M51" s="88" t="s">
        <v>506</v>
      </c>
    </row>
    <row r="52" spans="2:13" ht="27.75" customHeight="1" x14ac:dyDescent="0.15">
      <c r="B52" s="1246"/>
      <c r="C52" s="1247"/>
      <c r="D52" s="85"/>
      <c r="E52" s="1250" t="s">
        <v>37</v>
      </c>
      <c r="F52" s="1250"/>
      <c r="G52" s="1250"/>
      <c r="H52" s="1251"/>
      <c r="I52" s="86">
        <v>6591</v>
      </c>
      <c r="J52" s="87">
        <v>6631</v>
      </c>
      <c r="K52" s="87">
        <v>6848</v>
      </c>
      <c r="L52" s="87">
        <v>6986</v>
      </c>
      <c r="M52" s="88">
        <v>7055</v>
      </c>
    </row>
    <row r="53" spans="2:13" ht="27.75" customHeight="1" thickBot="1" x14ac:dyDescent="0.2">
      <c r="B53" s="1257" t="s">
        <v>38</v>
      </c>
      <c r="C53" s="1258"/>
      <c r="D53" s="92"/>
      <c r="E53" s="1259" t="s">
        <v>39</v>
      </c>
      <c r="F53" s="1259"/>
      <c r="G53" s="1259"/>
      <c r="H53" s="1260"/>
      <c r="I53" s="93">
        <v>1783</v>
      </c>
      <c r="J53" s="94">
        <v>1528</v>
      </c>
      <c r="K53" s="94">
        <v>1874</v>
      </c>
      <c r="L53" s="94">
        <v>1984</v>
      </c>
      <c r="M53" s="95">
        <v>2338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Du7AH/Zz17jqz/bEJ9hYBGed5CVIUM3LHMN4gsXm4ge3iEP/aqu9oSPprPob3WwYzyh3h9YcrPQbLsHFajaQQ==" saltValue="QLhOZOBvNJV2sJoO+BKr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54" zoomScale="70" zoomScaleNormal="70"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69" t="s">
        <v>42</v>
      </c>
      <c r="D55" s="1269"/>
      <c r="E55" s="1270"/>
      <c r="F55" s="107">
        <v>1232</v>
      </c>
      <c r="G55" s="107">
        <v>1010</v>
      </c>
      <c r="H55" s="108">
        <v>900</v>
      </c>
    </row>
    <row r="56" spans="2:8" ht="52.5" customHeight="1" x14ac:dyDescent="0.15">
      <c r="B56" s="109"/>
      <c r="C56" s="1271" t="s">
        <v>43</v>
      </c>
      <c r="D56" s="1271"/>
      <c r="E56" s="1272"/>
      <c r="F56" s="110">
        <v>376</v>
      </c>
      <c r="G56" s="110">
        <v>376</v>
      </c>
      <c r="H56" s="111">
        <v>326</v>
      </c>
    </row>
    <row r="57" spans="2:8" ht="53.25" customHeight="1" x14ac:dyDescent="0.15">
      <c r="B57" s="109"/>
      <c r="C57" s="1273" t="s">
        <v>44</v>
      </c>
      <c r="D57" s="1273"/>
      <c r="E57" s="1274"/>
      <c r="F57" s="112">
        <v>793</v>
      </c>
      <c r="G57" s="112">
        <v>1064</v>
      </c>
      <c r="H57" s="113">
        <v>974</v>
      </c>
    </row>
    <row r="58" spans="2:8" ht="45.75" customHeight="1" x14ac:dyDescent="0.15">
      <c r="B58" s="114"/>
      <c r="C58" s="1261" t="s">
        <v>593</v>
      </c>
      <c r="D58" s="1262"/>
      <c r="E58" s="1263"/>
      <c r="F58" s="115">
        <v>52</v>
      </c>
      <c r="G58" s="115">
        <v>334</v>
      </c>
      <c r="H58" s="116">
        <v>367</v>
      </c>
    </row>
    <row r="59" spans="2:8" ht="45.75" customHeight="1" x14ac:dyDescent="0.15">
      <c r="B59" s="114"/>
      <c r="C59" s="1261" t="s">
        <v>594</v>
      </c>
      <c r="D59" s="1262"/>
      <c r="E59" s="1263"/>
      <c r="F59" s="115">
        <v>419</v>
      </c>
      <c r="G59" s="115">
        <v>407</v>
      </c>
      <c r="H59" s="116">
        <v>289</v>
      </c>
    </row>
    <row r="60" spans="2:8" ht="45.75" customHeight="1" x14ac:dyDescent="0.15">
      <c r="B60" s="114"/>
      <c r="C60" s="1261" t="s">
        <v>595</v>
      </c>
      <c r="D60" s="1262"/>
      <c r="E60" s="1263"/>
      <c r="F60" s="115">
        <v>220</v>
      </c>
      <c r="G60" s="115">
        <v>220</v>
      </c>
      <c r="H60" s="116">
        <v>220</v>
      </c>
    </row>
    <row r="61" spans="2:8" ht="45.75" customHeight="1" x14ac:dyDescent="0.15">
      <c r="B61" s="114"/>
      <c r="C61" s="1261" t="s">
        <v>596</v>
      </c>
      <c r="D61" s="1262"/>
      <c r="E61" s="1263"/>
      <c r="F61" s="115">
        <v>56</v>
      </c>
      <c r="G61" s="115">
        <v>56</v>
      </c>
      <c r="H61" s="116">
        <v>56</v>
      </c>
    </row>
    <row r="62" spans="2:8" ht="45.75" customHeight="1" thickBot="1" x14ac:dyDescent="0.2">
      <c r="B62" s="117"/>
      <c r="C62" s="1264" t="s">
        <v>597</v>
      </c>
      <c r="D62" s="1265"/>
      <c r="E62" s="1266"/>
      <c r="F62" s="118">
        <v>23</v>
      </c>
      <c r="G62" s="118">
        <v>23</v>
      </c>
      <c r="H62" s="119">
        <v>23</v>
      </c>
    </row>
    <row r="63" spans="2:8" ht="52.5" customHeight="1" thickBot="1" x14ac:dyDescent="0.2">
      <c r="B63" s="120"/>
      <c r="C63" s="1267" t="s">
        <v>45</v>
      </c>
      <c r="D63" s="1267"/>
      <c r="E63" s="1268"/>
      <c r="F63" s="121">
        <v>2402</v>
      </c>
      <c r="G63" s="121">
        <v>2450</v>
      </c>
      <c r="H63" s="122">
        <v>2201</v>
      </c>
    </row>
    <row r="64" spans="2:8" ht="15" customHeight="1" x14ac:dyDescent="0.15"/>
    <row r="65" ht="0" hidden="1" customHeight="1" x14ac:dyDescent="0.15"/>
    <row r="66" ht="0" hidden="1" customHeight="1" x14ac:dyDescent="0.15"/>
  </sheetData>
  <sheetProtection algorithmName="SHA-512" hashValue="L0hjbIBebor4IlXIH64L3BdMZeDetHFZ2fIZROJ/yTgsN3Zh4h8CfAPi0zsUyv2L5g8MdKgmRfQWPwmsrzpOIw==" saltValue="ecC6Q+4czOxkP64vreZP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6" zoomScale="55" zoomScaleNormal="55" zoomScaleSheetLayoutView="55" workbookViewId="0">
      <selection activeCell="DD66" sqref="DD66"/>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611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602</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548</v>
      </c>
      <c r="BQ50" s="1281"/>
      <c r="BR50" s="1281"/>
      <c r="BS50" s="1281"/>
      <c r="BT50" s="1281"/>
      <c r="BU50" s="1281"/>
      <c r="BV50" s="1281"/>
      <c r="BW50" s="1281"/>
      <c r="BX50" s="1281" t="s">
        <v>549</v>
      </c>
      <c r="BY50" s="1281"/>
      <c r="BZ50" s="1281"/>
      <c r="CA50" s="1281"/>
      <c r="CB50" s="1281"/>
      <c r="CC50" s="1281"/>
      <c r="CD50" s="1281"/>
      <c r="CE50" s="1281"/>
      <c r="CF50" s="1281" t="s">
        <v>550</v>
      </c>
      <c r="CG50" s="1281"/>
      <c r="CH50" s="1281"/>
      <c r="CI50" s="1281"/>
      <c r="CJ50" s="1281"/>
      <c r="CK50" s="1281"/>
      <c r="CL50" s="1281"/>
      <c r="CM50" s="1281"/>
      <c r="CN50" s="1281" t="s">
        <v>551</v>
      </c>
      <c r="CO50" s="1281"/>
      <c r="CP50" s="1281"/>
      <c r="CQ50" s="1281"/>
      <c r="CR50" s="1281"/>
      <c r="CS50" s="1281"/>
      <c r="CT50" s="1281"/>
      <c r="CU50" s="1281"/>
      <c r="CV50" s="1281" t="s">
        <v>552</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603</v>
      </c>
      <c r="AO51" s="1280"/>
      <c r="AP51" s="1280"/>
      <c r="AQ51" s="1280"/>
      <c r="AR51" s="1280"/>
      <c r="AS51" s="1280"/>
      <c r="AT51" s="1280"/>
      <c r="AU51" s="1280"/>
      <c r="AV51" s="1280"/>
      <c r="AW51" s="1280"/>
      <c r="AX51" s="1280"/>
      <c r="AY51" s="1280"/>
      <c r="AZ51" s="1280"/>
      <c r="BA51" s="1280"/>
      <c r="BB51" s="1280" t="s">
        <v>604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47.3</v>
      </c>
      <c r="CG51" s="1277"/>
      <c r="CH51" s="1277"/>
      <c r="CI51" s="1277"/>
      <c r="CJ51" s="1277"/>
      <c r="CK51" s="1277"/>
      <c r="CL51" s="1277"/>
      <c r="CM51" s="1277"/>
      <c r="CN51" s="1277">
        <v>50</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53</v>
      </c>
      <c r="CG53" s="1277"/>
      <c r="CH53" s="1277"/>
      <c r="CI53" s="1277"/>
      <c r="CJ53" s="1277"/>
      <c r="CK53" s="1277"/>
      <c r="CL53" s="1277"/>
      <c r="CM53" s="1277"/>
      <c r="CN53" s="1277">
        <v>54.5</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606</v>
      </c>
      <c r="AO55" s="1281"/>
      <c r="AP55" s="1281"/>
      <c r="AQ55" s="1281"/>
      <c r="AR55" s="1281"/>
      <c r="AS55" s="1281"/>
      <c r="AT55" s="1281"/>
      <c r="AU55" s="1281"/>
      <c r="AV55" s="1281"/>
      <c r="AW55" s="1281"/>
      <c r="AX55" s="1281"/>
      <c r="AY55" s="1281"/>
      <c r="AZ55" s="1281"/>
      <c r="BA55" s="1281"/>
      <c r="BB55" s="1280" t="s">
        <v>607</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44.9</v>
      </c>
      <c r="CG55" s="1277"/>
      <c r="CH55" s="1277"/>
      <c r="CI55" s="1277"/>
      <c r="CJ55" s="1277"/>
      <c r="CK55" s="1277"/>
      <c r="CL55" s="1277"/>
      <c r="CM55" s="1277"/>
      <c r="CN55" s="1277">
        <v>44.9</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61.9</v>
      </c>
      <c r="CG57" s="1277"/>
      <c r="CH57" s="1277"/>
      <c r="CI57" s="1277"/>
      <c r="CJ57" s="1277"/>
      <c r="CK57" s="1277"/>
      <c r="CL57" s="1277"/>
      <c r="CM57" s="1277"/>
      <c r="CN57" s="1277">
        <v>62.6</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608</v>
      </c>
    </row>
    <row r="64" spans="1:109" x14ac:dyDescent="0.15">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612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602</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548</v>
      </c>
      <c r="BQ72" s="1281"/>
      <c r="BR72" s="1281"/>
      <c r="BS72" s="1281"/>
      <c r="BT72" s="1281"/>
      <c r="BU72" s="1281"/>
      <c r="BV72" s="1281"/>
      <c r="BW72" s="1281"/>
      <c r="BX72" s="1281" t="s">
        <v>549</v>
      </c>
      <c r="BY72" s="1281"/>
      <c r="BZ72" s="1281"/>
      <c r="CA72" s="1281"/>
      <c r="CB72" s="1281"/>
      <c r="CC72" s="1281"/>
      <c r="CD72" s="1281"/>
      <c r="CE72" s="1281"/>
      <c r="CF72" s="1281" t="s">
        <v>550</v>
      </c>
      <c r="CG72" s="1281"/>
      <c r="CH72" s="1281"/>
      <c r="CI72" s="1281"/>
      <c r="CJ72" s="1281"/>
      <c r="CK72" s="1281"/>
      <c r="CL72" s="1281"/>
      <c r="CM72" s="1281"/>
      <c r="CN72" s="1281" t="s">
        <v>551</v>
      </c>
      <c r="CO72" s="1281"/>
      <c r="CP72" s="1281"/>
      <c r="CQ72" s="1281"/>
      <c r="CR72" s="1281"/>
      <c r="CS72" s="1281"/>
      <c r="CT72" s="1281"/>
      <c r="CU72" s="1281"/>
      <c r="CV72" s="1281" t="s">
        <v>552</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603</v>
      </c>
      <c r="AO73" s="1280"/>
      <c r="AP73" s="1280"/>
      <c r="AQ73" s="1280"/>
      <c r="AR73" s="1280"/>
      <c r="AS73" s="1280"/>
      <c r="AT73" s="1280"/>
      <c r="AU73" s="1280"/>
      <c r="AV73" s="1280"/>
      <c r="AW73" s="1280"/>
      <c r="AX73" s="1280"/>
      <c r="AY73" s="1280"/>
      <c r="AZ73" s="1280"/>
      <c r="BA73" s="1280"/>
      <c r="BB73" s="1280" t="s">
        <v>604</v>
      </c>
      <c r="BC73" s="1280"/>
      <c r="BD73" s="1280"/>
      <c r="BE73" s="1280"/>
      <c r="BF73" s="1280"/>
      <c r="BG73" s="1280"/>
      <c r="BH73" s="1280"/>
      <c r="BI73" s="1280"/>
      <c r="BJ73" s="1280"/>
      <c r="BK73" s="1280"/>
      <c r="BL73" s="1280"/>
      <c r="BM73" s="1280"/>
      <c r="BN73" s="1280"/>
      <c r="BO73" s="1280"/>
      <c r="BP73" s="1277">
        <v>46</v>
      </c>
      <c r="BQ73" s="1277"/>
      <c r="BR73" s="1277"/>
      <c r="BS73" s="1277"/>
      <c r="BT73" s="1277"/>
      <c r="BU73" s="1277"/>
      <c r="BV73" s="1277"/>
      <c r="BW73" s="1277"/>
      <c r="BX73" s="1277">
        <v>39.9</v>
      </c>
      <c r="BY73" s="1277"/>
      <c r="BZ73" s="1277"/>
      <c r="CA73" s="1277"/>
      <c r="CB73" s="1277"/>
      <c r="CC73" s="1277"/>
      <c r="CD73" s="1277"/>
      <c r="CE73" s="1277"/>
      <c r="CF73" s="1277">
        <v>47.3</v>
      </c>
      <c r="CG73" s="1277"/>
      <c r="CH73" s="1277"/>
      <c r="CI73" s="1277"/>
      <c r="CJ73" s="1277"/>
      <c r="CK73" s="1277"/>
      <c r="CL73" s="1277"/>
      <c r="CM73" s="1277"/>
      <c r="CN73" s="1277">
        <v>50</v>
      </c>
      <c r="CO73" s="1277"/>
      <c r="CP73" s="1277"/>
      <c r="CQ73" s="1277"/>
      <c r="CR73" s="1277"/>
      <c r="CS73" s="1277"/>
      <c r="CT73" s="1277"/>
      <c r="CU73" s="1277"/>
      <c r="CV73" s="1277">
        <v>58.8</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609</v>
      </c>
      <c r="BC75" s="1280"/>
      <c r="BD75" s="1280"/>
      <c r="BE75" s="1280"/>
      <c r="BF75" s="1280"/>
      <c r="BG75" s="1280"/>
      <c r="BH75" s="1280"/>
      <c r="BI75" s="1280"/>
      <c r="BJ75" s="1280"/>
      <c r="BK75" s="1280"/>
      <c r="BL75" s="1280"/>
      <c r="BM75" s="1280"/>
      <c r="BN75" s="1280"/>
      <c r="BO75" s="1280"/>
      <c r="BP75" s="1277">
        <v>9.1999999999999993</v>
      </c>
      <c r="BQ75" s="1277"/>
      <c r="BR75" s="1277"/>
      <c r="BS75" s="1277"/>
      <c r="BT75" s="1277"/>
      <c r="BU75" s="1277"/>
      <c r="BV75" s="1277"/>
      <c r="BW75" s="1277"/>
      <c r="BX75" s="1277">
        <v>8.9</v>
      </c>
      <c r="BY75" s="1277"/>
      <c r="BZ75" s="1277"/>
      <c r="CA75" s="1277"/>
      <c r="CB75" s="1277"/>
      <c r="CC75" s="1277"/>
      <c r="CD75" s="1277"/>
      <c r="CE75" s="1277"/>
      <c r="CF75" s="1277">
        <v>7.9</v>
      </c>
      <c r="CG75" s="1277"/>
      <c r="CH75" s="1277"/>
      <c r="CI75" s="1277"/>
      <c r="CJ75" s="1277"/>
      <c r="CK75" s="1277"/>
      <c r="CL75" s="1277"/>
      <c r="CM75" s="1277"/>
      <c r="CN75" s="1277">
        <v>6.4</v>
      </c>
      <c r="CO75" s="1277"/>
      <c r="CP75" s="1277"/>
      <c r="CQ75" s="1277"/>
      <c r="CR75" s="1277"/>
      <c r="CS75" s="1277"/>
      <c r="CT75" s="1277"/>
      <c r="CU75" s="1277"/>
      <c r="CV75" s="1277">
        <v>4.5999999999999996</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606</v>
      </c>
      <c r="AO77" s="1281"/>
      <c r="AP77" s="1281"/>
      <c r="AQ77" s="1281"/>
      <c r="AR77" s="1281"/>
      <c r="AS77" s="1281"/>
      <c r="AT77" s="1281"/>
      <c r="AU77" s="1281"/>
      <c r="AV77" s="1281"/>
      <c r="AW77" s="1281"/>
      <c r="AX77" s="1281"/>
      <c r="AY77" s="1281"/>
      <c r="AZ77" s="1281"/>
      <c r="BA77" s="1281"/>
      <c r="BB77" s="1280" t="s">
        <v>604</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44.9</v>
      </c>
      <c r="CG77" s="1277"/>
      <c r="CH77" s="1277"/>
      <c r="CI77" s="1277"/>
      <c r="CJ77" s="1277"/>
      <c r="CK77" s="1277"/>
      <c r="CL77" s="1277"/>
      <c r="CM77" s="1277"/>
      <c r="CN77" s="1277">
        <v>44.9</v>
      </c>
      <c r="CO77" s="1277"/>
      <c r="CP77" s="1277"/>
      <c r="CQ77" s="1277"/>
      <c r="CR77" s="1277"/>
      <c r="CS77" s="1277"/>
      <c r="CT77" s="1277"/>
      <c r="CU77" s="1277"/>
      <c r="CV77" s="1277">
        <v>40.799999999999997</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609</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8.5</v>
      </c>
      <c r="CG79" s="1277"/>
      <c r="CH79" s="1277"/>
      <c r="CI79" s="1277"/>
      <c r="CJ79" s="1277"/>
      <c r="CK79" s="1277"/>
      <c r="CL79" s="1277"/>
      <c r="CM79" s="1277"/>
      <c r="CN79" s="1277">
        <v>9.1</v>
      </c>
      <c r="CO79" s="1277"/>
      <c r="CP79" s="1277"/>
      <c r="CQ79" s="1277"/>
      <c r="CR79" s="1277"/>
      <c r="CS79" s="1277"/>
      <c r="CT79" s="1277"/>
      <c r="CU79" s="1277"/>
      <c r="CV79" s="1277">
        <v>8.9</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PYMn2ck7SSMjkTzVhjdGFj6JjMsPUiBnA8uyS0am2srjJeAN7ODUys7bjf/hpgzVZqGBWHQwiQaINToItuPRA==" saltValue="s2y0GSs8wVIhlmcMyAGOA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94" zoomScale="70" zoomScaleNormal="70" zoomScaleSheetLayoutView="70" workbookViewId="0">
      <selection activeCell="AL112" sqref="AL11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3xasV9YBZl11owXVgDMFV9AmYGcezFHk/boj3HC9GteISww7Zxh+ZJLjpIO0T2kT/KezTpbTEgbP6tMfeoeMg==" saltValue="t3fh9n1ycDnAAxz7g9L1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88" zoomScale="70" zoomScaleNormal="70" zoomScaleSheetLayoutView="55" workbookViewId="0">
      <selection activeCell="AH112" sqref="AH11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77jBuFwtSepraHtkLwoG4bqkky/UULNhNY6Mah+Fe+CuhT5NEnUVOB0AsRehClV+Ry9d3nsubp1vh9B+K1RlA==" saltValue="uOp5jmT16Z9uaNVY2X4B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546</v>
      </c>
      <c r="G2" s="136"/>
      <c r="H2" s="137"/>
    </row>
    <row r="3" spans="1:8" x14ac:dyDescent="0.15">
      <c r="A3" s="133" t="s">
        <v>539</v>
      </c>
      <c r="B3" s="138"/>
      <c r="C3" s="139"/>
      <c r="D3" s="140">
        <v>67068</v>
      </c>
      <c r="E3" s="141"/>
      <c r="F3" s="142">
        <v>53270</v>
      </c>
      <c r="G3" s="143"/>
      <c r="H3" s="144"/>
    </row>
    <row r="4" spans="1:8" x14ac:dyDescent="0.15">
      <c r="A4" s="145"/>
      <c r="B4" s="146"/>
      <c r="C4" s="147"/>
      <c r="D4" s="148">
        <v>23699</v>
      </c>
      <c r="E4" s="149"/>
      <c r="F4" s="150">
        <v>24316</v>
      </c>
      <c r="G4" s="151"/>
      <c r="H4" s="152"/>
    </row>
    <row r="5" spans="1:8" x14ac:dyDescent="0.15">
      <c r="A5" s="133" t="s">
        <v>541</v>
      </c>
      <c r="B5" s="138"/>
      <c r="C5" s="139"/>
      <c r="D5" s="140">
        <v>43137</v>
      </c>
      <c r="E5" s="141"/>
      <c r="F5" s="142">
        <v>53292</v>
      </c>
      <c r="G5" s="143"/>
      <c r="H5" s="144"/>
    </row>
    <row r="6" spans="1:8" x14ac:dyDescent="0.15">
      <c r="A6" s="145"/>
      <c r="B6" s="146"/>
      <c r="C6" s="147"/>
      <c r="D6" s="148">
        <v>26927</v>
      </c>
      <c r="E6" s="149"/>
      <c r="F6" s="150">
        <v>28900</v>
      </c>
      <c r="G6" s="151"/>
      <c r="H6" s="152"/>
    </row>
    <row r="7" spans="1:8" x14ac:dyDescent="0.15">
      <c r="A7" s="133" t="s">
        <v>542</v>
      </c>
      <c r="B7" s="138"/>
      <c r="C7" s="139"/>
      <c r="D7" s="140">
        <v>83232</v>
      </c>
      <c r="E7" s="141"/>
      <c r="F7" s="142">
        <v>77577</v>
      </c>
      <c r="G7" s="143"/>
      <c r="H7" s="144"/>
    </row>
    <row r="8" spans="1:8" x14ac:dyDescent="0.15">
      <c r="A8" s="145"/>
      <c r="B8" s="146"/>
      <c r="C8" s="147"/>
      <c r="D8" s="148">
        <v>29494</v>
      </c>
      <c r="E8" s="149"/>
      <c r="F8" s="150">
        <v>40870</v>
      </c>
      <c r="G8" s="151"/>
      <c r="H8" s="152"/>
    </row>
    <row r="9" spans="1:8" x14ac:dyDescent="0.15">
      <c r="A9" s="133" t="s">
        <v>543</v>
      </c>
      <c r="B9" s="138"/>
      <c r="C9" s="139"/>
      <c r="D9" s="140">
        <v>64071</v>
      </c>
      <c r="E9" s="141"/>
      <c r="F9" s="142">
        <v>115123</v>
      </c>
      <c r="G9" s="143"/>
      <c r="H9" s="144"/>
    </row>
    <row r="10" spans="1:8" x14ac:dyDescent="0.15">
      <c r="A10" s="145"/>
      <c r="B10" s="146"/>
      <c r="C10" s="147"/>
      <c r="D10" s="148">
        <v>32985</v>
      </c>
      <c r="E10" s="149"/>
      <c r="F10" s="150">
        <v>46026</v>
      </c>
      <c r="G10" s="151"/>
      <c r="H10" s="152"/>
    </row>
    <row r="11" spans="1:8" x14ac:dyDescent="0.15">
      <c r="A11" s="133" t="s">
        <v>544</v>
      </c>
      <c r="B11" s="138"/>
      <c r="C11" s="139"/>
      <c r="D11" s="140">
        <v>79208</v>
      </c>
      <c r="E11" s="141"/>
      <c r="F11" s="142">
        <v>98899</v>
      </c>
      <c r="G11" s="143"/>
      <c r="H11" s="144"/>
    </row>
    <row r="12" spans="1:8" x14ac:dyDescent="0.15">
      <c r="A12" s="145"/>
      <c r="B12" s="146"/>
      <c r="C12" s="153"/>
      <c r="D12" s="148">
        <v>32887</v>
      </c>
      <c r="E12" s="149"/>
      <c r="F12" s="150">
        <v>43734</v>
      </c>
      <c r="G12" s="151"/>
      <c r="H12" s="152"/>
    </row>
    <row r="13" spans="1:8" x14ac:dyDescent="0.15">
      <c r="A13" s="133"/>
      <c r="B13" s="138"/>
      <c r="C13" s="154"/>
      <c r="D13" s="155">
        <v>67343</v>
      </c>
      <c r="E13" s="156"/>
      <c r="F13" s="157">
        <v>79632</v>
      </c>
      <c r="G13" s="158"/>
      <c r="H13" s="144"/>
    </row>
    <row r="14" spans="1:8" x14ac:dyDescent="0.15">
      <c r="A14" s="145"/>
      <c r="B14" s="146"/>
      <c r="C14" s="147"/>
      <c r="D14" s="148">
        <v>29198</v>
      </c>
      <c r="E14" s="149"/>
      <c r="F14" s="150">
        <v>36769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10.95</v>
      </c>
      <c r="C19" s="159">
        <f>ROUND(VALUE(SUBSTITUTE(実質収支比率等に係る経年分析!G$48,"▲","-")),2)</f>
        <v>7.54</v>
      </c>
      <c r="D19" s="159">
        <f>ROUND(VALUE(SUBSTITUTE(実質収支比率等に係る経年分析!H$48,"▲","-")),2)</f>
        <v>11.5</v>
      </c>
      <c r="E19" s="159">
        <f>ROUND(VALUE(SUBSTITUTE(実質収支比率等に係る経年分析!I$48,"▲","-")),2)</f>
        <v>6.97</v>
      </c>
      <c r="F19" s="159">
        <f>ROUND(VALUE(SUBSTITUTE(実質収支比率等に係る経年分析!J$48,"▲","-")),2)</f>
        <v>6.44</v>
      </c>
    </row>
    <row r="20" spans="1:11" x14ac:dyDescent="0.15">
      <c r="A20" s="159" t="s">
        <v>49</v>
      </c>
      <c r="B20" s="159">
        <f>ROUND(VALUE(SUBSTITUTE(実質収支比率等に係る経年分析!F$47,"▲","-")),2)</f>
        <v>31.01</v>
      </c>
      <c r="C20" s="159">
        <f>ROUND(VALUE(SUBSTITUTE(実質収支比率等に係る経年分析!G$47,"▲","-")),2)</f>
        <v>29.58</v>
      </c>
      <c r="D20" s="159">
        <f>ROUND(VALUE(SUBSTITUTE(実質収支比率等に係る経年分析!H$47,"▲","-")),2)</f>
        <v>27.7</v>
      </c>
      <c r="E20" s="159">
        <f>ROUND(VALUE(SUBSTITUTE(実質収支比率等に係る経年分析!I$47,"▲","-")),2)</f>
        <v>22.57</v>
      </c>
      <c r="F20" s="159">
        <f>ROUND(VALUE(SUBSTITUTE(実質収支比率等に係る経年分析!J$47,"▲","-")),2)</f>
        <v>20</v>
      </c>
    </row>
    <row r="21" spans="1:11" x14ac:dyDescent="0.15">
      <c r="A21" s="159" t="s">
        <v>50</v>
      </c>
      <c r="B21" s="159">
        <f>IF(ISNUMBER(VALUE(SUBSTITUTE(実質収支比率等に係る経年分析!F$49,"▲","-"))),ROUND(VALUE(SUBSTITUTE(実質収支比率等に係る経年分析!F$49,"▲","-")),2),NA())</f>
        <v>1.55</v>
      </c>
      <c r="C21" s="159">
        <f>IF(ISNUMBER(VALUE(SUBSTITUTE(実質収支比率等に係る経年分析!G$49,"▲","-"))),ROUND(VALUE(SUBSTITUTE(実質収支比率等に係る経年分析!G$49,"▲","-")),2),NA())</f>
        <v>-4.8600000000000003</v>
      </c>
      <c r="D21" s="159">
        <f>IF(ISNUMBER(VALUE(SUBSTITUTE(実質収支比率等に係る経年分析!H$49,"▲","-"))),ROUND(VALUE(SUBSTITUTE(実質収支比率等に係る経年分析!H$49,"▲","-")),2),NA())</f>
        <v>3.15</v>
      </c>
      <c r="E21" s="159">
        <f>IF(ISNUMBER(VALUE(SUBSTITUTE(実質収支比率等に係る経年分析!I$49,"▲","-"))),ROUND(VALUE(SUBSTITUTE(実質収支比率等に係る経年分析!I$49,"▲","-")),2),NA())</f>
        <v>-9.4600000000000009</v>
      </c>
      <c r="F21" s="159">
        <f>IF(ISNUMBER(VALUE(SUBSTITUTE(実質収支比率等に係る経年分析!J$49,"▲","-"))),ROUND(VALUE(SUBSTITUTE(実質収支比率等に係る経年分析!J$49,"▲","-")),2),NA())</f>
        <v>-2.92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障がい福祉サービス事業特別会計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学校給食事業特別会計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15">
      <c r="A32" s="160" t="str">
        <f>IF(連結実質赤字比率に係る赤字・黒字の構成分析!C$38="",NA(),連結実質赤字比率に係る赤字・黒字の構成分析!C$38)</f>
        <v>神戸町後期高齢者医療特別会計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0.14000000000000001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0.14000000000000001</v>
      </c>
    </row>
    <row r="33" spans="1:16" x14ac:dyDescent="0.15">
      <c r="A33" s="160" t="str">
        <f>IF(連結実質赤字比率に係る赤字・黒字の構成分析!C$37="",NA(),連結実質赤字比率に係る赤字・黒字の構成分析!C$37)</f>
        <v>神戸町公共下水道事業特別会計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v>
      </c>
    </row>
    <row r="34" spans="1:16" x14ac:dyDescent="0.15">
      <c r="A34" s="160" t="str">
        <f>IF(連結実質赤字比率に係る赤字・黒字の構成分析!C$36="",NA(),連結実質赤字比率に係る赤字・黒字の構成分析!C$36)</f>
        <v>神戸町国民健康保険特別会計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3.48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2.74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3.98</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10.84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7.39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11.41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6.87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6.35</v>
      </c>
    </row>
    <row r="36" spans="1:16" x14ac:dyDescent="0.15">
      <c r="A36" s="160" t="str">
        <f>IF(連結実質赤字比率に係る赤字・黒字の構成分析!C$34="",NA(),連結実質赤字比率に係る赤字・黒字の構成分析!C$34)</f>
        <v>神戸町水道事業会計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16.149999999999999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17.13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16.02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16.510000000000002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14.78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452</v>
      </c>
      <c r="E42" s="161"/>
      <c r="F42" s="161"/>
      <c r="G42" s="161">
        <f>'実質公債費比率（分子）の構造'!L$52</f>
        <v>494</v>
      </c>
      <c r="H42" s="161"/>
      <c r="I42" s="161"/>
      <c r="J42" s="161">
        <f>'実質公債費比率（分子）の構造'!M$52</f>
        <v>491</v>
      </c>
      <c r="K42" s="161"/>
      <c r="L42" s="161"/>
      <c r="M42" s="161">
        <f>'実質公債費比率（分子）の構造'!N$52</f>
        <v>508</v>
      </c>
      <c r="N42" s="161"/>
      <c r="O42" s="161"/>
      <c r="P42" s="161">
        <f>'実質公債費比率（分子）の構造'!O$52</f>
        <v>580</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74</v>
      </c>
      <c r="C45" s="161"/>
      <c r="D45" s="161"/>
      <c r="E45" s="161">
        <f>'実質公債費比率（分子）の構造'!L$49</f>
        <v>72</v>
      </c>
      <c r="F45" s="161"/>
      <c r="G45" s="161"/>
      <c r="H45" s="161">
        <f>'実質公債費比率（分子）の構造'!M$49</f>
        <v>46</v>
      </c>
      <c r="I45" s="161"/>
      <c r="J45" s="161"/>
      <c r="K45" s="161">
        <f>'実質公債費比率（分子）の構造'!N$49</f>
        <v>32</v>
      </c>
      <c r="L45" s="161"/>
      <c r="M45" s="161"/>
      <c r="N45" s="161">
        <f>'実質公債費比率（分子）の構造'!O$49</f>
        <v>34</v>
      </c>
      <c r="O45" s="161"/>
      <c r="P45" s="161"/>
    </row>
    <row r="46" spans="1:16" x14ac:dyDescent="0.15">
      <c r="A46" s="161" t="s">
        <v>61</v>
      </c>
      <c r="B46" s="161">
        <f>'実質公債費比率（分子）の構造'!K$48</f>
        <v>164</v>
      </c>
      <c r="C46" s="161"/>
      <c r="D46" s="161"/>
      <c r="E46" s="161">
        <f>'実質公債費比率（分子）の構造'!L$48</f>
        <v>175</v>
      </c>
      <c r="F46" s="161"/>
      <c r="G46" s="161"/>
      <c r="H46" s="161">
        <f>'実質公債費比率（分子）の構造'!M$48</f>
        <v>178</v>
      </c>
      <c r="I46" s="161"/>
      <c r="J46" s="161"/>
      <c r="K46" s="161">
        <f>'実質公債費比率（分子）の構造'!N$48</f>
        <v>190</v>
      </c>
      <c r="L46" s="161"/>
      <c r="M46" s="161"/>
      <c r="N46" s="161">
        <f>'実質公債費比率（分子）の構造'!O$48</f>
        <v>216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573</v>
      </c>
      <c r="C49" s="161"/>
      <c r="D49" s="161"/>
      <c r="E49" s="161">
        <f>'実質公債費比率（分子）の構造'!L$45</f>
        <v>568</v>
      </c>
      <c r="F49" s="161"/>
      <c r="G49" s="161"/>
      <c r="H49" s="161">
        <f>'実質公債費比率（分子）の構造'!M$45</f>
        <v>507</v>
      </c>
      <c r="I49" s="161"/>
      <c r="J49" s="161"/>
      <c r="K49" s="161">
        <f>'実質公債費比率（分子）の構造'!N$45</f>
        <v>474</v>
      </c>
      <c r="L49" s="161"/>
      <c r="M49" s="161"/>
      <c r="N49" s="161">
        <f>'実質公債費比率（分子）の構造'!O$45</f>
        <v>451</v>
      </c>
      <c r="O49" s="161"/>
      <c r="P49" s="161"/>
    </row>
    <row r="50" spans="1:16" x14ac:dyDescent="0.15">
      <c r="A50" s="161" t="s">
        <v>65</v>
      </c>
      <c r="B50" s="161" t="e">
        <f>NA()</f>
        <v>#N/A</v>
      </c>
      <c r="C50" s="161">
        <f>IF(ISNUMBER('実質公債費比率（分子）の構造'!K$53),'実質公債費比率（分子）の構造'!K$53,NA())</f>
        <v>359</v>
      </c>
      <c r="D50" s="161" t="e">
        <f>NA()</f>
        <v>#N/A</v>
      </c>
      <c r="E50" s="161" t="e">
        <f>NA()</f>
        <v>#N/A</v>
      </c>
      <c r="F50" s="161">
        <f>IF(ISNUMBER('実質公債費比率（分子）の構造'!L$53),'実質公債費比率（分子）の構造'!L$53,NA())</f>
        <v>321</v>
      </c>
      <c r="G50" s="161" t="e">
        <f>NA()</f>
        <v>#N/A</v>
      </c>
      <c r="H50" s="161" t="e">
        <f>NA()</f>
        <v>#N/A</v>
      </c>
      <c r="I50" s="161">
        <f>IF(ISNUMBER('実質公債費比率（分子）の構造'!M$53),'実質公債費比率（分子）の構造'!M$53,NA())</f>
        <v>240</v>
      </c>
      <c r="J50" s="161" t="e">
        <f>NA()</f>
        <v>#N/A</v>
      </c>
      <c r="K50" s="161" t="e">
        <f>NA()</f>
        <v>#N/A</v>
      </c>
      <c r="L50" s="161">
        <f>IF(ISNUMBER('実質公債費比率（分子）の構造'!N$53),'実質公債費比率（分子）の構造'!N$53,NA())</f>
        <v>188</v>
      </c>
      <c r="M50" s="161" t="e">
        <f>NA()</f>
        <v>#N/A</v>
      </c>
      <c r="N50" s="161" t="e">
        <f>NA()</f>
        <v>#N/A</v>
      </c>
      <c r="O50" s="161">
        <f>IF(ISNUMBER('実質公債費比率（分子）の構造'!O$53),'実質公債費比率（分子）の構造'!O$53,NA())</f>
        <v>121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6591</v>
      </c>
      <c r="E56" s="160"/>
      <c r="F56" s="160"/>
      <c r="G56" s="160">
        <f>'将来負担比率（分子）の構造'!J$52</f>
        <v>6631</v>
      </c>
      <c r="H56" s="160"/>
      <c r="I56" s="160"/>
      <c r="J56" s="160">
        <f>'将来負担比率（分子）の構造'!K$52</f>
        <v>6848</v>
      </c>
      <c r="K56" s="160"/>
      <c r="L56" s="160"/>
      <c r="M56" s="160">
        <f>'将来負担比率（分子）の構造'!L$52</f>
        <v>6986</v>
      </c>
      <c r="N56" s="160"/>
      <c r="O56" s="160"/>
      <c r="P56" s="160">
        <f>'将来負担比率（分子）の構造'!M$52</f>
        <v>7055</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2790</v>
      </c>
      <c r="E58" s="160"/>
      <c r="F58" s="160"/>
      <c r="G58" s="160">
        <f>'将来負担比率（分子）の構造'!J$50</f>
        <v>2710</v>
      </c>
      <c r="H58" s="160"/>
      <c r="I58" s="160"/>
      <c r="J58" s="160">
        <f>'将来負担比率（分子）の構造'!K$50</f>
        <v>2563</v>
      </c>
      <c r="K58" s="160"/>
      <c r="L58" s="160"/>
      <c r="M58" s="160">
        <f>'将来負担比率（分子）の構造'!L$50</f>
        <v>2660</v>
      </c>
      <c r="N58" s="160"/>
      <c r="O58" s="160"/>
      <c r="P58" s="160">
        <f>'将来負担比率（分子）の構造'!M$50</f>
        <v>2493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1155</v>
      </c>
      <c r="C62" s="160"/>
      <c r="D62" s="160"/>
      <c r="E62" s="160">
        <f>'将来負担比率（分子）の構造'!J$45</f>
        <v>1110</v>
      </c>
      <c r="F62" s="160"/>
      <c r="G62" s="160"/>
      <c r="H62" s="160">
        <f>'将来負担比率（分子）の構造'!K$45</f>
        <v>1103</v>
      </c>
      <c r="I62" s="160"/>
      <c r="J62" s="160"/>
      <c r="K62" s="160">
        <f>'将来負担比率（分子）の構造'!L$45</f>
        <v>1153</v>
      </c>
      <c r="L62" s="160"/>
      <c r="M62" s="160"/>
      <c r="N62" s="160">
        <f>'将来負担比率（分子）の構造'!M$45</f>
        <v>1090</v>
      </c>
      <c r="O62" s="160"/>
      <c r="P62" s="160"/>
    </row>
    <row r="63" spans="1:16" x14ac:dyDescent="0.15">
      <c r="A63" s="160" t="s">
        <v>28</v>
      </c>
      <c r="B63" s="160">
        <f>'将来負担比率（分子）の構造'!I$44</f>
        <v>207</v>
      </c>
      <c r="C63" s="160"/>
      <c r="D63" s="160"/>
      <c r="E63" s="160">
        <f>'将来負担比率（分子）の構造'!J$44</f>
        <v>192</v>
      </c>
      <c r="F63" s="160"/>
      <c r="G63" s="160"/>
      <c r="H63" s="160">
        <f>'将来負担比率（分子）の構造'!K$44</f>
        <v>238</v>
      </c>
      <c r="I63" s="160"/>
      <c r="J63" s="160"/>
      <c r="K63" s="160">
        <f>'将来負担比率（分子）の構造'!L$44</f>
        <v>303</v>
      </c>
      <c r="L63" s="160"/>
      <c r="M63" s="160"/>
      <c r="N63" s="160">
        <f>'将来負担比率（分子）の構造'!M$44</f>
        <v>329</v>
      </c>
      <c r="O63" s="160"/>
      <c r="P63" s="160"/>
    </row>
    <row r="64" spans="1:16" x14ac:dyDescent="0.15">
      <c r="A64" s="160" t="s">
        <v>27</v>
      </c>
      <c r="B64" s="160">
        <f>'将来負担比率（分子）の構造'!I$43</f>
        <v>4471</v>
      </c>
      <c r="C64" s="160"/>
      <c r="D64" s="160"/>
      <c r="E64" s="160">
        <f>'将来負担比率（分子）の構造'!J$43</f>
        <v>4518</v>
      </c>
      <c r="F64" s="160"/>
      <c r="G64" s="160"/>
      <c r="H64" s="160">
        <f>'将来負担比率（分子）の構造'!K$43</f>
        <v>4705</v>
      </c>
      <c r="I64" s="160"/>
      <c r="J64" s="160"/>
      <c r="K64" s="160">
        <f>'将来負担比率（分子）の構造'!L$43</f>
        <v>4958</v>
      </c>
      <c r="L64" s="160"/>
      <c r="M64" s="160"/>
      <c r="N64" s="160">
        <f>'将来負担比率（分子）の構造'!M$43</f>
        <v>5075</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5331</v>
      </c>
      <c r="C66" s="160"/>
      <c r="D66" s="160"/>
      <c r="E66" s="160">
        <f>'将来負担比率（分子）の構造'!J$41</f>
        <v>5050</v>
      </c>
      <c r="F66" s="160"/>
      <c r="G66" s="160"/>
      <c r="H66" s="160">
        <f>'将来負担比率（分子）の構造'!K$41</f>
        <v>5239</v>
      </c>
      <c r="I66" s="160"/>
      <c r="J66" s="160"/>
      <c r="K66" s="160">
        <f>'将来負担比率（分子）の構造'!L$41</f>
        <v>5216</v>
      </c>
      <c r="L66" s="160"/>
      <c r="M66" s="160"/>
      <c r="N66" s="160">
        <f>'将来負担比率（分子）の構造'!M$41</f>
        <v>5391</v>
      </c>
      <c r="O66" s="160"/>
      <c r="P66" s="160"/>
    </row>
    <row r="67" spans="1:16" x14ac:dyDescent="0.15">
      <c r="A67" s="160" t="s">
        <v>69</v>
      </c>
      <c r="B67" s="160" t="e">
        <f>NA()</f>
        <v>#N/A</v>
      </c>
      <c r="C67" s="160">
        <f>IF(ISNUMBER('将来負担比率（分子）の構造'!I$53), IF('将来負担比率（分子）の構造'!I$53 &lt; 0, 0, '将来負担比率（分子）の構造'!I$53), NA())</f>
        <v>1783</v>
      </c>
      <c r="D67" s="160" t="e">
        <f>NA()</f>
        <v>#N/A</v>
      </c>
      <c r="E67" s="160" t="e">
        <f>NA()</f>
        <v>#N/A</v>
      </c>
      <c r="F67" s="160">
        <f>IF(ISNUMBER('将来負担比率（分子）の構造'!J$53), IF('将来負担比率（分子）の構造'!J$53 &lt; 0, 0, '将来負担比率（分子）の構造'!J$53), NA())</f>
        <v>1528</v>
      </c>
      <c r="G67" s="160" t="e">
        <f>NA()</f>
        <v>#N/A</v>
      </c>
      <c r="H67" s="160" t="e">
        <f>NA()</f>
        <v>#N/A</v>
      </c>
      <c r="I67" s="160">
        <f>IF(ISNUMBER('将来負担比率（分子）の構造'!K$53), IF('将来負担比率（分子）の構造'!K$53 &lt; 0, 0, '将来負担比率（分子）の構造'!K$53), NA())</f>
        <v>1874</v>
      </c>
      <c r="J67" s="160" t="e">
        <f>NA()</f>
        <v>#N/A</v>
      </c>
      <c r="K67" s="160" t="e">
        <f>NA()</f>
        <v>#N/A</v>
      </c>
      <c r="L67" s="160">
        <f>IF(ISNUMBER('将来負担比率（分子）の構造'!L$53), IF('将来負担比率（分子）の構造'!L$53 &lt; 0, 0, '将来負担比率（分子）の構造'!L$53), NA())</f>
        <v>1984</v>
      </c>
      <c r="M67" s="160" t="e">
        <f>NA()</f>
        <v>#N/A</v>
      </c>
      <c r="N67" s="160" t="e">
        <f>NA()</f>
        <v>#N/A</v>
      </c>
      <c r="O67" s="160">
        <f>IF(ISNUMBER('将来負担比率（分子）の構造'!M$53), IF('将来負担比率（分子）の構造'!M$53 &lt; 0, 0, '将来負担比率（分子）の構造'!M$53), NA())</f>
        <v>2338</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1232</v>
      </c>
      <c r="C72" s="164">
        <f>基金残高に係る経年分析!G55</f>
        <v>1010</v>
      </c>
      <c r="D72" s="164">
        <f>基金残高に係る経年分析!H55</f>
        <v>900</v>
      </c>
    </row>
    <row r="73" spans="1:16" x14ac:dyDescent="0.15">
      <c r="A73" s="163" t="s">
        <v>72</v>
      </c>
      <c r="B73" s="164">
        <f>基金残高に係る経年分析!F56</f>
        <v>376</v>
      </c>
      <c r="C73" s="164">
        <f>基金残高に係る経年分析!G56</f>
        <v>376</v>
      </c>
      <c r="D73" s="164">
        <f>基金残高に係る経年分析!H56</f>
        <v>326</v>
      </c>
    </row>
    <row r="74" spans="1:16" x14ac:dyDescent="0.15">
      <c r="A74" s="163" t="s">
        <v>73</v>
      </c>
      <c r="B74" s="164">
        <f>基金残高に係る経年分析!F57</f>
        <v>793</v>
      </c>
      <c r="C74" s="164">
        <f>基金残高に係る経年分析!G57</f>
        <v>1064</v>
      </c>
      <c r="D74" s="164">
        <f>基金残高に係る経年分析!H57</f>
        <v>974</v>
      </c>
    </row>
  </sheetData>
  <sheetProtection algorithmName="SHA-512" hashValue="nXwLzK7Nuw38iTYDZmK5R34yBuV36tMYOFCOdvpiTbhP5VSrooYIG2nR1cWAnfAJNZ28e38+gWDC8cDgqXrNEw==" saltValue="nQS4wYTZQPiv6lD1aAU6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31" workbookViewId="0">
      <selection activeCell="BG34" sqref="BG34:CB34"/>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2706651</v>
      </c>
      <c r="S5" s="649"/>
      <c r="T5" s="649"/>
      <c r="U5" s="649"/>
      <c r="V5" s="649"/>
      <c r="W5" s="649"/>
      <c r="X5" s="649"/>
      <c r="Y5" s="650"/>
      <c r="Z5" s="651">
        <v>34.1</v>
      </c>
      <c r="AA5" s="651"/>
      <c r="AB5" s="651"/>
      <c r="AC5" s="651"/>
      <c r="AD5" s="652">
        <v>2706651</v>
      </c>
      <c r="AE5" s="652"/>
      <c r="AF5" s="652"/>
      <c r="AG5" s="652"/>
      <c r="AH5" s="652"/>
      <c r="AI5" s="652"/>
      <c r="AJ5" s="652"/>
      <c r="AK5" s="652"/>
      <c r="AL5" s="653">
        <v>64.2</v>
      </c>
      <c r="AM5" s="654"/>
      <c r="AN5" s="654"/>
      <c r="AO5" s="655"/>
      <c r="AP5" s="645" t="s">
        <v>220</v>
      </c>
      <c r="AQ5" s="646"/>
      <c r="AR5" s="646"/>
      <c r="AS5" s="646"/>
      <c r="AT5" s="646"/>
      <c r="AU5" s="646"/>
      <c r="AV5" s="646"/>
      <c r="AW5" s="646"/>
      <c r="AX5" s="646"/>
      <c r="AY5" s="646"/>
      <c r="AZ5" s="646"/>
      <c r="BA5" s="646"/>
      <c r="BB5" s="646"/>
      <c r="BC5" s="646"/>
      <c r="BD5" s="646"/>
      <c r="BE5" s="646"/>
      <c r="BF5" s="647"/>
      <c r="BG5" s="659">
        <v>2706651</v>
      </c>
      <c r="BH5" s="660"/>
      <c r="BI5" s="660"/>
      <c r="BJ5" s="660"/>
      <c r="BK5" s="660"/>
      <c r="BL5" s="660"/>
      <c r="BM5" s="660"/>
      <c r="BN5" s="661"/>
      <c r="BO5" s="662">
        <v>100</v>
      </c>
      <c r="BP5" s="662"/>
      <c r="BQ5" s="662"/>
      <c r="BR5" s="662"/>
      <c r="BS5" s="663" t="s">
        <v>130</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98284</v>
      </c>
      <c r="S6" s="660"/>
      <c r="T6" s="660"/>
      <c r="U6" s="660"/>
      <c r="V6" s="660"/>
      <c r="W6" s="660"/>
      <c r="X6" s="660"/>
      <c r="Y6" s="661"/>
      <c r="Z6" s="662">
        <v>1.2</v>
      </c>
      <c r="AA6" s="662"/>
      <c r="AB6" s="662"/>
      <c r="AC6" s="662"/>
      <c r="AD6" s="663">
        <v>98284</v>
      </c>
      <c r="AE6" s="663"/>
      <c r="AF6" s="663"/>
      <c r="AG6" s="663"/>
      <c r="AH6" s="663"/>
      <c r="AI6" s="663"/>
      <c r="AJ6" s="663"/>
      <c r="AK6" s="663"/>
      <c r="AL6" s="664">
        <v>2.2999999999999998</v>
      </c>
      <c r="AM6" s="665"/>
      <c r="AN6" s="665"/>
      <c r="AO6" s="666"/>
      <c r="AP6" s="656" t="s">
        <v>225</v>
      </c>
      <c r="AQ6" s="657"/>
      <c r="AR6" s="657"/>
      <c r="AS6" s="657"/>
      <c r="AT6" s="657"/>
      <c r="AU6" s="657"/>
      <c r="AV6" s="657"/>
      <c r="AW6" s="657"/>
      <c r="AX6" s="657"/>
      <c r="AY6" s="657"/>
      <c r="AZ6" s="657"/>
      <c r="BA6" s="657"/>
      <c r="BB6" s="657"/>
      <c r="BC6" s="657"/>
      <c r="BD6" s="657"/>
      <c r="BE6" s="657"/>
      <c r="BF6" s="658"/>
      <c r="BG6" s="659">
        <v>2706651</v>
      </c>
      <c r="BH6" s="660"/>
      <c r="BI6" s="660"/>
      <c r="BJ6" s="660"/>
      <c r="BK6" s="660"/>
      <c r="BL6" s="660"/>
      <c r="BM6" s="660"/>
      <c r="BN6" s="661"/>
      <c r="BO6" s="662">
        <v>100</v>
      </c>
      <c r="BP6" s="662"/>
      <c r="BQ6" s="662"/>
      <c r="BR6" s="662"/>
      <c r="BS6" s="663" t="s">
        <v>167</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82931</v>
      </c>
      <c r="CS6" s="660"/>
      <c r="CT6" s="660"/>
      <c r="CU6" s="660"/>
      <c r="CV6" s="660"/>
      <c r="CW6" s="660"/>
      <c r="CX6" s="660"/>
      <c r="CY6" s="661"/>
      <c r="CZ6" s="653">
        <v>1.1000000000000001</v>
      </c>
      <c r="DA6" s="654"/>
      <c r="DB6" s="654"/>
      <c r="DC6" s="673"/>
      <c r="DD6" s="668">
        <v>2495</v>
      </c>
      <c r="DE6" s="660"/>
      <c r="DF6" s="660"/>
      <c r="DG6" s="660"/>
      <c r="DH6" s="660"/>
      <c r="DI6" s="660"/>
      <c r="DJ6" s="660"/>
      <c r="DK6" s="660"/>
      <c r="DL6" s="660"/>
      <c r="DM6" s="660"/>
      <c r="DN6" s="660"/>
      <c r="DO6" s="660"/>
      <c r="DP6" s="661"/>
      <c r="DQ6" s="668">
        <v>82931</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6138</v>
      </c>
      <c r="S7" s="660"/>
      <c r="T7" s="660"/>
      <c r="U7" s="660"/>
      <c r="V7" s="660"/>
      <c r="W7" s="660"/>
      <c r="X7" s="660"/>
      <c r="Y7" s="661"/>
      <c r="Z7" s="662">
        <v>0.1</v>
      </c>
      <c r="AA7" s="662"/>
      <c r="AB7" s="662"/>
      <c r="AC7" s="662"/>
      <c r="AD7" s="663">
        <v>6138</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1147990</v>
      </c>
      <c r="BH7" s="660"/>
      <c r="BI7" s="660"/>
      <c r="BJ7" s="660"/>
      <c r="BK7" s="660"/>
      <c r="BL7" s="660"/>
      <c r="BM7" s="660"/>
      <c r="BN7" s="661"/>
      <c r="BO7" s="662">
        <v>42.4</v>
      </c>
      <c r="BP7" s="662"/>
      <c r="BQ7" s="662"/>
      <c r="BR7" s="662"/>
      <c r="BS7" s="663" t="s">
        <v>130</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1163576</v>
      </c>
      <c r="CS7" s="660"/>
      <c r="CT7" s="660"/>
      <c r="CU7" s="660"/>
      <c r="CV7" s="660"/>
      <c r="CW7" s="660"/>
      <c r="CX7" s="660"/>
      <c r="CY7" s="661"/>
      <c r="CZ7" s="662">
        <v>15.6</v>
      </c>
      <c r="DA7" s="662"/>
      <c r="DB7" s="662"/>
      <c r="DC7" s="662"/>
      <c r="DD7" s="668">
        <v>16017</v>
      </c>
      <c r="DE7" s="660"/>
      <c r="DF7" s="660"/>
      <c r="DG7" s="660"/>
      <c r="DH7" s="660"/>
      <c r="DI7" s="660"/>
      <c r="DJ7" s="660"/>
      <c r="DK7" s="660"/>
      <c r="DL7" s="660"/>
      <c r="DM7" s="660"/>
      <c r="DN7" s="660"/>
      <c r="DO7" s="660"/>
      <c r="DP7" s="661"/>
      <c r="DQ7" s="668">
        <v>743937</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12037</v>
      </c>
      <c r="S8" s="660"/>
      <c r="T8" s="660"/>
      <c r="U8" s="660"/>
      <c r="V8" s="660"/>
      <c r="W8" s="660"/>
      <c r="X8" s="660"/>
      <c r="Y8" s="661"/>
      <c r="Z8" s="662">
        <v>0.2</v>
      </c>
      <c r="AA8" s="662"/>
      <c r="AB8" s="662"/>
      <c r="AC8" s="662"/>
      <c r="AD8" s="663">
        <v>12037</v>
      </c>
      <c r="AE8" s="663"/>
      <c r="AF8" s="663"/>
      <c r="AG8" s="663"/>
      <c r="AH8" s="663"/>
      <c r="AI8" s="663"/>
      <c r="AJ8" s="663"/>
      <c r="AK8" s="663"/>
      <c r="AL8" s="664">
        <v>0.3</v>
      </c>
      <c r="AM8" s="665"/>
      <c r="AN8" s="665"/>
      <c r="AO8" s="666"/>
      <c r="AP8" s="656" t="s">
        <v>231</v>
      </c>
      <c r="AQ8" s="657"/>
      <c r="AR8" s="657"/>
      <c r="AS8" s="657"/>
      <c r="AT8" s="657"/>
      <c r="AU8" s="657"/>
      <c r="AV8" s="657"/>
      <c r="AW8" s="657"/>
      <c r="AX8" s="657"/>
      <c r="AY8" s="657"/>
      <c r="AZ8" s="657"/>
      <c r="BA8" s="657"/>
      <c r="BB8" s="657"/>
      <c r="BC8" s="657"/>
      <c r="BD8" s="657"/>
      <c r="BE8" s="657"/>
      <c r="BF8" s="658"/>
      <c r="BG8" s="659">
        <v>34483</v>
      </c>
      <c r="BH8" s="660"/>
      <c r="BI8" s="660"/>
      <c r="BJ8" s="660"/>
      <c r="BK8" s="660"/>
      <c r="BL8" s="660"/>
      <c r="BM8" s="660"/>
      <c r="BN8" s="661"/>
      <c r="BO8" s="662">
        <v>1.3</v>
      </c>
      <c r="BP8" s="662"/>
      <c r="BQ8" s="662"/>
      <c r="BR8" s="662"/>
      <c r="BS8" s="668" t="s">
        <v>167</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2245021</v>
      </c>
      <c r="CS8" s="660"/>
      <c r="CT8" s="660"/>
      <c r="CU8" s="660"/>
      <c r="CV8" s="660"/>
      <c r="CW8" s="660"/>
      <c r="CX8" s="660"/>
      <c r="CY8" s="661"/>
      <c r="CZ8" s="662">
        <v>30.1</v>
      </c>
      <c r="DA8" s="662"/>
      <c r="DB8" s="662"/>
      <c r="DC8" s="662"/>
      <c r="DD8" s="668">
        <v>7045</v>
      </c>
      <c r="DE8" s="660"/>
      <c r="DF8" s="660"/>
      <c r="DG8" s="660"/>
      <c r="DH8" s="660"/>
      <c r="DI8" s="660"/>
      <c r="DJ8" s="660"/>
      <c r="DK8" s="660"/>
      <c r="DL8" s="660"/>
      <c r="DM8" s="660"/>
      <c r="DN8" s="660"/>
      <c r="DO8" s="660"/>
      <c r="DP8" s="661"/>
      <c r="DQ8" s="668">
        <v>1256447</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14096</v>
      </c>
      <c r="S9" s="660"/>
      <c r="T9" s="660"/>
      <c r="U9" s="660"/>
      <c r="V9" s="660"/>
      <c r="W9" s="660"/>
      <c r="X9" s="660"/>
      <c r="Y9" s="661"/>
      <c r="Z9" s="662">
        <v>0.2</v>
      </c>
      <c r="AA9" s="662"/>
      <c r="AB9" s="662"/>
      <c r="AC9" s="662"/>
      <c r="AD9" s="663">
        <v>14096</v>
      </c>
      <c r="AE9" s="663"/>
      <c r="AF9" s="663"/>
      <c r="AG9" s="663"/>
      <c r="AH9" s="663"/>
      <c r="AI9" s="663"/>
      <c r="AJ9" s="663"/>
      <c r="AK9" s="663"/>
      <c r="AL9" s="664">
        <v>0.3</v>
      </c>
      <c r="AM9" s="665"/>
      <c r="AN9" s="665"/>
      <c r="AO9" s="666"/>
      <c r="AP9" s="656" t="s">
        <v>234</v>
      </c>
      <c r="AQ9" s="657"/>
      <c r="AR9" s="657"/>
      <c r="AS9" s="657"/>
      <c r="AT9" s="657"/>
      <c r="AU9" s="657"/>
      <c r="AV9" s="657"/>
      <c r="AW9" s="657"/>
      <c r="AX9" s="657"/>
      <c r="AY9" s="657"/>
      <c r="AZ9" s="657"/>
      <c r="BA9" s="657"/>
      <c r="BB9" s="657"/>
      <c r="BC9" s="657"/>
      <c r="BD9" s="657"/>
      <c r="BE9" s="657"/>
      <c r="BF9" s="658"/>
      <c r="BG9" s="659">
        <v>868244</v>
      </c>
      <c r="BH9" s="660"/>
      <c r="BI9" s="660"/>
      <c r="BJ9" s="660"/>
      <c r="BK9" s="660"/>
      <c r="BL9" s="660"/>
      <c r="BM9" s="660"/>
      <c r="BN9" s="661"/>
      <c r="BO9" s="662">
        <v>32.1</v>
      </c>
      <c r="BP9" s="662"/>
      <c r="BQ9" s="662"/>
      <c r="BR9" s="662"/>
      <c r="BS9" s="668" t="s">
        <v>130</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456089</v>
      </c>
      <c r="CS9" s="660"/>
      <c r="CT9" s="660"/>
      <c r="CU9" s="660"/>
      <c r="CV9" s="660"/>
      <c r="CW9" s="660"/>
      <c r="CX9" s="660"/>
      <c r="CY9" s="661"/>
      <c r="CZ9" s="662">
        <v>6.1</v>
      </c>
      <c r="DA9" s="662"/>
      <c r="DB9" s="662"/>
      <c r="DC9" s="662"/>
      <c r="DD9" s="668">
        <v>26213</v>
      </c>
      <c r="DE9" s="660"/>
      <c r="DF9" s="660"/>
      <c r="DG9" s="660"/>
      <c r="DH9" s="660"/>
      <c r="DI9" s="660"/>
      <c r="DJ9" s="660"/>
      <c r="DK9" s="660"/>
      <c r="DL9" s="660"/>
      <c r="DM9" s="660"/>
      <c r="DN9" s="660"/>
      <c r="DO9" s="660"/>
      <c r="DP9" s="661"/>
      <c r="DQ9" s="668">
        <v>381309</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167</v>
      </c>
      <c r="S10" s="660"/>
      <c r="T10" s="660"/>
      <c r="U10" s="660"/>
      <c r="V10" s="660"/>
      <c r="W10" s="660"/>
      <c r="X10" s="660"/>
      <c r="Y10" s="661"/>
      <c r="Z10" s="662" t="s">
        <v>237</v>
      </c>
      <c r="AA10" s="662"/>
      <c r="AB10" s="662"/>
      <c r="AC10" s="662"/>
      <c r="AD10" s="663" t="s">
        <v>130</v>
      </c>
      <c r="AE10" s="663"/>
      <c r="AF10" s="663"/>
      <c r="AG10" s="663"/>
      <c r="AH10" s="663"/>
      <c r="AI10" s="663"/>
      <c r="AJ10" s="663"/>
      <c r="AK10" s="663"/>
      <c r="AL10" s="664" t="s">
        <v>130</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46263</v>
      </c>
      <c r="BH10" s="660"/>
      <c r="BI10" s="660"/>
      <c r="BJ10" s="660"/>
      <c r="BK10" s="660"/>
      <c r="BL10" s="660"/>
      <c r="BM10" s="660"/>
      <c r="BN10" s="661"/>
      <c r="BO10" s="662">
        <v>1.7</v>
      </c>
      <c r="BP10" s="662"/>
      <c r="BQ10" s="662"/>
      <c r="BR10" s="662"/>
      <c r="BS10" s="668" t="s">
        <v>167</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47</v>
      </c>
      <c r="CS10" s="660"/>
      <c r="CT10" s="660"/>
      <c r="CU10" s="660"/>
      <c r="CV10" s="660"/>
      <c r="CW10" s="660"/>
      <c r="CX10" s="660"/>
      <c r="CY10" s="661"/>
      <c r="CZ10" s="662">
        <v>0</v>
      </c>
      <c r="DA10" s="662"/>
      <c r="DB10" s="662"/>
      <c r="DC10" s="662"/>
      <c r="DD10" s="668" t="s">
        <v>240</v>
      </c>
      <c r="DE10" s="660"/>
      <c r="DF10" s="660"/>
      <c r="DG10" s="660"/>
      <c r="DH10" s="660"/>
      <c r="DI10" s="660"/>
      <c r="DJ10" s="660"/>
      <c r="DK10" s="660"/>
      <c r="DL10" s="660"/>
      <c r="DM10" s="660"/>
      <c r="DN10" s="660"/>
      <c r="DO10" s="660"/>
      <c r="DP10" s="661"/>
      <c r="DQ10" s="668">
        <v>47</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130</v>
      </c>
      <c r="S11" s="660"/>
      <c r="T11" s="660"/>
      <c r="U11" s="660"/>
      <c r="V11" s="660"/>
      <c r="W11" s="660"/>
      <c r="X11" s="660"/>
      <c r="Y11" s="661"/>
      <c r="Z11" s="662" t="s">
        <v>237</v>
      </c>
      <c r="AA11" s="662"/>
      <c r="AB11" s="662"/>
      <c r="AC11" s="662"/>
      <c r="AD11" s="663" t="s">
        <v>130</v>
      </c>
      <c r="AE11" s="663"/>
      <c r="AF11" s="663"/>
      <c r="AG11" s="663"/>
      <c r="AH11" s="663"/>
      <c r="AI11" s="663"/>
      <c r="AJ11" s="663"/>
      <c r="AK11" s="663"/>
      <c r="AL11" s="664" t="s">
        <v>167</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199000</v>
      </c>
      <c r="BH11" s="660"/>
      <c r="BI11" s="660"/>
      <c r="BJ11" s="660"/>
      <c r="BK11" s="660"/>
      <c r="BL11" s="660"/>
      <c r="BM11" s="660"/>
      <c r="BN11" s="661"/>
      <c r="BO11" s="662">
        <v>7.4</v>
      </c>
      <c r="BP11" s="662"/>
      <c r="BQ11" s="662"/>
      <c r="BR11" s="662"/>
      <c r="BS11" s="668" t="s">
        <v>167</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149112</v>
      </c>
      <c r="CS11" s="660"/>
      <c r="CT11" s="660"/>
      <c r="CU11" s="660"/>
      <c r="CV11" s="660"/>
      <c r="CW11" s="660"/>
      <c r="CX11" s="660"/>
      <c r="CY11" s="661"/>
      <c r="CZ11" s="662">
        <v>2</v>
      </c>
      <c r="DA11" s="662"/>
      <c r="DB11" s="662"/>
      <c r="DC11" s="662"/>
      <c r="DD11" s="668">
        <v>78990</v>
      </c>
      <c r="DE11" s="660"/>
      <c r="DF11" s="660"/>
      <c r="DG11" s="660"/>
      <c r="DH11" s="660"/>
      <c r="DI11" s="660"/>
      <c r="DJ11" s="660"/>
      <c r="DK11" s="660"/>
      <c r="DL11" s="660"/>
      <c r="DM11" s="660"/>
      <c r="DN11" s="660"/>
      <c r="DO11" s="660"/>
      <c r="DP11" s="661"/>
      <c r="DQ11" s="668">
        <v>102589</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324109</v>
      </c>
      <c r="S12" s="660"/>
      <c r="T12" s="660"/>
      <c r="U12" s="660"/>
      <c r="V12" s="660"/>
      <c r="W12" s="660"/>
      <c r="X12" s="660"/>
      <c r="Y12" s="661"/>
      <c r="Z12" s="662">
        <v>4.0999999999999996</v>
      </c>
      <c r="AA12" s="662"/>
      <c r="AB12" s="662"/>
      <c r="AC12" s="662"/>
      <c r="AD12" s="663">
        <v>324109</v>
      </c>
      <c r="AE12" s="663"/>
      <c r="AF12" s="663"/>
      <c r="AG12" s="663"/>
      <c r="AH12" s="663"/>
      <c r="AI12" s="663"/>
      <c r="AJ12" s="663"/>
      <c r="AK12" s="663"/>
      <c r="AL12" s="664">
        <v>7.7</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1389844</v>
      </c>
      <c r="BH12" s="660"/>
      <c r="BI12" s="660"/>
      <c r="BJ12" s="660"/>
      <c r="BK12" s="660"/>
      <c r="BL12" s="660"/>
      <c r="BM12" s="660"/>
      <c r="BN12" s="661"/>
      <c r="BO12" s="662">
        <v>51.3</v>
      </c>
      <c r="BP12" s="662"/>
      <c r="BQ12" s="662"/>
      <c r="BR12" s="662"/>
      <c r="BS12" s="668" t="s">
        <v>167</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63711</v>
      </c>
      <c r="CS12" s="660"/>
      <c r="CT12" s="660"/>
      <c r="CU12" s="660"/>
      <c r="CV12" s="660"/>
      <c r="CW12" s="660"/>
      <c r="CX12" s="660"/>
      <c r="CY12" s="661"/>
      <c r="CZ12" s="662">
        <v>0.9</v>
      </c>
      <c r="DA12" s="662"/>
      <c r="DB12" s="662"/>
      <c r="DC12" s="662"/>
      <c r="DD12" s="668">
        <v>1069</v>
      </c>
      <c r="DE12" s="660"/>
      <c r="DF12" s="660"/>
      <c r="DG12" s="660"/>
      <c r="DH12" s="660"/>
      <c r="DI12" s="660"/>
      <c r="DJ12" s="660"/>
      <c r="DK12" s="660"/>
      <c r="DL12" s="660"/>
      <c r="DM12" s="660"/>
      <c r="DN12" s="660"/>
      <c r="DO12" s="660"/>
      <c r="DP12" s="661"/>
      <c r="DQ12" s="668">
        <v>63434</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t="s">
        <v>167</v>
      </c>
      <c r="S13" s="660"/>
      <c r="T13" s="660"/>
      <c r="U13" s="660"/>
      <c r="V13" s="660"/>
      <c r="W13" s="660"/>
      <c r="X13" s="660"/>
      <c r="Y13" s="661"/>
      <c r="Z13" s="662" t="s">
        <v>130</v>
      </c>
      <c r="AA13" s="662"/>
      <c r="AB13" s="662"/>
      <c r="AC13" s="662"/>
      <c r="AD13" s="663" t="s">
        <v>130</v>
      </c>
      <c r="AE13" s="663"/>
      <c r="AF13" s="663"/>
      <c r="AG13" s="663"/>
      <c r="AH13" s="663"/>
      <c r="AI13" s="663"/>
      <c r="AJ13" s="663"/>
      <c r="AK13" s="663"/>
      <c r="AL13" s="664" t="s">
        <v>167</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1389829</v>
      </c>
      <c r="BH13" s="660"/>
      <c r="BI13" s="660"/>
      <c r="BJ13" s="660"/>
      <c r="BK13" s="660"/>
      <c r="BL13" s="660"/>
      <c r="BM13" s="660"/>
      <c r="BN13" s="661"/>
      <c r="BO13" s="662">
        <v>51.3</v>
      </c>
      <c r="BP13" s="662"/>
      <c r="BQ13" s="662"/>
      <c r="BR13" s="662"/>
      <c r="BS13" s="668" t="s">
        <v>167</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893998</v>
      </c>
      <c r="CS13" s="660"/>
      <c r="CT13" s="660"/>
      <c r="CU13" s="660"/>
      <c r="CV13" s="660"/>
      <c r="CW13" s="660"/>
      <c r="CX13" s="660"/>
      <c r="CY13" s="661"/>
      <c r="CZ13" s="662">
        <v>12</v>
      </c>
      <c r="DA13" s="662"/>
      <c r="DB13" s="662"/>
      <c r="DC13" s="662"/>
      <c r="DD13" s="668">
        <v>353137</v>
      </c>
      <c r="DE13" s="660"/>
      <c r="DF13" s="660"/>
      <c r="DG13" s="660"/>
      <c r="DH13" s="660"/>
      <c r="DI13" s="660"/>
      <c r="DJ13" s="660"/>
      <c r="DK13" s="660"/>
      <c r="DL13" s="660"/>
      <c r="DM13" s="660"/>
      <c r="DN13" s="660"/>
      <c r="DO13" s="660"/>
      <c r="DP13" s="661"/>
      <c r="DQ13" s="668">
        <v>747536</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167</v>
      </c>
      <c r="S14" s="660"/>
      <c r="T14" s="660"/>
      <c r="U14" s="660"/>
      <c r="V14" s="660"/>
      <c r="W14" s="660"/>
      <c r="X14" s="660"/>
      <c r="Y14" s="661"/>
      <c r="Z14" s="662" t="s">
        <v>130</v>
      </c>
      <c r="AA14" s="662"/>
      <c r="AB14" s="662"/>
      <c r="AC14" s="662"/>
      <c r="AD14" s="663" t="s">
        <v>167</v>
      </c>
      <c r="AE14" s="663"/>
      <c r="AF14" s="663"/>
      <c r="AG14" s="663"/>
      <c r="AH14" s="663"/>
      <c r="AI14" s="663"/>
      <c r="AJ14" s="663"/>
      <c r="AK14" s="663"/>
      <c r="AL14" s="664" t="s">
        <v>240</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49710</v>
      </c>
      <c r="BH14" s="660"/>
      <c r="BI14" s="660"/>
      <c r="BJ14" s="660"/>
      <c r="BK14" s="660"/>
      <c r="BL14" s="660"/>
      <c r="BM14" s="660"/>
      <c r="BN14" s="661"/>
      <c r="BO14" s="662">
        <v>1.8</v>
      </c>
      <c r="BP14" s="662"/>
      <c r="BQ14" s="662"/>
      <c r="BR14" s="662"/>
      <c r="BS14" s="668" t="s">
        <v>130</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276952</v>
      </c>
      <c r="CS14" s="660"/>
      <c r="CT14" s="660"/>
      <c r="CU14" s="660"/>
      <c r="CV14" s="660"/>
      <c r="CW14" s="660"/>
      <c r="CX14" s="660"/>
      <c r="CY14" s="661"/>
      <c r="CZ14" s="662">
        <v>3.7</v>
      </c>
      <c r="DA14" s="662"/>
      <c r="DB14" s="662"/>
      <c r="DC14" s="662"/>
      <c r="DD14" s="668">
        <v>17557</v>
      </c>
      <c r="DE14" s="660"/>
      <c r="DF14" s="660"/>
      <c r="DG14" s="660"/>
      <c r="DH14" s="660"/>
      <c r="DI14" s="660"/>
      <c r="DJ14" s="660"/>
      <c r="DK14" s="660"/>
      <c r="DL14" s="660"/>
      <c r="DM14" s="660"/>
      <c r="DN14" s="660"/>
      <c r="DO14" s="660"/>
      <c r="DP14" s="661"/>
      <c r="DQ14" s="668">
        <v>274752</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30225</v>
      </c>
      <c r="S15" s="660"/>
      <c r="T15" s="660"/>
      <c r="U15" s="660"/>
      <c r="V15" s="660"/>
      <c r="W15" s="660"/>
      <c r="X15" s="660"/>
      <c r="Y15" s="661"/>
      <c r="Z15" s="662">
        <v>0.4</v>
      </c>
      <c r="AA15" s="662"/>
      <c r="AB15" s="662"/>
      <c r="AC15" s="662"/>
      <c r="AD15" s="663">
        <v>30225</v>
      </c>
      <c r="AE15" s="663"/>
      <c r="AF15" s="663"/>
      <c r="AG15" s="663"/>
      <c r="AH15" s="663"/>
      <c r="AI15" s="663"/>
      <c r="AJ15" s="663"/>
      <c r="AK15" s="663"/>
      <c r="AL15" s="664">
        <v>0.7</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119107</v>
      </c>
      <c r="BH15" s="660"/>
      <c r="BI15" s="660"/>
      <c r="BJ15" s="660"/>
      <c r="BK15" s="660"/>
      <c r="BL15" s="660"/>
      <c r="BM15" s="660"/>
      <c r="BN15" s="661"/>
      <c r="BO15" s="662">
        <v>4.4000000000000004</v>
      </c>
      <c r="BP15" s="662"/>
      <c r="BQ15" s="662"/>
      <c r="BR15" s="662"/>
      <c r="BS15" s="668" t="s">
        <v>130</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1664931</v>
      </c>
      <c r="CS15" s="660"/>
      <c r="CT15" s="660"/>
      <c r="CU15" s="660"/>
      <c r="CV15" s="660"/>
      <c r="CW15" s="660"/>
      <c r="CX15" s="660"/>
      <c r="CY15" s="661"/>
      <c r="CZ15" s="662">
        <v>22.4</v>
      </c>
      <c r="DA15" s="662"/>
      <c r="DB15" s="662"/>
      <c r="DC15" s="662"/>
      <c r="DD15" s="668">
        <v>1042344</v>
      </c>
      <c r="DE15" s="660"/>
      <c r="DF15" s="660"/>
      <c r="DG15" s="660"/>
      <c r="DH15" s="660"/>
      <c r="DI15" s="660"/>
      <c r="DJ15" s="660"/>
      <c r="DK15" s="660"/>
      <c r="DL15" s="660"/>
      <c r="DM15" s="660"/>
      <c r="DN15" s="660"/>
      <c r="DO15" s="660"/>
      <c r="DP15" s="661"/>
      <c r="DQ15" s="668">
        <v>715711</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167</v>
      </c>
      <c r="S16" s="660"/>
      <c r="T16" s="660"/>
      <c r="U16" s="660"/>
      <c r="V16" s="660"/>
      <c r="W16" s="660"/>
      <c r="X16" s="660"/>
      <c r="Y16" s="661"/>
      <c r="Z16" s="662" t="s">
        <v>237</v>
      </c>
      <c r="AA16" s="662"/>
      <c r="AB16" s="662"/>
      <c r="AC16" s="662"/>
      <c r="AD16" s="663" t="s">
        <v>130</v>
      </c>
      <c r="AE16" s="663"/>
      <c r="AF16" s="663"/>
      <c r="AG16" s="663"/>
      <c r="AH16" s="663"/>
      <c r="AI16" s="663"/>
      <c r="AJ16" s="663"/>
      <c r="AK16" s="663"/>
      <c r="AL16" s="664" t="s">
        <v>167</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130</v>
      </c>
      <c r="BH16" s="660"/>
      <c r="BI16" s="660"/>
      <c r="BJ16" s="660"/>
      <c r="BK16" s="660"/>
      <c r="BL16" s="660"/>
      <c r="BM16" s="660"/>
      <c r="BN16" s="661"/>
      <c r="BO16" s="662" t="s">
        <v>130</v>
      </c>
      <c r="BP16" s="662"/>
      <c r="BQ16" s="662"/>
      <c r="BR16" s="662"/>
      <c r="BS16" s="668" t="s">
        <v>167</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t="s">
        <v>237</v>
      </c>
      <c r="CS16" s="660"/>
      <c r="CT16" s="660"/>
      <c r="CU16" s="660"/>
      <c r="CV16" s="660"/>
      <c r="CW16" s="660"/>
      <c r="CX16" s="660"/>
      <c r="CY16" s="661"/>
      <c r="CZ16" s="662" t="s">
        <v>237</v>
      </c>
      <c r="DA16" s="662"/>
      <c r="DB16" s="662"/>
      <c r="DC16" s="662"/>
      <c r="DD16" s="668" t="s">
        <v>130</v>
      </c>
      <c r="DE16" s="660"/>
      <c r="DF16" s="660"/>
      <c r="DG16" s="660"/>
      <c r="DH16" s="660"/>
      <c r="DI16" s="660"/>
      <c r="DJ16" s="660"/>
      <c r="DK16" s="660"/>
      <c r="DL16" s="660"/>
      <c r="DM16" s="660"/>
      <c r="DN16" s="660"/>
      <c r="DO16" s="660"/>
      <c r="DP16" s="661"/>
      <c r="DQ16" s="668" t="s">
        <v>167</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13166</v>
      </c>
      <c r="S17" s="660"/>
      <c r="T17" s="660"/>
      <c r="U17" s="660"/>
      <c r="V17" s="660"/>
      <c r="W17" s="660"/>
      <c r="X17" s="660"/>
      <c r="Y17" s="661"/>
      <c r="Z17" s="662">
        <v>0.2</v>
      </c>
      <c r="AA17" s="662"/>
      <c r="AB17" s="662"/>
      <c r="AC17" s="662"/>
      <c r="AD17" s="663">
        <v>13166</v>
      </c>
      <c r="AE17" s="663"/>
      <c r="AF17" s="663"/>
      <c r="AG17" s="663"/>
      <c r="AH17" s="663"/>
      <c r="AI17" s="663"/>
      <c r="AJ17" s="663"/>
      <c r="AK17" s="663"/>
      <c r="AL17" s="664">
        <v>0.3</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130</v>
      </c>
      <c r="BH17" s="660"/>
      <c r="BI17" s="660"/>
      <c r="BJ17" s="660"/>
      <c r="BK17" s="660"/>
      <c r="BL17" s="660"/>
      <c r="BM17" s="660"/>
      <c r="BN17" s="661"/>
      <c r="BO17" s="662" t="s">
        <v>130</v>
      </c>
      <c r="BP17" s="662"/>
      <c r="BQ17" s="662"/>
      <c r="BR17" s="662"/>
      <c r="BS17" s="668" t="s">
        <v>167</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451287</v>
      </c>
      <c r="CS17" s="660"/>
      <c r="CT17" s="660"/>
      <c r="CU17" s="660"/>
      <c r="CV17" s="660"/>
      <c r="CW17" s="660"/>
      <c r="CX17" s="660"/>
      <c r="CY17" s="661"/>
      <c r="CZ17" s="662">
        <v>6.1</v>
      </c>
      <c r="DA17" s="662"/>
      <c r="DB17" s="662"/>
      <c r="DC17" s="662"/>
      <c r="DD17" s="668" t="s">
        <v>130</v>
      </c>
      <c r="DE17" s="660"/>
      <c r="DF17" s="660"/>
      <c r="DG17" s="660"/>
      <c r="DH17" s="660"/>
      <c r="DI17" s="660"/>
      <c r="DJ17" s="660"/>
      <c r="DK17" s="660"/>
      <c r="DL17" s="660"/>
      <c r="DM17" s="660"/>
      <c r="DN17" s="660"/>
      <c r="DO17" s="660"/>
      <c r="DP17" s="661"/>
      <c r="DQ17" s="668">
        <v>401287</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1091128</v>
      </c>
      <c r="S18" s="660"/>
      <c r="T18" s="660"/>
      <c r="U18" s="660"/>
      <c r="V18" s="660"/>
      <c r="W18" s="660"/>
      <c r="X18" s="660"/>
      <c r="Y18" s="661"/>
      <c r="Z18" s="662">
        <v>13.7</v>
      </c>
      <c r="AA18" s="662"/>
      <c r="AB18" s="662"/>
      <c r="AC18" s="662"/>
      <c r="AD18" s="663">
        <v>990021</v>
      </c>
      <c r="AE18" s="663"/>
      <c r="AF18" s="663"/>
      <c r="AG18" s="663"/>
      <c r="AH18" s="663"/>
      <c r="AI18" s="663"/>
      <c r="AJ18" s="663"/>
      <c r="AK18" s="663"/>
      <c r="AL18" s="664">
        <v>23.5</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167</v>
      </c>
      <c r="BH18" s="660"/>
      <c r="BI18" s="660"/>
      <c r="BJ18" s="660"/>
      <c r="BK18" s="660"/>
      <c r="BL18" s="660"/>
      <c r="BM18" s="660"/>
      <c r="BN18" s="661"/>
      <c r="BO18" s="662" t="s">
        <v>130</v>
      </c>
      <c r="BP18" s="662"/>
      <c r="BQ18" s="662"/>
      <c r="BR18" s="662"/>
      <c r="BS18" s="668" t="s">
        <v>130</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240</v>
      </c>
      <c r="CS18" s="660"/>
      <c r="CT18" s="660"/>
      <c r="CU18" s="660"/>
      <c r="CV18" s="660"/>
      <c r="CW18" s="660"/>
      <c r="CX18" s="660"/>
      <c r="CY18" s="661"/>
      <c r="CZ18" s="662" t="s">
        <v>167</v>
      </c>
      <c r="DA18" s="662"/>
      <c r="DB18" s="662"/>
      <c r="DC18" s="662"/>
      <c r="DD18" s="668" t="s">
        <v>167</v>
      </c>
      <c r="DE18" s="660"/>
      <c r="DF18" s="660"/>
      <c r="DG18" s="660"/>
      <c r="DH18" s="660"/>
      <c r="DI18" s="660"/>
      <c r="DJ18" s="660"/>
      <c r="DK18" s="660"/>
      <c r="DL18" s="660"/>
      <c r="DM18" s="660"/>
      <c r="DN18" s="660"/>
      <c r="DO18" s="660"/>
      <c r="DP18" s="661"/>
      <c r="DQ18" s="668" t="s">
        <v>130</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990021</v>
      </c>
      <c r="S19" s="660"/>
      <c r="T19" s="660"/>
      <c r="U19" s="660"/>
      <c r="V19" s="660"/>
      <c r="W19" s="660"/>
      <c r="X19" s="660"/>
      <c r="Y19" s="661"/>
      <c r="Z19" s="662">
        <v>12.5</v>
      </c>
      <c r="AA19" s="662"/>
      <c r="AB19" s="662"/>
      <c r="AC19" s="662"/>
      <c r="AD19" s="663">
        <v>990021</v>
      </c>
      <c r="AE19" s="663"/>
      <c r="AF19" s="663"/>
      <c r="AG19" s="663"/>
      <c r="AH19" s="663"/>
      <c r="AI19" s="663"/>
      <c r="AJ19" s="663"/>
      <c r="AK19" s="663"/>
      <c r="AL19" s="664">
        <v>23.5</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167</v>
      </c>
      <c r="BH19" s="660"/>
      <c r="BI19" s="660"/>
      <c r="BJ19" s="660"/>
      <c r="BK19" s="660"/>
      <c r="BL19" s="660"/>
      <c r="BM19" s="660"/>
      <c r="BN19" s="661"/>
      <c r="BO19" s="662" t="s">
        <v>130</v>
      </c>
      <c r="BP19" s="662"/>
      <c r="BQ19" s="662"/>
      <c r="BR19" s="662"/>
      <c r="BS19" s="668" t="s">
        <v>130</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237</v>
      </c>
      <c r="CS19" s="660"/>
      <c r="CT19" s="660"/>
      <c r="CU19" s="660"/>
      <c r="CV19" s="660"/>
      <c r="CW19" s="660"/>
      <c r="CX19" s="660"/>
      <c r="CY19" s="661"/>
      <c r="CZ19" s="662" t="s">
        <v>130</v>
      </c>
      <c r="DA19" s="662"/>
      <c r="DB19" s="662"/>
      <c r="DC19" s="662"/>
      <c r="DD19" s="668" t="s">
        <v>130</v>
      </c>
      <c r="DE19" s="660"/>
      <c r="DF19" s="660"/>
      <c r="DG19" s="660"/>
      <c r="DH19" s="660"/>
      <c r="DI19" s="660"/>
      <c r="DJ19" s="660"/>
      <c r="DK19" s="660"/>
      <c r="DL19" s="660"/>
      <c r="DM19" s="660"/>
      <c r="DN19" s="660"/>
      <c r="DO19" s="660"/>
      <c r="DP19" s="661"/>
      <c r="DQ19" s="668" t="s">
        <v>237</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101107</v>
      </c>
      <c r="S20" s="660"/>
      <c r="T20" s="660"/>
      <c r="U20" s="660"/>
      <c r="V20" s="660"/>
      <c r="W20" s="660"/>
      <c r="X20" s="660"/>
      <c r="Y20" s="661"/>
      <c r="Z20" s="662">
        <v>1.3</v>
      </c>
      <c r="AA20" s="662"/>
      <c r="AB20" s="662"/>
      <c r="AC20" s="662"/>
      <c r="AD20" s="663" t="s">
        <v>130</v>
      </c>
      <c r="AE20" s="663"/>
      <c r="AF20" s="663"/>
      <c r="AG20" s="663"/>
      <c r="AH20" s="663"/>
      <c r="AI20" s="663"/>
      <c r="AJ20" s="663"/>
      <c r="AK20" s="663"/>
      <c r="AL20" s="664" t="s">
        <v>167</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167</v>
      </c>
      <c r="BH20" s="660"/>
      <c r="BI20" s="660"/>
      <c r="BJ20" s="660"/>
      <c r="BK20" s="660"/>
      <c r="BL20" s="660"/>
      <c r="BM20" s="660"/>
      <c r="BN20" s="661"/>
      <c r="BO20" s="662" t="s">
        <v>130</v>
      </c>
      <c r="BP20" s="662"/>
      <c r="BQ20" s="662"/>
      <c r="BR20" s="662"/>
      <c r="BS20" s="668" t="s">
        <v>167</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7447655</v>
      </c>
      <c r="CS20" s="660"/>
      <c r="CT20" s="660"/>
      <c r="CU20" s="660"/>
      <c r="CV20" s="660"/>
      <c r="CW20" s="660"/>
      <c r="CX20" s="660"/>
      <c r="CY20" s="661"/>
      <c r="CZ20" s="662">
        <v>100</v>
      </c>
      <c r="DA20" s="662"/>
      <c r="DB20" s="662"/>
      <c r="DC20" s="662"/>
      <c r="DD20" s="668">
        <v>1544867</v>
      </c>
      <c r="DE20" s="660"/>
      <c r="DF20" s="660"/>
      <c r="DG20" s="660"/>
      <c r="DH20" s="660"/>
      <c r="DI20" s="660"/>
      <c r="DJ20" s="660"/>
      <c r="DK20" s="660"/>
      <c r="DL20" s="660"/>
      <c r="DM20" s="660"/>
      <c r="DN20" s="660"/>
      <c r="DO20" s="660"/>
      <c r="DP20" s="661"/>
      <c r="DQ20" s="668">
        <v>4769980</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167</v>
      </c>
      <c r="S21" s="660"/>
      <c r="T21" s="660"/>
      <c r="U21" s="660"/>
      <c r="V21" s="660"/>
      <c r="W21" s="660"/>
      <c r="X21" s="660"/>
      <c r="Y21" s="661"/>
      <c r="Z21" s="662" t="s">
        <v>130</v>
      </c>
      <c r="AA21" s="662"/>
      <c r="AB21" s="662"/>
      <c r="AC21" s="662"/>
      <c r="AD21" s="663" t="s">
        <v>130</v>
      </c>
      <c r="AE21" s="663"/>
      <c r="AF21" s="663"/>
      <c r="AG21" s="663"/>
      <c r="AH21" s="663"/>
      <c r="AI21" s="663"/>
      <c r="AJ21" s="663"/>
      <c r="AK21" s="663"/>
      <c r="AL21" s="664" t="s">
        <v>130</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167</v>
      </c>
      <c r="BH21" s="660"/>
      <c r="BI21" s="660"/>
      <c r="BJ21" s="660"/>
      <c r="BK21" s="660"/>
      <c r="BL21" s="660"/>
      <c r="BM21" s="660"/>
      <c r="BN21" s="661"/>
      <c r="BO21" s="662" t="s">
        <v>130</v>
      </c>
      <c r="BP21" s="662"/>
      <c r="BQ21" s="662"/>
      <c r="BR21" s="662"/>
      <c r="BS21" s="668" t="s">
        <v>130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4295834</v>
      </c>
      <c r="S22" s="660"/>
      <c r="T22" s="660"/>
      <c r="U22" s="660"/>
      <c r="V22" s="660"/>
      <c r="W22" s="660"/>
      <c r="X22" s="660"/>
      <c r="Y22" s="661"/>
      <c r="Z22" s="662">
        <v>54.1</v>
      </c>
      <c r="AA22" s="662"/>
      <c r="AB22" s="662"/>
      <c r="AC22" s="662"/>
      <c r="AD22" s="663">
        <v>4194727</v>
      </c>
      <c r="AE22" s="663"/>
      <c r="AF22" s="663"/>
      <c r="AG22" s="663"/>
      <c r="AH22" s="663"/>
      <c r="AI22" s="663"/>
      <c r="AJ22" s="663"/>
      <c r="AK22" s="663"/>
      <c r="AL22" s="664">
        <v>99.4</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130</v>
      </c>
      <c r="BH22" s="660"/>
      <c r="BI22" s="660"/>
      <c r="BJ22" s="660"/>
      <c r="BK22" s="660"/>
      <c r="BL22" s="660"/>
      <c r="BM22" s="660"/>
      <c r="BN22" s="661"/>
      <c r="BO22" s="662" t="s">
        <v>130</v>
      </c>
      <c r="BP22" s="662"/>
      <c r="BQ22" s="662"/>
      <c r="BR22" s="662"/>
      <c r="BS22" s="668" t="s">
        <v>167</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2526</v>
      </c>
      <c r="S23" s="660"/>
      <c r="T23" s="660"/>
      <c r="U23" s="660"/>
      <c r="V23" s="660"/>
      <c r="W23" s="660"/>
      <c r="X23" s="660"/>
      <c r="Y23" s="661"/>
      <c r="Z23" s="662">
        <v>0</v>
      </c>
      <c r="AA23" s="662"/>
      <c r="AB23" s="662"/>
      <c r="AC23" s="662"/>
      <c r="AD23" s="663">
        <v>2526</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167</v>
      </c>
      <c r="BH23" s="660"/>
      <c r="BI23" s="660"/>
      <c r="BJ23" s="660"/>
      <c r="BK23" s="660"/>
      <c r="BL23" s="660"/>
      <c r="BM23" s="660"/>
      <c r="BN23" s="661"/>
      <c r="BO23" s="662" t="s">
        <v>130</v>
      </c>
      <c r="BP23" s="662"/>
      <c r="BQ23" s="662"/>
      <c r="BR23" s="662"/>
      <c r="BS23" s="668" t="s">
        <v>130</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3117</v>
      </c>
      <c r="S24" s="660"/>
      <c r="T24" s="660"/>
      <c r="U24" s="660"/>
      <c r="V24" s="660"/>
      <c r="W24" s="660"/>
      <c r="X24" s="660"/>
      <c r="Y24" s="661"/>
      <c r="Z24" s="662">
        <v>0</v>
      </c>
      <c r="AA24" s="662"/>
      <c r="AB24" s="662"/>
      <c r="AC24" s="662"/>
      <c r="AD24" s="663" t="s">
        <v>130</v>
      </c>
      <c r="AE24" s="663"/>
      <c r="AF24" s="663"/>
      <c r="AG24" s="663"/>
      <c r="AH24" s="663"/>
      <c r="AI24" s="663"/>
      <c r="AJ24" s="663"/>
      <c r="AK24" s="663"/>
      <c r="AL24" s="664" t="s">
        <v>167</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130</v>
      </c>
      <c r="BH24" s="660"/>
      <c r="BI24" s="660"/>
      <c r="BJ24" s="660"/>
      <c r="BK24" s="660"/>
      <c r="BL24" s="660"/>
      <c r="BM24" s="660"/>
      <c r="BN24" s="661"/>
      <c r="BO24" s="662" t="s">
        <v>167</v>
      </c>
      <c r="BP24" s="662"/>
      <c r="BQ24" s="662"/>
      <c r="BR24" s="662"/>
      <c r="BS24" s="668" t="s">
        <v>167</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2508130</v>
      </c>
      <c r="CS24" s="649"/>
      <c r="CT24" s="649"/>
      <c r="CU24" s="649"/>
      <c r="CV24" s="649"/>
      <c r="CW24" s="649"/>
      <c r="CX24" s="649"/>
      <c r="CY24" s="650"/>
      <c r="CZ24" s="653">
        <v>33.700000000000003</v>
      </c>
      <c r="DA24" s="654"/>
      <c r="DB24" s="654"/>
      <c r="DC24" s="673"/>
      <c r="DD24" s="692">
        <v>1644033</v>
      </c>
      <c r="DE24" s="649"/>
      <c r="DF24" s="649"/>
      <c r="DG24" s="649"/>
      <c r="DH24" s="649"/>
      <c r="DI24" s="649"/>
      <c r="DJ24" s="649"/>
      <c r="DK24" s="650"/>
      <c r="DL24" s="692">
        <v>1636136</v>
      </c>
      <c r="DM24" s="649"/>
      <c r="DN24" s="649"/>
      <c r="DO24" s="649"/>
      <c r="DP24" s="649"/>
      <c r="DQ24" s="649"/>
      <c r="DR24" s="649"/>
      <c r="DS24" s="649"/>
      <c r="DT24" s="649"/>
      <c r="DU24" s="649"/>
      <c r="DV24" s="650"/>
      <c r="DW24" s="653">
        <v>36</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111298</v>
      </c>
      <c r="S25" s="660"/>
      <c r="T25" s="660"/>
      <c r="U25" s="660"/>
      <c r="V25" s="660"/>
      <c r="W25" s="660"/>
      <c r="X25" s="660"/>
      <c r="Y25" s="661"/>
      <c r="Z25" s="662">
        <v>1.4</v>
      </c>
      <c r="AA25" s="662"/>
      <c r="AB25" s="662"/>
      <c r="AC25" s="662"/>
      <c r="AD25" s="663">
        <v>14345</v>
      </c>
      <c r="AE25" s="663"/>
      <c r="AF25" s="663"/>
      <c r="AG25" s="663"/>
      <c r="AH25" s="663"/>
      <c r="AI25" s="663"/>
      <c r="AJ25" s="663"/>
      <c r="AK25" s="663"/>
      <c r="AL25" s="664">
        <v>0.3</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167</v>
      </c>
      <c r="BH25" s="660"/>
      <c r="BI25" s="660"/>
      <c r="BJ25" s="660"/>
      <c r="BK25" s="660"/>
      <c r="BL25" s="660"/>
      <c r="BM25" s="660"/>
      <c r="BN25" s="661"/>
      <c r="BO25" s="662" t="s">
        <v>130</v>
      </c>
      <c r="BP25" s="662"/>
      <c r="BQ25" s="662"/>
      <c r="BR25" s="662"/>
      <c r="BS25" s="668" t="s">
        <v>130</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1001386</v>
      </c>
      <c r="CS25" s="695"/>
      <c r="CT25" s="695"/>
      <c r="CU25" s="695"/>
      <c r="CV25" s="695"/>
      <c r="CW25" s="695"/>
      <c r="CX25" s="695"/>
      <c r="CY25" s="696"/>
      <c r="CZ25" s="664">
        <v>13.4</v>
      </c>
      <c r="DA25" s="693"/>
      <c r="DB25" s="693"/>
      <c r="DC25" s="697"/>
      <c r="DD25" s="668">
        <v>857325</v>
      </c>
      <c r="DE25" s="695"/>
      <c r="DF25" s="695"/>
      <c r="DG25" s="695"/>
      <c r="DH25" s="695"/>
      <c r="DI25" s="695"/>
      <c r="DJ25" s="695"/>
      <c r="DK25" s="696"/>
      <c r="DL25" s="668">
        <v>857209</v>
      </c>
      <c r="DM25" s="695"/>
      <c r="DN25" s="695"/>
      <c r="DO25" s="695"/>
      <c r="DP25" s="695"/>
      <c r="DQ25" s="695"/>
      <c r="DR25" s="695"/>
      <c r="DS25" s="695"/>
      <c r="DT25" s="695"/>
      <c r="DU25" s="695"/>
      <c r="DV25" s="696"/>
      <c r="DW25" s="664">
        <v>18.8</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36686</v>
      </c>
      <c r="S26" s="660"/>
      <c r="T26" s="660"/>
      <c r="U26" s="660"/>
      <c r="V26" s="660"/>
      <c r="W26" s="660"/>
      <c r="X26" s="660"/>
      <c r="Y26" s="661"/>
      <c r="Z26" s="662">
        <v>0.5</v>
      </c>
      <c r="AA26" s="662"/>
      <c r="AB26" s="662"/>
      <c r="AC26" s="662"/>
      <c r="AD26" s="663" t="s">
        <v>130</v>
      </c>
      <c r="AE26" s="663"/>
      <c r="AF26" s="663"/>
      <c r="AG26" s="663"/>
      <c r="AH26" s="663"/>
      <c r="AI26" s="663"/>
      <c r="AJ26" s="663"/>
      <c r="AK26" s="663"/>
      <c r="AL26" s="664" t="s">
        <v>130</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167</v>
      </c>
      <c r="BH26" s="660"/>
      <c r="BI26" s="660"/>
      <c r="BJ26" s="660"/>
      <c r="BK26" s="660"/>
      <c r="BL26" s="660"/>
      <c r="BM26" s="660"/>
      <c r="BN26" s="661"/>
      <c r="BO26" s="662" t="s">
        <v>130</v>
      </c>
      <c r="BP26" s="662"/>
      <c r="BQ26" s="662"/>
      <c r="BR26" s="662"/>
      <c r="BS26" s="668" t="s">
        <v>167</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671200</v>
      </c>
      <c r="CS26" s="660"/>
      <c r="CT26" s="660"/>
      <c r="CU26" s="660"/>
      <c r="CV26" s="660"/>
      <c r="CW26" s="660"/>
      <c r="CX26" s="660"/>
      <c r="CY26" s="661"/>
      <c r="CZ26" s="664">
        <v>9</v>
      </c>
      <c r="DA26" s="693"/>
      <c r="DB26" s="693"/>
      <c r="DC26" s="697"/>
      <c r="DD26" s="668">
        <v>553259</v>
      </c>
      <c r="DE26" s="660"/>
      <c r="DF26" s="660"/>
      <c r="DG26" s="660"/>
      <c r="DH26" s="660"/>
      <c r="DI26" s="660"/>
      <c r="DJ26" s="660"/>
      <c r="DK26" s="661"/>
      <c r="DL26" s="668" t="s">
        <v>130</v>
      </c>
      <c r="DM26" s="660"/>
      <c r="DN26" s="660"/>
      <c r="DO26" s="660"/>
      <c r="DP26" s="660"/>
      <c r="DQ26" s="660"/>
      <c r="DR26" s="660"/>
      <c r="DS26" s="660"/>
      <c r="DT26" s="660"/>
      <c r="DU26" s="660"/>
      <c r="DV26" s="661"/>
      <c r="DW26" s="664" t="s">
        <v>130</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874697</v>
      </c>
      <c r="S27" s="660"/>
      <c r="T27" s="660"/>
      <c r="U27" s="660"/>
      <c r="V27" s="660"/>
      <c r="W27" s="660"/>
      <c r="X27" s="660"/>
      <c r="Y27" s="661"/>
      <c r="Z27" s="662">
        <v>11</v>
      </c>
      <c r="AA27" s="662"/>
      <c r="AB27" s="662"/>
      <c r="AC27" s="662"/>
      <c r="AD27" s="663" t="s">
        <v>167</v>
      </c>
      <c r="AE27" s="663"/>
      <c r="AF27" s="663"/>
      <c r="AG27" s="663"/>
      <c r="AH27" s="663"/>
      <c r="AI27" s="663"/>
      <c r="AJ27" s="663"/>
      <c r="AK27" s="663"/>
      <c r="AL27" s="664" t="s">
        <v>130</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2706651</v>
      </c>
      <c r="BH27" s="660"/>
      <c r="BI27" s="660"/>
      <c r="BJ27" s="660"/>
      <c r="BK27" s="660"/>
      <c r="BL27" s="660"/>
      <c r="BM27" s="660"/>
      <c r="BN27" s="661"/>
      <c r="BO27" s="662">
        <v>100</v>
      </c>
      <c r="BP27" s="662"/>
      <c r="BQ27" s="662"/>
      <c r="BR27" s="662"/>
      <c r="BS27" s="668" t="s">
        <v>237</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1055457</v>
      </c>
      <c r="CS27" s="695"/>
      <c r="CT27" s="695"/>
      <c r="CU27" s="695"/>
      <c r="CV27" s="695"/>
      <c r="CW27" s="695"/>
      <c r="CX27" s="695"/>
      <c r="CY27" s="696"/>
      <c r="CZ27" s="664">
        <v>14.2</v>
      </c>
      <c r="DA27" s="693"/>
      <c r="DB27" s="693"/>
      <c r="DC27" s="697"/>
      <c r="DD27" s="668">
        <v>385421</v>
      </c>
      <c r="DE27" s="695"/>
      <c r="DF27" s="695"/>
      <c r="DG27" s="695"/>
      <c r="DH27" s="695"/>
      <c r="DI27" s="695"/>
      <c r="DJ27" s="695"/>
      <c r="DK27" s="696"/>
      <c r="DL27" s="668">
        <v>377640</v>
      </c>
      <c r="DM27" s="695"/>
      <c r="DN27" s="695"/>
      <c r="DO27" s="695"/>
      <c r="DP27" s="695"/>
      <c r="DQ27" s="695"/>
      <c r="DR27" s="695"/>
      <c r="DS27" s="695"/>
      <c r="DT27" s="695"/>
      <c r="DU27" s="695"/>
      <c r="DV27" s="696"/>
      <c r="DW27" s="664">
        <v>8.3000000000000007</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130</v>
      </c>
      <c r="S28" s="660"/>
      <c r="T28" s="660"/>
      <c r="U28" s="660"/>
      <c r="V28" s="660"/>
      <c r="W28" s="660"/>
      <c r="X28" s="660"/>
      <c r="Y28" s="661"/>
      <c r="Z28" s="662" t="s">
        <v>130</v>
      </c>
      <c r="AA28" s="662"/>
      <c r="AB28" s="662"/>
      <c r="AC28" s="662"/>
      <c r="AD28" s="663" t="s">
        <v>167</v>
      </c>
      <c r="AE28" s="663"/>
      <c r="AF28" s="663"/>
      <c r="AG28" s="663"/>
      <c r="AH28" s="663"/>
      <c r="AI28" s="663"/>
      <c r="AJ28" s="663"/>
      <c r="AK28" s="663"/>
      <c r="AL28" s="664" t="s">
        <v>167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451287</v>
      </c>
      <c r="CS28" s="660"/>
      <c r="CT28" s="660"/>
      <c r="CU28" s="660"/>
      <c r="CV28" s="660"/>
      <c r="CW28" s="660"/>
      <c r="CX28" s="660"/>
      <c r="CY28" s="661"/>
      <c r="CZ28" s="664">
        <v>6.1</v>
      </c>
      <c r="DA28" s="693"/>
      <c r="DB28" s="693"/>
      <c r="DC28" s="697"/>
      <c r="DD28" s="668">
        <v>401287</v>
      </c>
      <c r="DE28" s="660"/>
      <c r="DF28" s="660"/>
      <c r="DG28" s="660"/>
      <c r="DH28" s="660"/>
      <c r="DI28" s="660"/>
      <c r="DJ28" s="660"/>
      <c r="DK28" s="661"/>
      <c r="DL28" s="668">
        <v>401287</v>
      </c>
      <c r="DM28" s="660"/>
      <c r="DN28" s="660"/>
      <c r="DO28" s="660"/>
      <c r="DP28" s="660"/>
      <c r="DQ28" s="660"/>
      <c r="DR28" s="660"/>
      <c r="DS28" s="660"/>
      <c r="DT28" s="660"/>
      <c r="DU28" s="660"/>
      <c r="DV28" s="661"/>
      <c r="DW28" s="664">
        <v>8.8000000000000007</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392545</v>
      </c>
      <c r="S29" s="660"/>
      <c r="T29" s="660"/>
      <c r="U29" s="660"/>
      <c r="V29" s="660"/>
      <c r="W29" s="660"/>
      <c r="X29" s="660"/>
      <c r="Y29" s="661"/>
      <c r="Z29" s="662">
        <v>4.9000000000000004</v>
      </c>
      <c r="AA29" s="662"/>
      <c r="AB29" s="662"/>
      <c r="AC29" s="662"/>
      <c r="AD29" s="663" t="s">
        <v>130</v>
      </c>
      <c r="AE29" s="663"/>
      <c r="AF29" s="663"/>
      <c r="AG29" s="663"/>
      <c r="AH29" s="663"/>
      <c r="AI29" s="663"/>
      <c r="AJ29" s="663"/>
      <c r="AK29" s="663"/>
      <c r="AL29" s="664" t="s">
        <v>130</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451287</v>
      </c>
      <c r="CS29" s="695"/>
      <c r="CT29" s="695"/>
      <c r="CU29" s="695"/>
      <c r="CV29" s="695"/>
      <c r="CW29" s="695"/>
      <c r="CX29" s="695"/>
      <c r="CY29" s="696"/>
      <c r="CZ29" s="664">
        <v>6.1</v>
      </c>
      <c r="DA29" s="693"/>
      <c r="DB29" s="693"/>
      <c r="DC29" s="697"/>
      <c r="DD29" s="668">
        <v>401287</v>
      </c>
      <c r="DE29" s="695"/>
      <c r="DF29" s="695"/>
      <c r="DG29" s="695"/>
      <c r="DH29" s="695"/>
      <c r="DI29" s="695"/>
      <c r="DJ29" s="695"/>
      <c r="DK29" s="696"/>
      <c r="DL29" s="668">
        <v>401287</v>
      </c>
      <c r="DM29" s="695"/>
      <c r="DN29" s="695"/>
      <c r="DO29" s="695"/>
      <c r="DP29" s="695"/>
      <c r="DQ29" s="695"/>
      <c r="DR29" s="695"/>
      <c r="DS29" s="695"/>
      <c r="DT29" s="695"/>
      <c r="DU29" s="695"/>
      <c r="DV29" s="696"/>
      <c r="DW29" s="664">
        <v>8.8000000000000007</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72087</v>
      </c>
      <c r="S30" s="660"/>
      <c r="T30" s="660"/>
      <c r="U30" s="660"/>
      <c r="V30" s="660"/>
      <c r="W30" s="660"/>
      <c r="X30" s="660"/>
      <c r="Y30" s="661"/>
      <c r="Z30" s="662">
        <v>0.9</v>
      </c>
      <c r="AA30" s="662"/>
      <c r="AB30" s="662"/>
      <c r="AC30" s="662"/>
      <c r="AD30" s="663" t="s">
        <v>167</v>
      </c>
      <c r="AE30" s="663"/>
      <c r="AF30" s="663"/>
      <c r="AG30" s="663"/>
      <c r="AH30" s="663"/>
      <c r="AI30" s="663"/>
      <c r="AJ30" s="663"/>
      <c r="AK30" s="663"/>
      <c r="AL30" s="664" t="s">
        <v>130</v>
      </c>
      <c r="AM30" s="665"/>
      <c r="AN30" s="665"/>
      <c r="AO30" s="666"/>
      <c r="AP30" s="707" t="s">
        <v>303</v>
      </c>
      <c r="AQ30" s="708"/>
      <c r="AR30" s="708"/>
      <c r="AS30" s="708"/>
      <c r="AT30" s="713" t="s">
        <v>304</v>
      </c>
      <c r="AU30" s="210"/>
      <c r="AV30" s="210"/>
      <c r="AW30" s="210"/>
      <c r="AX30" s="645" t="s">
        <v>180</v>
      </c>
      <c r="AY30" s="646"/>
      <c r="AZ30" s="646"/>
      <c r="BA30" s="646"/>
      <c r="BB30" s="646"/>
      <c r="BC30" s="646"/>
      <c r="BD30" s="646"/>
      <c r="BE30" s="646"/>
      <c r="BF30" s="647"/>
      <c r="BG30" s="719">
        <v>99.1</v>
      </c>
      <c r="BH30" s="720"/>
      <c r="BI30" s="720"/>
      <c r="BJ30" s="720"/>
      <c r="BK30" s="720"/>
      <c r="BL30" s="720"/>
      <c r="BM30" s="654">
        <v>95.8</v>
      </c>
      <c r="BN30" s="720"/>
      <c r="BO30" s="720"/>
      <c r="BP30" s="720"/>
      <c r="BQ30" s="721"/>
      <c r="BR30" s="719">
        <v>99</v>
      </c>
      <c r="BS30" s="720"/>
      <c r="BT30" s="720"/>
      <c r="BU30" s="720"/>
      <c r="BV30" s="720"/>
      <c r="BW30" s="720"/>
      <c r="BX30" s="654">
        <v>95.5</v>
      </c>
      <c r="BY30" s="720"/>
      <c r="BZ30" s="720"/>
      <c r="CA30" s="720"/>
      <c r="CB30" s="721"/>
      <c r="CD30" s="724"/>
      <c r="CE30" s="725"/>
      <c r="CF30" s="674" t="s">
        <v>305</v>
      </c>
      <c r="CG30" s="675"/>
      <c r="CH30" s="675"/>
      <c r="CI30" s="675"/>
      <c r="CJ30" s="675"/>
      <c r="CK30" s="675"/>
      <c r="CL30" s="675"/>
      <c r="CM30" s="675"/>
      <c r="CN30" s="675"/>
      <c r="CO30" s="675"/>
      <c r="CP30" s="675"/>
      <c r="CQ30" s="676"/>
      <c r="CR30" s="659">
        <v>405337</v>
      </c>
      <c r="CS30" s="660"/>
      <c r="CT30" s="660"/>
      <c r="CU30" s="660"/>
      <c r="CV30" s="660"/>
      <c r="CW30" s="660"/>
      <c r="CX30" s="660"/>
      <c r="CY30" s="661"/>
      <c r="CZ30" s="664">
        <v>5.4</v>
      </c>
      <c r="DA30" s="693"/>
      <c r="DB30" s="693"/>
      <c r="DC30" s="697"/>
      <c r="DD30" s="668">
        <v>355337</v>
      </c>
      <c r="DE30" s="660"/>
      <c r="DF30" s="660"/>
      <c r="DG30" s="660"/>
      <c r="DH30" s="660"/>
      <c r="DI30" s="660"/>
      <c r="DJ30" s="660"/>
      <c r="DK30" s="661"/>
      <c r="DL30" s="668">
        <v>355337</v>
      </c>
      <c r="DM30" s="660"/>
      <c r="DN30" s="660"/>
      <c r="DO30" s="660"/>
      <c r="DP30" s="660"/>
      <c r="DQ30" s="660"/>
      <c r="DR30" s="660"/>
      <c r="DS30" s="660"/>
      <c r="DT30" s="660"/>
      <c r="DU30" s="660"/>
      <c r="DV30" s="661"/>
      <c r="DW30" s="664">
        <v>7.8</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304988</v>
      </c>
      <c r="S31" s="660"/>
      <c r="T31" s="660"/>
      <c r="U31" s="660"/>
      <c r="V31" s="660"/>
      <c r="W31" s="660"/>
      <c r="X31" s="660"/>
      <c r="Y31" s="661"/>
      <c r="Z31" s="662">
        <v>3.8</v>
      </c>
      <c r="AA31" s="662"/>
      <c r="AB31" s="662"/>
      <c r="AC31" s="662"/>
      <c r="AD31" s="663" t="s">
        <v>130</v>
      </c>
      <c r="AE31" s="663"/>
      <c r="AF31" s="663"/>
      <c r="AG31" s="663"/>
      <c r="AH31" s="663"/>
      <c r="AI31" s="663"/>
      <c r="AJ31" s="663"/>
      <c r="AK31" s="663"/>
      <c r="AL31" s="664" t="s">
        <v>167</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98.9</v>
      </c>
      <c r="BH31" s="695"/>
      <c r="BI31" s="695"/>
      <c r="BJ31" s="695"/>
      <c r="BK31" s="695"/>
      <c r="BL31" s="695"/>
      <c r="BM31" s="665">
        <v>95.2</v>
      </c>
      <c r="BN31" s="717"/>
      <c r="BO31" s="717"/>
      <c r="BP31" s="717"/>
      <c r="BQ31" s="718"/>
      <c r="BR31" s="716">
        <v>98.6</v>
      </c>
      <c r="BS31" s="695"/>
      <c r="BT31" s="695"/>
      <c r="BU31" s="695"/>
      <c r="BV31" s="695"/>
      <c r="BW31" s="695"/>
      <c r="BX31" s="665">
        <v>94.6</v>
      </c>
      <c r="BY31" s="717"/>
      <c r="BZ31" s="717"/>
      <c r="CA31" s="717"/>
      <c r="CB31" s="718"/>
      <c r="CD31" s="724"/>
      <c r="CE31" s="725"/>
      <c r="CF31" s="674" t="s">
        <v>309</v>
      </c>
      <c r="CG31" s="675"/>
      <c r="CH31" s="675"/>
      <c r="CI31" s="675"/>
      <c r="CJ31" s="675"/>
      <c r="CK31" s="675"/>
      <c r="CL31" s="675"/>
      <c r="CM31" s="675"/>
      <c r="CN31" s="675"/>
      <c r="CO31" s="675"/>
      <c r="CP31" s="675"/>
      <c r="CQ31" s="676"/>
      <c r="CR31" s="659">
        <v>45950</v>
      </c>
      <c r="CS31" s="695"/>
      <c r="CT31" s="695"/>
      <c r="CU31" s="695"/>
      <c r="CV31" s="695"/>
      <c r="CW31" s="695"/>
      <c r="CX31" s="695"/>
      <c r="CY31" s="696"/>
      <c r="CZ31" s="664">
        <v>0.6</v>
      </c>
      <c r="DA31" s="693"/>
      <c r="DB31" s="693"/>
      <c r="DC31" s="697"/>
      <c r="DD31" s="668">
        <v>45950</v>
      </c>
      <c r="DE31" s="695"/>
      <c r="DF31" s="695"/>
      <c r="DG31" s="695"/>
      <c r="DH31" s="695"/>
      <c r="DI31" s="695"/>
      <c r="DJ31" s="695"/>
      <c r="DK31" s="696"/>
      <c r="DL31" s="668">
        <v>45950</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646360</v>
      </c>
      <c r="S32" s="660"/>
      <c r="T32" s="660"/>
      <c r="U32" s="660"/>
      <c r="V32" s="660"/>
      <c r="W32" s="660"/>
      <c r="X32" s="660"/>
      <c r="Y32" s="661"/>
      <c r="Z32" s="662">
        <v>8.1</v>
      </c>
      <c r="AA32" s="662"/>
      <c r="AB32" s="662"/>
      <c r="AC32" s="662"/>
      <c r="AD32" s="663" t="s">
        <v>237</v>
      </c>
      <c r="AE32" s="663"/>
      <c r="AF32" s="663"/>
      <c r="AG32" s="663"/>
      <c r="AH32" s="663"/>
      <c r="AI32" s="663"/>
      <c r="AJ32" s="663"/>
      <c r="AK32" s="663"/>
      <c r="AL32" s="664" t="s">
        <v>167</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99.2</v>
      </c>
      <c r="BH32" s="729"/>
      <c r="BI32" s="729"/>
      <c r="BJ32" s="729"/>
      <c r="BK32" s="729"/>
      <c r="BL32" s="729"/>
      <c r="BM32" s="730">
        <v>96</v>
      </c>
      <c r="BN32" s="729"/>
      <c r="BO32" s="729"/>
      <c r="BP32" s="729"/>
      <c r="BQ32" s="731"/>
      <c r="BR32" s="728">
        <v>99.2</v>
      </c>
      <c r="BS32" s="729"/>
      <c r="BT32" s="729"/>
      <c r="BU32" s="729"/>
      <c r="BV32" s="729"/>
      <c r="BW32" s="729"/>
      <c r="BX32" s="730">
        <v>95.8</v>
      </c>
      <c r="BY32" s="729"/>
      <c r="BZ32" s="729"/>
      <c r="CA32" s="729"/>
      <c r="CB32" s="731"/>
      <c r="CD32" s="726"/>
      <c r="CE32" s="727"/>
      <c r="CF32" s="674" t="s">
        <v>312</v>
      </c>
      <c r="CG32" s="675"/>
      <c r="CH32" s="675"/>
      <c r="CI32" s="675"/>
      <c r="CJ32" s="675"/>
      <c r="CK32" s="675"/>
      <c r="CL32" s="675"/>
      <c r="CM32" s="675"/>
      <c r="CN32" s="675"/>
      <c r="CO32" s="675"/>
      <c r="CP32" s="675"/>
      <c r="CQ32" s="676"/>
      <c r="CR32" s="659" t="s">
        <v>237</v>
      </c>
      <c r="CS32" s="660"/>
      <c r="CT32" s="660"/>
      <c r="CU32" s="660"/>
      <c r="CV32" s="660"/>
      <c r="CW32" s="660"/>
      <c r="CX32" s="660"/>
      <c r="CY32" s="661"/>
      <c r="CZ32" s="664" t="s">
        <v>130</v>
      </c>
      <c r="DA32" s="693"/>
      <c r="DB32" s="693"/>
      <c r="DC32" s="697"/>
      <c r="DD32" s="668" t="s">
        <v>167</v>
      </c>
      <c r="DE32" s="660"/>
      <c r="DF32" s="660"/>
      <c r="DG32" s="660"/>
      <c r="DH32" s="660"/>
      <c r="DI32" s="660"/>
      <c r="DJ32" s="660"/>
      <c r="DK32" s="661"/>
      <c r="DL32" s="668" t="s">
        <v>130</v>
      </c>
      <c r="DM32" s="660"/>
      <c r="DN32" s="660"/>
      <c r="DO32" s="660"/>
      <c r="DP32" s="660"/>
      <c r="DQ32" s="660"/>
      <c r="DR32" s="660"/>
      <c r="DS32" s="660"/>
      <c r="DT32" s="660"/>
      <c r="DU32" s="660"/>
      <c r="DV32" s="661"/>
      <c r="DW32" s="664" t="s">
        <v>130</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369321</v>
      </c>
      <c r="S33" s="660"/>
      <c r="T33" s="660"/>
      <c r="U33" s="660"/>
      <c r="V33" s="660"/>
      <c r="W33" s="660"/>
      <c r="X33" s="660"/>
      <c r="Y33" s="661"/>
      <c r="Z33" s="662">
        <v>4.5999999999999996</v>
      </c>
      <c r="AA33" s="662"/>
      <c r="AB33" s="662"/>
      <c r="AC33" s="662"/>
      <c r="AD33" s="663" t="s">
        <v>130</v>
      </c>
      <c r="AE33" s="663"/>
      <c r="AF33" s="663"/>
      <c r="AG33" s="663"/>
      <c r="AH33" s="663"/>
      <c r="AI33" s="663"/>
      <c r="AJ33" s="663"/>
      <c r="AK33" s="663"/>
      <c r="AL33" s="664" t="s">
        <v>130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3394658</v>
      </c>
      <c r="CS33" s="695"/>
      <c r="CT33" s="695"/>
      <c r="CU33" s="695"/>
      <c r="CV33" s="695"/>
      <c r="CW33" s="695"/>
      <c r="CX33" s="695"/>
      <c r="CY33" s="696"/>
      <c r="CZ33" s="664">
        <v>45.6</v>
      </c>
      <c r="DA33" s="693"/>
      <c r="DB33" s="693"/>
      <c r="DC33" s="697"/>
      <c r="DD33" s="668">
        <v>2525514</v>
      </c>
      <c r="DE33" s="695"/>
      <c r="DF33" s="695"/>
      <c r="DG33" s="695"/>
      <c r="DH33" s="695"/>
      <c r="DI33" s="695"/>
      <c r="DJ33" s="695"/>
      <c r="DK33" s="696"/>
      <c r="DL33" s="668">
        <v>1773917</v>
      </c>
      <c r="DM33" s="695"/>
      <c r="DN33" s="695"/>
      <c r="DO33" s="695"/>
      <c r="DP33" s="695"/>
      <c r="DQ33" s="695"/>
      <c r="DR33" s="695"/>
      <c r="DS33" s="695"/>
      <c r="DT33" s="695"/>
      <c r="DU33" s="695"/>
      <c r="DV33" s="696"/>
      <c r="DW33" s="664">
        <v>39</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257952</v>
      </c>
      <c r="S34" s="660"/>
      <c r="T34" s="660"/>
      <c r="U34" s="660"/>
      <c r="V34" s="660"/>
      <c r="W34" s="660"/>
      <c r="X34" s="660"/>
      <c r="Y34" s="661"/>
      <c r="Z34" s="662">
        <v>3.2</v>
      </c>
      <c r="AA34" s="662"/>
      <c r="AB34" s="662"/>
      <c r="AC34" s="662"/>
      <c r="AD34" s="663">
        <v>7230</v>
      </c>
      <c r="AE34" s="663"/>
      <c r="AF34" s="663"/>
      <c r="AG34" s="663"/>
      <c r="AH34" s="663"/>
      <c r="AI34" s="663"/>
      <c r="AJ34" s="663"/>
      <c r="AK34" s="663"/>
      <c r="AL34" s="664">
        <v>0.2</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1284792</v>
      </c>
      <c r="CS34" s="660"/>
      <c r="CT34" s="660"/>
      <c r="CU34" s="660"/>
      <c r="CV34" s="660"/>
      <c r="CW34" s="660"/>
      <c r="CX34" s="660"/>
      <c r="CY34" s="661"/>
      <c r="CZ34" s="664">
        <v>17.3</v>
      </c>
      <c r="DA34" s="693"/>
      <c r="DB34" s="693"/>
      <c r="DC34" s="697"/>
      <c r="DD34" s="668">
        <v>957544</v>
      </c>
      <c r="DE34" s="660"/>
      <c r="DF34" s="660"/>
      <c r="DG34" s="660"/>
      <c r="DH34" s="660"/>
      <c r="DI34" s="660"/>
      <c r="DJ34" s="660"/>
      <c r="DK34" s="661"/>
      <c r="DL34" s="668">
        <v>565254</v>
      </c>
      <c r="DM34" s="660"/>
      <c r="DN34" s="660"/>
      <c r="DO34" s="660"/>
      <c r="DP34" s="660"/>
      <c r="DQ34" s="660"/>
      <c r="DR34" s="660"/>
      <c r="DS34" s="660"/>
      <c r="DT34" s="660"/>
      <c r="DU34" s="660"/>
      <c r="DV34" s="661"/>
      <c r="DW34" s="664">
        <v>12.4</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580000</v>
      </c>
      <c r="S35" s="660"/>
      <c r="T35" s="660"/>
      <c r="U35" s="660"/>
      <c r="V35" s="660"/>
      <c r="W35" s="660"/>
      <c r="X35" s="660"/>
      <c r="Y35" s="661"/>
      <c r="Z35" s="662">
        <v>7.3</v>
      </c>
      <c r="AA35" s="662"/>
      <c r="AB35" s="662"/>
      <c r="AC35" s="662"/>
      <c r="AD35" s="663" t="s">
        <v>130</v>
      </c>
      <c r="AE35" s="663"/>
      <c r="AF35" s="663"/>
      <c r="AG35" s="663"/>
      <c r="AH35" s="663"/>
      <c r="AI35" s="663"/>
      <c r="AJ35" s="663"/>
      <c r="AK35" s="663"/>
      <c r="AL35" s="664" t="s">
        <v>167</v>
      </c>
      <c r="AM35" s="665"/>
      <c r="AN35" s="665"/>
      <c r="AO35" s="666"/>
      <c r="AP35" s="214"/>
      <c r="AQ35" s="732" t="s">
        <v>320</v>
      </c>
      <c r="AR35" s="733"/>
      <c r="AS35" s="733"/>
      <c r="AT35" s="733"/>
      <c r="AU35" s="733"/>
      <c r="AV35" s="733"/>
      <c r="AW35" s="733"/>
      <c r="AX35" s="733"/>
      <c r="AY35" s="734"/>
      <c r="AZ35" s="648">
        <v>960883</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179323</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31299</v>
      </c>
      <c r="CS35" s="695"/>
      <c r="CT35" s="695"/>
      <c r="CU35" s="695"/>
      <c r="CV35" s="695"/>
      <c r="CW35" s="695"/>
      <c r="CX35" s="695"/>
      <c r="CY35" s="696"/>
      <c r="CZ35" s="664">
        <v>0.4</v>
      </c>
      <c r="DA35" s="693"/>
      <c r="DB35" s="693"/>
      <c r="DC35" s="697"/>
      <c r="DD35" s="668">
        <v>19765</v>
      </c>
      <c r="DE35" s="695"/>
      <c r="DF35" s="695"/>
      <c r="DG35" s="695"/>
      <c r="DH35" s="695"/>
      <c r="DI35" s="695"/>
      <c r="DJ35" s="695"/>
      <c r="DK35" s="696"/>
      <c r="DL35" s="668">
        <v>19765</v>
      </c>
      <c r="DM35" s="695"/>
      <c r="DN35" s="695"/>
      <c r="DO35" s="695"/>
      <c r="DP35" s="695"/>
      <c r="DQ35" s="695"/>
      <c r="DR35" s="695"/>
      <c r="DS35" s="695"/>
      <c r="DT35" s="695"/>
      <c r="DU35" s="695"/>
      <c r="DV35" s="696"/>
      <c r="DW35" s="664">
        <v>0.4</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167</v>
      </c>
      <c r="S36" s="660"/>
      <c r="T36" s="660"/>
      <c r="U36" s="660"/>
      <c r="V36" s="660"/>
      <c r="W36" s="660"/>
      <c r="X36" s="660"/>
      <c r="Y36" s="661"/>
      <c r="Z36" s="662" t="s">
        <v>130</v>
      </c>
      <c r="AA36" s="662"/>
      <c r="AB36" s="662"/>
      <c r="AC36" s="662"/>
      <c r="AD36" s="663" t="s">
        <v>130</v>
      </c>
      <c r="AE36" s="663"/>
      <c r="AF36" s="663"/>
      <c r="AG36" s="663"/>
      <c r="AH36" s="663"/>
      <c r="AI36" s="663"/>
      <c r="AJ36" s="663"/>
      <c r="AK36" s="663"/>
      <c r="AL36" s="664" t="s">
        <v>130</v>
      </c>
      <c r="AM36" s="665"/>
      <c r="AN36" s="665"/>
      <c r="AO36" s="666"/>
      <c r="AQ36" s="736" t="s">
        <v>324</v>
      </c>
      <c r="AR36" s="737"/>
      <c r="AS36" s="737"/>
      <c r="AT36" s="737"/>
      <c r="AU36" s="737"/>
      <c r="AV36" s="737"/>
      <c r="AW36" s="737"/>
      <c r="AX36" s="737"/>
      <c r="AY36" s="738"/>
      <c r="AZ36" s="659">
        <v>348000</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115969</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748779</v>
      </c>
      <c r="CS36" s="660"/>
      <c r="CT36" s="660"/>
      <c r="CU36" s="660"/>
      <c r="CV36" s="660"/>
      <c r="CW36" s="660"/>
      <c r="CX36" s="660"/>
      <c r="CY36" s="661"/>
      <c r="CZ36" s="664">
        <v>10.1</v>
      </c>
      <c r="DA36" s="693"/>
      <c r="DB36" s="693"/>
      <c r="DC36" s="697"/>
      <c r="DD36" s="668">
        <v>693205</v>
      </c>
      <c r="DE36" s="660"/>
      <c r="DF36" s="660"/>
      <c r="DG36" s="660"/>
      <c r="DH36" s="660"/>
      <c r="DI36" s="660"/>
      <c r="DJ36" s="660"/>
      <c r="DK36" s="661"/>
      <c r="DL36" s="668">
        <v>500492</v>
      </c>
      <c r="DM36" s="660"/>
      <c r="DN36" s="660"/>
      <c r="DO36" s="660"/>
      <c r="DP36" s="660"/>
      <c r="DQ36" s="660"/>
      <c r="DR36" s="660"/>
      <c r="DS36" s="660"/>
      <c r="DT36" s="660"/>
      <c r="DU36" s="660"/>
      <c r="DV36" s="661"/>
      <c r="DW36" s="664">
        <v>11</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330000</v>
      </c>
      <c r="S37" s="660"/>
      <c r="T37" s="660"/>
      <c r="U37" s="660"/>
      <c r="V37" s="660"/>
      <c r="W37" s="660"/>
      <c r="X37" s="660"/>
      <c r="Y37" s="661"/>
      <c r="Z37" s="662">
        <v>4.2</v>
      </c>
      <c r="AA37" s="662"/>
      <c r="AB37" s="662"/>
      <c r="AC37" s="662"/>
      <c r="AD37" s="663" t="s">
        <v>167</v>
      </c>
      <c r="AE37" s="663"/>
      <c r="AF37" s="663"/>
      <c r="AG37" s="663"/>
      <c r="AH37" s="663"/>
      <c r="AI37" s="663"/>
      <c r="AJ37" s="663"/>
      <c r="AK37" s="663"/>
      <c r="AL37" s="664" t="s">
        <v>237</v>
      </c>
      <c r="AM37" s="665"/>
      <c r="AN37" s="665"/>
      <c r="AO37" s="666"/>
      <c r="AQ37" s="736" t="s">
        <v>328</v>
      </c>
      <c r="AR37" s="737"/>
      <c r="AS37" s="737"/>
      <c r="AT37" s="737"/>
      <c r="AU37" s="737"/>
      <c r="AV37" s="737"/>
      <c r="AW37" s="737"/>
      <c r="AX37" s="737"/>
      <c r="AY37" s="738"/>
      <c r="AZ37" s="659">
        <v>2110</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2769</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396919</v>
      </c>
      <c r="CS37" s="695"/>
      <c r="CT37" s="695"/>
      <c r="CU37" s="695"/>
      <c r="CV37" s="695"/>
      <c r="CW37" s="695"/>
      <c r="CX37" s="695"/>
      <c r="CY37" s="696"/>
      <c r="CZ37" s="664">
        <v>5.3</v>
      </c>
      <c r="DA37" s="693"/>
      <c r="DB37" s="693"/>
      <c r="DC37" s="697"/>
      <c r="DD37" s="668">
        <v>396148</v>
      </c>
      <c r="DE37" s="695"/>
      <c r="DF37" s="695"/>
      <c r="DG37" s="695"/>
      <c r="DH37" s="695"/>
      <c r="DI37" s="695"/>
      <c r="DJ37" s="695"/>
      <c r="DK37" s="696"/>
      <c r="DL37" s="668">
        <v>323947</v>
      </c>
      <c r="DM37" s="695"/>
      <c r="DN37" s="695"/>
      <c r="DO37" s="695"/>
      <c r="DP37" s="695"/>
      <c r="DQ37" s="695"/>
      <c r="DR37" s="695"/>
      <c r="DS37" s="695"/>
      <c r="DT37" s="695"/>
      <c r="DU37" s="695"/>
      <c r="DV37" s="696"/>
      <c r="DW37" s="664">
        <v>7.1</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7947411</v>
      </c>
      <c r="S38" s="740"/>
      <c r="T38" s="740"/>
      <c r="U38" s="740"/>
      <c r="V38" s="740"/>
      <c r="W38" s="740"/>
      <c r="X38" s="740"/>
      <c r="Y38" s="741"/>
      <c r="Z38" s="742">
        <v>100</v>
      </c>
      <c r="AA38" s="742"/>
      <c r="AB38" s="742"/>
      <c r="AC38" s="742"/>
      <c r="AD38" s="743">
        <v>4218828</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444</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4751</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958773</v>
      </c>
      <c r="CS38" s="660"/>
      <c r="CT38" s="660"/>
      <c r="CU38" s="660"/>
      <c r="CV38" s="660"/>
      <c r="CW38" s="660"/>
      <c r="CX38" s="660"/>
      <c r="CY38" s="661"/>
      <c r="CZ38" s="664">
        <v>12.9</v>
      </c>
      <c r="DA38" s="693"/>
      <c r="DB38" s="693"/>
      <c r="DC38" s="697"/>
      <c r="DD38" s="668">
        <v>854232</v>
      </c>
      <c r="DE38" s="660"/>
      <c r="DF38" s="660"/>
      <c r="DG38" s="660"/>
      <c r="DH38" s="660"/>
      <c r="DI38" s="660"/>
      <c r="DJ38" s="660"/>
      <c r="DK38" s="661"/>
      <c r="DL38" s="668">
        <v>688406</v>
      </c>
      <c r="DM38" s="660"/>
      <c r="DN38" s="660"/>
      <c r="DO38" s="660"/>
      <c r="DP38" s="660"/>
      <c r="DQ38" s="660"/>
      <c r="DR38" s="660"/>
      <c r="DS38" s="660"/>
      <c r="DT38" s="660"/>
      <c r="DU38" s="660"/>
      <c r="DV38" s="661"/>
      <c r="DW38" s="664">
        <v>15.1</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167</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102</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370247</v>
      </c>
      <c r="CS39" s="695"/>
      <c r="CT39" s="695"/>
      <c r="CU39" s="695"/>
      <c r="CV39" s="695"/>
      <c r="CW39" s="695"/>
      <c r="CX39" s="695"/>
      <c r="CY39" s="696"/>
      <c r="CZ39" s="664">
        <v>5</v>
      </c>
      <c r="DA39" s="693"/>
      <c r="DB39" s="693"/>
      <c r="DC39" s="697"/>
      <c r="DD39" s="668" t="s">
        <v>237</v>
      </c>
      <c r="DE39" s="695"/>
      <c r="DF39" s="695"/>
      <c r="DG39" s="695"/>
      <c r="DH39" s="695"/>
      <c r="DI39" s="695"/>
      <c r="DJ39" s="695"/>
      <c r="DK39" s="696"/>
      <c r="DL39" s="668" t="s">
        <v>130</v>
      </c>
      <c r="DM39" s="695"/>
      <c r="DN39" s="695"/>
      <c r="DO39" s="695"/>
      <c r="DP39" s="695"/>
      <c r="DQ39" s="695"/>
      <c r="DR39" s="695"/>
      <c r="DS39" s="695"/>
      <c r="DT39" s="695"/>
      <c r="DU39" s="695"/>
      <c r="DV39" s="696"/>
      <c r="DW39" s="664" t="s">
        <v>167</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170104</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88</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768</v>
      </c>
      <c r="CS40" s="660"/>
      <c r="CT40" s="660"/>
      <c r="CU40" s="660"/>
      <c r="CV40" s="660"/>
      <c r="CW40" s="660"/>
      <c r="CX40" s="660"/>
      <c r="CY40" s="661"/>
      <c r="CZ40" s="664">
        <v>0</v>
      </c>
      <c r="DA40" s="693"/>
      <c r="DB40" s="693"/>
      <c r="DC40" s="697"/>
      <c r="DD40" s="668">
        <v>768</v>
      </c>
      <c r="DE40" s="660"/>
      <c r="DF40" s="660"/>
      <c r="DG40" s="660"/>
      <c r="DH40" s="660"/>
      <c r="DI40" s="660"/>
      <c r="DJ40" s="660"/>
      <c r="DK40" s="661"/>
      <c r="DL40" s="668" t="s">
        <v>130</v>
      </c>
      <c r="DM40" s="660"/>
      <c r="DN40" s="660"/>
      <c r="DO40" s="660"/>
      <c r="DP40" s="660"/>
      <c r="DQ40" s="660"/>
      <c r="DR40" s="660"/>
      <c r="DS40" s="660"/>
      <c r="DT40" s="660"/>
      <c r="DU40" s="660"/>
      <c r="DV40" s="661"/>
      <c r="DW40" s="664" t="s">
        <v>237</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440225</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341</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237</v>
      </c>
      <c r="CS41" s="695"/>
      <c r="CT41" s="695"/>
      <c r="CU41" s="695"/>
      <c r="CV41" s="695"/>
      <c r="CW41" s="695"/>
      <c r="CX41" s="695"/>
      <c r="CY41" s="696"/>
      <c r="CZ41" s="664" t="s">
        <v>130</v>
      </c>
      <c r="DA41" s="693"/>
      <c r="DB41" s="693"/>
      <c r="DC41" s="697"/>
      <c r="DD41" s="668" t="s">
        <v>130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1544867</v>
      </c>
      <c r="CS42" s="660"/>
      <c r="CT42" s="660"/>
      <c r="CU42" s="660"/>
      <c r="CV42" s="660"/>
      <c r="CW42" s="660"/>
      <c r="CX42" s="660"/>
      <c r="CY42" s="661"/>
      <c r="CZ42" s="664">
        <v>20.7</v>
      </c>
      <c r="DA42" s="665"/>
      <c r="DB42" s="665"/>
      <c r="DC42" s="760"/>
      <c r="DD42" s="668">
        <v>600433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26484</v>
      </c>
      <c r="CS43" s="695"/>
      <c r="CT43" s="695"/>
      <c r="CU43" s="695"/>
      <c r="CV43" s="695"/>
      <c r="CW43" s="695"/>
      <c r="CX43" s="695"/>
      <c r="CY43" s="696"/>
      <c r="CZ43" s="664">
        <v>0.4</v>
      </c>
      <c r="DA43" s="693"/>
      <c r="DB43" s="693"/>
      <c r="DC43" s="697"/>
      <c r="DD43" s="668">
        <v>11016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1544867</v>
      </c>
      <c r="CS44" s="660"/>
      <c r="CT44" s="660"/>
      <c r="CU44" s="660"/>
      <c r="CV44" s="660"/>
      <c r="CW44" s="660"/>
      <c r="CX44" s="660"/>
      <c r="CY44" s="661"/>
      <c r="CZ44" s="664">
        <v>20.7</v>
      </c>
      <c r="DA44" s="665"/>
      <c r="DB44" s="665"/>
      <c r="DC44" s="760"/>
      <c r="DD44" s="668">
        <v>600433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857869</v>
      </c>
      <c r="CS45" s="695"/>
      <c r="CT45" s="695"/>
      <c r="CU45" s="695"/>
      <c r="CV45" s="695"/>
      <c r="CW45" s="695"/>
      <c r="CX45" s="695"/>
      <c r="CY45" s="696"/>
      <c r="CZ45" s="664">
        <v>11.5</v>
      </c>
      <c r="DA45" s="693"/>
      <c r="DB45" s="693"/>
      <c r="DC45" s="697"/>
      <c r="DD45" s="668">
        <v>158962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641435</v>
      </c>
      <c r="CS46" s="660"/>
      <c r="CT46" s="660"/>
      <c r="CU46" s="660"/>
      <c r="CV46" s="660"/>
      <c r="CW46" s="660"/>
      <c r="CX46" s="660"/>
      <c r="CY46" s="661"/>
      <c r="CZ46" s="664">
        <v>8.6</v>
      </c>
      <c r="DA46" s="665"/>
      <c r="DB46" s="665"/>
      <c r="DC46" s="760"/>
      <c r="DD46" s="668">
        <v>395908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t="s">
        <v>167</v>
      </c>
      <c r="CS47" s="695"/>
      <c r="CT47" s="695"/>
      <c r="CU47" s="695"/>
      <c r="CV47" s="695"/>
      <c r="CW47" s="695"/>
      <c r="CX47" s="695"/>
      <c r="CY47" s="696"/>
      <c r="CZ47" s="664" t="s">
        <v>130</v>
      </c>
      <c r="DA47" s="693"/>
      <c r="DB47" s="693"/>
      <c r="DC47" s="697"/>
      <c r="DD47" s="668" t="s">
        <v>130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237</v>
      </c>
      <c r="CS48" s="660"/>
      <c r="CT48" s="660"/>
      <c r="CU48" s="660"/>
      <c r="CV48" s="660"/>
      <c r="CW48" s="660"/>
      <c r="CX48" s="660"/>
      <c r="CY48" s="661"/>
      <c r="CZ48" s="664" t="s">
        <v>130</v>
      </c>
      <c r="DA48" s="665"/>
      <c r="DB48" s="665"/>
      <c r="DC48" s="760"/>
      <c r="DD48" s="668" t="s">
        <v>130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7447655</v>
      </c>
      <c r="CS49" s="729"/>
      <c r="CT49" s="729"/>
      <c r="CU49" s="729"/>
      <c r="CV49" s="729"/>
      <c r="CW49" s="729"/>
      <c r="CX49" s="729"/>
      <c r="CY49" s="761"/>
      <c r="CZ49" s="744">
        <v>100</v>
      </c>
      <c r="DA49" s="762"/>
      <c r="DB49" s="762"/>
      <c r="DC49" s="763"/>
      <c r="DD49" s="764">
        <v>4769980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k2l72DpBadkIIaSvdes5dmV/sUZy3DAqLJWPSKKtRnKXj5K5hso9E5csFrLybVcAq06++OOj2A5sBqOohIrabQ==" saltValue="RMc8acsWe8lr0ZQfH9eye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K28" zoomScale="70" zoomScaleNormal="25" zoomScaleSheetLayoutView="70" workbookViewId="0">
      <selection activeCell="AF95" sqref="AF95"/>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39" t="s">
        <v>357</v>
      </c>
      <c r="DK2" s="840"/>
      <c r="DL2" s="840"/>
      <c r="DM2" s="840"/>
      <c r="DN2" s="840"/>
      <c r="DO2" s="841"/>
      <c r="DP2" s="229"/>
      <c r="DQ2" s="839" t="s">
        <v>358</v>
      </c>
      <c r="DR2" s="840"/>
      <c r="DS2" s="840"/>
      <c r="DT2" s="840"/>
      <c r="DU2" s="840"/>
      <c r="DV2" s="840"/>
      <c r="DW2" s="840"/>
      <c r="DX2" s="840"/>
      <c r="DY2" s="840"/>
      <c r="DZ2" s="84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42" t="s">
        <v>359</v>
      </c>
      <c r="B4" s="842"/>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c r="AJ4" s="842"/>
      <c r="AK4" s="842"/>
      <c r="AL4" s="842"/>
      <c r="AM4" s="842"/>
      <c r="AN4" s="842"/>
      <c r="AO4" s="842"/>
      <c r="AP4" s="842"/>
      <c r="AQ4" s="842"/>
      <c r="AR4" s="842"/>
      <c r="AS4" s="842"/>
      <c r="AT4" s="842"/>
      <c r="AU4" s="842"/>
      <c r="AV4" s="842"/>
      <c r="AW4" s="842"/>
      <c r="AX4" s="842"/>
      <c r="AY4" s="84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33" t="s">
        <v>361</v>
      </c>
      <c r="B5" s="834"/>
      <c r="C5" s="834"/>
      <c r="D5" s="834"/>
      <c r="E5" s="834"/>
      <c r="F5" s="834"/>
      <c r="G5" s="834"/>
      <c r="H5" s="834"/>
      <c r="I5" s="834"/>
      <c r="J5" s="834"/>
      <c r="K5" s="834"/>
      <c r="L5" s="834"/>
      <c r="M5" s="834"/>
      <c r="N5" s="834"/>
      <c r="O5" s="834"/>
      <c r="P5" s="835"/>
      <c r="Q5" s="783" t="s">
        <v>362</v>
      </c>
      <c r="R5" s="784"/>
      <c r="S5" s="784"/>
      <c r="T5" s="784"/>
      <c r="U5" s="785"/>
      <c r="V5" s="783" t="s">
        <v>363</v>
      </c>
      <c r="W5" s="784"/>
      <c r="X5" s="784"/>
      <c r="Y5" s="784"/>
      <c r="Z5" s="785"/>
      <c r="AA5" s="783" t="s">
        <v>364</v>
      </c>
      <c r="AB5" s="784"/>
      <c r="AC5" s="784"/>
      <c r="AD5" s="784"/>
      <c r="AE5" s="784"/>
      <c r="AF5" s="843" t="s">
        <v>365</v>
      </c>
      <c r="AG5" s="784"/>
      <c r="AH5" s="784"/>
      <c r="AI5" s="784"/>
      <c r="AJ5" s="822"/>
      <c r="AK5" s="784" t="s">
        <v>366</v>
      </c>
      <c r="AL5" s="784"/>
      <c r="AM5" s="784"/>
      <c r="AN5" s="784"/>
      <c r="AO5" s="785"/>
      <c r="AP5" s="783" t="s">
        <v>367</v>
      </c>
      <c r="AQ5" s="784"/>
      <c r="AR5" s="784"/>
      <c r="AS5" s="784"/>
      <c r="AT5" s="785"/>
      <c r="AU5" s="783" t="s">
        <v>368</v>
      </c>
      <c r="AV5" s="784"/>
      <c r="AW5" s="784"/>
      <c r="AX5" s="784"/>
      <c r="AY5" s="822"/>
      <c r="AZ5" s="236"/>
      <c r="BA5" s="236"/>
      <c r="BB5" s="236"/>
      <c r="BC5" s="236"/>
      <c r="BD5" s="236"/>
      <c r="BE5" s="237"/>
      <c r="BF5" s="237"/>
      <c r="BG5" s="237"/>
      <c r="BH5" s="237"/>
      <c r="BI5" s="237"/>
      <c r="BJ5" s="237"/>
      <c r="BK5" s="237"/>
      <c r="BL5" s="237"/>
      <c r="BM5" s="237"/>
      <c r="BN5" s="237"/>
      <c r="BO5" s="237"/>
      <c r="BP5" s="237"/>
      <c r="BQ5" s="833" t="s">
        <v>369</v>
      </c>
      <c r="BR5" s="834"/>
      <c r="BS5" s="834"/>
      <c r="BT5" s="834"/>
      <c r="BU5" s="834"/>
      <c r="BV5" s="834"/>
      <c r="BW5" s="834"/>
      <c r="BX5" s="834"/>
      <c r="BY5" s="834"/>
      <c r="BZ5" s="834"/>
      <c r="CA5" s="834"/>
      <c r="CB5" s="834"/>
      <c r="CC5" s="834"/>
      <c r="CD5" s="834"/>
      <c r="CE5" s="834"/>
      <c r="CF5" s="834"/>
      <c r="CG5" s="835"/>
      <c r="CH5" s="783" t="s">
        <v>370</v>
      </c>
      <c r="CI5" s="784"/>
      <c r="CJ5" s="784"/>
      <c r="CK5" s="784"/>
      <c r="CL5" s="785"/>
      <c r="CM5" s="783" t="s">
        <v>371</v>
      </c>
      <c r="CN5" s="784"/>
      <c r="CO5" s="784"/>
      <c r="CP5" s="784"/>
      <c r="CQ5" s="785"/>
      <c r="CR5" s="783" t="s">
        <v>372</v>
      </c>
      <c r="CS5" s="784"/>
      <c r="CT5" s="784"/>
      <c r="CU5" s="784"/>
      <c r="CV5" s="785"/>
      <c r="CW5" s="783" t="s">
        <v>373</v>
      </c>
      <c r="CX5" s="784"/>
      <c r="CY5" s="784"/>
      <c r="CZ5" s="784"/>
      <c r="DA5" s="785"/>
      <c r="DB5" s="783" t="s">
        <v>374</v>
      </c>
      <c r="DC5" s="784"/>
      <c r="DD5" s="784"/>
      <c r="DE5" s="784"/>
      <c r="DF5" s="785"/>
      <c r="DG5" s="789" t="s">
        <v>375</v>
      </c>
      <c r="DH5" s="790"/>
      <c r="DI5" s="790"/>
      <c r="DJ5" s="790"/>
      <c r="DK5" s="791"/>
      <c r="DL5" s="789" t="s">
        <v>376</v>
      </c>
      <c r="DM5" s="790"/>
      <c r="DN5" s="790"/>
      <c r="DO5" s="790"/>
      <c r="DP5" s="791"/>
      <c r="DQ5" s="783" t="s">
        <v>377</v>
      </c>
      <c r="DR5" s="784"/>
      <c r="DS5" s="784"/>
      <c r="DT5" s="784"/>
      <c r="DU5" s="785"/>
      <c r="DV5" s="783" t="s">
        <v>368</v>
      </c>
      <c r="DW5" s="784"/>
      <c r="DX5" s="784"/>
      <c r="DY5" s="784"/>
      <c r="DZ5" s="822"/>
      <c r="EA5" s="234"/>
    </row>
    <row r="6" spans="1:131" s="235" customFormat="1" ht="26.25" customHeight="1" thickBot="1" x14ac:dyDescent="0.2">
      <c r="A6" s="836"/>
      <c r="B6" s="837"/>
      <c r="C6" s="837"/>
      <c r="D6" s="837"/>
      <c r="E6" s="837"/>
      <c r="F6" s="837"/>
      <c r="G6" s="837"/>
      <c r="H6" s="837"/>
      <c r="I6" s="837"/>
      <c r="J6" s="837"/>
      <c r="K6" s="837"/>
      <c r="L6" s="837"/>
      <c r="M6" s="837"/>
      <c r="N6" s="837"/>
      <c r="O6" s="837"/>
      <c r="P6" s="838"/>
      <c r="Q6" s="786"/>
      <c r="R6" s="787"/>
      <c r="S6" s="787"/>
      <c r="T6" s="787"/>
      <c r="U6" s="788"/>
      <c r="V6" s="786"/>
      <c r="W6" s="787"/>
      <c r="X6" s="787"/>
      <c r="Y6" s="787"/>
      <c r="Z6" s="788"/>
      <c r="AA6" s="786"/>
      <c r="AB6" s="787"/>
      <c r="AC6" s="787"/>
      <c r="AD6" s="787"/>
      <c r="AE6" s="787"/>
      <c r="AF6" s="844"/>
      <c r="AG6" s="787"/>
      <c r="AH6" s="787"/>
      <c r="AI6" s="787"/>
      <c r="AJ6" s="823"/>
      <c r="AK6" s="787"/>
      <c r="AL6" s="787"/>
      <c r="AM6" s="787"/>
      <c r="AN6" s="787"/>
      <c r="AO6" s="788"/>
      <c r="AP6" s="786"/>
      <c r="AQ6" s="787"/>
      <c r="AR6" s="787"/>
      <c r="AS6" s="787"/>
      <c r="AT6" s="788"/>
      <c r="AU6" s="786"/>
      <c r="AV6" s="787"/>
      <c r="AW6" s="787"/>
      <c r="AX6" s="787"/>
      <c r="AY6" s="823"/>
      <c r="AZ6" s="232"/>
      <c r="BA6" s="232"/>
      <c r="BB6" s="232"/>
      <c r="BC6" s="232"/>
      <c r="BD6" s="232"/>
      <c r="BE6" s="233"/>
      <c r="BF6" s="233"/>
      <c r="BG6" s="233"/>
      <c r="BH6" s="233"/>
      <c r="BI6" s="233"/>
      <c r="BJ6" s="233"/>
      <c r="BK6" s="233"/>
      <c r="BL6" s="233"/>
      <c r="BM6" s="233"/>
      <c r="BN6" s="233"/>
      <c r="BO6" s="233"/>
      <c r="BP6" s="233"/>
      <c r="BQ6" s="836"/>
      <c r="BR6" s="837"/>
      <c r="BS6" s="837"/>
      <c r="BT6" s="837"/>
      <c r="BU6" s="837"/>
      <c r="BV6" s="837"/>
      <c r="BW6" s="837"/>
      <c r="BX6" s="837"/>
      <c r="BY6" s="837"/>
      <c r="BZ6" s="837"/>
      <c r="CA6" s="837"/>
      <c r="CB6" s="837"/>
      <c r="CC6" s="837"/>
      <c r="CD6" s="837"/>
      <c r="CE6" s="837"/>
      <c r="CF6" s="837"/>
      <c r="CG6" s="838"/>
      <c r="CH6" s="786"/>
      <c r="CI6" s="787"/>
      <c r="CJ6" s="787"/>
      <c r="CK6" s="787"/>
      <c r="CL6" s="788"/>
      <c r="CM6" s="786"/>
      <c r="CN6" s="787"/>
      <c r="CO6" s="787"/>
      <c r="CP6" s="787"/>
      <c r="CQ6" s="788"/>
      <c r="CR6" s="786"/>
      <c r="CS6" s="787"/>
      <c r="CT6" s="787"/>
      <c r="CU6" s="787"/>
      <c r="CV6" s="788"/>
      <c r="CW6" s="786"/>
      <c r="CX6" s="787"/>
      <c r="CY6" s="787"/>
      <c r="CZ6" s="787"/>
      <c r="DA6" s="788"/>
      <c r="DB6" s="786"/>
      <c r="DC6" s="787"/>
      <c r="DD6" s="787"/>
      <c r="DE6" s="787"/>
      <c r="DF6" s="788"/>
      <c r="DG6" s="792"/>
      <c r="DH6" s="793"/>
      <c r="DI6" s="793"/>
      <c r="DJ6" s="793"/>
      <c r="DK6" s="794"/>
      <c r="DL6" s="792"/>
      <c r="DM6" s="793"/>
      <c r="DN6" s="793"/>
      <c r="DO6" s="793"/>
      <c r="DP6" s="794"/>
      <c r="DQ6" s="786"/>
      <c r="DR6" s="787"/>
      <c r="DS6" s="787"/>
      <c r="DT6" s="787"/>
      <c r="DU6" s="788"/>
      <c r="DV6" s="786"/>
      <c r="DW6" s="787"/>
      <c r="DX6" s="787"/>
      <c r="DY6" s="787"/>
      <c r="DZ6" s="823"/>
      <c r="EA6" s="234"/>
    </row>
    <row r="7" spans="1:131" s="235" customFormat="1" ht="26.25" customHeight="1" thickTop="1" x14ac:dyDescent="0.15">
      <c r="A7" s="238">
        <v>1</v>
      </c>
      <c r="B7" s="824" t="s">
        <v>378</v>
      </c>
      <c r="C7" s="825"/>
      <c r="D7" s="825"/>
      <c r="E7" s="825"/>
      <c r="F7" s="825"/>
      <c r="G7" s="825"/>
      <c r="H7" s="825"/>
      <c r="I7" s="825"/>
      <c r="J7" s="825"/>
      <c r="K7" s="825"/>
      <c r="L7" s="825"/>
      <c r="M7" s="825"/>
      <c r="N7" s="825"/>
      <c r="O7" s="825"/>
      <c r="P7" s="826"/>
      <c r="Q7" s="827">
        <v>7791</v>
      </c>
      <c r="R7" s="828"/>
      <c r="S7" s="828"/>
      <c r="T7" s="828"/>
      <c r="U7" s="828"/>
      <c r="V7" s="828">
        <v>7294</v>
      </c>
      <c r="W7" s="828"/>
      <c r="X7" s="828"/>
      <c r="Y7" s="828"/>
      <c r="Z7" s="828"/>
      <c r="AA7" s="828">
        <v>496</v>
      </c>
      <c r="AB7" s="828"/>
      <c r="AC7" s="828"/>
      <c r="AD7" s="828"/>
      <c r="AE7" s="829"/>
      <c r="AF7" s="830">
        <v>286</v>
      </c>
      <c r="AG7" s="831"/>
      <c r="AH7" s="831"/>
      <c r="AI7" s="831"/>
      <c r="AJ7" s="832"/>
      <c r="AK7" s="848">
        <v>646</v>
      </c>
      <c r="AL7" s="849"/>
      <c r="AM7" s="849"/>
      <c r="AN7" s="849"/>
      <c r="AO7" s="849"/>
      <c r="AP7" s="849">
        <v>5391</v>
      </c>
      <c r="AQ7" s="849"/>
      <c r="AR7" s="849"/>
      <c r="AS7" s="849"/>
      <c r="AT7" s="849"/>
      <c r="AU7" s="811" t="s">
        <v>567</v>
      </c>
      <c r="AV7" s="811"/>
      <c r="AW7" s="811"/>
      <c r="AX7" s="811"/>
      <c r="AY7" s="812"/>
      <c r="AZ7" s="232"/>
      <c r="BA7" s="232"/>
      <c r="BB7" s="232"/>
      <c r="BC7" s="232"/>
      <c r="BD7" s="232"/>
      <c r="BE7" s="233"/>
      <c r="BF7" s="233"/>
      <c r="BG7" s="233"/>
      <c r="BH7" s="233"/>
      <c r="BI7" s="233"/>
      <c r="BJ7" s="233"/>
      <c r="BK7" s="233"/>
      <c r="BL7" s="233"/>
      <c r="BM7" s="233"/>
      <c r="BN7" s="233"/>
      <c r="BO7" s="233"/>
      <c r="BP7" s="233"/>
      <c r="BQ7" s="239">
        <v>1</v>
      </c>
      <c r="BR7" s="240"/>
      <c r="BS7" s="813" t="s">
        <v>592</v>
      </c>
      <c r="BT7" s="814"/>
      <c r="BU7" s="814"/>
      <c r="BV7" s="814"/>
      <c r="BW7" s="814"/>
      <c r="BX7" s="814"/>
      <c r="BY7" s="814"/>
      <c r="BZ7" s="814"/>
      <c r="CA7" s="814"/>
      <c r="CB7" s="814"/>
      <c r="CC7" s="814"/>
      <c r="CD7" s="814"/>
      <c r="CE7" s="814"/>
      <c r="CF7" s="814"/>
      <c r="CG7" s="815"/>
      <c r="CH7" s="816">
        <v>9</v>
      </c>
      <c r="CI7" s="817"/>
      <c r="CJ7" s="817"/>
      <c r="CK7" s="817"/>
      <c r="CL7" s="818"/>
      <c r="CM7" s="816">
        <v>106</v>
      </c>
      <c r="CN7" s="817"/>
      <c r="CO7" s="817"/>
      <c r="CP7" s="817"/>
      <c r="CQ7" s="818"/>
      <c r="CR7" s="816">
        <v>5</v>
      </c>
      <c r="CS7" s="817"/>
      <c r="CT7" s="817"/>
      <c r="CU7" s="817"/>
      <c r="CV7" s="818"/>
      <c r="CW7" s="816" t="s">
        <v>565</v>
      </c>
      <c r="CX7" s="817"/>
      <c r="CY7" s="817"/>
      <c r="CZ7" s="817"/>
      <c r="DA7" s="818"/>
      <c r="DB7" s="816" t="s">
        <v>565</v>
      </c>
      <c r="DC7" s="817"/>
      <c r="DD7" s="817"/>
      <c r="DE7" s="817"/>
      <c r="DF7" s="818"/>
      <c r="DG7" s="816">
        <v>168</v>
      </c>
      <c r="DH7" s="817"/>
      <c r="DI7" s="817"/>
      <c r="DJ7" s="817"/>
      <c r="DK7" s="818"/>
      <c r="DL7" s="816" t="s">
        <v>565</v>
      </c>
      <c r="DM7" s="817"/>
      <c r="DN7" s="817"/>
      <c r="DO7" s="817"/>
      <c r="DP7" s="818"/>
      <c r="DQ7" s="816" t="s">
        <v>565</v>
      </c>
      <c r="DR7" s="817"/>
      <c r="DS7" s="817"/>
      <c r="DT7" s="817"/>
      <c r="DU7" s="818"/>
      <c r="DV7" s="845"/>
      <c r="DW7" s="846"/>
      <c r="DX7" s="846"/>
      <c r="DY7" s="846"/>
      <c r="DZ7" s="847"/>
      <c r="EA7" s="234"/>
    </row>
    <row r="8" spans="1:131" s="235" customFormat="1" ht="26.25" customHeight="1" x14ac:dyDescent="0.15">
      <c r="A8" s="241">
        <v>2</v>
      </c>
      <c r="B8" s="795" t="s">
        <v>379</v>
      </c>
      <c r="C8" s="796"/>
      <c r="D8" s="796"/>
      <c r="E8" s="796"/>
      <c r="F8" s="796"/>
      <c r="G8" s="796"/>
      <c r="H8" s="796"/>
      <c r="I8" s="796"/>
      <c r="J8" s="796"/>
      <c r="K8" s="796"/>
      <c r="L8" s="796"/>
      <c r="M8" s="796"/>
      <c r="N8" s="796"/>
      <c r="O8" s="796"/>
      <c r="P8" s="797"/>
      <c r="Q8" s="798">
        <v>48</v>
      </c>
      <c r="R8" s="799"/>
      <c r="S8" s="799"/>
      <c r="T8" s="799"/>
      <c r="U8" s="799"/>
      <c r="V8" s="799">
        <v>47</v>
      </c>
      <c r="W8" s="799"/>
      <c r="X8" s="799"/>
      <c r="Y8" s="799"/>
      <c r="Z8" s="799"/>
      <c r="AA8" s="799">
        <v>1</v>
      </c>
      <c r="AB8" s="799"/>
      <c r="AC8" s="799"/>
      <c r="AD8" s="799"/>
      <c r="AE8" s="800"/>
      <c r="AF8" s="801">
        <v>1</v>
      </c>
      <c r="AG8" s="802"/>
      <c r="AH8" s="802"/>
      <c r="AI8" s="802"/>
      <c r="AJ8" s="803"/>
      <c r="AK8" s="804" t="s">
        <v>565</v>
      </c>
      <c r="AL8" s="805"/>
      <c r="AM8" s="805"/>
      <c r="AN8" s="805"/>
      <c r="AO8" s="805"/>
      <c r="AP8" s="805" t="s">
        <v>566</v>
      </c>
      <c r="AQ8" s="805"/>
      <c r="AR8" s="805"/>
      <c r="AS8" s="805"/>
      <c r="AT8" s="805"/>
      <c r="AU8" s="806"/>
      <c r="AV8" s="806"/>
      <c r="AW8" s="806"/>
      <c r="AX8" s="806"/>
      <c r="AY8" s="807"/>
      <c r="AZ8" s="232"/>
      <c r="BA8" s="232"/>
      <c r="BB8" s="232"/>
      <c r="BC8" s="232"/>
      <c r="BD8" s="232"/>
      <c r="BE8" s="233"/>
      <c r="BF8" s="233"/>
      <c r="BG8" s="233"/>
      <c r="BH8" s="233"/>
      <c r="BI8" s="233"/>
      <c r="BJ8" s="233"/>
      <c r="BK8" s="233"/>
      <c r="BL8" s="233"/>
      <c r="BM8" s="233"/>
      <c r="BN8" s="233"/>
      <c r="BO8" s="233"/>
      <c r="BP8" s="233"/>
      <c r="BQ8" s="242">
        <v>2</v>
      </c>
      <c r="BR8" s="243"/>
      <c r="BS8" s="808"/>
      <c r="BT8" s="809"/>
      <c r="BU8" s="809"/>
      <c r="BV8" s="809"/>
      <c r="BW8" s="809"/>
      <c r="BX8" s="809"/>
      <c r="BY8" s="809"/>
      <c r="BZ8" s="809"/>
      <c r="CA8" s="809"/>
      <c r="CB8" s="809"/>
      <c r="CC8" s="809"/>
      <c r="CD8" s="809"/>
      <c r="CE8" s="809"/>
      <c r="CF8" s="809"/>
      <c r="CG8" s="810"/>
      <c r="CH8" s="819"/>
      <c r="CI8" s="820"/>
      <c r="CJ8" s="820"/>
      <c r="CK8" s="820"/>
      <c r="CL8" s="821"/>
      <c r="CM8" s="819"/>
      <c r="CN8" s="820"/>
      <c r="CO8" s="820"/>
      <c r="CP8" s="820"/>
      <c r="CQ8" s="821"/>
      <c r="CR8" s="819"/>
      <c r="CS8" s="820"/>
      <c r="CT8" s="820"/>
      <c r="CU8" s="820"/>
      <c r="CV8" s="821"/>
      <c r="CW8" s="819"/>
      <c r="CX8" s="820"/>
      <c r="CY8" s="820"/>
      <c r="CZ8" s="820"/>
      <c r="DA8" s="821"/>
      <c r="DB8" s="819"/>
      <c r="DC8" s="820"/>
      <c r="DD8" s="820"/>
      <c r="DE8" s="820"/>
      <c r="DF8" s="821"/>
      <c r="DG8" s="819"/>
      <c r="DH8" s="820"/>
      <c r="DI8" s="820"/>
      <c r="DJ8" s="820"/>
      <c r="DK8" s="821"/>
      <c r="DL8" s="819"/>
      <c r="DM8" s="820"/>
      <c r="DN8" s="820"/>
      <c r="DO8" s="820"/>
      <c r="DP8" s="821"/>
      <c r="DQ8" s="819"/>
      <c r="DR8" s="820"/>
      <c r="DS8" s="820"/>
      <c r="DT8" s="820"/>
      <c r="DU8" s="821"/>
      <c r="DV8" s="850"/>
      <c r="DW8" s="851"/>
      <c r="DX8" s="851"/>
      <c r="DY8" s="851"/>
      <c r="DZ8" s="852"/>
      <c r="EA8" s="234"/>
    </row>
    <row r="9" spans="1:131" s="235" customFormat="1" ht="26.25" customHeight="1" x14ac:dyDescent="0.15">
      <c r="A9" s="241">
        <v>3</v>
      </c>
      <c r="B9" s="795" t="s">
        <v>380</v>
      </c>
      <c r="C9" s="796"/>
      <c r="D9" s="796"/>
      <c r="E9" s="796"/>
      <c r="F9" s="796"/>
      <c r="G9" s="796"/>
      <c r="H9" s="796"/>
      <c r="I9" s="796"/>
      <c r="J9" s="796"/>
      <c r="K9" s="796"/>
      <c r="L9" s="796"/>
      <c r="M9" s="796"/>
      <c r="N9" s="796"/>
      <c r="O9" s="796"/>
      <c r="P9" s="797"/>
      <c r="Q9" s="798">
        <v>120</v>
      </c>
      <c r="R9" s="799"/>
      <c r="S9" s="799"/>
      <c r="T9" s="799"/>
      <c r="U9" s="799"/>
      <c r="V9" s="799">
        <v>117</v>
      </c>
      <c r="W9" s="799"/>
      <c r="X9" s="799"/>
      <c r="Y9" s="799"/>
      <c r="Z9" s="799"/>
      <c r="AA9" s="799">
        <v>3</v>
      </c>
      <c r="AB9" s="799"/>
      <c r="AC9" s="799"/>
      <c r="AD9" s="799"/>
      <c r="AE9" s="800"/>
      <c r="AF9" s="801">
        <v>3</v>
      </c>
      <c r="AG9" s="802"/>
      <c r="AH9" s="802"/>
      <c r="AI9" s="802"/>
      <c r="AJ9" s="803"/>
      <c r="AK9" s="804" t="s">
        <v>566</v>
      </c>
      <c r="AL9" s="805"/>
      <c r="AM9" s="805"/>
      <c r="AN9" s="805"/>
      <c r="AO9" s="805"/>
      <c r="AP9" s="805" t="s">
        <v>566</v>
      </c>
      <c r="AQ9" s="805"/>
      <c r="AR9" s="805"/>
      <c r="AS9" s="805"/>
      <c r="AT9" s="805"/>
      <c r="AU9" s="806"/>
      <c r="AV9" s="806"/>
      <c r="AW9" s="806"/>
      <c r="AX9" s="806"/>
      <c r="AY9" s="807"/>
      <c r="AZ9" s="232"/>
      <c r="BA9" s="232"/>
      <c r="BB9" s="232"/>
      <c r="BC9" s="232"/>
      <c r="BD9" s="232"/>
      <c r="BE9" s="233"/>
      <c r="BF9" s="233"/>
      <c r="BG9" s="233"/>
      <c r="BH9" s="233"/>
      <c r="BI9" s="233"/>
      <c r="BJ9" s="233"/>
      <c r="BK9" s="233"/>
      <c r="BL9" s="233"/>
      <c r="BM9" s="233"/>
      <c r="BN9" s="233"/>
      <c r="BO9" s="233"/>
      <c r="BP9" s="233"/>
      <c r="BQ9" s="242">
        <v>3</v>
      </c>
      <c r="BR9" s="243"/>
      <c r="BS9" s="808"/>
      <c r="BT9" s="809"/>
      <c r="BU9" s="809"/>
      <c r="BV9" s="809"/>
      <c r="BW9" s="809"/>
      <c r="BX9" s="809"/>
      <c r="BY9" s="809"/>
      <c r="BZ9" s="809"/>
      <c r="CA9" s="809"/>
      <c r="CB9" s="809"/>
      <c r="CC9" s="809"/>
      <c r="CD9" s="809"/>
      <c r="CE9" s="809"/>
      <c r="CF9" s="809"/>
      <c r="CG9" s="810"/>
      <c r="CH9" s="819"/>
      <c r="CI9" s="820"/>
      <c r="CJ9" s="820"/>
      <c r="CK9" s="820"/>
      <c r="CL9" s="821"/>
      <c r="CM9" s="819"/>
      <c r="CN9" s="820"/>
      <c r="CO9" s="820"/>
      <c r="CP9" s="820"/>
      <c r="CQ9" s="821"/>
      <c r="CR9" s="819"/>
      <c r="CS9" s="820"/>
      <c r="CT9" s="820"/>
      <c r="CU9" s="820"/>
      <c r="CV9" s="821"/>
      <c r="CW9" s="819"/>
      <c r="CX9" s="820"/>
      <c r="CY9" s="820"/>
      <c r="CZ9" s="820"/>
      <c r="DA9" s="821"/>
      <c r="DB9" s="819"/>
      <c r="DC9" s="820"/>
      <c r="DD9" s="820"/>
      <c r="DE9" s="820"/>
      <c r="DF9" s="821"/>
      <c r="DG9" s="819"/>
      <c r="DH9" s="820"/>
      <c r="DI9" s="820"/>
      <c r="DJ9" s="820"/>
      <c r="DK9" s="821"/>
      <c r="DL9" s="819"/>
      <c r="DM9" s="820"/>
      <c r="DN9" s="820"/>
      <c r="DO9" s="820"/>
      <c r="DP9" s="821"/>
      <c r="DQ9" s="819"/>
      <c r="DR9" s="820"/>
      <c r="DS9" s="820"/>
      <c r="DT9" s="820"/>
      <c r="DU9" s="821"/>
      <c r="DV9" s="850"/>
      <c r="DW9" s="851"/>
      <c r="DX9" s="851"/>
      <c r="DY9" s="851"/>
      <c r="DZ9" s="852"/>
      <c r="EA9" s="234"/>
    </row>
    <row r="10" spans="1:131" s="235" customFormat="1" ht="26.25" customHeight="1" x14ac:dyDescent="0.15">
      <c r="A10" s="241">
        <v>4</v>
      </c>
      <c r="B10" s="795"/>
      <c r="C10" s="796"/>
      <c r="D10" s="796"/>
      <c r="E10" s="796"/>
      <c r="F10" s="796"/>
      <c r="G10" s="796"/>
      <c r="H10" s="796"/>
      <c r="I10" s="796"/>
      <c r="J10" s="796"/>
      <c r="K10" s="796"/>
      <c r="L10" s="796"/>
      <c r="M10" s="796"/>
      <c r="N10" s="796"/>
      <c r="O10" s="796"/>
      <c r="P10" s="797"/>
      <c r="Q10" s="798"/>
      <c r="R10" s="799"/>
      <c r="S10" s="799"/>
      <c r="T10" s="799"/>
      <c r="U10" s="799"/>
      <c r="V10" s="799"/>
      <c r="W10" s="799"/>
      <c r="X10" s="799"/>
      <c r="Y10" s="799"/>
      <c r="Z10" s="799"/>
      <c r="AA10" s="799"/>
      <c r="AB10" s="799"/>
      <c r="AC10" s="799"/>
      <c r="AD10" s="799"/>
      <c r="AE10" s="800"/>
      <c r="AF10" s="801"/>
      <c r="AG10" s="802"/>
      <c r="AH10" s="802"/>
      <c r="AI10" s="802"/>
      <c r="AJ10" s="803"/>
      <c r="AK10" s="804"/>
      <c r="AL10" s="805"/>
      <c r="AM10" s="805"/>
      <c r="AN10" s="805"/>
      <c r="AO10" s="805"/>
      <c r="AP10" s="805"/>
      <c r="AQ10" s="805"/>
      <c r="AR10" s="805"/>
      <c r="AS10" s="805"/>
      <c r="AT10" s="805"/>
      <c r="AU10" s="806"/>
      <c r="AV10" s="806"/>
      <c r="AW10" s="806"/>
      <c r="AX10" s="806"/>
      <c r="AY10" s="807"/>
      <c r="AZ10" s="232"/>
      <c r="BA10" s="232"/>
      <c r="BB10" s="232"/>
      <c r="BC10" s="232"/>
      <c r="BD10" s="232"/>
      <c r="BE10" s="233"/>
      <c r="BF10" s="233"/>
      <c r="BG10" s="233"/>
      <c r="BH10" s="233"/>
      <c r="BI10" s="233"/>
      <c r="BJ10" s="233"/>
      <c r="BK10" s="233"/>
      <c r="BL10" s="233"/>
      <c r="BM10" s="233"/>
      <c r="BN10" s="233"/>
      <c r="BO10" s="233"/>
      <c r="BP10" s="233"/>
      <c r="BQ10" s="242">
        <v>4</v>
      </c>
      <c r="BR10" s="243"/>
      <c r="BS10" s="808"/>
      <c r="BT10" s="809"/>
      <c r="BU10" s="809"/>
      <c r="BV10" s="809"/>
      <c r="BW10" s="809"/>
      <c r="BX10" s="809"/>
      <c r="BY10" s="809"/>
      <c r="BZ10" s="809"/>
      <c r="CA10" s="809"/>
      <c r="CB10" s="809"/>
      <c r="CC10" s="809"/>
      <c r="CD10" s="809"/>
      <c r="CE10" s="809"/>
      <c r="CF10" s="809"/>
      <c r="CG10" s="810"/>
      <c r="CH10" s="819"/>
      <c r="CI10" s="820"/>
      <c r="CJ10" s="820"/>
      <c r="CK10" s="820"/>
      <c r="CL10" s="821"/>
      <c r="CM10" s="819"/>
      <c r="CN10" s="820"/>
      <c r="CO10" s="820"/>
      <c r="CP10" s="820"/>
      <c r="CQ10" s="821"/>
      <c r="CR10" s="819"/>
      <c r="CS10" s="820"/>
      <c r="CT10" s="820"/>
      <c r="CU10" s="820"/>
      <c r="CV10" s="821"/>
      <c r="CW10" s="819"/>
      <c r="CX10" s="820"/>
      <c r="CY10" s="820"/>
      <c r="CZ10" s="820"/>
      <c r="DA10" s="821"/>
      <c r="DB10" s="819"/>
      <c r="DC10" s="820"/>
      <c r="DD10" s="820"/>
      <c r="DE10" s="820"/>
      <c r="DF10" s="821"/>
      <c r="DG10" s="819"/>
      <c r="DH10" s="820"/>
      <c r="DI10" s="820"/>
      <c r="DJ10" s="820"/>
      <c r="DK10" s="821"/>
      <c r="DL10" s="819"/>
      <c r="DM10" s="820"/>
      <c r="DN10" s="820"/>
      <c r="DO10" s="820"/>
      <c r="DP10" s="821"/>
      <c r="DQ10" s="819"/>
      <c r="DR10" s="820"/>
      <c r="DS10" s="820"/>
      <c r="DT10" s="820"/>
      <c r="DU10" s="821"/>
      <c r="DV10" s="850"/>
      <c r="DW10" s="851"/>
      <c r="DX10" s="851"/>
      <c r="DY10" s="851"/>
      <c r="DZ10" s="852"/>
      <c r="EA10" s="234"/>
    </row>
    <row r="11" spans="1:131" s="235" customFormat="1" ht="26.25" customHeight="1" x14ac:dyDescent="0.15">
      <c r="A11" s="241">
        <v>5</v>
      </c>
      <c r="B11" s="795"/>
      <c r="C11" s="796"/>
      <c r="D11" s="796"/>
      <c r="E11" s="796"/>
      <c r="F11" s="796"/>
      <c r="G11" s="796"/>
      <c r="H11" s="796"/>
      <c r="I11" s="796"/>
      <c r="J11" s="796"/>
      <c r="K11" s="796"/>
      <c r="L11" s="796"/>
      <c r="M11" s="796"/>
      <c r="N11" s="796"/>
      <c r="O11" s="796"/>
      <c r="P11" s="797"/>
      <c r="Q11" s="798"/>
      <c r="R11" s="799"/>
      <c r="S11" s="799"/>
      <c r="T11" s="799"/>
      <c r="U11" s="799"/>
      <c r="V11" s="799"/>
      <c r="W11" s="799"/>
      <c r="X11" s="799"/>
      <c r="Y11" s="799"/>
      <c r="Z11" s="799"/>
      <c r="AA11" s="799"/>
      <c r="AB11" s="799"/>
      <c r="AC11" s="799"/>
      <c r="AD11" s="799"/>
      <c r="AE11" s="800"/>
      <c r="AF11" s="801"/>
      <c r="AG11" s="802"/>
      <c r="AH11" s="802"/>
      <c r="AI11" s="802"/>
      <c r="AJ11" s="803"/>
      <c r="AK11" s="804"/>
      <c r="AL11" s="805"/>
      <c r="AM11" s="805"/>
      <c r="AN11" s="805"/>
      <c r="AO11" s="805"/>
      <c r="AP11" s="805"/>
      <c r="AQ11" s="805"/>
      <c r="AR11" s="805"/>
      <c r="AS11" s="805"/>
      <c r="AT11" s="805"/>
      <c r="AU11" s="806"/>
      <c r="AV11" s="806"/>
      <c r="AW11" s="806"/>
      <c r="AX11" s="806"/>
      <c r="AY11" s="807"/>
      <c r="AZ11" s="232"/>
      <c r="BA11" s="232"/>
      <c r="BB11" s="232"/>
      <c r="BC11" s="232"/>
      <c r="BD11" s="232"/>
      <c r="BE11" s="233"/>
      <c r="BF11" s="233"/>
      <c r="BG11" s="233"/>
      <c r="BH11" s="233"/>
      <c r="BI11" s="233"/>
      <c r="BJ11" s="233"/>
      <c r="BK11" s="233"/>
      <c r="BL11" s="233"/>
      <c r="BM11" s="233"/>
      <c r="BN11" s="233"/>
      <c r="BO11" s="233"/>
      <c r="BP11" s="233"/>
      <c r="BQ11" s="242">
        <v>5</v>
      </c>
      <c r="BR11" s="243"/>
      <c r="BS11" s="808"/>
      <c r="BT11" s="809"/>
      <c r="BU11" s="809"/>
      <c r="BV11" s="809"/>
      <c r="BW11" s="809"/>
      <c r="BX11" s="809"/>
      <c r="BY11" s="809"/>
      <c r="BZ11" s="809"/>
      <c r="CA11" s="809"/>
      <c r="CB11" s="809"/>
      <c r="CC11" s="809"/>
      <c r="CD11" s="809"/>
      <c r="CE11" s="809"/>
      <c r="CF11" s="809"/>
      <c r="CG11" s="810"/>
      <c r="CH11" s="819"/>
      <c r="CI11" s="820"/>
      <c r="CJ11" s="820"/>
      <c r="CK11" s="820"/>
      <c r="CL11" s="821"/>
      <c r="CM11" s="819"/>
      <c r="CN11" s="820"/>
      <c r="CO11" s="820"/>
      <c r="CP11" s="820"/>
      <c r="CQ11" s="821"/>
      <c r="CR11" s="819"/>
      <c r="CS11" s="820"/>
      <c r="CT11" s="820"/>
      <c r="CU11" s="820"/>
      <c r="CV11" s="821"/>
      <c r="CW11" s="819"/>
      <c r="CX11" s="820"/>
      <c r="CY11" s="820"/>
      <c r="CZ11" s="820"/>
      <c r="DA11" s="821"/>
      <c r="DB11" s="819"/>
      <c r="DC11" s="820"/>
      <c r="DD11" s="820"/>
      <c r="DE11" s="820"/>
      <c r="DF11" s="821"/>
      <c r="DG11" s="819"/>
      <c r="DH11" s="820"/>
      <c r="DI11" s="820"/>
      <c r="DJ11" s="820"/>
      <c r="DK11" s="821"/>
      <c r="DL11" s="819"/>
      <c r="DM11" s="820"/>
      <c r="DN11" s="820"/>
      <c r="DO11" s="820"/>
      <c r="DP11" s="821"/>
      <c r="DQ11" s="819"/>
      <c r="DR11" s="820"/>
      <c r="DS11" s="820"/>
      <c r="DT11" s="820"/>
      <c r="DU11" s="821"/>
      <c r="DV11" s="850"/>
      <c r="DW11" s="851"/>
      <c r="DX11" s="851"/>
      <c r="DY11" s="851"/>
      <c r="DZ11" s="852"/>
      <c r="EA11" s="234"/>
    </row>
    <row r="12" spans="1:131" s="235" customFormat="1" ht="26.25" customHeight="1" x14ac:dyDescent="0.15">
      <c r="A12" s="241">
        <v>6</v>
      </c>
      <c r="B12" s="795"/>
      <c r="C12" s="796"/>
      <c r="D12" s="796"/>
      <c r="E12" s="796"/>
      <c r="F12" s="796"/>
      <c r="G12" s="796"/>
      <c r="H12" s="796"/>
      <c r="I12" s="796"/>
      <c r="J12" s="796"/>
      <c r="K12" s="796"/>
      <c r="L12" s="796"/>
      <c r="M12" s="796"/>
      <c r="N12" s="796"/>
      <c r="O12" s="796"/>
      <c r="P12" s="797"/>
      <c r="Q12" s="798"/>
      <c r="R12" s="799"/>
      <c r="S12" s="799"/>
      <c r="T12" s="799"/>
      <c r="U12" s="799"/>
      <c r="V12" s="799"/>
      <c r="W12" s="799"/>
      <c r="X12" s="799"/>
      <c r="Y12" s="799"/>
      <c r="Z12" s="799"/>
      <c r="AA12" s="799"/>
      <c r="AB12" s="799"/>
      <c r="AC12" s="799"/>
      <c r="AD12" s="799"/>
      <c r="AE12" s="800"/>
      <c r="AF12" s="801"/>
      <c r="AG12" s="802"/>
      <c r="AH12" s="802"/>
      <c r="AI12" s="802"/>
      <c r="AJ12" s="803"/>
      <c r="AK12" s="804"/>
      <c r="AL12" s="805"/>
      <c r="AM12" s="805"/>
      <c r="AN12" s="805"/>
      <c r="AO12" s="805"/>
      <c r="AP12" s="805"/>
      <c r="AQ12" s="805"/>
      <c r="AR12" s="805"/>
      <c r="AS12" s="805"/>
      <c r="AT12" s="805"/>
      <c r="AU12" s="806"/>
      <c r="AV12" s="806"/>
      <c r="AW12" s="806"/>
      <c r="AX12" s="806"/>
      <c r="AY12" s="807"/>
      <c r="AZ12" s="232"/>
      <c r="BA12" s="232"/>
      <c r="BB12" s="232"/>
      <c r="BC12" s="232"/>
      <c r="BD12" s="232"/>
      <c r="BE12" s="233"/>
      <c r="BF12" s="233"/>
      <c r="BG12" s="233"/>
      <c r="BH12" s="233"/>
      <c r="BI12" s="233"/>
      <c r="BJ12" s="233"/>
      <c r="BK12" s="233"/>
      <c r="BL12" s="233"/>
      <c r="BM12" s="233"/>
      <c r="BN12" s="233"/>
      <c r="BO12" s="233"/>
      <c r="BP12" s="233"/>
      <c r="BQ12" s="242">
        <v>6</v>
      </c>
      <c r="BR12" s="243"/>
      <c r="BS12" s="808"/>
      <c r="BT12" s="809"/>
      <c r="BU12" s="809"/>
      <c r="BV12" s="809"/>
      <c r="BW12" s="809"/>
      <c r="BX12" s="809"/>
      <c r="BY12" s="809"/>
      <c r="BZ12" s="809"/>
      <c r="CA12" s="809"/>
      <c r="CB12" s="809"/>
      <c r="CC12" s="809"/>
      <c r="CD12" s="809"/>
      <c r="CE12" s="809"/>
      <c r="CF12" s="809"/>
      <c r="CG12" s="810"/>
      <c r="CH12" s="819"/>
      <c r="CI12" s="820"/>
      <c r="CJ12" s="820"/>
      <c r="CK12" s="820"/>
      <c r="CL12" s="821"/>
      <c r="CM12" s="819"/>
      <c r="CN12" s="820"/>
      <c r="CO12" s="820"/>
      <c r="CP12" s="820"/>
      <c r="CQ12" s="821"/>
      <c r="CR12" s="819"/>
      <c r="CS12" s="820"/>
      <c r="CT12" s="820"/>
      <c r="CU12" s="820"/>
      <c r="CV12" s="821"/>
      <c r="CW12" s="819"/>
      <c r="CX12" s="820"/>
      <c r="CY12" s="820"/>
      <c r="CZ12" s="820"/>
      <c r="DA12" s="821"/>
      <c r="DB12" s="819"/>
      <c r="DC12" s="820"/>
      <c r="DD12" s="820"/>
      <c r="DE12" s="820"/>
      <c r="DF12" s="821"/>
      <c r="DG12" s="819"/>
      <c r="DH12" s="820"/>
      <c r="DI12" s="820"/>
      <c r="DJ12" s="820"/>
      <c r="DK12" s="821"/>
      <c r="DL12" s="819"/>
      <c r="DM12" s="820"/>
      <c r="DN12" s="820"/>
      <c r="DO12" s="820"/>
      <c r="DP12" s="821"/>
      <c r="DQ12" s="819"/>
      <c r="DR12" s="820"/>
      <c r="DS12" s="820"/>
      <c r="DT12" s="820"/>
      <c r="DU12" s="821"/>
      <c r="DV12" s="850"/>
      <c r="DW12" s="851"/>
      <c r="DX12" s="851"/>
      <c r="DY12" s="851"/>
      <c r="DZ12" s="852"/>
      <c r="EA12" s="234"/>
    </row>
    <row r="13" spans="1:131" s="235" customFormat="1" ht="26.25" customHeight="1" x14ac:dyDescent="0.15">
      <c r="A13" s="241">
        <v>7</v>
      </c>
      <c r="B13" s="795"/>
      <c r="C13" s="796"/>
      <c r="D13" s="796"/>
      <c r="E13" s="796"/>
      <c r="F13" s="796"/>
      <c r="G13" s="796"/>
      <c r="H13" s="796"/>
      <c r="I13" s="796"/>
      <c r="J13" s="796"/>
      <c r="K13" s="796"/>
      <c r="L13" s="796"/>
      <c r="M13" s="796"/>
      <c r="N13" s="796"/>
      <c r="O13" s="796"/>
      <c r="P13" s="797"/>
      <c r="Q13" s="798"/>
      <c r="R13" s="799"/>
      <c r="S13" s="799"/>
      <c r="T13" s="799"/>
      <c r="U13" s="799"/>
      <c r="V13" s="799"/>
      <c r="W13" s="799"/>
      <c r="X13" s="799"/>
      <c r="Y13" s="799"/>
      <c r="Z13" s="799"/>
      <c r="AA13" s="799"/>
      <c r="AB13" s="799"/>
      <c r="AC13" s="799"/>
      <c r="AD13" s="799"/>
      <c r="AE13" s="800"/>
      <c r="AF13" s="801"/>
      <c r="AG13" s="802"/>
      <c r="AH13" s="802"/>
      <c r="AI13" s="802"/>
      <c r="AJ13" s="803"/>
      <c r="AK13" s="804"/>
      <c r="AL13" s="805"/>
      <c r="AM13" s="805"/>
      <c r="AN13" s="805"/>
      <c r="AO13" s="805"/>
      <c r="AP13" s="805"/>
      <c r="AQ13" s="805"/>
      <c r="AR13" s="805"/>
      <c r="AS13" s="805"/>
      <c r="AT13" s="805"/>
      <c r="AU13" s="806"/>
      <c r="AV13" s="806"/>
      <c r="AW13" s="806"/>
      <c r="AX13" s="806"/>
      <c r="AY13" s="807"/>
      <c r="AZ13" s="232"/>
      <c r="BA13" s="232"/>
      <c r="BB13" s="232"/>
      <c r="BC13" s="232"/>
      <c r="BD13" s="232"/>
      <c r="BE13" s="233"/>
      <c r="BF13" s="233"/>
      <c r="BG13" s="233"/>
      <c r="BH13" s="233"/>
      <c r="BI13" s="233"/>
      <c r="BJ13" s="233"/>
      <c r="BK13" s="233"/>
      <c r="BL13" s="233"/>
      <c r="BM13" s="233"/>
      <c r="BN13" s="233"/>
      <c r="BO13" s="233"/>
      <c r="BP13" s="233"/>
      <c r="BQ13" s="242">
        <v>7</v>
      </c>
      <c r="BR13" s="243"/>
      <c r="BS13" s="808"/>
      <c r="BT13" s="809"/>
      <c r="BU13" s="809"/>
      <c r="BV13" s="809"/>
      <c r="BW13" s="809"/>
      <c r="BX13" s="809"/>
      <c r="BY13" s="809"/>
      <c r="BZ13" s="809"/>
      <c r="CA13" s="809"/>
      <c r="CB13" s="809"/>
      <c r="CC13" s="809"/>
      <c r="CD13" s="809"/>
      <c r="CE13" s="809"/>
      <c r="CF13" s="809"/>
      <c r="CG13" s="810"/>
      <c r="CH13" s="819"/>
      <c r="CI13" s="820"/>
      <c r="CJ13" s="820"/>
      <c r="CK13" s="820"/>
      <c r="CL13" s="821"/>
      <c r="CM13" s="819"/>
      <c r="CN13" s="820"/>
      <c r="CO13" s="820"/>
      <c r="CP13" s="820"/>
      <c r="CQ13" s="821"/>
      <c r="CR13" s="819"/>
      <c r="CS13" s="820"/>
      <c r="CT13" s="820"/>
      <c r="CU13" s="820"/>
      <c r="CV13" s="821"/>
      <c r="CW13" s="819"/>
      <c r="CX13" s="820"/>
      <c r="CY13" s="820"/>
      <c r="CZ13" s="820"/>
      <c r="DA13" s="821"/>
      <c r="DB13" s="819"/>
      <c r="DC13" s="820"/>
      <c r="DD13" s="820"/>
      <c r="DE13" s="820"/>
      <c r="DF13" s="821"/>
      <c r="DG13" s="819"/>
      <c r="DH13" s="820"/>
      <c r="DI13" s="820"/>
      <c r="DJ13" s="820"/>
      <c r="DK13" s="821"/>
      <c r="DL13" s="819"/>
      <c r="DM13" s="820"/>
      <c r="DN13" s="820"/>
      <c r="DO13" s="820"/>
      <c r="DP13" s="821"/>
      <c r="DQ13" s="819"/>
      <c r="DR13" s="820"/>
      <c r="DS13" s="820"/>
      <c r="DT13" s="820"/>
      <c r="DU13" s="821"/>
      <c r="DV13" s="850"/>
      <c r="DW13" s="851"/>
      <c r="DX13" s="851"/>
      <c r="DY13" s="851"/>
      <c r="DZ13" s="852"/>
      <c r="EA13" s="234"/>
    </row>
    <row r="14" spans="1:131" s="235" customFormat="1" ht="26.25" customHeight="1" x14ac:dyDescent="0.15">
      <c r="A14" s="241">
        <v>8</v>
      </c>
      <c r="B14" s="795"/>
      <c r="C14" s="796"/>
      <c r="D14" s="796"/>
      <c r="E14" s="796"/>
      <c r="F14" s="796"/>
      <c r="G14" s="796"/>
      <c r="H14" s="796"/>
      <c r="I14" s="796"/>
      <c r="J14" s="796"/>
      <c r="K14" s="796"/>
      <c r="L14" s="796"/>
      <c r="M14" s="796"/>
      <c r="N14" s="796"/>
      <c r="O14" s="796"/>
      <c r="P14" s="797"/>
      <c r="Q14" s="798"/>
      <c r="R14" s="799"/>
      <c r="S14" s="799"/>
      <c r="T14" s="799"/>
      <c r="U14" s="799"/>
      <c r="V14" s="799"/>
      <c r="W14" s="799"/>
      <c r="X14" s="799"/>
      <c r="Y14" s="799"/>
      <c r="Z14" s="799"/>
      <c r="AA14" s="799"/>
      <c r="AB14" s="799"/>
      <c r="AC14" s="799"/>
      <c r="AD14" s="799"/>
      <c r="AE14" s="800"/>
      <c r="AF14" s="801"/>
      <c r="AG14" s="802"/>
      <c r="AH14" s="802"/>
      <c r="AI14" s="802"/>
      <c r="AJ14" s="803"/>
      <c r="AK14" s="804"/>
      <c r="AL14" s="805"/>
      <c r="AM14" s="805"/>
      <c r="AN14" s="805"/>
      <c r="AO14" s="805"/>
      <c r="AP14" s="805"/>
      <c r="AQ14" s="805"/>
      <c r="AR14" s="805"/>
      <c r="AS14" s="805"/>
      <c r="AT14" s="805"/>
      <c r="AU14" s="806"/>
      <c r="AV14" s="806"/>
      <c r="AW14" s="806"/>
      <c r="AX14" s="806"/>
      <c r="AY14" s="807"/>
      <c r="AZ14" s="232"/>
      <c r="BA14" s="232"/>
      <c r="BB14" s="232"/>
      <c r="BC14" s="232"/>
      <c r="BD14" s="232"/>
      <c r="BE14" s="233"/>
      <c r="BF14" s="233"/>
      <c r="BG14" s="233"/>
      <c r="BH14" s="233"/>
      <c r="BI14" s="233"/>
      <c r="BJ14" s="233"/>
      <c r="BK14" s="233"/>
      <c r="BL14" s="233"/>
      <c r="BM14" s="233"/>
      <c r="BN14" s="233"/>
      <c r="BO14" s="233"/>
      <c r="BP14" s="233"/>
      <c r="BQ14" s="242">
        <v>8</v>
      </c>
      <c r="BR14" s="243"/>
      <c r="BS14" s="808"/>
      <c r="BT14" s="809"/>
      <c r="BU14" s="809"/>
      <c r="BV14" s="809"/>
      <c r="BW14" s="809"/>
      <c r="BX14" s="809"/>
      <c r="BY14" s="809"/>
      <c r="BZ14" s="809"/>
      <c r="CA14" s="809"/>
      <c r="CB14" s="809"/>
      <c r="CC14" s="809"/>
      <c r="CD14" s="809"/>
      <c r="CE14" s="809"/>
      <c r="CF14" s="809"/>
      <c r="CG14" s="810"/>
      <c r="CH14" s="819"/>
      <c r="CI14" s="820"/>
      <c r="CJ14" s="820"/>
      <c r="CK14" s="820"/>
      <c r="CL14" s="821"/>
      <c r="CM14" s="819"/>
      <c r="CN14" s="820"/>
      <c r="CO14" s="820"/>
      <c r="CP14" s="820"/>
      <c r="CQ14" s="821"/>
      <c r="CR14" s="819"/>
      <c r="CS14" s="820"/>
      <c r="CT14" s="820"/>
      <c r="CU14" s="820"/>
      <c r="CV14" s="821"/>
      <c r="CW14" s="819"/>
      <c r="CX14" s="820"/>
      <c r="CY14" s="820"/>
      <c r="CZ14" s="820"/>
      <c r="DA14" s="821"/>
      <c r="DB14" s="819"/>
      <c r="DC14" s="820"/>
      <c r="DD14" s="820"/>
      <c r="DE14" s="820"/>
      <c r="DF14" s="821"/>
      <c r="DG14" s="819"/>
      <c r="DH14" s="820"/>
      <c r="DI14" s="820"/>
      <c r="DJ14" s="820"/>
      <c r="DK14" s="821"/>
      <c r="DL14" s="819"/>
      <c r="DM14" s="820"/>
      <c r="DN14" s="820"/>
      <c r="DO14" s="820"/>
      <c r="DP14" s="821"/>
      <c r="DQ14" s="819"/>
      <c r="DR14" s="820"/>
      <c r="DS14" s="820"/>
      <c r="DT14" s="820"/>
      <c r="DU14" s="821"/>
      <c r="DV14" s="850"/>
      <c r="DW14" s="851"/>
      <c r="DX14" s="851"/>
      <c r="DY14" s="851"/>
      <c r="DZ14" s="852"/>
      <c r="EA14" s="234"/>
    </row>
    <row r="15" spans="1:131" s="235" customFormat="1" ht="26.25" customHeight="1" x14ac:dyDescent="0.15">
      <c r="A15" s="241">
        <v>9</v>
      </c>
      <c r="B15" s="795"/>
      <c r="C15" s="796"/>
      <c r="D15" s="796"/>
      <c r="E15" s="796"/>
      <c r="F15" s="796"/>
      <c r="G15" s="796"/>
      <c r="H15" s="796"/>
      <c r="I15" s="796"/>
      <c r="J15" s="796"/>
      <c r="K15" s="796"/>
      <c r="L15" s="796"/>
      <c r="M15" s="796"/>
      <c r="N15" s="796"/>
      <c r="O15" s="796"/>
      <c r="P15" s="797"/>
      <c r="Q15" s="798"/>
      <c r="R15" s="799"/>
      <c r="S15" s="799"/>
      <c r="T15" s="799"/>
      <c r="U15" s="799"/>
      <c r="V15" s="799"/>
      <c r="W15" s="799"/>
      <c r="X15" s="799"/>
      <c r="Y15" s="799"/>
      <c r="Z15" s="799"/>
      <c r="AA15" s="799"/>
      <c r="AB15" s="799"/>
      <c r="AC15" s="799"/>
      <c r="AD15" s="799"/>
      <c r="AE15" s="800"/>
      <c r="AF15" s="801"/>
      <c r="AG15" s="802"/>
      <c r="AH15" s="802"/>
      <c r="AI15" s="802"/>
      <c r="AJ15" s="803"/>
      <c r="AK15" s="804"/>
      <c r="AL15" s="805"/>
      <c r="AM15" s="805"/>
      <c r="AN15" s="805"/>
      <c r="AO15" s="805"/>
      <c r="AP15" s="805"/>
      <c r="AQ15" s="805"/>
      <c r="AR15" s="805"/>
      <c r="AS15" s="805"/>
      <c r="AT15" s="805"/>
      <c r="AU15" s="806"/>
      <c r="AV15" s="806"/>
      <c r="AW15" s="806"/>
      <c r="AX15" s="806"/>
      <c r="AY15" s="807"/>
      <c r="AZ15" s="232"/>
      <c r="BA15" s="232"/>
      <c r="BB15" s="232"/>
      <c r="BC15" s="232"/>
      <c r="BD15" s="232"/>
      <c r="BE15" s="233"/>
      <c r="BF15" s="233"/>
      <c r="BG15" s="233"/>
      <c r="BH15" s="233"/>
      <c r="BI15" s="233"/>
      <c r="BJ15" s="233"/>
      <c r="BK15" s="233"/>
      <c r="BL15" s="233"/>
      <c r="BM15" s="233"/>
      <c r="BN15" s="233"/>
      <c r="BO15" s="233"/>
      <c r="BP15" s="233"/>
      <c r="BQ15" s="242">
        <v>9</v>
      </c>
      <c r="BR15" s="243"/>
      <c r="BS15" s="808"/>
      <c r="BT15" s="809"/>
      <c r="BU15" s="809"/>
      <c r="BV15" s="809"/>
      <c r="BW15" s="809"/>
      <c r="BX15" s="809"/>
      <c r="BY15" s="809"/>
      <c r="BZ15" s="809"/>
      <c r="CA15" s="809"/>
      <c r="CB15" s="809"/>
      <c r="CC15" s="809"/>
      <c r="CD15" s="809"/>
      <c r="CE15" s="809"/>
      <c r="CF15" s="809"/>
      <c r="CG15" s="810"/>
      <c r="CH15" s="819"/>
      <c r="CI15" s="820"/>
      <c r="CJ15" s="820"/>
      <c r="CK15" s="820"/>
      <c r="CL15" s="821"/>
      <c r="CM15" s="819"/>
      <c r="CN15" s="820"/>
      <c r="CO15" s="820"/>
      <c r="CP15" s="820"/>
      <c r="CQ15" s="821"/>
      <c r="CR15" s="819"/>
      <c r="CS15" s="820"/>
      <c r="CT15" s="820"/>
      <c r="CU15" s="820"/>
      <c r="CV15" s="821"/>
      <c r="CW15" s="819"/>
      <c r="CX15" s="820"/>
      <c r="CY15" s="820"/>
      <c r="CZ15" s="820"/>
      <c r="DA15" s="821"/>
      <c r="DB15" s="819"/>
      <c r="DC15" s="820"/>
      <c r="DD15" s="820"/>
      <c r="DE15" s="820"/>
      <c r="DF15" s="821"/>
      <c r="DG15" s="819"/>
      <c r="DH15" s="820"/>
      <c r="DI15" s="820"/>
      <c r="DJ15" s="820"/>
      <c r="DK15" s="821"/>
      <c r="DL15" s="819"/>
      <c r="DM15" s="820"/>
      <c r="DN15" s="820"/>
      <c r="DO15" s="820"/>
      <c r="DP15" s="821"/>
      <c r="DQ15" s="819"/>
      <c r="DR15" s="820"/>
      <c r="DS15" s="820"/>
      <c r="DT15" s="820"/>
      <c r="DU15" s="821"/>
      <c r="DV15" s="850"/>
      <c r="DW15" s="851"/>
      <c r="DX15" s="851"/>
      <c r="DY15" s="851"/>
      <c r="DZ15" s="852"/>
      <c r="EA15" s="234"/>
    </row>
    <row r="16" spans="1:131" s="235" customFormat="1" ht="26.25" customHeight="1" x14ac:dyDescent="0.15">
      <c r="A16" s="241">
        <v>10</v>
      </c>
      <c r="B16" s="795"/>
      <c r="C16" s="796"/>
      <c r="D16" s="796"/>
      <c r="E16" s="796"/>
      <c r="F16" s="796"/>
      <c r="G16" s="796"/>
      <c r="H16" s="796"/>
      <c r="I16" s="796"/>
      <c r="J16" s="796"/>
      <c r="K16" s="796"/>
      <c r="L16" s="796"/>
      <c r="M16" s="796"/>
      <c r="N16" s="796"/>
      <c r="O16" s="796"/>
      <c r="P16" s="797"/>
      <c r="Q16" s="798"/>
      <c r="R16" s="799"/>
      <c r="S16" s="799"/>
      <c r="T16" s="799"/>
      <c r="U16" s="799"/>
      <c r="V16" s="799"/>
      <c r="W16" s="799"/>
      <c r="X16" s="799"/>
      <c r="Y16" s="799"/>
      <c r="Z16" s="799"/>
      <c r="AA16" s="799"/>
      <c r="AB16" s="799"/>
      <c r="AC16" s="799"/>
      <c r="AD16" s="799"/>
      <c r="AE16" s="800"/>
      <c r="AF16" s="801"/>
      <c r="AG16" s="802"/>
      <c r="AH16" s="802"/>
      <c r="AI16" s="802"/>
      <c r="AJ16" s="803"/>
      <c r="AK16" s="804"/>
      <c r="AL16" s="805"/>
      <c r="AM16" s="805"/>
      <c r="AN16" s="805"/>
      <c r="AO16" s="805"/>
      <c r="AP16" s="805"/>
      <c r="AQ16" s="805"/>
      <c r="AR16" s="805"/>
      <c r="AS16" s="805"/>
      <c r="AT16" s="805"/>
      <c r="AU16" s="806"/>
      <c r="AV16" s="806"/>
      <c r="AW16" s="806"/>
      <c r="AX16" s="806"/>
      <c r="AY16" s="807"/>
      <c r="AZ16" s="232"/>
      <c r="BA16" s="232"/>
      <c r="BB16" s="232"/>
      <c r="BC16" s="232"/>
      <c r="BD16" s="232"/>
      <c r="BE16" s="233"/>
      <c r="BF16" s="233"/>
      <c r="BG16" s="233"/>
      <c r="BH16" s="233"/>
      <c r="BI16" s="233"/>
      <c r="BJ16" s="233"/>
      <c r="BK16" s="233"/>
      <c r="BL16" s="233"/>
      <c r="BM16" s="233"/>
      <c r="BN16" s="233"/>
      <c r="BO16" s="233"/>
      <c r="BP16" s="233"/>
      <c r="BQ16" s="242">
        <v>10</v>
      </c>
      <c r="BR16" s="243"/>
      <c r="BS16" s="808"/>
      <c r="BT16" s="809"/>
      <c r="BU16" s="809"/>
      <c r="BV16" s="809"/>
      <c r="BW16" s="809"/>
      <c r="BX16" s="809"/>
      <c r="BY16" s="809"/>
      <c r="BZ16" s="809"/>
      <c r="CA16" s="809"/>
      <c r="CB16" s="809"/>
      <c r="CC16" s="809"/>
      <c r="CD16" s="809"/>
      <c r="CE16" s="809"/>
      <c r="CF16" s="809"/>
      <c r="CG16" s="810"/>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50"/>
      <c r="DW16" s="851"/>
      <c r="DX16" s="851"/>
      <c r="DY16" s="851"/>
      <c r="DZ16" s="852"/>
      <c r="EA16" s="234"/>
    </row>
    <row r="17" spans="1:131" s="235" customFormat="1" ht="26.25" customHeight="1" x14ac:dyDescent="0.15">
      <c r="A17" s="241">
        <v>11</v>
      </c>
      <c r="B17" s="795"/>
      <c r="C17" s="796"/>
      <c r="D17" s="796"/>
      <c r="E17" s="796"/>
      <c r="F17" s="796"/>
      <c r="G17" s="796"/>
      <c r="H17" s="796"/>
      <c r="I17" s="796"/>
      <c r="J17" s="796"/>
      <c r="K17" s="796"/>
      <c r="L17" s="796"/>
      <c r="M17" s="796"/>
      <c r="N17" s="796"/>
      <c r="O17" s="796"/>
      <c r="P17" s="797"/>
      <c r="Q17" s="798"/>
      <c r="R17" s="799"/>
      <c r="S17" s="799"/>
      <c r="T17" s="799"/>
      <c r="U17" s="799"/>
      <c r="V17" s="799"/>
      <c r="W17" s="799"/>
      <c r="X17" s="799"/>
      <c r="Y17" s="799"/>
      <c r="Z17" s="799"/>
      <c r="AA17" s="799"/>
      <c r="AB17" s="799"/>
      <c r="AC17" s="799"/>
      <c r="AD17" s="799"/>
      <c r="AE17" s="800"/>
      <c r="AF17" s="801"/>
      <c r="AG17" s="802"/>
      <c r="AH17" s="802"/>
      <c r="AI17" s="802"/>
      <c r="AJ17" s="803"/>
      <c r="AK17" s="804"/>
      <c r="AL17" s="805"/>
      <c r="AM17" s="805"/>
      <c r="AN17" s="805"/>
      <c r="AO17" s="805"/>
      <c r="AP17" s="805"/>
      <c r="AQ17" s="805"/>
      <c r="AR17" s="805"/>
      <c r="AS17" s="805"/>
      <c r="AT17" s="805"/>
      <c r="AU17" s="806"/>
      <c r="AV17" s="806"/>
      <c r="AW17" s="806"/>
      <c r="AX17" s="806"/>
      <c r="AY17" s="807"/>
      <c r="AZ17" s="232"/>
      <c r="BA17" s="232"/>
      <c r="BB17" s="232"/>
      <c r="BC17" s="232"/>
      <c r="BD17" s="232"/>
      <c r="BE17" s="233"/>
      <c r="BF17" s="233"/>
      <c r="BG17" s="233"/>
      <c r="BH17" s="233"/>
      <c r="BI17" s="233"/>
      <c r="BJ17" s="233"/>
      <c r="BK17" s="233"/>
      <c r="BL17" s="233"/>
      <c r="BM17" s="233"/>
      <c r="BN17" s="233"/>
      <c r="BO17" s="233"/>
      <c r="BP17" s="233"/>
      <c r="BQ17" s="242">
        <v>11</v>
      </c>
      <c r="BR17" s="243"/>
      <c r="BS17" s="808"/>
      <c r="BT17" s="809"/>
      <c r="BU17" s="809"/>
      <c r="BV17" s="809"/>
      <c r="BW17" s="809"/>
      <c r="BX17" s="809"/>
      <c r="BY17" s="809"/>
      <c r="BZ17" s="809"/>
      <c r="CA17" s="809"/>
      <c r="CB17" s="809"/>
      <c r="CC17" s="809"/>
      <c r="CD17" s="809"/>
      <c r="CE17" s="809"/>
      <c r="CF17" s="809"/>
      <c r="CG17" s="810"/>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50"/>
      <c r="DW17" s="851"/>
      <c r="DX17" s="851"/>
      <c r="DY17" s="851"/>
      <c r="DZ17" s="852"/>
      <c r="EA17" s="234"/>
    </row>
    <row r="18" spans="1:131" s="235" customFormat="1" ht="26.25" customHeight="1" x14ac:dyDescent="0.15">
      <c r="A18" s="241">
        <v>12</v>
      </c>
      <c r="B18" s="795"/>
      <c r="C18" s="796"/>
      <c r="D18" s="796"/>
      <c r="E18" s="796"/>
      <c r="F18" s="796"/>
      <c r="G18" s="796"/>
      <c r="H18" s="796"/>
      <c r="I18" s="796"/>
      <c r="J18" s="796"/>
      <c r="K18" s="796"/>
      <c r="L18" s="796"/>
      <c r="M18" s="796"/>
      <c r="N18" s="796"/>
      <c r="O18" s="796"/>
      <c r="P18" s="797"/>
      <c r="Q18" s="798"/>
      <c r="R18" s="799"/>
      <c r="S18" s="799"/>
      <c r="T18" s="799"/>
      <c r="U18" s="799"/>
      <c r="V18" s="799"/>
      <c r="W18" s="799"/>
      <c r="X18" s="799"/>
      <c r="Y18" s="799"/>
      <c r="Z18" s="799"/>
      <c r="AA18" s="799"/>
      <c r="AB18" s="799"/>
      <c r="AC18" s="799"/>
      <c r="AD18" s="799"/>
      <c r="AE18" s="800"/>
      <c r="AF18" s="801"/>
      <c r="AG18" s="802"/>
      <c r="AH18" s="802"/>
      <c r="AI18" s="802"/>
      <c r="AJ18" s="803"/>
      <c r="AK18" s="804"/>
      <c r="AL18" s="805"/>
      <c r="AM18" s="805"/>
      <c r="AN18" s="805"/>
      <c r="AO18" s="805"/>
      <c r="AP18" s="805"/>
      <c r="AQ18" s="805"/>
      <c r="AR18" s="805"/>
      <c r="AS18" s="805"/>
      <c r="AT18" s="805"/>
      <c r="AU18" s="806"/>
      <c r="AV18" s="806"/>
      <c r="AW18" s="806"/>
      <c r="AX18" s="806"/>
      <c r="AY18" s="807"/>
      <c r="AZ18" s="232"/>
      <c r="BA18" s="232"/>
      <c r="BB18" s="232"/>
      <c r="BC18" s="232"/>
      <c r="BD18" s="232"/>
      <c r="BE18" s="233"/>
      <c r="BF18" s="233"/>
      <c r="BG18" s="233"/>
      <c r="BH18" s="233"/>
      <c r="BI18" s="233"/>
      <c r="BJ18" s="233"/>
      <c r="BK18" s="233"/>
      <c r="BL18" s="233"/>
      <c r="BM18" s="233"/>
      <c r="BN18" s="233"/>
      <c r="BO18" s="233"/>
      <c r="BP18" s="233"/>
      <c r="BQ18" s="242">
        <v>12</v>
      </c>
      <c r="BR18" s="243"/>
      <c r="BS18" s="808"/>
      <c r="BT18" s="809"/>
      <c r="BU18" s="809"/>
      <c r="BV18" s="809"/>
      <c r="BW18" s="809"/>
      <c r="BX18" s="809"/>
      <c r="BY18" s="809"/>
      <c r="BZ18" s="809"/>
      <c r="CA18" s="809"/>
      <c r="CB18" s="809"/>
      <c r="CC18" s="809"/>
      <c r="CD18" s="809"/>
      <c r="CE18" s="809"/>
      <c r="CF18" s="809"/>
      <c r="CG18" s="810"/>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50"/>
      <c r="DW18" s="851"/>
      <c r="DX18" s="851"/>
      <c r="DY18" s="851"/>
      <c r="DZ18" s="852"/>
      <c r="EA18" s="234"/>
    </row>
    <row r="19" spans="1:131" s="235" customFormat="1" ht="26.25" customHeight="1" x14ac:dyDescent="0.15">
      <c r="A19" s="241">
        <v>13</v>
      </c>
      <c r="B19" s="795"/>
      <c r="C19" s="796"/>
      <c r="D19" s="796"/>
      <c r="E19" s="796"/>
      <c r="F19" s="796"/>
      <c r="G19" s="796"/>
      <c r="H19" s="796"/>
      <c r="I19" s="796"/>
      <c r="J19" s="796"/>
      <c r="K19" s="796"/>
      <c r="L19" s="796"/>
      <c r="M19" s="796"/>
      <c r="N19" s="796"/>
      <c r="O19" s="796"/>
      <c r="P19" s="797"/>
      <c r="Q19" s="798"/>
      <c r="R19" s="799"/>
      <c r="S19" s="799"/>
      <c r="T19" s="799"/>
      <c r="U19" s="799"/>
      <c r="V19" s="799"/>
      <c r="W19" s="799"/>
      <c r="X19" s="799"/>
      <c r="Y19" s="799"/>
      <c r="Z19" s="799"/>
      <c r="AA19" s="799"/>
      <c r="AB19" s="799"/>
      <c r="AC19" s="799"/>
      <c r="AD19" s="799"/>
      <c r="AE19" s="800"/>
      <c r="AF19" s="801"/>
      <c r="AG19" s="802"/>
      <c r="AH19" s="802"/>
      <c r="AI19" s="802"/>
      <c r="AJ19" s="803"/>
      <c r="AK19" s="804"/>
      <c r="AL19" s="805"/>
      <c r="AM19" s="805"/>
      <c r="AN19" s="805"/>
      <c r="AO19" s="805"/>
      <c r="AP19" s="805"/>
      <c r="AQ19" s="805"/>
      <c r="AR19" s="805"/>
      <c r="AS19" s="805"/>
      <c r="AT19" s="805"/>
      <c r="AU19" s="806"/>
      <c r="AV19" s="806"/>
      <c r="AW19" s="806"/>
      <c r="AX19" s="806"/>
      <c r="AY19" s="807"/>
      <c r="AZ19" s="232"/>
      <c r="BA19" s="232"/>
      <c r="BB19" s="232"/>
      <c r="BC19" s="232"/>
      <c r="BD19" s="232"/>
      <c r="BE19" s="233"/>
      <c r="BF19" s="233"/>
      <c r="BG19" s="233"/>
      <c r="BH19" s="233"/>
      <c r="BI19" s="233"/>
      <c r="BJ19" s="233"/>
      <c r="BK19" s="233"/>
      <c r="BL19" s="233"/>
      <c r="BM19" s="233"/>
      <c r="BN19" s="233"/>
      <c r="BO19" s="233"/>
      <c r="BP19" s="233"/>
      <c r="BQ19" s="242">
        <v>13</v>
      </c>
      <c r="BR19" s="243"/>
      <c r="BS19" s="808"/>
      <c r="BT19" s="809"/>
      <c r="BU19" s="809"/>
      <c r="BV19" s="809"/>
      <c r="BW19" s="809"/>
      <c r="BX19" s="809"/>
      <c r="BY19" s="809"/>
      <c r="BZ19" s="809"/>
      <c r="CA19" s="809"/>
      <c r="CB19" s="809"/>
      <c r="CC19" s="809"/>
      <c r="CD19" s="809"/>
      <c r="CE19" s="809"/>
      <c r="CF19" s="809"/>
      <c r="CG19" s="810"/>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50"/>
      <c r="DW19" s="851"/>
      <c r="DX19" s="851"/>
      <c r="DY19" s="851"/>
      <c r="DZ19" s="852"/>
      <c r="EA19" s="234"/>
    </row>
    <row r="20" spans="1:131" s="235" customFormat="1" ht="26.25" customHeight="1" x14ac:dyDescent="0.15">
      <c r="A20" s="241">
        <v>14</v>
      </c>
      <c r="B20" s="795"/>
      <c r="C20" s="796"/>
      <c r="D20" s="796"/>
      <c r="E20" s="796"/>
      <c r="F20" s="796"/>
      <c r="G20" s="796"/>
      <c r="H20" s="796"/>
      <c r="I20" s="796"/>
      <c r="J20" s="796"/>
      <c r="K20" s="796"/>
      <c r="L20" s="796"/>
      <c r="M20" s="796"/>
      <c r="N20" s="796"/>
      <c r="O20" s="796"/>
      <c r="P20" s="797"/>
      <c r="Q20" s="798"/>
      <c r="R20" s="799"/>
      <c r="S20" s="799"/>
      <c r="T20" s="799"/>
      <c r="U20" s="799"/>
      <c r="V20" s="799"/>
      <c r="W20" s="799"/>
      <c r="X20" s="799"/>
      <c r="Y20" s="799"/>
      <c r="Z20" s="799"/>
      <c r="AA20" s="799"/>
      <c r="AB20" s="799"/>
      <c r="AC20" s="799"/>
      <c r="AD20" s="799"/>
      <c r="AE20" s="800"/>
      <c r="AF20" s="801"/>
      <c r="AG20" s="802"/>
      <c r="AH20" s="802"/>
      <c r="AI20" s="802"/>
      <c r="AJ20" s="803"/>
      <c r="AK20" s="804"/>
      <c r="AL20" s="805"/>
      <c r="AM20" s="805"/>
      <c r="AN20" s="805"/>
      <c r="AO20" s="805"/>
      <c r="AP20" s="805"/>
      <c r="AQ20" s="805"/>
      <c r="AR20" s="805"/>
      <c r="AS20" s="805"/>
      <c r="AT20" s="805"/>
      <c r="AU20" s="806"/>
      <c r="AV20" s="806"/>
      <c r="AW20" s="806"/>
      <c r="AX20" s="806"/>
      <c r="AY20" s="807"/>
      <c r="AZ20" s="232"/>
      <c r="BA20" s="232"/>
      <c r="BB20" s="232"/>
      <c r="BC20" s="232"/>
      <c r="BD20" s="232"/>
      <c r="BE20" s="233"/>
      <c r="BF20" s="233"/>
      <c r="BG20" s="233"/>
      <c r="BH20" s="233"/>
      <c r="BI20" s="233"/>
      <c r="BJ20" s="233"/>
      <c r="BK20" s="233"/>
      <c r="BL20" s="233"/>
      <c r="BM20" s="233"/>
      <c r="BN20" s="233"/>
      <c r="BO20" s="233"/>
      <c r="BP20" s="233"/>
      <c r="BQ20" s="242">
        <v>14</v>
      </c>
      <c r="BR20" s="243"/>
      <c r="BS20" s="808"/>
      <c r="BT20" s="809"/>
      <c r="BU20" s="809"/>
      <c r="BV20" s="809"/>
      <c r="BW20" s="809"/>
      <c r="BX20" s="809"/>
      <c r="BY20" s="809"/>
      <c r="BZ20" s="809"/>
      <c r="CA20" s="809"/>
      <c r="CB20" s="809"/>
      <c r="CC20" s="809"/>
      <c r="CD20" s="809"/>
      <c r="CE20" s="809"/>
      <c r="CF20" s="809"/>
      <c r="CG20" s="810"/>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50"/>
      <c r="DW20" s="851"/>
      <c r="DX20" s="851"/>
      <c r="DY20" s="851"/>
      <c r="DZ20" s="852"/>
      <c r="EA20" s="234"/>
    </row>
    <row r="21" spans="1:131" s="235" customFormat="1" ht="26.25" customHeight="1" thickBot="1" x14ac:dyDescent="0.2">
      <c r="A21" s="241">
        <v>15</v>
      </c>
      <c r="B21" s="795"/>
      <c r="C21" s="796"/>
      <c r="D21" s="796"/>
      <c r="E21" s="796"/>
      <c r="F21" s="796"/>
      <c r="G21" s="796"/>
      <c r="H21" s="796"/>
      <c r="I21" s="796"/>
      <c r="J21" s="796"/>
      <c r="K21" s="796"/>
      <c r="L21" s="796"/>
      <c r="M21" s="796"/>
      <c r="N21" s="796"/>
      <c r="O21" s="796"/>
      <c r="P21" s="797"/>
      <c r="Q21" s="798"/>
      <c r="R21" s="799"/>
      <c r="S21" s="799"/>
      <c r="T21" s="799"/>
      <c r="U21" s="799"/>
      <c r="V21" s="799"/>
      <c r="W21" s="799"/>
      <c r="X21" s="799"/>
      <c r="Y21" s="799"/>
      <c r="Z21" s="799"/>
      <c r="AA21" s="799"/>
      <c r="AB21" s="799"/>
      <c r="AC21" s="799"/>
      <c r="AD21" s="799"/>
      <c r="AE21" s="800"/>
      <c r="AF21" s="801"/>
      <c r="AG21" s="802"/>
      <c r="AH21" s="802"/>
      <c r="AI21" s="802"/>
      <c r="AJ21" s="803"/>
      <c r="AK21" s="804"/>
      <c r="AL21" s="805"/>
      <c r="AM21" s="805"/>
      <c r="AN21" s="805"/>
      <c r="AO21" s="805"/>
      <c r="AP21" s="805"/>
      <c r="AQ21" s="805"/>
      <c r="AR21" s="805"/>
      <c r="AS21" s="805"/>
      <c r="AT21" s="805"/>
      <c r="AU21" s="806"/>
      <c r="AV21" s="806"/>
      <c r="AW21" s="806"/>
      <c r="AX21" s="806"/>
      <c r="AY21" s="807"/>
      <c r="AZ21" s="232"/>
      <c r="BA21" s="232"/>
      <c r="BB21" s="232"/>
      <c r="BC21" s="232"/>
      <c r="BD21" s="232"/>
      <c r="BE21" s="233"/>
      <c r="BF21" s="233"/>
      <c r="BG21" s="233"/>
      <c r="BH21" s="233"/>
      <c r="BI21" s="233"/>
      <c r="BJ21" s="233"/>
      <c r="BK21" s="233"/>
      <c r="BL21" s="233"/>
      <c r="BM21" s="233"/>
      <c r="BN21" s="233"/>
      <c r="BO21" s="233"/>
      <c r="BP21" s="233"/>
      <c r="BQ21" s="242">
        <v>15</v>
      </c>
      <c r="BR21" s="243"/>
      <c r="BS21" s="808"/>
      <c r="BT21" s="809"/>
      <c r="BU21" s="809"/>
      <c r="BV21" s="809"/>
      <c r="BW21" s="809"/>
      <c r="BX21" s="809"/>
      <c r="BY21" s="809"/>
      <c r="BZ21" s="809"/>
      <c r="CA21" s="809"/>
      <c r="CB21" s="809"/>
      <c r="CC21" s="809"/>
      <c r="CD21" s="809"/>
      <c r="CE21" s="809"/>
      <c r="CF21" s="809"/>
      <c r="CG21" s="810"/>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50"/>
      <c r="DW21" s="851"/>
      <c r="DX21" s="851"/>
      <c r="DY21" s="851"/>
      <c r="DZ21" s="852"/>
      <c r="EA21" s="234"/>
    </row>
    <row r="22" spans="1:131" s="235" customFormat="1" ht="26.25" customHeight="1" x14ac:dyDescent="0.15">
      <c r="A22" s="241">
        <v>16</v>
      </c>
      <c r="B22" s="795"/>
      <c r="C22" s="796"/>
      <c r="D22" s="796"/>
      <c r="E22" s="796"/>
      <c r="F22" s="796"/>
      <c r="G22" s="796"/>
      <c r="H22" s="796"/>
      <c r="I22" s="796"/>
      <c r="J22" s="796"/>
      <c r="K22" s="796"/>
      <c r="L22" s="796"/>
      <c r="M22" s="796"/>
      <c r="N22" s="796"/>
      <c r="O22" s="796"/>
      <c r="P22" s="797"/>
      <c r="Q22" s="853"/>
      <c r="R22" s="854"/>
      <c r="S22" s="854"/>
      <c r="T22" s="854"/>
      <c r="U22" s="854"/>
      <c r="V22" s="854"/>
      <c r="W22" s="854"/>
      <c r="X22" s="854"/>
      <c r="Y22" s="854"/>
      <c r="Z22" s="854"/>
      <c r="AA22" s="854"/>
      <c r="AB22" s="854"/>
      <c r="AC22" s="854"/>
      <c r="AD22" s="854"/>
      <c r="AE22" s="855"/>
      <c r="AF22" s="801"/>
      <c r="AG22" s="802"/>
      <c r="AH22" s="802"/>
      <c r="AI22" s="802"/>
      <c r="AJ22" s="803"/>
      <c r="AK22" s="868"/>
      <c r="AL22" s="869"/>
      <c r="AM22" s="869"/>
      <c r="AN22" s="869"/>
      <c r="AO22" s="869"/>
      <c r="AP22" s="869"/>
      <c r="AQ22" s="869"/>
      <c r="AR22" s="869"/>
      <c r="AS22" s="869"/>
      <c r="AT22" s="869"/>
      <c r="AU22" s="870"/>
      <c r="AV22" s="870"/>
      <c r="AW22" s="870"/>
      <c r="AX22" s="870"/>
      <c r="AY22" s="871"/>
      <c r="AZ22" s="872" t="s">
        <v>381</v>
      </c>
      <c r="BA22" s="872"/>
      <c r="BB22" s="872"/>
      <c r="BC22" s="872"/>
      <c r="BD22" s="873"/>
      <c r="BE22" s="233"/>
      <c r="BF22" s="233"/>
      <c r="BG22" s="233"/>
      <c r="BH22" s="233"/>
      <c r="BI22" s="233"/>
      <c r="BJ22" s="233"/>
      <c r="BK22" s="233"/>
      <c r="BL22" s="233"/>
      <c r="BM22" s="233"/>
      <c r="BN22" s="233"/>
      <c r="BO22" s="233"/>
      <c r="BP22" s="233"/>
      <c r="BQ22" s="242">
        <v>16</v>
      </c>
      <c r="BR22" s="243"/>
      <c r="BS22" s="808"/>
      <c r="BT22" s="809"/>
      <c r="BU22" s="809"/>
      <c r="BV22" s="809"/>
      <c r="BW22" s="809"/>
      <c r="BX22" s="809"/>
      <c r="BY22" s="809"/>
      <c r="BZ22" s="809"/>
      <c r="CA22" s="809"/>
      <c r="CB22" s="809"/>
      <c r="CC22" s="809"/>
      <c r="CD22" s="809"/>
      <c r="CE22" s="809"/>
      <c r="CF22" s="809"/>
      <c r="CG22" s="810"/>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50"/>
      <c r="DW22" s="851"/>
      <c r="DX22" s="851"/>
      <c r="DY22" s="851"/>
      <c r="DZ22" s="852"/>
      <c r="EA22" s="234"/>
    </row>
    <row r="23" spans="1:131" s="235" customFormat="1" ht="26.25" customHeight="1" thickBot="1" x14ac:dyDescent="0.2">
      <c r="A23" s="244" t="s">
        <v>382</v>
      </c>
      <c r="B23" s="856" t="s">
        <v>383</v>
      </c>
      <c r="C23" s="857"/>
      <c r="D23" s="857"/>
      <c r="E23" s="857"/>
      <c r="F23" s="857"/>
      <c r="G23" s="857"/>
      <c r="H23" s="857"/>
      <c r="I23" s="857"/>
      <c r="J23" s="857"/>
      <c r="K23" s="857"/>
      <c r="L23" s="857"/>
      <c r="M23" s="857"/>
      <c r="N23" s="857"/>
      <c r="O23" s="857"/>
      <c r="P23" s="858"/>
      <c r="Q23" s="859">
        <v>7947</v>
      </c>
      <c r="R23" s="860"/>
      <c r="S23" s="860"/>
      <c r="T23" s="860"/>
      <c r="U23" s="860"/>
      <c r="V23" s="860">
        <v>7448</v>
      </c>
      <c r="W23" s="860"/>
      <c r="X23" s="860"/>
      <c r="Y23" s="860"/>
      <c r="Z23" s="860"/>
      <c r="AA23" s="860">
        <v>500</v>
      </c>
      <c r="AB23" s="860"/>
      <c r="AC23" s="860"/>
      <c r="AD23" s="860"/>
      <c r="AE23" s="861"/>
      <c r="AF23" s="862">
        <v>290</v>
      </c>
      <c r="AG23" s="860"/>
      <c r="AH23" s="860"/>
      <c r="AI23" s="860"/>
      <c r="AJ23" s="863"/>
      <c r="AK23" s="864"/>
      <c r="AL23" s="865"/>
      <c r="AM23" s="865"/>
      <c r="AN23" s="865"/>
      <c r="AO23" s="865"/>
      <c r="AP23" s="860">
        <v>5391</v>
      </c>
      <c r="AQ23" s="860"/>
      <c r="AR23" s="860"/>
      <c r="AS23" s="860"/>
      <c r="AT23" s="860"/>
      <c r="AU23" s="866"/>
      <c r="AV23" s="866"/>
      <c r="AW23" s="866"/>
      <c r="AX23" s="866"/>
      <c r="AY23" s="867"/>
      <c r="AZ23" s="875" t="s">
        <v>384</v>
      </c>
      <c r="BA23" s="876"/>
      <c r="BB23" s="876"/>
      <c r="BC23" s="876"/>
      <c r="BD23" s="877"/>
      <c r="BE23" s="233"/>
      <c r="BF23" s="233"/>
      <c r="BG23" s="233"/>
      <c r="BH23" s="233"/>
      <c r="BI23" s="233"/>
      <c r="BJ23" s="233"/>
      <c r="BK23" s="233"/>
      <c r="BL23" s="233"/>
      <c r="BM23" s="233"/>
      <c r="BN23" s="233"/>
      <c r="BO23" s="233"/>
      <c r="BP23" s="233"/>
      <c r="BQ23" s="242">
        <v>17</v>
      </c>
      <c r="BR23" s="243"/>
      <c r="BS23" s="808"/>
      <c r="BT23" s="809"/>
      <c r="BU23" s="809"/>
      <c r="BV23" s="809"/>
      <c r="BW23" s="809"/>
      <c r="BX23" s="809"/>
      <c r="BY23" s="809"/>
      <c r="BZ23" s="809"/>
      <c r="CA23" s="809"/>
      <c r="CB23" s="809"/>
      <c r="CC23" s="809"/>
      <c r="CD23" s="809"/>
      <c r="CE23" s="809"/>
      <c r="CF23" s="809"/>
      <c r="CG23" s="810"/>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50"/>
      <c r="DW23" s="851"/>
      <c r="DX23" s="851"/>
      <c r="DY23" s="851"/>
      <c r="DZ23" s="852"/>
      <c r="EA23" s="234"/>
    </row>
    <row r="24" spans="1:131" s="235" customFormat="1" ht="26.25" customHeight="1" x14ac:dyDescent="0.15">
      <c r="A24" s="874" t="s">
        <v>385</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232"/>
      <c r="BA24" s="232"/>
      <c r="BB24" s="232"/>
      <c r="BC24" s="232"/>
      <c r="BD24" s="232"/>
      <c r="BE24" s="233"/>
      <c r="BF24" s="233"/>
      <c r="BG24" s="233"/>
      <c r="BH24" s="233"/>
      <c r="BI24" s="233"/>
      <c r="BJ24" s="233"/>
      <c r="BK24" s="233"/>
      <c r="BL24" s="233"/>
      <c r="BM24" s="233"/>
      <c r="BN24" s="233"/>
      <c r="BO24" s="233"/>
      <c r="BP24" s="233"/>
      <c r="BQ24" s="242">
        <v>18</v>
      </c>
      <c r="BR24" s="243"/>
      <c r="BS24" s="808"/>
      <c r="BT24" s="809"/>
      <c r="BU24" s="809"/>
      <c r="BV24" s="809"/>
      <c r="BW24" s="809"/>
      <c r="BX24" s="809"/>
      <c r="BY24" s="809"/>
      <c r="BZ24" s="809"/>
      <c r="CA24" s="809"/>
      <c r="CB24" s="809"/>
      <c r="CC24" s="809"/>
      <c r="CD24" s="809"/>
      <c r="CE24" s="809"/>
      <c r="CF24" s="809"/>
      <c r="CG24" s="810"/>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50"/>
      <c r="DW24" s="851"/>
      <c r="DX24" s="851"/>
      <c r="DY24" s="851"/>
      <c r="DZ24" s="852"/>
      <c r="EA24" s="234"/>
    </row>
    <row r="25" spans="1:131" s="227" customFormat="1" ht="26.25" customHeight="1" thickBot="1" x14ac:dyDescent="0.2">
      <c r="A25" s="842" t="s">
        <v>386</v>
      </c>
      <c r="B25" s="842"/>
      <c r="C25" s="842"/>
      <c r="D25" s="842"/>
      <c r="E25" s="842"/>
      <c r="F25" s="842"/>
      <c r="G25" s="842"/>
      <c r="H25" s="842"/>
      <c r="I25" s="842"/>
      <c r="J25" s="842"/>
      <c r="K25" s="842"/>
      <c r="L25" s="842"/>
      <c r="M25" s="842"/>
      <c r="N25" s="842"/>
      <c r="O25" s="842"/>
      <c r="P25" s="842"/>
      <c r="Q25" s="842"/>
      <c r="R25" s="842"/>
      <c r="S25" s="842"/>
      <c r="T25" s="842"/>
      <c r="U25" s="842"/>
      <c r="V25" s="842"/>
      <c r="W25" s="842"/>
      <c r="X25" s="842"/>
      <c r="Y25" s="842"/>
      <c r="Z25" s="842"/>
      <c r="AA25" s="842"/>
      <c r="AB25" s="842"/>
      <c r="AC25" s="842"/>
      <c r="AD25" s="842"/>
      <c r="AE25" s="842"/>
      <c r="AF25" s="842"/>
      <c r="AG25" s="842"/>
      <c r="AH25" s="842"/>
      <c r="AI25" s="842"/>
      <c r="AJ25" s="842"/>
      <c r="AK25" s="842"/>
      <c r="AL25" s="842"/>
      <c r="AM25" s="842"/>
      <c r="AN25" s="842"/>
      <c r="AO25" s="842"/>
      <c r="AP25" s="842"/>
      <c r="AQ25" s="842"/>
      <c r="AR25" s="842"/>
      <c r="AS25" s="842"/>
      <c r="AT25" s="842"/>
      <c r="AU25" s="842"/>
      <c r="AV25" s="842"/>
      <c r="AW25" s="842"/>
      <c r="AX25" s="842"/>
      <c r="AY25" s="842"/>
      <c r="AZ25" s="842"/>
      <c r="BA25" s="842"/>
      <c r="BB25" s="842"/>
      <c r="BC25" s="842"/>
      <c r="BD25" s="842"/>
      <c r="BE25" s="842"/>
      <c r="BF25" s="842"/>
      <c r="BG25" s="842"/>
      <c r="BH25" s="842"/>
      <c r="BI25" s="842"/>
      <c r="BJ25" s="232"/>
      <c r="BK25" s="232"/>
      <c r="BL25" s="232"/>
      <c r="BM25" s="232"/>
      <c r="BN25" s="232"/>
      <c r="BO25" s="245"/>
      <c r="BP25" s="245"/>
      <c r="BQ25" s="242">
        <v>19</v>
      </c>
      <c r="BR25" s="243"/>
      <c r="BS25" s="808"/>
      <c r="BT25" s="809"/>
      <c r="BU25" s="809"/>
      <c r="BV25" s="809"/>
      <c r="BW25" s="809"/>
      <c r="BX25" s="809"/>
      <c r="BY25" s="809"/>
      <c r="BZ25" s="809"/>
      <c r="CA25" s="809"/>
      <c r="CB25" s="809"/>
      <c r="CC25" s="809"/>
      <c r="CD25" s="809"/>
      <c r="CE25" s="809"/>
      <c r="CF25" s="809"/>
      <c r="CG25" s="810"/>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50"/>
      <c r="DW25" s="851"/>
      <c r="DX25" s="851"/>
      <c r="DY25" s="851"/>
      <c r="DZ25" s="852"/>
      <c r="EA25" s="226"/>
    </row>
    <row r="26" spans="1:131" s="227" customFormat="1" ht="26.25" customHeight="1" x14ac:dyDescent="0.15">
      <c r="A26" s="833" t="s">
        <v>361</v>
      </c>
      <c r="B26" s="834"/>
      <c r="C26" s="834"/>
      <c r="D26" s="834"/>
      <c r="E26" s="834"/>
      <c r="F26" s="834"/>
      <c r="G26" s="834"/>
      <c r="H26" s="834"/>
      <c r="I26" s="834"/>
      <c r="J26" s="834"/>
      <c r="K26" s="834"/>
      <c r="L26" s="834"/>
      <c r="M26" s="834"/>
      <c r="N26" s="834"/>
      <c r="O26" s="834"/>
      <c r="P26" s="835"/>
      <c r="Q26" s="783" t="s">
        <v>387</v>
      </c>
      <c r="R26" s="784"/>
      <c r="S26" s="784"/>
      <c r="T26" s="784"/>
      <c r="U26" s="785"/>
      <c r="V26" s="783" t="s">
        <v>388</v>
      </c>
      <c r="W26" s="784"/>
      <c r="X26" s="784"/>
      <c r="Y26" s="784"/>
      <c r="Z26" s="785"/>
      <c r="AA26" s="783" t="s">
        <v>389</v>
      </c>
      <c r="AB26" s="784"/>
      <c r="AC26" s="784"/>
      <c r="AD26" s="784"/>
      <c r="AE26" s="784"/>
      <c r="AF26" s="878" t="s">
        <v>390</v>
      </c>
      <c r="AG26" s="879"/>
      <c r="AH26" s="879"/>
      <c r="AI26" s="879"/>
      <c r="AJ26" s="880"/>
      <c r="AK26" s="784" t="s">
        <v>391</v>
      </c>
      <c r="AL26" s="784"/>
      <c r="AM26" s="784"/>
      <c r="AN26" s="784"/>
      <c r="AO26" s="785"/>
      <c r="AP26" s="783" t="s">
        <v>392</v>
      </c>
      <c r="AQ26" s="784"/>
      <c r="AR26" s="784"/>
      <c r="AS26" s="784"/>
      <c r="AT26" s="785"/>
      <c r="AU26" s="783" t="s">
        <v>393</v>
      </c>
      <c r="AV26" s="784"/>
      <c r="AW26" s="784"/>
      <c r="AX26" s="784"/>
      <c r="AY26" s="785"/>
      <c r="AZ26" s="783" t="s">
        <v>394</v>
      </c>
      <c r="BA26" s="784"/>
      <c r="BB26" s="784"/>
      <c r="BC26" s="784"/>
      <c r="BD26" s="785"/>
      <c r="BE26" s="783" t="s">
        <v>368</v>
      </c>
      <c r="BF26" s="784"/>
      <c r="BG26" s="784"/>
      <c r="BH26" s="784"/>
      <c r="BI26" s="822"/>
      <c r="BJ26" s="232"/>
      <c r="BK26" s="232"/>
      <c r="BL26" s="232"/>
      <c r="BM26" s="232"/>
      <c r="BN26" s="232"/>
      <c r="BO26" s="245"/>
      <c r="BP26" s="245"/>
      <c r="BQ26" s="242">
        <v>20</v>
      </c>
      <c r="BR26" s="243"/>
      <c r="BS26" s="808"/>
      <c r="BT26" s="809"/>
      <c r="BU26" s="809"/>
      <c r="BV26" s="809"/>
      <c r="BW26" s="809"/>
      <c r="BX26" s="809"/>
      <c r="BY26" s="809"/>
      <c r="BZ26" s="809"/>
      <c r="CA26" s="809"/>
      <c r="CB26" s="809"/>
      <c r="CC26" s="809"/>
      <c r="CD26" s="809"/>
      <c r="CE26" s="809"/>
      <c r="CF26" s="809"/>
      <c r="CG26" s="810"/>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50"/>
      <c r="DW26" s="851"/>
      <c r="DX26" s="851"/>
      <c r="DY26" s="851"/>
      <c r="DZ26" s="852"/>
      <c r="EA26" s="226"/>
    </row>
    <row r="27" spans="1:131" s="227" customFormat="1" ht="26.25" customHeight="1" thickBot="1" x14ac:dyDescent="0.2">
      <c r="A27" s="836"/>
      <c r="B27" s="837"/>
      <c r="C27" s="837"/>
      <c r="D27" s="837"/>
      <c r="E27" s="837"/>
      <c r="F27" s="837"/>
      <c r="G27" s="837"/>
      <c r="H27" s="837"/>
      <c r="I27" s="837"/>
      <c r="J27" s="837"/>
      <c r="K27" s="837"/>
      <c r="L27" s="837"/>
      <c r="M27" s="837"/>
      <c r="N27" s="837"/>
      <c r="O27" s="837"/>
      <c r="P27" s="838"/>
      <c r="Q27" s="786"/>
      <c r="R27" s="787"/>
      <c r="S27" s="787"/>
      <c r="T27" s="787"/>
      <c r="U27" s="788"/>
      <c r="V27" s="786"/>
      <c r="W27" s="787"/>
      <c r="X27" s="787"/>
      <c r="Y27" s="787"/>
      <c r="Z27" s="788"/>
      <c r="AA27" s="786"/>
      <c r="AB27" s="787"/>
      <c r="AC27" s="787"/>
      <c r="AD27" s="787"/>
      <c r="AE27" s="787"/>
      <c r="AF27" s="881"/>
      <c r="AG27" s="882"/>
      <c r="AH27" s="882"/>
      <c r="AI27" s="882"/>
      <c r="AJ27" s="883"/>
      <c r="AK27" s="787"/>
      <c r="AL27" s="787"/>
      <c r="AM27" s="787"/>
      <c r="AN27" s="787"/>
      <c r="AO27" s="788"/>
      <c r="AP27" s="786"/>
      <c r="AQ27" s="787"/>
      <c r="AR27" s="787"/>
      <c r="AS27" s="787"/>
      <c r="AT27" s="788"/>
      <c r="AU27" s="786"/>
      <c r="AV27" s="787"/>
      <c r="AW27" s="787"/>
      <c r="AX27" s="787"/>
      <c r="AY27" s="788"/>
      <c r="AZ27" s="786"/>
      <c r="BA27" s="787"/>
      <c r="BB27" s="787"/>
      <c r="BC27" s="787"/>
      <c r="BD27" s="788"/>
      <c r="BE27" s="786"/>
      <c r="BF27" s="787"/>
      <c r="BG27" s="787"/>
      <c r="BH27" s="787"/>
      <c r="BI27" s="823"/>
      <c r="BJ27" s="232"/>
      <c r="BK27" s="232"/>
      <c r="BL27" s="232"/>
      <c r="BM27" s="232"/>
      <c r="BN27" s="232"/>
      <c r="BO27" s="245"/>
      <c r="BP27" s="245"/>
      <c r="BQ27" s="242">
        <v>21</v>
      </c>
      <c r="BR27" s="243"/>
      <c r="BS27" s="808"/>
      <c r="BT27" s="809"/>
      <c r="BU27" s="809"/>
      <c r="BV27" s="809"/>
      <c r="BW27" s="809"/>
      <c r="BX27" s="809"/>
      <c r="BY27" s="809"/>
      <c r="BZ27" s="809"/>
      <c r="CA27" s="809"/>
      <c r="CB27" s="809"/>
      <c r="CC27" s="809"/>
      <c r="CD27" s="809"/>
      <c r="CE27" s="809"/>
      <c r="CF27" s="809"/>
      <c r="CG27" s="810"/>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50"/>
      <c r="DW27" s="851"/>
      <c r="DX27" s="851"/>
      <c r="DY27" s="851"/>
      <c r="DZ27" s="852"/>
      <c r="EA27" s="226"/>
    </row>
    <row r="28" spans="1:131" s="227" customFormat="1" ht="26.25" customHeight="1" thickTop="1" x14ac:dyDescent="0.15">
      <c r="A28" s="246">
        <v>1</v>
      </c>
      <c r="B28" s="824" t="s">
        <v>395</v>
      </c>
      <c r="C28" s="825"/>
      <c r="D28" s="825"/>
      <c r="E28" s="825"/>
      <c r="F28" s="825"/>
      <c r="G28" s="825"/>
      <c r="H28" s="825"/>
      <c r="I28" s="825"/>
      <c r="J28" s="825"/>
      <c r="K28" s="825"/>
      <c r="L28" s="825"/>
      <c r="M28" s="825"/>
      <c r="N28" s="825"/>
      <c r="O28" s="825"/>
      <c r="P28" s="826"/>
      <c r="Q28" s="888">
        <v>2811</v>
      </c>
      <c r="R28" s="889"/>
      <c r="S28" s="889"/>
      <c r="T28" s="889"/>
      <c r="U28" s="889"/>
      <c r="V28" s="889">
        <v>2632</v>
      </c>
      <c r="W28" s="889"/>
      <c r="X28" s="889"/>
      <c r="Y28" s="889"/>
      <c r="Z28" s="889"/>
      <c r="AA28" s="889">
        <v>179</v>
      </c>
      <c r="AB28" s="889"/>
      <c r="AC28" s="889"/>
      <c r="AD28" s="889"/>
      <c r="AE28" s="890"/>
      <c r="AF28" s="891">
        <v>179</v>
      </c>
      <c r="AG28" s="889"/>
      <c r="AH28" s="889"/>
      <c r="AI28" s="889"/>
      <c r="AJ28" s="892"/>
      <c r="AK28" s="893">
        <v>170</v>
      </c>
      <c r="AL28" s="884"/>
      <c r="AM28" s="884"/>
      <c r="AN28" s="884"/>
      <c r="AO28" s="884"/>
      <c r="AP28" s="884" t="s">
        <v>566</v>
      </c>
      <c r="AQ28" s="884"/>
      <c r="AR28" s="884"/>
      <c r="AS28" s="884"/>
      <c r="AT28" s="884"/>
      <c r="AU28" s="884" t="s">
        <v>569</v>
      </c>
      <c r="AV28" s="884"/>
      <c r="AW28" s="884"/>
      <c r="AX28" s="884"/>
      <c r="AY28" s="884"/>
      <c r="AZ28" s="885" t="s">
        <v>566</v>
      </c>
      <c r="BA28" s="885"/>
      <c r="BB28" s="885"/>
      <c r="BC28" s="885"/>
      <c r="BD28" s="885"/>
      <c r="BE28" s="886"/>
      <c r="BF28" s="886"/>
      <c r="BG28" s="886"/>
      <c r="BH28" s="886"/>
      <c r="BI28" s="887"/>
      <c r="BJ28" s="232"/>
      <c r="BK28" s="232"/>
      <c r="BL28" s="232"/>
      <c r="BM28" s="232"/>
      <c r="BN28" s="232"/>
      <c r="BO28" s="245"/>
      <c r="BP28" s="245"/>
      <c r="BQ28" s="242">
        <v>22</v>
      </c>
      <c r="BR28" s="243"/>
      <c r="BS28" s="808"/>
      <c r="BT28" s="809"/>
      <c r="BU28" s="809"/>
      <c r="BV28" s="809"/>
      <c r="BW28" s="809"/>
      <c r="BX28" s="809"/>
      <c r="BY28" s="809"/>
      <c r="BZ28" s="809"/>
      <c r="CA28" s="809"/>
      <c r="CB28" s="809"/>
      <c r="CC28" s="809"/>
      <c r="CD28" s="809"/>
      <c r="CE28" s="809"/>
      <c r="CF28" s="809"/>
      <c r="CG28" s="810"/>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50"/>
      <c r="DW28" s="851"/>
      <c r="DX28" s="851"/>
      <c r="DY28" s="851"/>
      <c r="DZ28" s="852"/>
      <c r="EA28" s="226"/>
    </row>
    <row r="29" spans="1:131" s="227" customFormat="1" ht="26.25" customHeight="1" x14ac:dyDescent="0.15">
      <c r="A29" s="246">
        <v>2</v>
      </c>
      <c r="B29" s="795" t="s">
        <v>396</v>
      </c>
      <c r="C29" s="796"/>
      <c r="D29" s="796"/>
      <c r="E29" s="796"/>
      <c r="F29" s="796"/>
      <c r="G29" s="796"/>
      <c r="H29" s="796"/>
      <c r="I29" s="796"/>
      <c r="J29" s="796"/>
      <c r="K29" s="796"/>
      <c r="L29" s="796"/>
      <c r="M29" s="796"/>
      <c r="N29" s="796"/>
      <c r="O29" s="796"/>
      <c r="P29" s="797"/>
      <c r="Q29" s="798">
        <v>248</v>
      </c>
      <c r="R29" s="799"/>
      <c r="S29" s="799"/>
      <c r="T29" s="799"/>
      <c r="U29" s="799"/>
      <c r="V29" s="799">
        <v>241</v>
      </c>
      <c r="W29" s="799"/>
      <c r="X29" s="799"/>
      <c r="Y29" s="799"/>
      <c r="Z29" s="799"/>
      <c r="AA29" s="799">
        <v>7</v>
      </c>
      <c r="AB29" s="799"/>
      <c r="AC29" s="799"/>
      <c r="AD29" s="799"/>
      <c r="AE29" s="800"/>
      <c r="AF29" s="801">
        <v>7</v>
      </c>
      <c r="AG29" s="802"/>
      <c r="AH29" s="802"/>
      <c r="AI29" s="802"/>
      <c r="AJ29" s="803"/>
      <c r="AK29" s="896">
        <v>44</v>
      </c>
      <c r="AL29" s="897"/>
      <c r="AM29" s="897"/>
      <c r="AN29" s="897"/>
      <c r="AO29" s="897"/>
      <c r="AP29" s="897" t="s">
        <v>568</v>
      </c>
      <c r="AQ29" s="897"/>
      <c r="AR29" s="897"/>
      <c r="AS29" s="897"/>
      <c r="AT29" s="897"/>
      <c r="AU29" s="897" t="s">
        <v>566</v>
      </c>
      <c r="AV29" s="897"/>
      <c r="AW29" s="897"/>
      <c r="AX29" s="897"/>
      <c r="AY29" s="897"/>
      <c r="AZ29" s="898" t="s">
        <v>566</v>
      </c>
      <c r="BA29" s="898"/>
      <c r="BB29" s="898"/>
      <c r="BC29" s="898"/>
      <c r="BD29" s="898"/>
      <c r="BE29" s="894"/>
      <c r="BF29" s="894"/>
      <c r="BG29" s="894"/>
      <c r="BH29" s="894"/>
      <c r="BI29" s="895"/>
      <c r="BJ29" s="232"/>
      <c r="BK29" s="232"/>
      <c r="BL29" s="232"/>
      <c r="BM29" s="232"/>
      <c r="BN29" s="232"/>
      <c r="BO29" s="245"/>
      <c r="BP29" s="245"/>
      <c r="BQ29" s="242">
        <v>23</v>
      </c>
      <c r="BR29" s="243"/>
      <c r="BS29" s="808"/>
      <c r="BT29" s="809"/>
      <c r="BU29" s="809"/>
      <c r="BV29" s="809"/>
      <c r="BW29" s="809"/>
      <c r="BX29" s="809"/>
      <c r="BY29" s="809"/>
      <c r="BZ29" s="809"/>
      <c r="CA29" s="809"/>
      <c r="CB29" s="809"/>
      <c r="CC29" s="809"/>
      <c r="CD29" s="809"/>
      <c r="CE29" s="809"/>
      <c r="CF29" s="809"/>
      <c r="CG29" s="810"/>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50"/>
      <c r="DW29" s="851"/>
      <c r="DX29" s="851"/>
      <c r="DY29" s="851"/>
      <c r="DZ29" s="852"/>
      <c r="EA29" s="226"/>
    </row>
    <row r="30" spans="1:131" s="227" customFormat="1" ht="26.25" customHeight="1" x14ac:dyDescent="0.15">
      <c r="A30" s="246">
        <v>3</v>
      </c>
      <c r="B30" s="795" t="s">
        <v>397</v>
      </c>
      <c r="C30" s="796"/>
      <c r="D30" s="796"/>
      <c r="E30" s="796"/>
      <c r="F30" s="796"/>
      <c r="G30" s="796"/>
      <c r="H30" s="796"/>
      <c r="I30" s="796"/>
      <c r="J30" s="796"/>
      <c r="K30" s="796"/>
      <c r="L30" s="796"/>
      <c r="M30" s="796"/>
      <c r="N30" s="796"/>
      <c r="O30" s="796"/>
      <c r="P30" s="797"/>
      <c r="Q30" s="798">
        <v>178</v>
      </c>
      <c r="R30" s="799"/>
      <c r="S30" s="799"/>
      <c r="T30" s="799"/>
      <c r="U30" s="799"/>
      <c r="V30" s="799">
        <v>167</v>
      </c>
      <c r="W30" s="799"/>
      <c r="X30" s="799"/>
      <c r="Y30" s="799"/>
      <c r="Z30" s="799"/>
      <c r="AA30" s="799">
        <v>11</v>
      </c>
      <c r="AB30" s="799"/>
      <c r="AC30" s="799"/>
      <c r="AD30" s="799"/>
      <c r="AE30" s="800"/>
      <c r="AF30" s="801">
        <v>665</v>
      </c>
      <c r="AG30" s="802"/>
      <c r="AH30" s="802"/>
      <c r="AI30" s="802"/>
      <c r="AJ30" s="803"/>
      <c r="AK30" s="896">
        <v>0</v>
      </c>
      <c r="AL30" s="897"/>
      <c r="AM30" s="897"/>
      <c r="AN30" s="897"/>
      <c r="AO30" s="897"/>
      <c r="AP30" s="897" t="s">
        <v>566</v>
      </c>
      <c r="AQ30" s="897"/>
      <c r="AR30" s="897"/>
      <c r="AS30" s="897"/>
      <c r="AT30" s="897"/>
      <c r="AU30" s="897" t="s">
        <v>566</v>
      </c>
      <c r="AV30" s="897"/>
      <c r="AW30" s="897"/>
      <c r="AX30" s="897"/>
      <c r="AY30" s="897"/>
      <c r="AZ30" s="898" t="s">
        <v>566</v>
      </c>
      <c r="BA30" s="898"/>
      <c r="BB30" s="898"/>
      <c r="BC30" s="898"/>
      <c r="BD30" s="898"/>
      <c r="BE30" s="894" t="s">
        <v>398</v>
      </c>
      <c r="BF30" s="894"/>
      <c r="BG30" s="894"/>
      <c r="BH30" s="894"/>
      <c r="BI30" s="895"/>
      <c r="BJ30" s="232"/>
      <c r="BK30" s="232"/>
      <c r="BL30" s="232"/>
      <c r="BM30" s="232"/>
      <c r="BN30" s="232"/>
      <c r="BO30" s="245"/>
      <c r="BP30" s="245"/>
      <c r="BQ30" s="242">
        <v>24</v>
      </c>
      <c r="BR30" s="243"/>
      <c r="BS30" s="808"/>
      <c r="BT30" s="809"/>
      <c r="BU30" s="809"/>
      <c r="BV30" s="809"/>
      <c r="BW30" s="809"/>
      <c r="BX30" s="809"/>
      <c r="BY30" s="809"/>
      <c r="BZ30" s="809"/>
      <c r="CA30" s="809"/>
      <c r="CB30" s="809"/>
      <c r="CC30" s="809"/>
      <c r="CD30" s="809"/>
      <c r="CE30" s="809"/>
      <c r="CF30" s="809"/>
      <c r="CG30" s="810"/>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50"/>
      <c r="DW30" s="851"/>
      <c r="DX30" s="851"/>
      <c r="DY30" s="851"/>
      <c r="DZ30" s="852"/>
      <c r="EA30" s="226"/>
    </row>
    <row r="31" spans="1:131" s="227" customFormat="1" ht="26.25" customHeight="1" x14ac:dyDescent="0.15">
      <c r="A31" s="246">
        <v>4</v>
      </c>
      <c r="B31" s="795" t="s">
        <v>399</v>
      </c>
      <c r="C31" s="796"/>
      <c r="D31" s="796"/>
      <c r="E31" s="796"/>
      <c r="F31" s="796"/>
      <c r="G31" s="796"/>
      <c r="H31" s="796"/>
      <c r="I31" s="796"/>
      <c r="J31" s="796"/>
      <c r="K31" s="796"/>
      <c r="L31" s="796"/>
      <c r="M31" s="796"/>
      <c r="N31" s="796"/>
      <c r="O31" s="796"/>
      <c r="P31" s="797"/>
      <c r="Q31" s="798">
        <v>1236</v>
      </c>
      <c r="R31" s="799"/>
      <c r="S31" s="799"/>
      <c r="T31" s="799"/>
      <c r="U31" s="799"/>
      <c r="V31" s="799">
        <v>1181</v>
      </c>
      <c r="W31" s="799"/>
      <c r="X31" s="799"/>
      <c r="Y31" s="799"/>
      <c r="Z31" s="799"/>
      <c r="AA31" s="799">
        <v>54</v>
      </c>
      <c r="AB31" s="799"/>
      <c r="AC31" s="799"/>
      <c r="AD31" s="799"/>
      <c r="AE31" s="800"/>
      <c r="AF31" s="801">
        <v>54</v>
      </c>
      <c r="AG31" s="802"/>
      <c r="AH31" s="802"/>
      <c r="AI31" s="802"/>
      <c r="AJ31" s="803"/>
      <c r="AK31" s="896">
        <v>348</v>
      </c>
      <c r="AL31" s="897"/>
      <c r="AM31" s="897"/>
      <c r="AN31" s="897"/>
      <c r="AO31" s="897"/>
      <c r="AP31" s="897">
        <v>5075</v>
      </c>
      <c r="AQ31" s="897"/>
      <c r="AR31" s="897"/>
      <c r="AS31" s="897"/>
      <c r="AT31" s="897"/>
      <c r="AU31" s="897">
        <v>5075</v>
      </c>
      <c r="AV31" s="897"/>
      <c r="AW31" s="897"/>
      <c r="AX31" s="897"/>
      <c r="AY31" s="897"/>
      <c r="AZ31" s="898" t="s">
        <v>568</v>
      </c>
      <c r="BA31" s="898"/>
      <c r="BB31" s="898"/>
      <c r="BC31" s="898"/>
      <c r="BD31" s="898"/>
      <c r="BE31" s="894" t="s">
        <v>400</v>
      </c>
      <c r="BF31" s="894"/>
      <c r="BG31" s="894"/>
      <c r="BH31" s="894"/>
      <c r="BI31" s="895"/>
      <c r="BJ31" s="232"/>
      <c r="BK31" s="232"/>
      <c r="BL31" s="232"/>
      <c r="BM31" s="232"/>
      <c r="BN31" s="232"/>
      <c r="BO31" s="245"/>
      <c r="BP31" s="245"/>
      <c r="BQ31" s="242">
        <v>25</v>
      </c>
      <c r="BR31" s="243"/>
      <c r="BS31" s="808"/>
      <c r="BT31" s="809"/>
      <c r="BU31" s="809"/>
      <c r="BV31" s="809"/>
      <c r="BW31" s="809"/>
      <c r="BX31" s="809"/>
      <c r="BY31" s="809"/>
      <c r="BZ31" s="809"/>
      <c r="CA31" s="809"/>
      <c r="CB31" s="809"/>
      <c r="CC31" s="809"/>
      <c r="CD31" s="809"/>
      <c r="CE31" s="809"/>
      <c r="CF31" s="809"/>
      <c r="CG31" s="810"/>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50"/>
      <c r="DW31" s="851"/>
      <c r="DX31" s="851"/>
      <c r="DY31" s="851"/>
      <c r="DZ31" s="852"/>
      <c r="EA31" s="226"/>
    </row>
    <row r="32" spans="1:131" s="227" customFormat="1" ht="26.25" customHeight="1" x14ac:dyDescent="0.15">
      <c r="A32" s="246">
        <v>5</v>
      </c>
      <c r="B32" s="795"/>
      <c r="C32" s="796"/>
      <c r="D32" s="796"/>
      <c r="E32" s="796"/>
      <c r="F32" s="796"/>
      <c r="G32" s="796"/>
      <c r="H32" s="796"/>
      <c r="I32" s="796"/>
      <c r="J32" s="796"/>
      <c r="K32" s="796"/>
      <c r="L32" s="796"/>
      <c r="M32" s="796"/>
      <c r="N32" s="796"/>
      <c r="O32" s="796"/>
      <c r="P32" s="797"/>
      <c r="Q32" s="798"/>
      <c r="R32" s="799"/>
      <c r="S32" s="799"/>
      <c r="T32" s="799"/>
      <c r="U32" s="799"/>
      <c r="V32" s="799"/>
      <c r="W32" s="799"/>
      <c r="X32" s="799"/>
      <c r="Y32" s="799"/>
      <c r="Z32" s="799"/>
      <c r="AA32" s="799"/>
      <c r="AB32" s="799"/>
      <c r="AC32" s="799"/>
      <c r="AD32" s="799"/>
      <c r="AE32" s="800"/>
      <c r="AF32" s="801"/>
      <c r="AG32" s="802"/>
      <c r="AH32" s="802"/>
      <c r="AI32" s="802"/>
      <c r="AJ32" s="803"/>
      <c r="AK32" s="896"/>
      <c r="AL32" s="897"/>
      <c r="AM32" s="897"/>
      <c r="AN32" s="897"/>
      <c r="AO32" s="897"/>
      <c r="AP32" s="897"/>
      <c r="AQ32" s="897"/>
      <c r="AR32" s="897"/>
      <c r="AS32" s="897"/>
      <c r="AT32" s="897"/>
      <c r="AU32" s="897"/>
      <c r="AV32" s="897"/>
      <c r="AW32" s="897"/>
      <c r="AX32" s="897"/>
      <c r="AY32" s="897"/>
      <c r="AZ32" s="898"/>
      <c r="BA32" s="898"/>
      <c r="BB32" s="898"/>
      <c r="BC32" s="898"/>
      <c r="BD32" s="898"/>
      <c r="BE32" s="894"/>
      <c r="BF32" s="894"/>
      <c r="BG32" s="894"/>
      <c r="BH32" s="894"/>
      <c r="BI32" s="895"/>
      <c r="BJ32" s="232"/>
      <c r="BK32" s="232"/>
      <c r="BL32" s="232"/>
      <c r="BM32" s="232"/>
      <c r="BN32" s="232"/>
      <c r="BO32" s="245"/>
      <c r="BP32" s="245"/>
      <c r="BQ32" s="242">
        <v>26</v>
      </c>
      <c r="BR32" s="243"/>
      <c r="BS32" s="808"/>
      <c r="BT32" s="809"/>
      <c r="BU32" s="809"/>
      <c r="BV32" s="809"/>
      <c r="BW32" s="809"/>
      <c r="BX32" s="809"/>
      <c r="BY32" s="809"/>
      <c r="BZ32" s="809"/>
      <c r="CA32" s="809"/>
      <c r="CB32" s="809"/>
      <c r="CC32" s="809"/>
      <c r="CD32" s="809"/>
      <c r="CE32" s="809"/>
      <c r="CF32" s="809"/>
      <c r="CG32" s="810"/>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50"/>
      <c r="DW32" s="851"/>
      <c r="DX32" s="851"/>
      <c r="DY32" s="851"/>
      <c r="DZ32" s="852"/>
      <c r="EA32" s="226"/>
    </row>
    <row r="33" spans="1:131" s="227" customFormat="1" ht="26.25" customHeight="1" x14ac:dyDescent="0.15">
      <c r="A33" s="246">
        <v>6</v>
      </c>
      <c r="B33" s="795"/>
      <c r="C33" s="796"/>
      <c r="D33" s="796"/>
      <c r="E33" s="796"/>
      <c r="F33" s="796"/>
      <c r="G33" s="796"/>
      <c r="H33" s="796"/>
      <c r="I33" s="796"/>
      <c r="J33" s="796"/>
      <c r="K33" s="796"/>
      <c r="L33" s="796"/>
      <c r="M33" s="796"/>
      <c r="N33" s="796"/>
      <c r="O33" s="796"/>
      <c r="P33" s="797"/>
      <c r="Q33" s="798"/>
      <c r="R33" s="799"/>
      <c r="S33" s="799"/>
      <c r="T33" s="799"/>
      <c r="U33" s="799"/>
      <c r="V33" s="799"/>
      <c r="W33" s="799"/>
      <c r="X33" s="799"/>
      <c r="Y33" s="799"/>
      <c r="Z33" s="799"/>
      <c r="AA33" s="799"/>
      <c r="AB33" s="799"/>
      <c r="AC33" s="799"/>
      <c r="AD33" s="799"/>
      <c r="AE33" s="800"/>
      <c r="AF33" s="801"/>
      <c r="AG33" s="802"/>
      <c r="AH33" s="802"/>
      <c r="AI33" s="802"/>
      <c r="AJ33" s="803"/>
      <c r="AK33" s="896"/>
      <c r="AL33" s="897"/>
      <c r="AM33" s="897"/>
      <c r="AN33" s="897"/>
      <c r="AO33" s="897"/>
      <c r="AP33" s="897"/>
      <c r="AQ33" s="897"/>
      <c r="AR33" s="897"/>
      <c r="AS33" s="897"/>
      <c r="AT33" s="897"/>
      <c r="AU33" s="897"/>
      <c r="AV33" s="897"/>
      <c r="AW33" s="897"/>
      <c r="AX33" s="897"/>
      <c r="AY33" s="897"/>
      <c r="AZ33" s="898"/>
      <c r="BA33" s="898"/>
      <c r="BB33" s="898"/>
      <c r="BC33" s="898"/>
      <c r="BD33" s="898"/>
      <c r="BE33" s="894"/>
      <c r="BF33" s="894"/>
      <c r="BG33" s="894"/>
      <c r="BH33" s="894"/>
      <c r="BI33" s="895"/>
      <c r="BJ33" s="232"/>
      <c r="BK33" s="232"/>
      <c r="BL33" s="232"/>
      <c r="BM33" s="232"/>
      <c r="BN33" s="232"/>
      <c r="BO33" s="245"/>
      <c r="BP33" s="245"/>
      <c r="BQ33" s="242">
        <v>27</v>
      </c>
      <c r="BR33" s="243"/>
      <c r="BS33" s="808"/>
      <c r="BT33" s="809"/>
      <c r="BU33" s="809"/>
      <c r="BV33" s="809"/>
      <c r="BW33" s="809"/>
      <c r="BX33" s="809"/>
      <c r="BY33" s="809"/>
      <c r="BZ33" s="809"/>
      <c r="CA33" s="809"/>
      <c r="CB33" s="809"/>
      <c r="CC33" s="809"/>
      <c r="CD33" s="809"/>
      <c r="CE33" s="809"/>
      <c r="CF33" s="809"/>
      <c r="CG33" s="810"/>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50"/>
      <c r="DW33" s="851"/>
      <c r="DX33" s="851"/>
      <c r="DY33" s="851"/>
      <c r="DZ33" s="852"/>
      <c r="EA33" s="226"/>
    </row>
    <row r="34" spans="1:131" s="227" customFormat="1" ht="26.25" customHeight="1" x14ac:dyDescent="0.15">
      <c r="A34" s="246">
        <v>7</v>
      </c>
      <c r="B34" s="795"/>
      <c r="C34" s="796"/>
      <c r="D34" s="796"/>
      <c r="E34" s="796"/>
      <c r="F34" s="796"/>
      <c r="G34" s="796"/>
      <c r="H34" s="796"/>
      <c r="I34" s="796"/>
      <c r="J34" s="796"/>
      <c r="K34" s="796"/>
      <c r="L34" s="796"/>
      <c r="M34" s="796"/>
      <c r="N34" s="796"/>
      <c r="O34" s="796"/>
      <c r="P34" s="797"/>
      <c r="Q34" s="798"/>
      <c r="R34" s="799"/>
      <c r="S34" s="799"/>
      <c r="T34" s="799"/>
      <c r="U34" s="799"/>
      <c r="V34" s="799"/>
      <c r="W34" s="799"/>
      <c r="X34" s="799"/>
      <c r="Y34" s="799"/>
      <c r="Z34" s="799"/>
      <c r="AA34" s="799"/>
      <c r="AB34" s="799"/>
      <c r="AC34" s="799"/>
      <c r="AD34" s="799"/>
      <c r="AE34" s="800"/>
      <c r="AF34" s="801"/>
      <c r="AG34" s="802"/>
      <c r="AH34" s="802"/>
      <c r="AI34" s="802"/>
      <c r="AJ34" s="803"/>
      <c r="AK34" s="896"/>
      <c r="AL34" s="897"/>
      <c r="AM34" s="897"/>
      <c r="AN34" s="897"/>
      <c r="AO34" s="897"/>
      <c r="AP34" s="897"/>
      <c r="AQ34" s="897"/>
      <c r="AR34" s="897"/>
      <c r="AS34" s="897"/>
      <c r="AT34" s="897"/>
      <c r="AU34" s="897"/>
      <c r="AV34" s="897"/>
      <c r="AW34" s="897"/>
      <c r="AX34" s="897"/>
      <c r="AY34" s="897"/>
      <c r="AZ34" s="898"/>
      <c r="BA34" s="898"/>
      <c r="BB34" s="898"/>
      <c r="BC34" s="898"/>
      <c r="BD34" s="898"/>
      <c r="BE34" s="894"/>
      <c r="BF34" s="894"/>
      <c r="BG34" s="894"/>
      <c r="BH34" s="894"/>
      <c r="BI34" s="895"/>
      <c r="BJ34" s="232"/>
      <c r="BK34" s="232"/>
      <c r="BL34" s="232"/>
      <c r="BM34" s="232"/>
      <c r="BN34" s="232"/>
      <c r="BO34" s="245"/>
      <c r="BP34" s="245"/>
      <c r="BQ34" s="242">
        <v>28</v>
      </c>
      <c r="BR34" s="243"/>
      <c r="BS34" s="808"/>
      <c r="BT34" s="809"/>
      <c r="BU34" s="809"/>
      <c r="BV34" s="809"/>
      <c r="BW34" s="809"/>
      <c r="BX34" s="809"/>
      <c r="BY34" s="809"/>
      <c r="BZ34" s="809"/>
      <c r="CA34" s="809"/>
      <c r="CB34" s="809"/>
      <c r="CC34" s="809"/>
      <c r="CD34" s="809"/>
      <c r="CE34" s="809"/>
      <c r="CF34" s="809"/>
      <c r="CG34" s="810"/>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50"/>
      <c r="DW34" s="851"/>
      <c r="DX34" s="851"/>
      <c r="DY34" s="851"/>
      <c r="DZ34" s="852"/>
      <c r="EA34" s="226"/>
    </row>
    <row r="35" spans="1:131" s="227" customFormat="1" ht="26.25" customHeight="1" x14ac:dyDescent="0.15">
      <c r="A35" s="246">
        <v>8</v>
      </c>
      <c r="B35" s="795"/>
      <c r="C35" s="796"/>
      <c r="D35" s="796"/>
      <c r="E35" s="796"/>
      <c r="F35" s="796"/>
      <c r="G35" s="796"/>
      <c r="H35" s="796"/>
      <c r="I35" s="796"/>
      <c r="J35" s="796"/>
      <c r="K35" s="796"/>
      <c r="L35" s="796"/>
      <c r="M35" s="796"/>
      <c r="N35" s="796"/>
      <c r="O35" s="796"/>
      <c r="P35" s="797"/>
      <c r="Q35" s="798"/>
      <c r="R35" s="799"/>
      <c r="S35" s="799"/>
      <c r="T35" s="799"/>
      <c r="U35" s="799"/>
      <c r="V35" s="799"/>
      <c r="W35" s="799"/>
      <c r="X35" s="799"/>
      <c r="Y35" s="799"/>
      <c r="Z35" s="799"/>
      <c r="AA35" s="799"/>
      <c r="AB35" s="799"/>
      <c r="AC35" s="799"/>
      <c r="AD35" s="799"/>
      <c r="AE35" s="800"/>
      <c r="AF35" s="801"/>
      <c r="AG35" s="802"/>
      <c r="AH35" s="802"/>
      <c r="AI35" s="802"/>
      <c r="AJ35" s="803"/>
      <c r="AK35" s="896"/>
      <c r="AL35" s="897"/>
      <c r="AM35" s="897"/>
      <c r="AN35" s="897"/>
      <c r="AO35" s="897"/>
      <c r="AP35" s="897"/>
      <c r="AQ35" s="897"/>
      <c r="AR35" s="897"/>
      <c r="AS35" s="897"/>
      <c r="AT35" s="897"/>
      <c r="AU35" s="897"/>
      <c r="AV35" s="897"/>
      <c r="AW35" s="897"/>
      <c r="AX35" s="897"/>
      <c r="AY35" s="897"/>
      <c r="AZ35" s="898"/>
      <c r="BA35" s="898"/>
      <c r="BB35" s="898"/>
      <c r="BC35" s="898"/>
      <c r="BD35" s="898"/>
      <c r="BE35" s="894"/>
      <c r="BF35" s="894"/>
      <c r="BG35" s="894"/>
      <c r="BH35" s="894"/>
      <c r="BI35" s="895"/>
      <c r="BJ35" s="232"/>
      <c r="BK35" s="232"/>
      <c r="BL35" s="232"/>
      <c r="BM35" s="232"/>
      <c r="BN35" s="232"/>
      <c r="BO35" s="245"/>
      <c r="BP35" s="245"/>
      <c r="BQ35" s="242">
        <v>29</v>
      </c>
      <c r="BR35" s="243"/>
      <c r="BS35" s="808"/>
      <c r="BT35" s="809"/>
      <c r="BU35" s="809"/>
      <c r="BV35" s="809"/>
      <c r="BW35" s="809"/>
      <c r="BX35" s="809"/>
      <c r="BY35" s="809"/>
      <c r="BZ35" s="809"/>
      <c r="CA35" s="809"/>
      <c r="CB35" s="809"/>
      <c r="CC35" s="809"/>
      <c r="CD35" s="809"/>
      <c r="CE35" s="809"/>
      <c r="CF35" s="809"/>
      <c r="CG35" s="810"/>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50"/>
      <c r="DW35" s="851"/>
      <c r="DX35" s="851"/>
      <c r="DY35" s="851"/>
      <c r="DZ35" s="852"/>
      <c r="EA35" s="226"/>
    </row>
    <row r="36" spans="1:131" s="227" customFormat="1" ht="26.25" customHeight="1" x14ac:dyDescent="0.15">
      <c r="A36" s="246">
        <v>9</v>
      </c>
      <c r="B36" s="795"/>
      <c r="C36" s="796"/>
      <c r="D36" s="796"/>
      <c r="E36" s="796"/>
      <c r="F36" s="796"/>
      <c r="G36" s="796"/>
      <c r="H36" s="796"/>
      <c r="I36" s="796"/>
      <c r="J36" s="796"/>
      <c r="K36" s="796"/>
      <c r="L36" s="796"/>
      <c r="M36" s="796"/>
      <c r="N36" s="796"/>
      <c r="O36" s="796"/>
      <c r="P36" s="797"/>
      <c r="Q36" s="798"/>
      <c r="R36" s="799"/>
      <c r="S36" s="799"/>
      <c r="T36" s="799"/>
      <c r="U36" s="799"/>
      <c r="V36" s="799"/>
      <c r="W36" s="799"/>
      <c r="X36" s="799"/>
      <c r="Y36" s="799"/>
      <c r="Z36" s="799"/>
      <c r="AA36" s="799"/>
      <c r="AB36" s="799"/>
      <c r="AC36" s="799"/>
      <c r="AD36" s="799"/>
      <c r="AE36" s="800"/>
      <c r="AF36" s="801"/>
      <c r="AG36" s="802"/>
      <c r="AH36" s="802"/>
      <c r="AI36" s="802"/>
      <c r="AJ36" s="803"/>
      <c r="AK36" s="896"/>
      <c r="AL36" s="897"/>
      <c r="AM36" s="897"/>
      <c r="AN36" s="897"/>
      <c r="AO36" s="897"/>
      <c r="AP36" s="897"/>
      <c r="AQ36" s="897"/>
      <c r="AR36" s="897"/>
      <c r="AS36" s="897"/>
      <c r="AT36" s="897"/>
      <c r="AU36" s="897"/>
      <c r="AV36" s="897"/>
      <c r="AW36" s="897"/>
      <c r="AX36" s="897"/>
      <c r="AY36" s="897"/>
      <c r="AZ36" s="898"/>
      <c r="BA36" s="898"/>
      <c r="BB36" s="898"/>
      <c r="BC36" s="898"/>
      <c r="BD36" s="898"/>
      <c r="BE36" s="894"/>
      <c r="BF36" s="894"/>
      <c r="BG36" s="894"/>
      <c r="BH36" s="894"/>
      <c r="BI36" s="895"/>
      <c r="BJ36" s="232"/>
      <c r="BK36" s="232"/>
      <c r="BL36" s="232"/>
      <c r="BM36" s="232"/>
      <c r="BN36" s="232"/>
      <c r="BO36" s="245"/>
      <c r="BP36" s="245"/>
      <c r="BQ36" s="242">
        <v>30</v>
      </c>
      <c r="BR36" s="243"/>
      <c r="BS36" s="808"/>
      <c r="BT36" s="809"/>
      <c r="BU36" s="809"/>
      <c r="BV36" s="809"/>
      <c r="BW36" s="809"/>
      <c r="BX36" s="809"/>
      <c r="BY36" s="809"/>
      <c r="BZ36" s="809"/>
      <c r="CA36" s="809"/>
      <c r="CB36" s="809"/>
      <c r="CC36" s="809"/>
      <c r="CD36" s="809"/>
      <c r="CE36" s="809"/>
      <c r="CF36" s="809"/>
      <c r="CG36" s="810"/>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50"/>
      <c r="DW36" s="851"/>
      <c r="DX36" s="851"/>
      <c r="DY36" s="851"/>
      <c r="DZ36" s="852"/>
      <c r="EA36" s="226"/>
    </row>
    <row r="37" spans="1:131" s="227" customFormat="1" ht="26.25" customHeight="1" x14ac:dyDescent="0.15">
      <c r="A37" s="246">
        <v>10</v>
      </c>
      <c r="B37" s="795"/>
      <c r="C37" s="796"/>
      <c r="D37" s="796"/>
      <c r="E37" s="796"/>
      <c r="F37" s="796"/>
      <c r="G37" s="796"/>
      <c r="H37" s="796"/>
      <c r="I37" s="796"/>
      <c r="J37" s="796"/>
      <c r="K37" s="796"/>
      <c r="L37" s="796"/>
      <c r="M37" s="796"/>
      <c r="N37" s="796"/>
      <c r="O37" s="796"/>
      <c r="P37" s="797"/>
      <c r="Q37" s="798"/>
      <c r="R37" s="799"/>
      <c r="S37" s="799"/>
      <c r="T37" s="799"/>
      <c r="U37" s="799"/>
      <c r="V37" s="799"/>
      <c r="W37" s="799"/>
      <c r="X37" s="799"/>
      <c r="Y37" s="799"/>
      <c r="Z37" s="799"/>
      <c r="AA37" s="799"/>
      <c r="AB37" s="799"/>
      <c r="AC37" s="799"/>
      <c r="AD37" s="799"/>
      <c r="AE37" s="800"/>
      <c r="AF37" s="801"/>
      <c r="AG37" s="802"/>
      <c r="AH37" s="802"/>
      <c r="AI37" s="802"/>
      <c r="AJ37" s="803"/>
      <c r="AK37" s="896"/>
      <c r="AL37" s="897"/>
      <c r="AM37" s="897"/>
      <c r="AN37" s="897"/>
      <c r="AO37" s="897"/>
      <c r="AP37" s="897"/>
      <c r="AQ37" s="897"/>
      <c r="AR37" s="897"/>
      <c r="AS37" s="897"/>
      <c r="AT37" s="897"/>
      <c r="AU37" s="897"/>
      <c r="AV37" s="897"/>
      <c r="AW37" s="897"/>
      <c r="AX37" s="897"/>
      <c r="AY37" s="897"/>
      <c r="AZ37" s="898"/>
      <c r="BA37" s="898"/>
      <c r="BB37" s="898"/>
      <c r="BC37" s="898"/>
      <c r="BD37" s="898"/>
      <c r="BE37" s="894"/>
      <c r="BF37" s="894"/>
      <c r="BG37" s="894"/>
      <c r="BH37" s="894"/>
      <c r="BI37" s="895"/>
      <c r="BJ37" s="232"/>
      <c r="BK37" s="232"/>
      <c r="BL37" s="232"/>
      <c r="BM37" s="232"/>
      <c r="BN37" s="232"/>
      <c r="BO37" s="245"/>
      <c r="BP37" s="245"/>
      <c r="BQ37" s="242">
        <v>31</v>
      </c>
      <c r="BR37" s="243"/>
      <c r="BS37" s="808"/>
      <c r="BT37" s="809"/>
      <c r="BU37" s="809"/>
      <c r="BV37" s="809"/>
      <c r="BW37" s="809"/>
      <c r="BX37" s="809"/>
      <c r="BY37" s="809"/>
      <c r="BZ37" s="809"/>
      <c r="CA37" s="809"/>
      <c r="CB37" s="809"/>
      <c r="CC37" s="809"/>
      <c r="CD37" s="809"/>
      <c r="CE37" s="809"/>
      <c r="CF37" s="809"/>
      <c r="CG37" s="810"/>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50"/>
      <c r="DW37" s="851"/>
      <c r="DX37" s="851"/>
      <c r="DY37" s="851"/>
      <c r="DZ37" s="852"/>
      <c r="EA37" s="226"/>
    </row>
    <row r="38" spans="1:131" s="227" customFormat="1" ht="26.25" customHeight="1" x14ac:dyDescent="0.15">
      <c r="A38" s="246">
        <v>11</v>
      </c>
      <c r="B38" s="795"/>
      <c r="C38" s="796"/>
      <c r="D38" s="796"/>
      <c r="E38" s="796"/>
      <c r="F38" s="796"/>
      <c r="G38" s="796"/>
      <c r="H38" s="796"/>
      <c r="I38" s="796"/>
      <c r="J38" s="796"/>
      <c r="K38" s="796"/>
      <c r="L38" s="796"/>
      <c r="M38" s="796"/>
      <c r="N38" s="796"/>
      <c r="O38" s="796"/>
      <c r="P38" s="797"/>
      <c r="Q38" s="798"/>
      <c r="R38" s="799"/>
      <c r="S38" s="799"/>
      <c r="T38" s="799"/>
      <c r="U38" s="799"/>
      <c r="V38" s="799"/>
      <c r="W38" s="799"/>
      <c r="X38" s="799"/>
      <c r="Y38" s="799"/>
      <c r="Z38" s="799"/>
      <c r="AA38" s="799"/>
      <c r="AB38" s="799"/>
      <c r="AC38" s="799"/>
      <c r="AD38" s="799"/>
      <c r="AE38" s="800"/>
      <c r="AF38" s="801"/>
      <c r="AG38" s="802"/>
      <c r="AH38" s="802"/>
      <c r="AI38" s="802"/>
      <c r="AJ38" s="803"/>
      <c r="AK38" s="896"/>
      <c r="AL38" s="897"/>
      <c r="AM38" s="897"/>
      <c r="AN38" s="897"/>
      <c r="AO38" s="897"/>
      <c r="AP38" s="897"/>
      <c r="AQ38" s="897"/>
      <c r="AR38" s="897"/>
      <c r="AS38" s="897"/>
      <c r="AT38" s="897"/>
      <c r="AU38" s="897"/>
      <c r="AV38" s="897"/>
      <c r="AW38" s="897"/>
      <c r="AX38" s="897"/>
      <c r="AY38" s="897"/>
      <c r="AZ38" s="898"/>
      <c r="BA38" s="898"/>
      <c r="BB38" s="898"/>
      <c r="BC38" s="898"/>
      <c r="BD38" s="898"/>
      <c r="BE38" s="894"/>
      <c r="BF38" s="894"/>
      <c r="BG38" s="894"/>
      <c r="BH38" s="894"/>
      <c r="BI38" s="895"/>
      <c r="BJ38" s="232"/>
      <c r="BK38" s="232"/>
      <c r="BL38" s="232"/>
      <c r="BM38" s="232"/>
      <c r="BN38" s="232"/>
      <c r="BO38" s="245"/>
      <c r="BP38" s="245"/>
      <c r="BQ38" s="242">
        <v>32</v>
      </c>
      <c r="BR38" s="243"/>
      <c r="BS38" s="808"/>
      <c r="BT38" s="809"/>
      <c r="BU38" s="809"/>
      <c r="BV38" s="809"/>
      <c r="BW38" s="809"/>
      <c r="BX38" s="809"/>
      <c r="BY38" s="809"/>
      <c r="BZ38" s="809"/>
      <c r="CA38" s="809"/>
      <c r="CB38" s="809"/>
      <c r="CC38" s="809"/>
      <c r="CD38" s="809"/>
      <c r="CE38" s="809"/>
      <c r="CF38" s="809"/>
      <c r="CG38" s="810"/>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50"/>
      <c r="DW38" s="851"/>
      <c r="DX38" s="851"/>
      <c r="DY38" s="851"/>
      <c r="DZ38" s="852"/>
      <c r="EA38" s="226"/>
    </row>
    <row r="39" spans="1:131" s="227" customFormat="1" ht="26.25" customHeight="1" x14ac:dyDescent="0.15">
      <c r="A39" s="246">
        <v>12</v>
      </c>
      <c r="B39" s="795"/>
      <c r="C39" s="796"/>
      <c r="D39" s="796"/>
      <c r="E39" s="796"/>
      <c r="F39" s="796"/>
      <c r="G39" s="796"/>
      <c r="H39" s="796"/>
      <c r="I39" s="796"/>
      <c r="J39" s="796"/>
      <c r="K39" s="796"/>
      <c r="L39" s="796"/>
      <c r="M39" s="796"/>
      <c r="N39" s="796"/>
      <c r="O39" s="796"/>
      <c r="P39" s="797"/>
      <c r="Q39" s="798"/>
      <c r="R39" s="799"/>
      <c r="S39" s="799"/>
      <c r="T39" s="799"/>
      <c r="U39" s="799"/>
      <c r="V39" s="799"/>
      <c r="W39" s="799"/>
      <c r="X39" s="799"/>
      <c r="Y39" s="799"/>
      <c r="Z39" s="799"/>
      <c r="AA39" s="799"/>
      <c r="AB39" s="799"/>
      <c r="AC39" s="799"/>
      <c r="AD39" s="799"/>
      <c r="AE39" s="800"/>
      <c r="AF39" s="801"/>
      <c r="AG39" s="802"/>
      <c r="AH39" s="802"/>
      <c r="AI39" s="802"/>
      <c r="AJ39" s="803"/>
      <c r="AK39" s="896"/>
      <c r="AL39" s="897"/>
      <c r="AM39" s="897"/>
      <c r="AN39" s="897"/>
      <c r="AO39" s="897"/>
      <c r="AP39" s="897"/>
      <c r="AQ39" s="897"/>
      <c r="AR39" s="897"/>
      <c r="AS39" s="897"/>
      <c r="AT39" s="897"/>
      <c r="AU39" s="897"/>
      <c r="AV39" s="897"/>
      <c r="AW39" s="897"/>
      <c r="AX39" s="897"/>
      <c r="AY39" s="897"/>
      <c r="AZ39" s="898"/>
      <c r="BA39" s="898"/>
      <c r="BB39" s="898"/>
      <c r="BC39" s="898"/>
      <c r="BD39" s="898"/>
      <c r="BE39" s="894"/>
      <c r="BF39" s="894"/>
      <c r="BG39" s="894"/>
      <c r="BH39" s="894"/>
      <c r="BI39" s="895"/>
      <c r="BJ39" s="232"/>
      <c r="BK39" s="232"/>
      <c r="BL39" s="232"/>
      <c r="BM39" s="232"/>
      <c r="BN39" s="232"/>
      <c r="BO39" s="245"/>
      <c r="BP39" s="245"/>
      <c r="BQ39" s="242">
        <v>33</v>
      </c>
      <c r="BR39" s="243"/>
      <c r="BS39" s="808"/>
      <c r="BT39" s="809"/>
      <c r="BU39" s="809"/>
      <c r="BV39" s="809"/>
      <c r="BW39" s="809"/>
      <c r="BX39" s="809"/>
      <c r="BY39" s="809"/>
      <c r="BZ39" s="809"/>
      <c r="CA39" s="809"/>
      <c r="CB39" s="809"/>
      <c r="CC39" s="809"/>
      <c r="CD39" s="809"/>
      <c r="CE39" s="809"/>
      <c r="CF39" s="809"/>
      <c r="CG39" s="810"/>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50"/>
      <c r="DW39" s="851"/>
      <c r="DX39" s="851"/>
      <c r="DY39" s="851"/>
      <c r="DZ39" s="852"/>
      <c r="EA39" s="226"/>
    </row>
    <row r="40" spans="1:131" s="227" customFormat="1" ht="26.25" customHeight="1" x14ac:dyDescent="0.15">
      <c r="A40" s="241">
        <v>13</v>
      </c>
      <c r="B40" s="795"/>
      <c r="C40" s="796"/>
      <c r="D40" s="796"/>
      <c r="E40" s="796"/>
      <c r="F40" s="796"/>
      <c r="G40" s="796"/>
      <c r="H40" s="796"/>
      <c r="I40" s="796"/>
      <c r="J40" s="796"/>
      <c r="K40" s="796"/>
      <c r="L40" s="796"/>
      <c r="M40" s="796"/>
      <c r="N40" s="796"/>
      <c r="O40" s="796"/>
      <c r="P40" s="797"/>
      <c r="Q40" s="798"/>
      <c r="R40" s="799"/>
      <c r="S40" s="799"/>
      <c r="T40" s="799"/>
      <c r="U40" s="799"/>
      <c r="V40" s="799"/>
      <c r="W40" s="799"/>
      <c r="X40" s="799"/>
      <c r="Y40" s="799"/>
      <c r="Z40" s="799"/>
      <c r="AA40" s="799"/>
      <c r="AB40" s="799"/>
      <c r="AC40" s="799"/>
      <c r="AD40" s="799"/>
      <c r="AE40" s="800"/>
      <c r="AF40" s="801"/>
      <c r="AG40" s="802"/>
      <c r="AH40" s="802"/>
      <c r="AI40" s="802"/>
      <c r="AJ40" s="803"/>
      <c r="AK40" s="896"/>
      <c r="AL40" s="897"/>
      <c r="AM40" s="897"/>
      <c r="AN40" s="897"/>
      <c r="AO40" s="897"/>
      <c r="AP40" s="897"/>
      <c r="AQ40" s="897"/>
      <c r="AR40" s="897"/>
      <c r="AS40" s="897"/>
      <c r="AT40" s="897"/>
      <c r="AU40" s="897"/>
      <c r="AV40" s="897"/>
      <c r="AW40" s="897"/>
      <c r="AX40" s="897"/>
      <c r="AY40" s="897"/>
      <c r="AZ40" s="898"/>
      <c r="BA40" s="898"/>
      <c r="BB40" s="898"/>
      <c r="BC40" s="898"/>
      <c r="BD40" s="898"/>
      <c r="BE40" s="894"/>
      <c r="BF40" s="894"/>
      <c r="BG40" s="894"/>
      <c r="BH40" s="894"/>
      <c r="BI40" s="895"/>
      <c r="BJ40" s="232"/>
      <c r="BK40" s="232"/>
      <c r="BL40" s="232"/>
      <c r="BM40" s="232"/>
      <c r="BN40" s="232"/>
      <c r="BO40" s="245"/>
      <c r="BP40" s="245"/>
      <c r="BQ40" s="242">
        <v>34</v>
      </c>
      <c r="BR40" s="243"/>
      <c r="BS40" s="808"/>
      <c r="BT40" s="809"/>
      <c r="BU40" s="809"/>
      <c r="BV40" s="809"/>
      <c r="BW40" s="809"/>
      <c r="BX40" s="809"/>
      <c r="BY40" s="809"/>
      <c r="BZ40" s="809"/>
      <c r="CA40" s="809"/>
      <c r="CB40" s="809"/>
      <c r="CC40" s="809"/>
      <c r="CD40" s="809"/>
      <c r="CE40" s="809"/>
      <c r="CF40" s="809"/>
      <c r="CG40" s="810"/>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50"/>
      <c r="DW40" s="851"/>
      <c r="DX40" s="851"/>
      <c r="DY40" s="851"/>
      <c r="DZ40" s="852"/>
      <c r="EA40" s="226"/>
    </row>
    <row r="41" spans="1:131" s="227" customFormat="1" ht="26.25" customHeight="1" x14ac:dyDescent="0.15">
      <c r="A41" s="241">
        <v>14</v>
      </c>
      <c r="B41" s="795"/>
      <c r="C41" s="796"/>
      <c r="D41" s="796"/>
      <c r="E41" s="796"/>
      <c r="F41" s="796"/>
      <c r="G41" s="796"/>
      <c r="H41" s="796"/>
      <c r="I41" s="796"/>
      <c r="J41" s="796"/>
      <c r="K41" s="796"/>
      <c r="L41" s="796"/>
      <c r="M41" s="796"/>
      <c r="N41" s="796"/>
      <c r="O41" s="796"/>
      <c r="P41" s="797"/>
      <c r="Q41" s="798"/>
      <c r="R41" s="799"/>
      <c r="S41" s="799"/>
      <c r="T41" s="799"/>
      <c r="U41" s="799"/>
      <c r="V41" s="799"/>
      <c r="W41" s="799"/>
      <c r="X41" s="799"/>
      <c r="Y41" s="799"/>
      <c r="Z41" s="799"/>
      <c r="AA41" s="799"/>
      <c r="AB41" s="799"/>
      <c r="AC41" s="799"/>
      <c r="AD41" s="799"/>
      <c r="AE41" s="800"/>
      <c r="AF41" s="801"/>
      <c r="AG41" s="802"/>
      <c r="AH41" s="802"/>
      <c r="AI41" s="802"/>
      <c r="AJ41" s="803"/>
      <c r="AK41" s="896"/>
      <c r="AL41" s="897"/>
      <c r="AM41" s="897"/>
      <c r="AN41" s="897"/>
      <c r="AO41" s="897"/>
      <c r="AP41" s="897"/>
      <c r="AQ41" s="897"/>
      <c r="AR41" s="897"/>
      <c r="AS41" s="897"/>
      <c r="AT41" s="897"/>
      <c r="AU41" s="897"/>
      <c r="AV41" s="897"/>
      <c r="AW41" s="897"/>
      <c r="AX41" s="897"/>
      <c r="AY41" s="897"/>
      <c r="AZ41" s="898"/>
      <c r="BA41" s="898"/>
      <c r="BB41" s="898"/>
      <c r="BC41" s="898"/>
      <c r="BD41" s="898"/>
      <c r="BE41" s="894"/>
      <c r="BF41" s="894"/>
      <c r="BG41" s="894"/>
      <c r="BH41" s="894"/>
      <c r="BI41" s="895"/>
      <c r="BJ41" s="232"/>
      <c r="BK41" s="232"/>
      <c r="BL41" s="232"/>
      <c r="BM41" s="232"/>
      <c r="BN41" s="232"/>
      <c r="BO41" s="245"/>
      <c r="BP41" s="245"/>
      <c r="BQ41" s="242">
        <v>35</v>
      </c>
      <c r="BR41" s="243"/>
      <c r="BS41" s="808"/>
      <c r="BT41" s="809"/>
      <c r="BU41" s="809"/>
      <c r="BV41" s="809"/>
      <c r="BW41" s="809"/>
      <c r="BX41" s="809"/>
      <c r="BY41" s="809"/>
      <c r="BZ41" s="809"/>
      <c r="CA41" s="809"/>
      <c r="CB41" s="809"/>
      <c r="CC41" s="809"/>
      <c r="CD41" s="809"/>
      <c r="CE41" s="809"/>
      <c r="CF41" s="809"/>
      <c r="CG41" s="810"/>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50"/>
      <c r="DW41" s="851"/>
      <c r="DX41" s="851"/>
      <c r="DY41" s="851"/>
      <c r="DZ41" s="852"/>
      <c r="EA41" s="226"/>
    </row>
    <row r="42" spans="1:131" s="227" customFormat="1" ht="26.25" customHeight="1" x14ac:dyDescent="0.15">
      <c r="A42" s="241">
        <v>15</v>
      </c>
      <c r="B42" s="795"/>
      <c r="C42" s="796"/>
      <c r="D42" s="796"/>
      <c r="E42" s="796"/>
      <c r="F42" s="796"/>
      <c r="G42" s="796"/>
      <c r="H42" s="796"/>
      <c r="I42" s="796"/>
      <c r="J42" s="796"/>
      <c r="K42" s="796"/>
      <c r="L42" s="796"/>
      <c r="M42" s="796"/>
      <c r="N42" s="796"/>
      <c r="O42" s="796"/>
      <c r="P42" s="797"/>
      <c r="Q42" s="798"/>
      <c r="R42" s="799"/>
      <c r="S42" s="799"/>
      <c r="T42" s="799"/>
      <c r="U42" s="799"/>
      <c r="V42" s="799"/>
      <c r="W42" s="799"/>
      <c r="X42" s="799"/>
      <c r="Y42" s="799"/>
      <c r="Z42" s="799"/>
      <c r="AA42" s="799"/>
      <c r="AB42" s="799"/>
      <c r="AC42" s="799"/>
      <c r="AD42" s="799"/>
      <c r="AE42" s="800"/>
      <c r="AF42" s="801"/>
      <c r="AG42" s="802"/>
      <c r="AH42" s="802"/>
      <c r="AI42" s="802"/>
      <c r="AJ42" s="803"/>
      <c r="AK42" s="896"/>
      <c r="AL42" s="897"/>
      <c r="AM42" s="897"/>
      <c r="AN42" s="897"/>
      <c r="AO42" s="897"/>
      <c r="AP42" s="897"/>
      <c r="AQ42" s="897"/>
      <c r="AR42" s="897"/>
      <c r="AS42" s="897"/>
      <c r="AT42" s="897"/>
      <c r="AU42" s="897"/>
      <c r="AV42" s="897"/>
      <c r="AW42" s="897"/>
      <c r="AX42" s="897"/>
      <c r="AY42" s="897"/>
      <c r="AZ42" s="898"/>
      <c r="BA42" s="898"/>
      <c r="BB42" s="898"/>
      <c r="BC42" s="898"/>
      <c r="BD42" s="898"/>
      <c r="BE42" s="894"/>
      <c r="BF42" s="894"/>
      <c r="BG42" s="894"/>
      <c r="BH42" s="894"/>
      <c r="BI42" s="895"/>
      <c r="BJ42" s="232"/>
      <c r="BK42" s="232"/>
      <c r="BL42" s="232"/>
      <c r="BM42" s="232"/>
      <c r="BN42" s="232"/>
      <c r="BO42" s="245"/>
      <c r="BP42" s="245"/>
      <c r="BQ42" s="242">
        <v>36</v>
      </c>
      <c r="BR42" s="243"/>
      <c r="BS42" s="808"/>
      <c r="BT42" s="809"/>
      <c r="BU42" s="809"/>
      <c r="BV42" s="809"/>
      <c r="BW42" s="809"/>
      <c r="BX42" s="809"/>
      <c r="BY42" s="809"/>
      <c r="BZ42" s="809"/>
      <c r="CA42" s="809"/>
      <c r="CB42" s="809"/>
      <c r="CC42" s="809"/>
      <c r="CD42" s="809"/>
      <c r="CE42" s="809"/>
      <c r="CF42" s="809"/>
      <c r="CG42" s="810"/>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50"/>
      <c r="DW42" s="851"/>
      <c r="DX42" s="851"/>
      <c r="DY42" s="851"/>
      <c r="DZ42" s="852"/>
      <c r="EA42" s="226"/>
    </row>
    <row r="43" spans="1:131" s="227" customFormat="1" ht="26.25" customHeight="1" x14ac:dyDescent="0.15">
      <c r="A43" s="241">
        <v>16</v>
      </c>
      <c r="B43" s="795"/>
      <c r="C43" s="796"/>
      <c r="D43" s="796"/>
      <c r="E43" s="796"/>
      <c r="F43" s="796"/>
      <c r="G43" s="796"/>
      <c r="H43" s="796"/>
      <c r="I43" s="796"/>
      <c r="J43" s="796"/>
      <c r="K43" s="796"/>
      <c r="L43" s="796"/>
      <c r="M43" s="796"/>
      <c r="N43" s="796"/>
      <c r="O43" s="796"/>
      <c r="P43" s="797"/>
      <c r="Q43" s="798"/>
      <c r="R43" s="799"/>
      <c r="S43" s="799"/>
      <c r="T43" s="799"/>
      <c r="U43" s="799"/>
      <c r="V43" s="799"/>
      <c r="W43" s="799"/>
      <c r="X43" s="799"/>
      <c r="Y43" s="799"/>
      <c r="Z43" s="799"/>
      <c r="AA43" s="799"/>
      <c r="AB43" s="799"/>
      <c r="AC43" s="799"/>
      <c r="AD43" s="799"/>
      <c r="AE43" s="800"/>
      <c r="AF43" s="801"/>
      <c r="AG43" s="802"/>
      <c r="AH43" s="802"/>
      <c r="AI43" s="802"/>
      <c r="AJ43" s="803"/>
      <c r="AK43" s="896"/>
      <c r="AL43" s="897"/>
      <c r="AM43" s="897"/>
      <c r="AN43" s="897"/>
      <c r="AO43" s="897"/>
      <c r="AP43" s="897"/>
      <c r="AQ43" s="897"/>
      <c r="AR43" s="897"/>
      <c r="AS43" s="897"/>
      <c r="AT43" s="897"/>
      <c r="AU43" s="897"/>
      <c r="AV43" s="897"/>
      <c r="AW43" s="897"/>
      <c r="AX43" s="897"/>
      <c r="AY43" s="897"/>
      <c r="AZ43" s="898"/>
      <c r="BA43" s="898"/>
      <c r="BB43" s="898"/>
      <c r="BC43" s="898"/>
      <c r="BD43" s="898"/>
      <c r="BE43" s="894"/>
      <c r="BF43" s="894"/>
      <c r="BG43" s="894"/>
      <c r="BH43" s="894"/>
      <c r="BI43" s="895"/>
      <c r="BJ43" s="232"/>
      <c r="BK43" s="232"/>
      <c r="BL43" s="232"/>
      <c r="BM43" s="232"/>
      <c r="BN43" s="232"/>
      <c r="BO43" s="245"/>
      <c r="BP43" s="245"/>
      <c r="BQ43" s="242">
        <v>37</v>
      </c>
      <c r="BR43" s="243"/>
      <c r="BS43" s="808"/>
      <c r="BT43" s="809"/>
      <c r="BU43" s="809"/>
      <c r="BV43" s="809"/>
      <c r="BW43" s="809"/>
      <c r="BX43" s="809"/>
      <c r="BY43" s="809"/>
      <c r="BZ43" s="809"/>
      <c r="CA43" s="809"/>
      <c r="CB43" s="809"/>
      <c r="CC43" s="809"/>
      <c r="CD43" s="809"/>
      <c r="CE43" s="809"/>
      <c r="CF43" s="809"/>
      <c r="CG43" s="810"/>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50"/>
      <c r="DW43" s="851"/>
      <c r="DX43" s="851"/>
      <c r="DY43" s="851"/>
      <c r="DZ43" s="852"/>
      <c r="EA43" s="226"/>
    </row>
    <row r="44" spans="1:131" s="227" customFormat="1" ht="26.25" customHeight="1" x14ac:dyDescent="0.15">
      <c r="A44" s="241">
        <v>17</v>
      </c>
      <c r="B44" s="795"/>
      <c r="C44" s="796"/>
      <c r="D44" s="796"/>
      <c r="E44" s="796"/>
      <c r="F44" s="796"/>
      <c r="G44" s="796"/>
      <c r="H44" s="796"/>
      <c r="I44" s="796"/>
      <c r="J44" s="796"/>
      <c r="K44" s="796"/>
      <c r="L44" s="796"/>
      <c r="M44" s="796"/>
      <c r="N44" s="796"/>
      <c r="O44" s="796"/>
      <c r="P44" s="797"/>
      <c r="Q44" s="798"/>
      <c r="R44" s="799"/>
      <c r="S44" s="799"/>
      <c r="T44" s="799"/>
      <c r="U44" s="799"/>
      <c r="V44" s="799"/>
      <c r="W44" s="799"/>
      <c r="X44" s="799"/>
      <c r="Y44" s="799"/>
      <c r="Z44" s="799"/>
      <c r="AA44" s="799"/>
      <c r="AB44" s="799"/>
      <c r="AC44" s="799"/>
      <c r="AD44" s="799"/>
      <c r="AE44" s="800"/>
      <c r="AF44" s="801"/>
      <c r="AG44" s="802"/>
      <c r="AH44" s="802"/>
      <c r="AI44" s="802"/>
      <c r="AJ44" s="803"/>
      <c r="AK44" s="896"/>
      <c r="AL44" s="897"/>
      <c r="AM44" s="897"/>
      <c r="AN44" s="897"/>
      <c r="AO44" s="897"/>
      <c r="AP44" s="897"/>
      <c r="AQ44" s="897"/>
      <c r="AR44" s="897"/>
      <c r="AS44" s="897"/>
      <c r="AT44" s="897"/>
      <c r="AU44" s="897"/>
      <c r="AV44" s="897"/>
      <c r="AW44" s="897"/>
      <c r="AX44" s="897"/>
      <c r="AY44" s="897"/>
      <c r="AZ44" s="898"/>
      <c r="BA44" s="898"/>
      <c r="BB44" s="898"/>
      <c r="BC44" s="898"/>
      <c r="BD44" s="898"/>
      <c r="BE44" s="894"/>
      <c r="BF44" s="894"/>
      <c r="BG44" s="894"/>
      <c r="BH44" s="894"/>
      <c r="BI44" s="895"/>
      <c r="BJ44" s="232"/>
      <c r="BK44" s="232"/>
      <c r="BL44" s="232"/>
      <c r="BM44" s="232"/>
      <c r="BN44" s="232"/>
      <c r="BO44" s="245"/>
      <c r="BP44" s="245"/>
      <c r="BQ44" s="242">
        <v>38</v>
      </c>
      <c r="BR44" s="243"/>
      <c r="BS44" s="808"/>
      <c r="BT44" s="809"/>
      <c r="BU44" s="809"/>
      <c r="BV44" s="809"/>
      <c r="BW44" s="809"/>
      <c r="BX44" s="809"/>
      <c r="BY44" s="809"/>
      <c r="BZ44" s="809"/>
      <c r="CA44" s="809"/>
      <c r="CB44" s="809"/>
      <c r="CC44" s="809"/>
      <c r="CD44" s="809"/>
      <c r="CE44" s="809"/>
      <c r="CF44" s="809"/>
      <c r="CG44" s="810"/>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50"/>
      <c r="DW44" s="851"/>
      <c r="DX44" s="851"/>
      <c r="DY44" s="851"/>
      <c r="DZ44" s="852"/>
      <c r="EA44" s="226"/>
    </row>
    <row r="45" spans="1:131" s="227" customFormat="1" ht="26.25" customHeight="1" x14ac:dyDescent="0.15">
      <c r="A45" s="241">
        <v>18</v>
      </c>
      <c r="B45" s="795"/>
      <c r="C45" s="796"/>
      <c r="D45" s="796"/>
      <c r="E45" s="796"/>
      <c r="F45" s="796"/>
      <c r="G45" s="796"/>
      <c r="H45" s="796"/>
      <c r="I45" s="796"/>
      <c r="J45" s="796"/>
      <c r="K45" s="796"/>
      <c r="L45" s="796"/>
      <c r="M45" s="796"/>
      <c r="N45" s="796"/>
      <c r="O45" s="796"/>
      <c r="P45" s="797"/>
      <c r="Q45" s="798"/>
      <c r="R45" s="799"/>
      <c r="S45" s="799"/>
      <c r="T45" s="799"/>
      <c r="U45" s="799"/>
      <c r="V45" s="799"/>
      <c r="W45" s="799"/>
      <c r="X45" s="799"/>
      <c r="Y45" s="799"/>
      <c r="Z45" s="799"/>
      <c r="AA45" s="799"/>
      <c r="AB45" s="799"/>
      <c r="AC45" s="799"/>
      <c r="AD45" s="799"/>
      <c r="AE45" s="800"/>
      <c r="AF45" s="801"/>
      <c r="AG45" s="802"/>
      <c r="AH45" s="802"/>
      <c r="AI45" s="802"/>
      <c r="AJ45" s="803"/>
      <c r="AK45" s="896"/>
      <c r="AL45" s="897"/>
      <c r="AM45" s="897"/>
      <c r="AN45" s="897"/>
      <c r="AO45" s="897"/>
      <c r="AP45" s="897"/>
      <c r="AQ45" s="897"/>
      <c r="AR45" s="897"/>
      <c r="AS45" s="897"/>
      <c r="AT45" s="897"/>
      <c r="AU45" s="897"/>
      <c r="AV45" s="897"/>
      <c r="AW45" s="897"/>
      <c r="AX45" s="897"/>
      <c r="AY45" s="897"/>
      <c r="AZ45" s="898"/>
      <c r="BA45" s="898"/>
      <c r="BB45" s="898"/>
      <c r="BC45" s="898"/>
      <c r="BD45" s="898"/>
      <c r="BE45" s="894"/>
      <c r="BF45" s="894"/>
      <c r="BG45" s="894"/>
      <c r="BH45" s="894"/>
      <c r="BI45" s="895"/>
      <c r="BJ45" s="232"/>
      <c r="BK45" s="232"/>
      <c r="BL45" s="232"/>
      <c r="BM45" s="232"/>
      <c r="BN45" s="232"/>
      <c r="BO45" s="245"/>
      <c r="BP45" s="245"/>
      <c r="BQ45" s="242">
        <v>39</v>
      </c>
      <c r="BR45" s="243"/>
      <c r="BS45" s="808"/>
      <c r="BT45" s="809"/>
      <c r="BU45" s="809"/>
      <c r="BV45" s="809"/>
      <c r="BW45" s="809"/>
      <c r="BX45" s="809"/>
      <c r="BY45" s="809"/>
      <c r="BZ45" s="809"/>
      <c r="CA45" s="809"/>
      <c r="CB45" s="809"/>
      <c r="CC45" s="809"/>
      <c r="CD45" s="809"/>
      <c r="CE45" s="809"/>
      <c r="CF45" s="809"/>
      <c r="CG45" s="810"/>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50"/>
      <c r="DW45" s="851"/>
      <c r="DX45" s="851"/>
      <c r="DY45" s="851"/>
      <c r="DZ45" s="852"/>
      <c r="EA45" s="226"/>
    </row>
    <row r="46" spans="1:131" s="227" customFormat="1" ht="26.25" customHeight="1" x14ac:dyDescent="0.15">
      <c r="A46" s="241">
        <v>19</v>
      </c>
      <c r="B46" s="795"/>
      <c r="C46" s="796"/>
      <c r="D46" s="796"/>
      <c r="E46" s="796"/>
      <c r="F46" s="796"/>
      <c r="G46" s="796"/>
      <c r="H46" s="796"/>
      <c r="I46" s="796"/>
      <c r="J46" s="796"/>
      <c r="K46" s="796"/>
      <c r="L46" s="796"/>
      <c r="M46" s="796"/>
      <c r="N46" s="796"/>
      <c r="O46" s="796"/>
      <c r="P46" s="797"/>
      <c r="Q46" s="798"/>
      <c r="R46" s="799"/>
      <c r="S46" s="799"/>
      <c r="T46" s="799"/>
      <c r="U46" s="799"/>
      <c r="V46" s="799"/>
      <c r="W46" s="799"/>
      <c r="X46" s="799"/>
      <c r="Y46" s="799"/>
      <c r="Z46" s="799"/>
      <c r="AA46" s="799"/>
      <c r="AB46" s="799"/>
      <c r="AC46" s="799"/>
      <c r="AD46" s="799"/>
      <c r="AE46" s="800"/>
      <c r="AF46" s="801"/>
      <c r="AG46" s="802"/>
      <c r="AH46" s="802"/>
      <c r="AI46" s="802"/>
      <c r="AJ46" s="803"/>
      <c r="AK46" s="896"/>
      <c r="AL46" s="897"/>
      <c r="AM46" s="897"/>
      <c r="AN46" s="897"/>
      <c r="AO46" s="897"/>
      <c r="AP46" s="897"/>
      <c r="AQ46" s="897"/>
      <c r="AR46" s="897"/>
      <c r="AS46" s="897"/>
      <c r="AT46" s="897"/>
      <c r="AU46" s="897"/>
      <c r="AV46" s="897"/>
      <c r="AW46" s="897"/>
      <c r="AX46" s="897"/>
      <c r="AY46" s="897"/>
      <c r="AZ46" s="898"/>
      <c r="BA46" s="898"/>
      <c r="BB46" s="898"/>
      <c r="BC46" s="898"/>
      <c r="BD46" s="898"/>
      <c r="BE46" s="894"/>
      <c r="BF46" s="894"/>
      <c r="BG46" s="894"/>
      <c r="BH46" s="894"/>
      <c r="BI46" s="895"/>
      <c r="BJ46" s="232"/>
      <c r="BK46" s="232"/>
      <c r="BL46" s="232"/>
      <c r="BM46" s="232"/>
      <c r="BN46" s="232"/>
      <c r="BO46" s="245"/>
      <c r="BP46" s="245"/>
      <c r="BQ46" s="242">
        <v>40</v>
      </c>
      <c r="BR46" s="243"/>
      <c r="BS46" s="808"/>
      <c r="BT46" s="809"/>
      <c r="BU46" s="809"/>
      <c r="BV46" s="809"/>
      <c r="BW46" s="809"/>
      <c r="BX46" s="809"/>
      <c r="BY46" s="809"/>
      <c r="BZ46" s="809"/>
      <c r="CA46" s="809"/>
      <c r="CB46" s="809"/>
      <c r="CC46" s="809"/>
      <c r="CD46" s="809"/>
      <c r="CE46" s="809"/>
      <c r="CF46" s="809"/>
      <c r="CG46" s="810"/>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50"/>
      <c r="DW46" s="851"/>
      <c r="DX46" s="851"/>
      <c r="DY46" s="851"/>
      <c r="DZ46" s="852"/>
      <c r="EA46" s="226"/>
    </row>
    <row r="47" spans="1:131" s="227" customFormat="1" ht="26.25" customHeight="1" x14ac:dyDescent="0.15">
      <c r="A47" s="241">
        <v>20</v>
      </c>
      <c r="B47" s="795"/>
      <c r="C47" s="796"/>
      <c r="D47" s="796"/>
      <c r="E47" s="796"/>
      <c r="F47" s="796"/>
      <c r="G47" s="796"/>
      <c r="H47" s="796"/>
      <c r="I47" s="796"/>
      <c r="J47" s="796"/>
      <c r="K47" s="796"/>
      <c r="L47" s="796"/>
      <c r="M47" s="796"/>
      <c r="N47" s="796"/>
      <c r="O47" s="796"/>
      <c r="P47" s="797"/>
      <c r="Q47" s="798"/>
      <c r="R47" s="799"/>
      <c r="S47" s="799"/>
      <c r="T47" s="799"/>
      <c r="U47" s="799"/>
      <c r="V47" s="799"/>
      <c r="W47" s="799"/>
      <c r="X47" s="799"/>
      <c r="Y47" s="799"/>
      <c r="Z47" s="799"/>
      <c r="AA47" s="799"/>
      <c r="AB47" s="799"/>
      <c r="AC47" s="799"/>
      <c r="AD47" s="799"/>
      <c r="AE47" s="800"/>
      <c r="AF47" s="801"/>
      <c r="AG47" s="802"/>
      <c r="AH47" s="802"/>
      <c r="AI47" s="802"/>
      <c r="AJ47" s="803"/>
      <c r="AK47" s="896"/>
      <c r="AL47" s="897"/>
      <c r="AM47" s="897"/>
      <c r="AN47" s="897"/>
      <c r="AO47" s="897"/>
      <c r="AP47" s="897"/>
      <c r="AQ47" s="897"/>
      <c r="AR47" s="897"/>
      <c r="AS47" s="897"/>
      <c r="AT47" s="897"/>
      <c r="AU47" s="897"/>
      <c r="AV47" s="897"/>
      <c r="AW47" s="897"/>
      <c r="AX47" s="897"/>
      <c r="AY47" s="897"/>
      <c r="AZ47" s="898"/>
      <c r="BA47" s="898"/>
      <c r="BB47" s="898"/>
      <c r="BC47" s="898"/>
      <c r="BD47" s="898"/>
      <c r="BE47" s="894"/>
      <c r="BF47" s="894"/>
      <c r="BG47" s="894"/>
      <c r="BH47" s="894"/>
      <c r="BI47" s="895"/>
      <c r="BJ47" s="232"/>
      <c r="BK47" s="232"/>
      <c r="BL47" s="232"/>
      <c r="BM47" s="232"/>
      <c r="BN47" s="232"/>
      <c r="BO47" s="245"/>
      <c r="BP47" s="245"/>
      <c r="BQ47" s="242">
        <v>41</v>
      </c>
      <c r="BR47" s="243"/>
      <c r="BS47" s="808"/>
      <c r="BT47" s="809"/>
      <c r="BU47" s="809"/>
      <c r="BV47" s="809"/>
      <c r="BW47" s="809"/>
      <c r="BX47" s="809"/>
      <c r="BY47" s="809"/>
      <c r="BZ47" s="809"/>
      <c r="CA47" s="809"/>
      <c r="CB47" s="809"/>
      <c r="CC47" s="809"/>
      <c r="CD47" s="809"/>
      <c r="CE47" s="809"/>
      <c r="CF47" s="809"/>
      <c r="CG47" s="810"/>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50"/>
      <c r="DW47" s="851"/>
      <c r="DX47" s="851"/>
      <c r="DY47" s="851"/>
      <c r="DZ47" s="852"/>
      <c r="EA47" s="226"/>
    </row>
    <row r="48" spans="1:131" s="227" customFormat="1" ht="26.25" customHeight="1" x14ac:dyDescent="0.15">
      <c r="A48" s="241">
        <v>21</v>
      </c>
      <c r="B48" s="795"/>
      <c r="C48" s="796"/>
      <c r="D48" s="796"/>
      <c r="E48" s="796"/>
      <c r="F48" s="796"/>
      <c r="G48" s="796"/>
      <c r="H48" s="796"/>
      <c r="I48" s="796"/>
      <c r="J48" s="796"/>
      <c r="K48" s="796"/>
      <c r="L48" s="796"/>
      <c r="M48" s="796"/>
      <c r="N48" s="796"/>
      <c r="O48" s="796"/>
      <c r="P48" s="797"/>
      <c r="Q48" s="798"/>
      <c r="R48" s="799"/>
      <c r="S48" s="799"/>
      <c r="T48" s="799"/>
      <c r="U48" s="799"/>
      <c r="V48" s="799"/>
      <c r="W48" s="799"/>
      <c r="X48" s="799"/>
      <c r="Y48" s="799"/>
      <c r="Z48" s="799"/>
      <c r="AA48" s="799"/>
      <c r="AB48" s="799"/>
      <c r="AC48" s="799"/>
      <c r="AD48" s="799"/>
      <c r="AE48" s="800"/>
      <c r="AF48" s="801"/>
      <c r="AG48" s="802"/>
      <c r="AH48" s="802"/>
      <c r="AI48" s="802"/>
      <c r="AJ48" s="803"/>
      <c r="AK48" s="896"/>
      <c r="AL48" s="897"/>
      <c r="AM48" s="897"/>
      <c r="AN48" s="897"/>
      <c r="AO48" s="897"/>
      <c r="AP48" s="897"/>
      <c r="AQ48" s="897"/>
      <c r="AR48" s="897"/>
      <c r="AS48" s="897"/>
      <c r="AT48" s="897"/>
      <c r="AU48" s="897"/>
      <c r="AV48" s="897"/>
      <c r="AW48" s="897"/>
      <c r="AX48" s="897"/>
      <c r="AY48" s="897"/>
      <c r="AZ48" s="898"/>
      <c r="BA48" s="898"/>
      <c r="BB48" s="898"/>
      <c r="BC48" s="898"/>
      <c r="BD48" s="898"/>
      <c r="BE48" s="894"/>
      <c r="BF48" s="894"/>
      <c r="BG48" s="894"/>
      <c r="BH48" s="894"/>
      <c r="BI48" s="895"/>
      <c r="BJ48" s="232"/>
      <c r="BK48" s="232"/>
      <c r="BL48" s="232"/>
      <c r="BM48" s="232"/>
      <c r="BN48" s="232"/>
      <c r="BO48" s="245"/>
      <c r="BP48" s="245"/>
      <c r="BQ48" s="242">
        <v>42</v>
      </c>
      <c r="BR48" s="243"/>
      <c r="BS48" s="808"/>
      <c r="BT48" s="809"/>
      <c r="BU48" s="809"/>
      <c r="BV48" s="809"/>
      <c r="BW48" s="809"/>
      <c r="BX48" s="809"/>
      <c r="BY48" s="809"/>
      <c r="BZ48" s="809"/>
      <c r="CA48" s="809"/>
      <c r="CB48" s="809"/>
      <c r="CC48" s="809"/>
      <c r="CD48" s="809"/>
      <c r="CE48" s="809"/>
      <c r="CF48" s="809"/>
      <c r="CG48" s="810"/>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50"/>
      <c r="DW48" s="851"/>
      <c r="DX48" s="851"/>
      <c r="DY48" s="851"/>
      <c r="DZ48" s="852"/>
      <c r="EA48" s="226"/>
    </row>
    <row r="49" spans="1:131" s="227" customFormat="1" ht="26.25" customHeight="1" x14ac:dyDescent="0.15">
      <c r="A49" s="241">
        <v>22</v>
      </c>
      <c r="B49" s="795"/>
      <c r="C49" s="796"/>
      <c r="D49" s="796"/>
      <c r="E49" s="796"/>
      <c r="F49" s="796"/>
      <c r="G49" s="796"/>
      <c r="H49" s="796"/>
      <c r="I49" s="796"/>
      <c r="J49" s="796"/>
      <c r="K49" s="796"/>
      <c r="L49" s="796"/>
      <c r="M49" s="796"/>
      <c r="N49" s="796"/>
      <c r="O49" s="796"/>
      <c r="P49" s="797"/>
      <c r="Q49" s="798"/>
      <c r="R49" s="799"/>
      <c r="S49" s="799"/>
      <c r="T49" s="799"/>
      <c r="U49" s="799"/>
      <c r="V49" s="799"/>
      <c r="W49" s="799"/>
      <c r="X49" s="799"/>
      <c r="Y49" s="799"/>
      <c r="Z49" s="799"/>
      <c r="AA49" s="799"/>
      <c r="AB49" s="799"/>
      <c r="AC49" s="799"/>
      <c r="AD49" s="799"/>
      <c r="AE49" s="800"/>
      <c r="AF49" s="801"/>
      <c r="AG49" s="802"/>
      <c r="AH49" s="802"/>
      <c r="AI49" s="802"/>
      <c r="AJ49" s="803"/>
      <c r="AK49" s="896"/>
      <c r="AL49" s="897"/>
      <c r="AM49" s="897"/>
      <c r="AN49" s="897"/>
      <c r="AO49" s="897"/>
      <c r="AP49" s="897"/>
      <c r="AQ49" s="897"/>
      <c r="AR49" s="897"/>
      <c r="AS49" s="897"/>
      <c r="AT49" s="897"/>
      <c r="AU49" s="897"/>
      <c r="AV49" s="897"/>
      <c r="AW49" s="897"/>
      <c r="AX49" s="897"/>
      <c r="AY49" s="897"/>
      <c r="AZ49" s="898"/>
      <c r="BA49" s="898"/>
      <c r="BB49" s="898"/>
      <c r="BC49" s="898"/>
      <c r="BD49" s="898"/>
      <c r="BE49" s="894"/>
      <c r="BF49" s="894"/>
      <c r="BG49" s="894"/>
      <c r="BH49" s="894"/>
      <c r="BI49" s="895"/>
      <c r="BJ49" s="232"/>
      <c r="BK49" s="232"/>
      <c r="BL49" s="232"/>
      <c r="BM49" s="232"/>
      <c r="BN49" s="232"/>
      <c r="BO49" s="245"/>
      <c r="BP49" s="245"/>
      <c r="BQ49" s="242">
        <v>43</v>
      </c>
      <c r="BR49" s="243"/>
      <c r="BS49" s="808"/>
      <c r="BT49" s="809"/>
      <c r="BU49" s="809"/>
      <c r="BV49" s="809"/>
      <c r="BW49" s="809"/>
      <c r="BX49" s="809"/>
      <c r="BY49" s="809"/>
      <c r="BZ49" s="809"/>
      <c r="CA49" s="809"/>
      <c r="CB49" s="809"/>
      <c r="CC49" s="809"/>
      <c r="CD49" s="809"/>
      <c r="CE49" s="809"/>
      <c r="CF49" s="809"/>
      <c r="CG49" s="810"/>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50"/>
      <c r="DW49" s="851"/>
      <c r="DX49" s="851"/>
      <c r="DY49" s="851"/>
      <c r="DZ49" s="852"/>
      <c r="EA49" s="226"/>
    </row>
    <row r="50" spans="1:131" s="227" customFormat="1" ht="26.25" customHeight="1" x14ac:dyDescent="0.15">
      <c r="A50" s="241">
        <v>23</v>
      </c>
      <c r="B50" s="795"/>
      <c r="C50" s="796"/>
      <c r="D50" s="796"/>
      <c r="E50" s="796"/>
      <c r="F50" s="796"/>
      <c r="G50" s="796"/>
      <c r="H50" s="796"/>
      <c r="I50" s="796"/>
      <c r="J50" s="796"/>
      <c r="K50" s="796"/>
      <c r="L50" s="796"/>
      <c r="M50" s="796"/>
      <c r="N50" s="796"/>
      <c r="O50" s="796"/>
      <c r="P50" s="797"/>
      <c r="Q50" s="899"/>
      <c r="R50" s="900"/>
      <c r="S50" s="900"/>
      <c r="T50" s="900"/>
      <c r="U50" s="900"/>
      <c r="V50" s="900"/>
      <c r="W50" s="900"/>
      <c r="X50" s="900"/>
      <c r="Y50" s="900"/>
      <c r="Z50" s="900"/>
      <c r="AA50" s="900"/>
      <c r="AB50" s="900"/>
      <c r="AC50" s="900"/>
      <c r="AD50" s="900"/>
      <c r="AE50" s="901"/>
      <c r="AF50" s="801"/>
      <c r="AG50" s="802"/>
      <c r="AH50" s="802"/>
      <c r="AI50" s="802"/>
      <c r="AJ50" s="803"/>
      <c r="AK50" s="902"/>
      <c r="AL50" s="900"/>
      <c r="AM50" s="900"/>
      <c r="AN50" s="900"/>
      <c r="AO50" s="900"/>
      <c r="AP50" s="900"/>
      <c r="AQ50" s="900"/>
      <c r="AR50" s="900"/>
      <c r="AS50" s="900"/>
      <c r="AT50" s="900"/>
      <c r="AU50" s="900"/>
      <c r="AV50" s="900"/>
      <c r="AW50" s="900"/>
      <c r="AX50" s="900"/>
      <c r="AY50" s="900"/>
      <c r="AZ50" s="903"/>
      <c r="BA50" s="903"/>
      <c r="BB50" s="903"/>
      <c r="BC50" s="903"/>
      <c r="BD50" s="903"/>
      <c r="BE50" s="894"/>
      <c r="BF50" s="894"/>
      <c r="BG50" s="894"/>
      <c r="BH50" s="894"/>
      <c r="BI50" s="895"/>
      <c r="BJ50" s="232"/>
      <c r="BK50" s="232"/>
      <c r="BL50" s="232"/>
      <c r="BM50" s="232"/>
      <c r="BN50" s="232"/>
      <c r="BO50" s="245"/>
      <c r="BP50" s="245"/>
      <c r="BQ50" s="242">
        <v>44</v>
      </c>
      <c r="BR50" s="243"/>
      <c r="BS50" s="808"/>
      <c r="BT50" s="809"/>
      <c r="BU50" s="809"/>
      <c r="BV50" s="809"/>
      <c r="BW50" s="809"/>
      <c r="BX50" s="809"/>
      <c r="BY50" s="809"/>
      <c r="BZ50" s="809"/>
      <c r="CA50" s="809"/>
      <c r="CB50" s="809"/>
      <c r="CC50" s="809"/>
      <c r="CD50" s="809"/>
      <c r="CE50" s="809"/>
      <c r="CF50" s="809"/>
      <c r="CG50" s="810"/>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50"/>
      <c r="DW50" s="851"/>
      <c r="DX50" s="851"/>
      <c r="DY50" s="851"/>
      <c r="DZ50" s="852"/>
      <c r="EA50" s="226"/>
    </row>
    <row r="51" spans="1:131" s="227" customFormat="1" ht="26.25" customHeight="1" x14ac:dyDescent="0.15">
      <c r="A51" s="241">
        <v>24</v>
      </c>
      <c r="B51" s="795"/>
      <c r="C51" s="796"/>
      <c r="D51" s="796"/>
      <c r="E51" s="796"/>
      <c r="F51" s="796"/>
      <c r="G51" s="796"/>
      <c r="H51" s="796"/>
      <c r="I51" s="796"/>
      <c r="J51" s="796"/>
      <c r="K51" s="796"/>
      <c r="L51" s="796"/>
      <c r="M51" s="796"/>
      <c r="N51" s="796"/>
      <c r="O51" s="796"/>
      <c r="P51" s="797"/>
      <c r="Q51" s="899"/>
      <c r="R51" s="900"/>
      <c r="S51" s="900"/>
      <c r="T51" s="900"/>
      <c r="U51" s="900"/>
      <c r="V51" s="900"/>
      <c r="W51" s="900"/>
      <c r="X51" s="900"/>
      <c r="Y51" s="900"/>
      <c r="Z51" s="900"/>
      <c r="AA51" s="900"/>
      <c r="AB51" s="900"/>
      <c r="AC51" s="900"/>
      <c r="AD51" s="900"/>
      <c r="AE51" s="901"/>
      <c r="AF51" s="801"/>
      <c r="AG51" s="802"/>
      <c r="AH51" s="802"/>
      <c r="AI51" s="802"/>
      <c r="AJ51" s="803"/>
      <c r="AK51" s="902"/>
      <c r="AL51" s="900"/>
      <c r="AM51" s="900"/>
      <c r="AN51" s="900"/>
      <c r="AO51" s="900"/>
      <c r="AP51" s="900"/>
      <c r="AQ51" s="900"/>
      <c r="AR51" s="900"/>
      <c r="AS51" s="900"/>
      <c r="AT51" s="900"/>
      <c r="AU51" s="900"/>
      <c r="AV51" s="900"/>
      <c r="AW51" s="900"/>
      <c r="AX51" s="900"/>
      <c r="AY51" s="900"/>
      <c r="AZ51" s="903"/>
      <c r="BA51" s="903"/>
      <c r="BB51" s="903"/>
      <c r="BC51" s="903"/>
      <c r="BD51" s="903"/>
      <c r="BE51" s="894"/>
      <c r="BF51" s="894"/>
      <c r="BG51" s="894"/>
      <c r="BH51" s="894"/>
      <c r="BI51" s="895"/>
      <c r="BJ51" s="232"/>
      <c r="BK51" s="232"/>
      <c r="BL51" s="232"/>
      <c r="BM51" s="232"/>
      <c r="BN51" s="232"/>
      <c r="BO51" s="245"/>
      <c r="BP51" s="245"/>
      <c r="BQ51" s="242">
        <v>45</v>
      </c>
      <c r="BR51" s="243"/>
      <c r="BS51" s="808"/>
      <c r="BT51" s="809"/>
      <c r="BU51" s="809"/>
      <c r="BV51" s="809"/>
      <c r="BW51" s="809"/>
      <c r="BX51" s="809"/>
      <c r="BY51" s="809"/>
      <c r="BZ51" s="809"/>
      <c r="CA51" s="809"/>
      <c r="CB51" s="809"/>
      <c r="CC51" s="809"/>
      <c r="CD51" s="809"/>
      <c r="CE51" s="809"/>
      <c r="CF51" s="809"/>
      <c r="CG51" s="810"/>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50"/>
      <c r="DW51" s="851"/>
      <c r="DX51" s="851"/>
      <c r="DY51" s="851"/>
      <c r="DZ51" s="852"/>
      <c r="EA51" s="226"/>
    </row>
    <row r="52" spans="1:131" s="227" customFormat="1" ht="26.25" customHeight="1" x14ac:dyDescent="0.15">
      <c r="A52" s="241">
        <v>25</v>
      </c>
      <c r="B52" s="795"/>
      <c r="C52" s="796"/>
      <c r="D52" s="796"/>
      <c r="E52" s="796"/>
      <c r="F52" s="796"/>
      <c r="G52" s="796"/>
      <c r="H52" s="796"/>
      <c r="I52" s="796"/>
      <c r="J52" s="796"/>
      <c r="K52" s="796"/>
      <c r="L52" s="796"/>
      <c r="M52" s="796"/>
      <c r="N52" s="796"/>
      <c r="O52" s="796"/>
      <c r="P52" s="797"/>
      <c r="Q52" s="899"/>
      <c r="R52" s="900"/>
      <c r="S52" s="900"/>
      <c r="T52" s="900"/>
      <c r="U52" s="900"/>
      <c r="V52" s="900"/>
      <c r="W52" s="900"/>
      <c r="X52" s="900"/>
      <c r="Y52" s="900"/>
      <c r="Z52" s="900"/>
      <c r="AA52" s="900"/>
      <c r="AB52" s="900"/>
      <c r="AC52" s="900"/>
      <c r="AD52" s="900"/>
      <c r="AE52" s="901"/>
      <c r="AF52" s="801"/>
      <c r="AG52" s="802"/>
      <c r="AH52" s="802"/>
      <c r="AI52" s="802"/>
      <c r="AJ52" s="803"/>
      <c r="AK52" s="902"/>
      <c r="AL52" s="900"/>
      <c r="AM52" s="900"/>
      <c r="AN52" s="900"/>
      <c r="AO52" s="900"/>
      <c r="AP52" s="900"/>
      <c r="AQ52" s="900"/>
      <c r="AR52" s="900"/>
      <c r="AS52" s="900"/>
      <c r="AT52" s="900"/>
      <c r="AU52" s="900"/>
      <c r="AV52" s="900"/>
      <c r="AW52" s="900"/>
      <c r="AX52" s="900"/>
      <c r="AY52" s="900"/>
      <c r="AZ52" s="903"/>
      <c r="BA52" s="903"/>
      <c r="BB52" s="903"/>
      <c r="BC52" s="903"/>
      <c r="BD52" s="903"/>
      <c r="BE52" s="894"/>
      <c r="BF52" s="894"/>
      <c r="BG52" s="894"/>
      <c r="BH52" s="894"/>
      <c r="BI52" s="895"/>
      <c r="BJ52" s="232"/>
      <c r="BK52" s="232"/>
      <c r="BL52" s="232"/>
      <c r="BM52" s="232"/>
      <c r="BN52" s="232"/>
      <c r="BO52" s="245"/>
      <c r="BP52" s="245"/>
      <c r="BQ52" s="242">
        <v>46</v>
      </c>
      <c r="BR52" s="243"/>
      <c r="BS52" s="808"/>
      <c r="BT52" s="809"/>
      <c r="BU52" s="809"/>
      <c r="BV52" s="809"/>
      <c r="BW52" s="809"/>
      <c r="BX52" s="809"/>
      <c r="BY52" s="809"/>
      <c r="BZ52" s="809"/>
      <c r="CA52" s="809"/>
      <c r="CB52" s="809"/>
      <c r="CC52" s="809"/>
      <c r="CD52" s="809"/>
      <c r="CE52" s="809"/>
      <c r="CF52" s="809"/>
      <c r="CG52" s="810"/>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50"/>
      <c r="DW52" s="851"/>
      <c r="DX52" s="851"/>
      <c r="DY52" s="851"/>
      <c r="DZ52" s="852"/>
      <c r="EA52" s="226"/>
    </row>
    <row r="53" spans="1:131" s="227" customFormat="1" ht="26.25" customHeight="1" x14ac:dyDescent="0.15">
      <c r="A53" s="241">
        <v>26</v>
      </c>
      <c r="B53" s="795"/>
      <c r="C53" s="796"/>
      <c r="D53" s="796"/>
      <c r="E53" s="796"/>
      <c r="F53" s="796"/>
      <c r="G53" s="796"/>
      <c r="H53" s="796"/>
      <c r="I53" s="796"/>
      <c r="J53" s="796"/>
      <c r="K53" s="796"/>
      <c r="L53" s="796"/>
      <c r="M53" s="796"/>
      <c r="N53" s="796"/>
      <c r="O53" s="796"/>
      <c r="P53" s="797"/>
      <c r="Q53" s="899"/>
      <c r="R53" s="900"/>
      <c r="S53" s="900"/>
      <c r="T53" s="900"/>
      <c r="U53" s="900"/>
      <c r="V53" s="900"/>
      <c r="W53" s="900"/>
      <c r="X53" s="900"/>
      <c r="Y53" s="900"/>
      <c r="Z53" s="900"/>
      <c r="AA53" s="900"/>
      <c r="AB53" s="900"/>
      <c r="AC53" s="900"/>
      <c r="AD53" s="900"/>
      <c r="AE53" s="901"/>
      <c r="AF53" s="801"/>
      <c r="AG53" s="802"/>
      <c r="AH53" s="802"/>
      <c r="AI53" s="802"/>
      <c r="AJ53" s="803"/>
      <c r="AK53" s="902"/>
      <c r="AL53" s="900"/>
      <c r="AM53" s="900"/>
      <c r="AN53" s="900"/>
      <c r="AO53" s="900"/>
      <c r="AP53" s="900"/>
      <c r="AQ53" s="900"/>
      <c r="AR53" s="900"/>
      <c r="AS53" s="900"/>
      <c r="AT53" s="900"/>
      <c r="AU53" s="900"/>
      <c r="AV53" s="900"/>
      <c r="AW53" s="900"/>
      <c r="AX53" s="900"/>
      <c r="AY53" s="900"/>
      <c r="AZ53" s="903"/>
      <c r="BA53" s="903"/>
      <c r="BB53" s="903"/>
      <c r="BC53" s="903"/>
      <c r="BD53" s="903"/>
      <c r="BE53" s="894"/>
      <c r="BF53" s="894"/>
      <c r="BG53" s="894"/>
      <c r="BH53" s="894"/>
      <c r="BI53" s="895"/>
      <c r="BJ53" s="232"/>
      <c r="BK53" s="232"/>
      <c r="BL53" s="232"/>
      <c r="BM53" s="232"/>
      <c r="BN53" s="232"/>
      <c r="BO53" s="245"/>
      <c r="BP53" s="245"/>
      <c r="BQ53" s="242">
        <v>47</v>
      </c>
      <c r="BR53" s="243"/>
      <c r="BS53" s="808"/>
      <c r="BT53" s="809"/>
      <c r="BU53" s="809"/>
      <c r="BV53" s="809"/>
      <c r="BW53" s="809"/>
      <c r="BX53" s="809"/>
      <c r="BY53" s="809"/>
      <c r="BZ53" s="809"/>
      <c r="CA53" s="809"/>
      <c r="CB53" s="809"/>
      <c r="CC53" s="809"/>
      <c r="CD53" s="809"/>
      <c r="CE53" s="809"/>
      <c r="CF53" s="809"/>
      <c r="CG53" s="810"/>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50"/>
      <c r="DW53" s="851"/>
      <c r="DX53" s="851"/>
      <c r="DY53" s="851"/>
      <c r="DZ53" s="852"/>
      <c r="EA53" s="226"/>
    </row>
    <row r="54" spans="1:131" s="227" customFormat="1" ht="26.25" customHeight="1" x14ac:dyDescent="0.15">
      <c r="A54" s="241">
        <v>27</v>
      </c>
      <c r="B54" s="795"/>
      <c r="C54" s="796"/>
      <c r="D54" s="796"/>
      <c r="E54" s="796"/>
      <c r="F54" s="796"/>
      <c r="G54" s="796"/>
      <c r="H54" s="796"/>
      <c r="I54" s="796"/>
      <c r="J54" s="796"/>
      <c r="K54" s="796"/>
      <c r="L54" s="796"/>
      <c r="M54" s="796"/>
      <c r="N54" s="796"/>
      <c r="O54" s="796"/>
      <c r="P54" s="797"/>
      <c r="Q54" s="899"/>
      <c r="R54" s="900"/>
      <c r="S54" s="900"/>
      <c r="T54" s="900"/>
      <c r="U54" s="900"/>
      <c r="V54" s="900"/>
      <c r="W54" s="900"/>
      <c r="X54" s="900"/>
      <c r="Y54" s="900"/>
      <c r="Z54" s="900"/>
      <c r="AA54" s="900"/>
      <c r="AB54" s="900"/>
      <c r="AC54" s="900"/>
      <c r="AD54" s="900"/>
      <c r="AE54" s="901"/>
      <c r="AF54" s="801"/>
      <c r="AG54" s="802"/>
      <c r="AH54" s="802"/>
      <c r="AI54" s="802"/>
      <c r="AJ54" s="803"/>
      <c r="AK54" s="902"/>
      <c r="AL54" s="900"/>
      <c r="AM54" s="900"/>
      <c r="AN54" s="900"/>
      <c r="AO54" s="900"/>
      <c r="AP54" s="900"/>
      <c r="AQ54" s="900"/>
      <c r="AR54" s="900"/>
      <c r="AS54" s="900"/>
      <c r="AT54" s="900"/>
      <c r="AU54" s="900"/>
      <c r="AV54" s="900"/>
      <c r="AW54" s="900"/>
      <c r="AX54" s="900"/>
      <c r="AY54" s="900"/>
      <c r="AZ54" s="903"/>
      <c r="BA54" s="903"/>
      <c r="BB54" s="903"/>
      <c r="BC54" s="903"/>
      <c r="BD54" s="903"/>
      <c r="BE54" s="894"/>
      <c r="BF54" s="894"/>
      <c r="BG54" s="894"/>
      <c r="BH54" s="894"/>
      <c r="BI54" s="895"/>
      <c r="BJ54" s="232"/>
      <c r="BK54" s="232"/>
      <c r="BL54" s="232"/>
      <c r="BM54" s="232"/>
      <c r="BN54" s="232"/>
      <c r="BO54" s="245"/>
      <c r="BP54" s="245"/>
      <c r="BQ54" s="242">
        <v>48</v>
      </c>
      <c r="BR54" s="243"/>
      <c r="BS54" s="808"/>
      <c r="BT54" s="809"/>
      <c r="BU54" s="809"/>
      <c r="BV54" s="809"/>
      <c r="BW54" s="809"/>
      <c r="BX54" s="809"/>
      <c r="BY54" s="809"/>
      <c r="BZ54" s="809"/>
      <c r="CA54" s="809"/>
      <c r="CB54" s="809"/>
      <c r="CC54" s="809"/>
      <c r="CD54" s="809"/>
      <c r="CE54" s="809"/>
      <c r="CF54" s="809"/>
      <c r="CG54" s="810"/>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50"/>
      <c r="DW54" s="851"/>
      <c r="DX54" s="851"/>
      <c r="DY54" s="851"/>
      <c r="DZ54" s="852"/>
      <c r="EA54" s="226"/>
    </row>
    <row r="55" spans="1:131" s="227" customFormat="1" ht="26.25" customHeight="1" x14ac:dyDescent="0.15">
      <c r="A55" s="241">
        <v>28</v>
      </c>
      <c r="B55" s="795"/>
      <c r="C55" s="796"/>
      <c r="D55" s="796"/>
      <c r="E55" s="796"/>
      <c r="F55" s="796"/>
      <c r="G55" s="796"/>
      <c r="H55" s="796"/>
      <c r="I55" s="796"/>
      <c r="J55" s="796"/>
      <c r="K55" s="796"/>
      <c r="L55" s="796"/>
      <c r="M55" s="796"/>
      <c r="N55" s="796"/>
      <c r="O55" s="796"/>
      <c r="P55" s="797"/>
      <c r="Q55" s="899"/>
      <c r="R55" s="900"/>
      <c r="S55" s="900"/>
      <c r="T55" s="900"/>
      <c r="U55" s="900"/>
      <c r="V55" s="900"/>
      <c r="W55" s="900"/>
      <c r="X55" s="900"/>
      <c r="Y55" s="900"/>
      <c r="Z55" s="900"/>
      <c r="AA55" s="900"/>
      <c r="AB55" s="900"/>
      <c r="AC55" s="900"/>
      <c r="AD55" s="900"/>
      <c r="AE55" s="901"/>
      <c r="AF55" s="801"/>
      <c r="AG55" s="802"/>
      <c r="AH55" s="802"/>
      <c r="AI55" s="802"/>
      <c r="AJ55" s="803"/>
      <c r="AK55" s="902"/>
      <c r="AL55" s="900"/>
      <c r="AM55" s="900"/>
      <c r="AN55" s="900"/>
      <c r="AO55" s="900"/>
      <c r="AP55" s="900"/>
      <c r="AQ55" s="900"/>
      <c r="AR55" s="900"/>
      <c r="AS55" s="900"/>
      <c r="AT55" s="900"/>
      <c r="AU55" s="900"/>
      <c r="AV55" s="900"/>
      <c r="AW55" s="900"/>
      <c r="AX55" s="900"/>
      <c r="AY55" s="900"/>
      <c r="AZ55" s="903"/>
      <c r="BA55" s="903"/>
      <c r="BB55" s="903"/>
      <c r="BC55" s="903"/>
      <c r="BD55" s="903"/>
      <c r="BE55" s="894"/>
      <c r="BF55" s="894"/>
      <c r="BG55" s="894"/>
      <c r="BH55" s="894"/>
      <c r="BI55" s="895"/>
      <c r="BJ55" s="232"/>
      <c r="BK55" s="232"/>
      <c r="BL55" s="232"/>
      <c r="BM55" s="232"/>
      <c r="BN55" s="232"/>
      <c r="BO55" s="245"/>
      <c r="BP55" s="245"/>
      <c r="BQ55" s="242">
        <v>49</v>
      </c>
      <c r="BR55" s="243"/>
      <c r="BS55" s="808"/>
      <c r="BT55" s="809"/>
      <c r="BU55" s="809"/>
      <c r="BV55" s="809"/>
      <c r="BW55" s="809"/>
      <c r="BX55" s="809"/>
      <c r="BY55" s="809"/>
      <c r="BZ55" s="809"/>
      <c r="CA55" s="809"/>
      <c r="CB55" s="809"/>
      <c r="CC55" s="809"/>
      <c r="CD55" s="809"/>
      <c r="CE55" s="809"/>
      <c r="CF55" s="809"/>
      <c r="CG55" s="810"/>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50"/>
      <c r="DW55" s="851"/>
      <c r="DX55" s="851"/>
      <c r="DY55" s="851"/>
      <c r="DZ55" s="852"/>
      <c r="EA55" s="226"/>
    </row>
    <row r="56" spans="1:131" s="227" customFormat="1" ht="26.25" customHeight="1" x14ac:dyDescent="0.15">
      <c r="A56" s="241">
        <v>29</v>
      </c>
      <c r="B56" s="795"/>
      <c r="C56" s="796"/>
      <c r="D56" s="796"/>
      <c r="E56" s="796"/>
      <c r="F56" s="796"/>
      <c r="G56" s="796"/>
      <c r="H56" s="796"/>
      <c r="I56" s="796"/>
      <c r="J56" s="796"/>
      <c r="K56" s="796"/>
      <c r="L56" s="796"/>
      <c r="M56" s="796"/>
      <c r="N56" s="796"/>
      <c r="O56" s="796"/>
      <c r="P56" s="797"/>
      <c r="Q56" s="899"/>
      <c r="R56" s="900"/>
      <c r="S56" s="900"/>
      <c r="T56" s="900"/>
      <c r="U56" s="900"/>
      <c r="V56" s="900"/>
      <c r="W56" s="900"/>
      <c r="X56" s="900"/>
      <c r="Y56" s="900"/>
      <c r="Z56" s="900"/>
      <c r="AA56" s="900"/>
      <c r="AB56" s="900"/>
      <c r="AC56" s="900"/>
      <c r="AD56" s="900"/>
      <c r="AE56" s="901"/>
      <c r="AF56" s="801"/>
      <c r="AG56" s="802"/>
      <c r="AH56" s="802"/>
      <c r="AI56" s="802"/>
      <c r="AJ56" s="803"/>
      <c r="AK56" s="902"/>
      <c r="AL56" s="900"/>
      <c r="AM56" s="900"/>
      <c r="AN56" s="900"/>
      <c r="AO56" s="900"/>
      <c r="AP56" s="900"/>
      <c r="AQ56" s="900"/>
      <c r="AR56" s="900"/>
      <c r="AS56" s="900"/>
      <c r="AT56" s="900"/>
      <c r="AU56" s="900"/>
      <c r="AV56" s="900"/>
      <c r="AW56" s="900"/>
      <c r="AX56" s="900"/>
      <c r="AY56" s="900"/>
      <c r="AZ56" s="903"/>
      <c r="BA56" s="903"/>
      <c r="BB56" s="903"/>
      <c r="BC56" s="903"/>
      <c r="BD56" s="903"/>
      <c r="BE56" s="894"/>
      <c r="BF56" s="894"/>
      <c r="BG56" s="894"/>
      <c r="BH56" s="894"/>
      <c r="BI56" s="895"/>
      <c r="BJ56" s="232"/>
      <c r="BK56" s="232"/>
      <c r="BL56" s="232"/>
      <c r="BM56" s="232"/>
      <c r="BN56" s="232"/>
      <c r="BO56" s="245"/>
      <c r="BP56" s="245"/>
      <c r="BQ56" s="242">
        <v>50</v>
      </c>
      <c r="BR56" s="243"/>
      <c r="BS56" s="808"/>
      <c r="BT56" s="809"/>
      <c r="BU56" s="809"/>
      <c r="BV56" s="809"/>
      <c r="BW56" s="809"/>
      <c r="BX56" s="809"/>
      <c r="BY56" s="809"/>
      <c r="BZ56" s="809"/>
      <c r="CA56" s="809"/>
      <c r="CB56" s="809"/>
      <c r="CC56" s="809"/>
      <c r="CD56" s="809"/>
      <c r="CE56" s="809"/>
      <c r="CF56" s="809"/>
      <c r="CG56" s="810"/>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50"/>
      <c r="DW56" s="851"/>
      <c r="DX56" s="851"/>
      <c r="DY56" s="851"/>
      <c r="DZ56" s="852"/>
      <c r="EA56" s="226"/>
    </row>
    <row r="57" spans="1:131" s="227" customFormat="1" ht="26.25" customHeight="1" x14ac:dyDescent="0.15">
      <c r="A57" s="241">
        <v>30</v>
      </c>
      <c r="B57" s="795"/>
      <c r="C57" s="796"/>
      <c r="D57" s="796"/>
      <c r="E57" s="796"/>
      <c r="F57" s="796"/>
      <c r="G57" s="796"/>
      <c r="H57" s="796"/>
      <c r="I57" s="796"/>
      <c r="J57" s="796"/>
      <c r="K57" s="796"/>
      <c r="L57" s="796"/>
      <c r="M57" s="796"/>
      <c r="N57" s="796"/>
      <c r="O57" s="796"/>
      <c r="P57" s="797"/>
      <c r="Q57" s="899"/>
      <c r="R57" s="900"/>
      <c r="S57" s="900"/>
      <c r="T57" s="900"/>
      <c r="U57" s="900"/>
      <c r="V57" s="900"/>
      <c r="W57" s="900"/>
      <c r="X57" s="900"/>
      <c r="Y57" s="900"/>
      <c r="Z57" s="900"/>
      <c r="AA57" s="900"/>
      <c r="AB57" s="900"/>
      <c r="AC57" s="900"/>
      <c r="AD57" s="900"/>
      <c r="AE57" s="901"/>
      <c r="AF57" s="801"/>
      <c r="AG57" s="802"/>
      <c r="AH57" s="802"/>
      <c r="AI57" s="802"/>
      <c r="AJ57" s="803"/>
      <c r="AK57" s="902"/>
      <c r="AL57" s="900"/>
      <c r="AM57" s="900"/>
      <c r="AN57" s="900"/>
      <c r="AO57" s="900"/>
      <c r="AP57" s="900"/>
      <c r="AQ57" s="900"/>
      <c r="AR57" s="900"/>
      <c r="AS57" s="900"/>
      <c r="AT57" s="900"/>
      <c r="AU57" s="900"/>
      <c r="AV57" s="900"/>
      <c r="AW57" s="900"/>
      <c r="AX57" s="900"/>
      <c r="AY57" s="900"/>
      <c r="AZ57" s="903"/>
      <c r="BA57" s="903"/>
      <c r="BB57" s="903"/>
      <c r="BC57" s="903"/>
      <c r="BD57" s="903"/>
      <c r="BE57" s="894"/>
      <c r="BF57" s="894"/>
      <c r="BG57" s="894"/>
      <c r="BH57" s="894"/>
      <c r="BI57" s="895"/>
      <c r="BJ57" s="232"/>
      <c r="BK57" s="232"/>
      <c r="BL57" s="232"/>
      <c r="BM57" s="232"/>
      <c r="BN57" s="232"/>
      <c r="BO57" s="245"/>
      <c r="BP57" s="245"/>
      <c r="BQ57" s="242">
        <v>51</v>
      </c>
      <c r="BR57" s="243"/>
      <c r="BS57" s="808"/>
      <c r="BT57" s="809"/>
      <c r="BU57" s="809"/>
      <c r="BV57" s="809"/>
      <c r="BW57" s="809"/>
      <c r="BX57" s="809"/>
      <c r="BY57" s="809"/>
      <c r="BZ57" s="809"/>
      <c r="CA57" s="809"/>
      <c r="CB57" s="809"/>
      <c r="CC57" s="809"/>
      <c r="CD57" s="809"/>
      <c r="CE57" s="809"/>
      <c r="CF57" s="809"/>
      <c r="CG57" s="810"/>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50"/>
      <c r="DW57" s="851"/>
      <c r="DX57" s="851"/>
      <c r="DY57" s="851"/>
      <c r="DZ57" s="852"/>
      <c r="EA57" s="226"/>
    </row>
    <row r="58" spans="1:131" s="227" customFormat="1" ht="26.25" customHeight="1" x14ac:dyDescent="0.15">
      <c r="A58" s="241">
        <v>31</v>
      </c>
      <c r="B58" s="795"/>
      <c r="C58" s="796"/>
      <c r="D58" s="796"/>
      <c r="E58" s="796"/>
      <c r="F58" s="796"/>
      <c r="G58" s="796"/>
      <c r="H58" s="796"/>
      <c r="I58" s="796"/>
      <c r="J58" s="796"/>
      <c r="K58" s="796"/>
      <c r="L58" s="796"/>
      <c r="M58" s="796"/>
      <c r="N58" s="796"/>
      <c r="O58" s="796"/>
      <c r="P58" s="797"/>
      <c r="Q58" s="899"/>
      <c r="R58" s="900"/>
      <c r="S58" s="900"/>
      <c r="T58" s="900"/>
      <c r="U58" s="900"/>
      <c r="V58" s="900"/>
      <c r="W58" s="900"/>
      <c r="X58" s="900"/>
      <c r="Y58" s="900"/>
      <c r="Z58" s="900"/>
      <c r="AA58" s="900"/>
      <c r="AB58" s="900"/>
      <c r="AC58" s="900"/>
      <c r="AD58" s="900"/>
      <c r="AE58" s="901"/>
      <c r="AF58" s="801"/>
      <c r="AG58" s="802"/>
      <c r="AH58" s="802"/>
      <c r="AI58" s="802"/>
      <c r="AJ58" s="803"/>
      <c r="AK58" s="902"/>
      <c r="AL58" s="900"/>
      <c r="AM58" s="900"/>
      <c r="AN58" s="900"/>
      <c r="AO58" s="900"/>
      <c r="AP58" s="900"/>
      <c r="AQ58" s="900"/>
      <c r="AR58" s="900"/>
      <c r="AS58" s="900"/>
      <c r="AT58" s="900"/>
      <c r="AU58" s="900"/>
      <c r="AV58" s="900"/>
      <c r="AW58" s="900"/>
      <c r="AX58" s="900"/>
      <c r="AY58" s="900"/>
      <c r="AZ58" s="903"/>
      <c r="BA58" s="903"/>
      <c r="BB58" s="903"/>
      <c r="BC58" s="903"/>
      <c r="BD58" s="903"/>
      <c r="BE58" s="894"/>
      <c r="BF58" s="894"/>
      <c r="BG58" s="894"/>
      <c r="BH58" s="894"/>
      <c r="BI58" s="895"/>
      <c r="BJ58" s="232"/>
      <c r="BK58" s="232"/>
      <c r="BL58" s="232"/>
      <c r="BM58" s="232"/>
      <c r="BN58" s="232"/>
      <c r="BO58" s="245"/>
      <c r="BP58" s="245"/>
      <c r="BQ58" s="242">
        <v>52</v>
      </c>
      <c r="BR58" s="243"/>
      <c r="BS58" s="808"/>
      <c r="BT58" s="809"/>
      <c r="BU58" s="809"/>
      <c r="BV58" s="809"/>
      <c r="BW58" s="809"/>
      <c r="BX58" s="809"/>
      <c r="BY58" s="809"/>
      <c r="BZ58" s="809"/>
      <c r="CA58" s="809"/>
      <c r="CB58" s="809"/>
      <c r="CC58" s="809"/>
      <c r="CD58" s="809"/>
      <c r="CE58" s="809"/>
      <c r="CF58" s="809"/>
      <c r="CG58" s="810"/>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50"/>
      <c r="DW58" s="851"/>
      <c r="DX58" s="851"/>
      <c r="DY58" s="851"/>
      <c r="DZ58" s="852"/>
      <c r="EA58" s="226"/>
    </row>
    <row r="59" spans="1:131" s="227" customFormat="1" ht="26.25" customHeight="1" x14ac:dyDescent="0.15">
      <c r="A59" s="241">
        <v>32</v>
      </c>
      <c r="B59" s="795"/>
      <c r="C59" s="796"/>
      <c r="D59" s="796"/>
      <c r="E59" s="796"/>
      <c r="F59" s="796"/>
      <c r="G59" s="796"/>
      <c r="H59" s="796"/>
      <c r="I59" s="796"/>
      <c r="J59" s="796"/>
      <c r="K59" s="796"/>
      <c r="L59" s="796"/>
      <c r="M59" s="796"/>
      <c r="N59" s="796"/>
      <c r="O59" s="796"/>
      <c r="P59" s="797"/>
      <c r="Q59" s="899"/>
      <c r="R59" s="900"/>
      <c r="S59" s="900"/>
      <c r="T59" s="900"/>
      <c r="U59" s="900"/>
      <c r="V59" s="900"/>
      <c r="W59" s="900"/>
      <c r="X59" s="900"/>
      <c r="Y59" s="900"/>
      <c r="Z59" s="900"/>
      <c r="AA59" s="900"/>
      <c r="AB59" s="900"/>
      <c r="AC59" s="900"/>
      <c r="AD59" s="900"/>
      <c r="AE59" s="901"/>
      <c r="AF59" s="801"/>
      <c r="AG59" s="802"/>
      <c r="AH59" s="802"/>
      <c r="AI59" s="802"/>
      <c r="AJ59" s="803"/>
      <c r="AK59" s="902"/>
      <c r="AL59" s="900"/>
      <c r="AM59" s="900"/>
      <c r="AN59" s="900"/>
      <c r="AO59" s="900"/>
      <c r="AP59" s="900"/>
      <c r="AQ59" s="900"/>
      <c r="AR59" s="900"/>
      <c r="AS59" s="900"/>
      <c r="AT59" s="900"/>
      <c r="AU59" s="900"/>
      <c r="AV59" s="900"/>
      <c r="AW59" s="900"/>
      <c r="AX59" s="900"/>
      <c r="AY59" s="900"/>
      <c r="AZ59" s="903"/>
      <c r="BA59" s="903"/>
      <c r="BB59" s="903"/>
      <c r="BC59" s="903"/>
      <c r="BD59" s="903"/>
      <c r="BE59" s="894"/>
      <c r="BF59" s="894"/>
      <c r="BG59" s="894"/>
      <c r="BH59" s="894"/>
      <c r="BI59" s="895"/>
      <c r="BJ59" s="232"/>
      <c r="BK59" s="232"/>
      <c r="BL59" s="232"/>
      <c r="BM59" s="232"/>
      <c r="BN59" s="232"/>
      <c r="BO59" s="245"/>
      <c r="BP59" s="245"/>
      <c r="BQ59" s="242">
        <v>53</v>
      </c>
      <c r="BR59" s="243"/>
      <c r="BS59" s="808"/>
      <c r="BT59" s="809"/>
      <c r="BU59" s="809"/>
      <c r="BV59" s="809"/>
      <c r="BW59" s="809"/>
      <c r="BX59" s="809"/>
      <c r="BY59" s="809"/>
      <c r="BZ59" s="809"/>
      <c r="CA59" s="809"/>
      <c r="CB59" s="809"/>
      <c r="CC59" s="809"/>
      <c r="CD59" s="809"/>
      <c r="CE59" s="809"/>
      <c r="CF59" s="809"/>
      <c r="CG59" s="810"/>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50"/>
      <c r="DW59" s="851"/>
      <c r="DX59" s="851"/>
      <c r="DY59" s="851"/>
      <c r="DZ59" s="852"/>
      <c r="EA59" s="226"/>
    </row>
    <row r="60" spans="1:131" s="227" customFormat="1" ht="26.25" customHeight="1" x14ac:dyDescent="0.15">
      <c r="A60" s="241">
        <v>33</v>
      </c>
      <c r="B60" s="795"/>
      <c r="C60" s="796"/>
      <c r="D60" s="796"/>
      <c r="E60" s="796"/>
      <c r="F60" s="796"/>
      <c r="G60" s="796"/>
      <c r="H60" s="796"/>
      <c r="I60" s="796"/>
      <c r="J60" s="796"/>
      <c r="K60" s="796"/>
      <c r="L60" s="796"/>
      <c r="M60" s="796"/>
      <c r="N60" s="796"/>
      <c r="O60" s="796"/>
      <c r="P60" s="797"/>
      <c r="Q60" s="899"/>
      <c r="R60" s="900"/>
      <c r="S60" s="900"/>
      <c r="T60" s="900"/>
      <c r="U60" s="900"/>
      <c r="V60" s="900"/>
      <c r="W60" s="900"/>
      <c r="X60" s="900"/>
      <c r="Y60" s="900"/>
      <c r="Z60" s="900"/>
      <c r="AA60" s="900"/>
      <c r="AB60" s="900"/>
      <c r="AC60" s="900"/>
      <c r="AD60" s="900"/>
      <c r="AE60" s="901"/>
      <c r="AF60" s="801"/>
      <c r="AG60" s="802"/>
      <c r="AH60" s="802"/>
      <c r="AI60" s="802"/>
      <c r="AJ60" s="803"/>
      <c r="AK60" s="902"/>
      <c r="AL60" s="900"/>
      <c r="AM60" s="900"/>
      <c r="AN60" s="900"/>
      <c r="AO60" s="900"/>
      <c r="AP60" s="900"/>
      <c r="AQ60" s="900"/>
      <c r="AR60" s="900"/>
      <c r="AS60" s="900"/>
      <c r="AT60" s="900"/>
      <c r="AU60" s="900"/>
      <c r="AV60" s="900"/>
      <c r="AW60" s="900"/>
      <c r="AX60" s="900"/>
      <c r="AY60" s="900"/>
      <c r="AZ60" s="903"/>
      <c r="BA60" s="903"/>
      <c r="BB60" s="903"/>
      <c r="BC60" s="903"/>
      <c r="BD60" s="903"/>
      <c r="BE60" s="894"/>
      <c r="BF60" s="894"/>
      <c r="BG60" s="894"/>
      <c r="BH60" s="894"/>
      <c r="BI60" s="895"/>
      <c r="BJ60" s="232"/>
      <c r="BK60" s="232"/>
      <c r="BL60" s="232"/>
      <c r="BM60" s="232"/>
      <c r="BN60" s="232"/>
      <c r="BO60" s="245"/>
      <c r="BP60" s="245"/>
      <c r="BQ60" s="242">
        <v>54</v>
      </c>
      <c r="BR60" s="243"/>
      <c r="BS60" s="808"/>
      <c r="BT60" s="809"/>
      <c r="BU60" s="809"/>
      <c r="BV60" s="809"/>
      <c r="BW60" s="809"/>
      <c r="BX60" s="809"/>
      <c r="BY60" s="809"/>
      <c r="BZ60" s="809"/>
      <c r="CA60" s="809"/>
      <c r="CB60" s="809"/>
      <c r="CC60" s="809"/>
      <c r="CD60" s="809"/>
      <c r="CE60" s="809"/>
      <c r="CF60" s="809"/>
      <c r="CG60" s="810"/>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50"/>
      <c r="DW60" s="851"/>
      <c r="DX60" s="851"/>
      <c r="DY60" s="851"/>
      <c r="DZ60" s="852"/>
      <c r="EA60" s="226"/>
    </row>
    <row r="61" spans="1:131" s="227" customFormat="1" ht="26.25" customHeight="1" thickBot="1" x14ac:dyDescent="0.2">
      <c r="A61" s="241">
        <v>34</v>
      </c>
      <c r="B61" s="795"/>
      <c r="C61" s="796"/>
      <c r="D61" s="796"/>
      <c r="E61" s="796"/>
      <c r="F61" s="796"/>
      <c r="G61" s="796"/>
      <c r="H61" s="796"/>
      <c r="I61" s="796"/>
      <c r="J61" s="796"/>
      <c r="K61" s="796"/>
      <c r="L61" s="796"/>
      <c r="M61" s="796"/>
      <c r="N61" s="796"/>
      <c r="O61" s="796"/>
      <c r="P61" s="797"/>
      <c r="Q61" s="899"/>
      <c r="R61" s="900"/>
      <c r="S61" s="900"/>
      <c r="T61" s="900"/>
      <c r="U61" s="900"/>
      <c r="V61" s="900"/>
      <c r="W61" s="900"/>
      <c r="X61" s="900"/>
      <c r="Y61" s="900"/>
      <c r="Z61" s="900"/>
      <c r="AA61" s="900"/>
      <c r="AB61" s="900"/>
      <c r="AC61" s="900"/>
      <c r="AD61" s="900"/>
      <c r="AE61" s="901"/>
      <c r="AF61" s="801"/>
      <c r="AG61" s="802"/>
      <c r="AH61" s="802"/>
      <c r="AI61" s="802"/>
      <c r="AJ61" s="803"/>
      <c r="AK61" s="902"/>
      <c r="AL61" s="900"/>
      <c r="AM61" s="900"/>
      <c r="AN61" s="900"/>
      <c r="AO61" s="900"/>
      <c r="AP61" s="900"/>
      <c r="AQ61" s="900"/>
      <c r="AR61" s="900"/>
      <c r="AS61" s="900"/>
      <c r="AT61" s="900"/>
      <c r="AU61" s="900"/>
      <c r="AV61" s="900"/>
      <c r="AW61" s="900"/>
      <c r="AX61" s="900"/>
      <c r="AY61" s="900"/>
      <c r="AZ61" s="903"/>
      <c r="BA61" s="903"/>
      <c r="BB61" s="903"/>
      <c r="BC61" s="903"/>
      <c r="BD61" s="903"/>
      <c r="BE61" s="894"/>
      <c r="BF61" s="894"/>
      <c r="BG61" s="894"/>
      <c r="BH61" s="894"/>
      <c r="BI61" s="895"/>
      <c r="BJ61" s="232"/>
      <c r="BK61" s="232"/>
      <c r="BL61" s="232"/>
      <c r="BM61" s="232"/>
      <c r="BN61" s="232"/>
      <c r="BO61" s="245"/>
      <c r="BP61" s="245"/>
      <c r="BQ61" s="242">
        <v>55</v>
      </c>
      <c r="BR61" s="243"/>
      <c r="BS61" s="808"/>
      <c r="BT61" s="809"/>
      <c r="BU61" s="809"/>
      <c r="BV61" s="809"/>
      <c r="BW61" s="809"/>
      <c r="BX61" s="809"/>
      <c r="BY61" s="809"/>
      <c r="BZ61" s="809"/>
      <c r="CA61" s="809"/>
      <c r="CB61" s="809"/>
      <c r="CC61" s="809"/>
      <c r="CD61" s="809"/>
      <c r="CE61" s="809"/>
      <c r="CF61" s="809"/>
      <c r="CG61" s="810"/>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50"/>
      <c r="DW61" s="851"/>
      <c r="DX61" s="851"/>
      <c r="DY61" s="851"/>
      <c r="DZ61" s="852"/>
      <c r="EA61" s="226"/>
    </row>
    <row r="62" spans="1:131" s="227" customFormat="1" ht="26.25" customHeight="1" x14ac:dyDescent="0.15">
      <c r="A62" s="241">
        <v>35</v>
      </c>
      <c r="B62" s="795"/>
      <c r="C62" s="796"/>
      <c r="D62" s="796"/>
      <c r="E62" s="796"/>
      <c r="F62" s="796"/>
      <c r="G62" s="796"/>
      <c r="H62" s="796"/>
      <c r="I62" s="796"/>
      <c r="J62" s="796"/>
      <c r="K62" s="796"/>
      <c r="L62" s="796"/>
      <c r="M62" s="796"/>
      <c r="N62" s="796"/>
      <c r="O62" s="796"/>
      <c r="P62" s="797"/>
      <c r="Q62" s="899"/>
      <c r="R62" s="900"/>
      <c r="S62" s="900"/>
      <c r="T62" s="900"/>
      <c r="U62" s="900"/>
      <c r="V62" s="900"/>
      <c r="W62" s="900"/>
      <c r="X62" s="900"/>
      <c r="Y62" s="900"/>
      <c r="Z62" s="900"/>
      <c r="AA62" s="900"/>
      <c r="AB62" s="900"/>
      <c r="AC62" s="900"/>
      <c r="AD62" s="900"/>
      <c r="AE62" s="901"/>
      <c r="AF62" s="801"/>
      <c r="AG62" s="802"/>
      <c r="AH62" s="802"/>
      <c r="AI62" s="802"/>
      <c r="AJ62" s="803"/>
      <c r="AK62" s="902"/>
      <c r="AL62" s="900"/>
      <c r="AM62" s="900"/>
      <c r="AN62" s="900"/>
      <c r="AO62" s="900"/>
      <c r="AP62" s="900"/>
      <c r="AQ62" s="900"/>
      <c r="AR62" s="900"/>
      <c r="AS62" s="900"/>
      <c r="AT62" s="900"/>
      <c r="AU62" s="900"/>
      <c r="AV62" s="900"/>
      <c r="AW62" s="900"/>
      <c r="AX62" s="900"/>
      <c r="AY62" s="900"/>
      <c r="AZ62" s="903"/>
      <c r="BA62" s="903"/>
      <c r="BB62" s="903"/>
      <c r="BC62" s="903"/>
      <c r="BD62" s="903"/>
      <c r="BE62" s="894"/>
      <c r="BF62" s="894"/>
      <c r="BG62" s="894"/>
      <c r="BH62" s="894"/>
      <c r="BI62" s="895"/>
      <c r="BJ62" s="917" t="s">
        <v>401</v>
      </c>
      <c r="BK62" s="872"/>
      <c r="BL62" s="872"/>
      <c r="BM62" s="872"/>
      <c r="BN62" s="873"/>
      <c r="BO62" s="245"/>
      <c r="BP62" s="245"/>
      <c r="BQ62" s="242">
        <v>56</v>
      </c>
      <c r="BR62" s="243"/>
      <c r="BS62" s="808"/>
      <c r="BT62" s="809"/>
      <c r="BU62" s="809"/>
      <c r="BV62" s="809"/>
      <c r="BW62" s="809"/>
      <c r="BX62" s="809"/>
      <c r="BY62" s="809"/>
      <c r="BZ62" s="809"/>
      <c r="CA62" s="809"/>
      <c r="CB62" s="809"/>
      <c r="CC62" s="809"/>
      <c r="CD62" s="809"/>
      <c r="CE62" s="809"/>
      <c r="CF62" s="809"/>
      <c r="CG62" s="810"/>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50"/>
      <c r="DW62" s="851"/>
      <c r="DX62" s="851"/>
      <c r="DY62" s="851"/>
      <c r="DZ62" s="852"/>
      <c r="EA62" s="226"/>
    </row>
    <row r="63" spans="1:131" s="227" customFormat="1" ht="26.25" customHeight="1" thickBot="1" x14ac:dyDescent="0.2">
      <c r="A63" s="244" t="s">
        <v>382</v>
      </c>
      <c r="B63" s="856" t="s">
        <v>402</v>
      </c>
      <c r="C63" s="857"/>
      <c r="D63" s="857"/>
      <c r="E63" s="857"/>
      <c r="F63" s="857"/>
      <c r="G63" s="857"/>
      <c r="H63" s="857"/>
      <c r="I63" s="857"/>
      <c r="J63" s="857"/>
      <c r="K63" s="857"/>
      <c r="L63" s="857"/>
      <c r="M63" s="857"/>
      <c r="N63" s="857"/>
      <c r="O63" s="857"/>
      <c r="P63" s="858"/>
      <c r="Q63" s="911"/>
      <c r="R63" s="912"/>
      <c r="S63" s="912"/>
      <c r="T63" s="912"/>
      <c r="U63" s="912"/>
      <c r="V63" s="912"/>
      <c r="W63" s="912"/>
      <c r="X63" s="912"/>
      <c r="Y63" s="912"/>
      <c r="Z63" s="912"/>
      <c r="AA63" s="912"/>
      <c r="AB63" s="912"/>
      <c r="AC63" s="912"/>
      <c r="AD63" s="912"/>
      <c r="AE63" s="913"/>
      <c r="AF63" s="914">
        <v>906</v>
      </c>
      <c r="AG63" s="904"/>
      <c r="AH63" s="904"/>
      <c r="AI63" s="904"/>
      <c r="AJ63" s="915"/>
      <c r="AK63" s="916"/>
      <c r="AL63" s="912"/>
      <c r="AM63" s="912"/>
      <c r="AN63" s="912"/>
      <c r="AO63" s="912"/>
      <c r="AP63" s="904">
        <v>5075</v>
      </c>
      <c r="AQ63" s="904"/>
      <c r="AR63" s="904"/>
      <c r="AS63" s="904"/>
      <c r="AT63" s="904"/>
      <c r="AU63" s="904">
        <v>5075</v>
      </c>
      <c r="AV63" s="904"/>
      <c r="AW63" s="904"/>
      <c r="AX63" s="904"/>
      <c r="AY63" s="904"/>
      <c r="AZ63" s="905"/>
      <c r="BA63" s="905"/>
      <c r="BB63" s="905"/>
      <c r="BC63" s="905"/>
      <c r="BD63" s="905"/>
      <c r="BE63" s="906"/>
      <c r="BF63" s="906"/>
      <c r="BG63" s="906"/>
      <c r="BH63" s="906"/>
      <c r="BI63" s="907"/>
      <c r="BJ63" s="908" t="s">
        <v>403</v>
      </c>
      <c r="BK63" s="909"/>
      <c r="BL63" s="909"/>
      <c r="BM63" s="909"/>
      <c r="BN63" s="910"/>
      <c r="BO63" s="245"/>
      <c r="BP63" s="245"/>
      <c r="BQ63" s="242">
        <v>57</v>
      </c>
      <c r="BR63" s="243"/>
      <c r="BS63" s="808"/>
      <c r="BT63" s="809"/>
      <c r="BU63" s="809"/>
      <c r="BV63" s="809"/>
      <c r="BW63" s="809"/>
      <c r="BX63" s="809"/>
      <c r="BY63" s="809"/>
      <c r="BZ63" s="809"/>
      <c r="CA63" s="809"/>
      <c r="CB63" s="809"/>
      <c r="CC63" s="809"/>
      <c r="CD63" s="809"/>
      <c r="CE63" s="809"/>
      <c r="CF63" s="809"/>
      <c r="CG63" s="810"/>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50"/>
      <c r="DW63" s="851"/>
      <c r="DX63" s="851"/>
      <c r="DY63" s="851"/>
      <c r="DZ63" s="852"/>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08"/>
      <c r="BT64" s="809"/>
      <c r="BU64" s="809"/>
      <c r="BV64" s="809"/>
      <c r="BW64" s="809"/>
      <c r="BX64" s="809"/>
      <c r="BY64" s="809"/>
      <c r="BZ64" s="809"/>
      <c r="CA64" s="809"/>
      <c r="CB64" s="809"/>
      <c r="CC64" s="809"/>
      <c r="CD64" s="809"/>
      <c r="CE64" s="809"/>
      <c r="CF64" s="809"/>
      <c r="CG64" s="810"/>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50"/>
      <c r="DW64" s="851"/>
      <c r="DX64" s="851"/>
      <c r="DY64" s="851"/>
      <c r="DZ64" s="852"/>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08"/>
      <c r="BT65" s="809"/>
      <c r="BU65" s="809"/>
      <c r="BV65" s="809"/>
      <c r="BW65" s="809"/>
      <c r="BX65" s="809"/>
      <c r="BY65" s="809"/>
      <c r="BZ65" s="809"/>
      <c r="CA65" s="809"/>
      <c r="CB65" s="809"/>
      <c r="CC65" s="809"/>
      <c r="CD65" s="809"/>
      <c r="CE65" s="809"/>
      <c r="CF65" s="809"/>
      <c r="CG65" s="810"/>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50"/>
      <c r="DW65" s="851"/>
      <c r="DX65" s="851"/>
      <c r="DY65" s="851"/>
      <c r="DZ65" s="852"/>
      <c r="EA65" s="226"/>
    </row>
    <row r="66" spans="1:131" s="227" customFormat="1" ht="26.25" customHeight="1" x14ac:dyDescent="0.15">
      <c r="A66" s="833" t="s">
        <v>405</v>
      </c>
      <c r="B66" s="834"/>
      <c r="C66" s="834"/>
      <c r="D66" s="834"/>
      <c r="E66" s="834"/>
      <c r="F66" s="834"/>
      <c r="G66" s="834"/>
      <c r="H66" s="834"/>
      <c r="I66" s="834"/>
      <c r="J66" s="834"/>
      <c r="K66" s="834"/>
      <c r="L66" s="834"/>
      <c r="M66" s="834"/>
      <c r="N66" s="834"/>
      <c r="O66" s="834"/>
      <c r="P66" s="835"/>
      <c r="Q66" s="783" t="s">
        <v>406</v>
      </c>
      <c r="R66" s="784"/>
      <c r="S66" s="784"/>
      <c r="T66" s="784"/>
      <c r="U66" s="785"/>
      <c r="V66" s="783" t="s">
        <v>388</v>
      </c>
      <c r="W66" s="784"/>
      <c r="X66" s="784"/>
      <c r="Y66" s="784"/>
      <c r="Z66" s="785"/>
      <c r="AA66" s="783" t="s">
        <v>407</v>
      </c>
      <c r="AB66" s="784"/>
      <c r="AC66" s="784"/>
      <c r="AD66" s="784"/>
      <c r="AE66" s="785"/>
      <c r="AF66" s="929" t="s">
        <v>408</v>
      </c>
      <c r="AG66" s="879"/>
      <c r="AH66" s="879"/>
      <c r="AI66" s="879"/>
      <c r="AJ66" s="930"/>
      <c r="AK66" s="783" t="s">
        <v>409</v>
      </c>
      <c r="AL66" s="834"/>
      <c r="AM66" s="834"/>
      <c r="AN66" s="834"/>
      <c r="AO66" s="835"/>
      <c r="AP66" s="783" t="s">
        <v>410</v>
      </c>
      <c r="AQ66" s="784"/>
      <c r="AR66" s="784"/>
      <c r="AS66" s="784"/>
      <c r="AT66" s="785"/>
      <c r="AU66" s="783" t="s">
        <v>411</v>
      </c>
      <c r="AV66" s="784"/>
      <c r="AW66" s="784"/>
      <c r="AX66" s="784"/>
      <c r="AY66" s="785"/>
      <c r="AZ66" s="783" t="s">
        <v>368</v>
      </c>
      <c r="BA66" s="784"/>
      <c r="BB66" s="784"/>
      <c r="BC66" s="784"/>
      <c r="BD66" s="822"/>
      <c r="BE66" s="245"/>
      <c r="BF66" s="245"/>
      <c r="BG66" s="245"/>
      <c r="BH66" s="245"/>
      <c r="BI66" s="245"/>
      <c r="BJ66" s="245"/>
      <c r="BK66" s="245"/>
      <c r="BL66" s="245"/>
      <c r="BM66" s="245"/>
      <c r="BN66" s="245"/>
      <c r="BO66" s="245"/>
      <c r="BP66" s="245"/>
      <c r="BQ66" s="242">
        <v>60</v>
      </c>
      <c r="BR66" s="247"/>
      <c r="BS66" s="921"/>
      <c r="BT66" s="922"/>
      <c r="BU66" s="922"/>
      <c r="BV66" s="922"/>
      <c r="BW66" s="922"/>
      <c r="BX66" s="922"/>
      <c r="BY66" s="922"/>
      <c r="BZ66" s="922"/>
      <c r="CA66" s="922"/>
      <c r="CB66" s="922"/>
      <c r="CC66" s="922"/>
      <c r="CD66" s="922"/>
      <c r="CE66" s="922"/>
      <c r="CF66" s="922"/>
      <c r="CG66" s="923"/>
      <c r="CH66" s="924"/>
      <c r="CI66" s="925"/>
      <c r="CJ66" s="925"/>
      <c r="CK66" s="925"/>
      <c r="CL66" s="926"/>
      <c r="CM66" s="924"/>
      <c r="CN66" s="925"/>
      <c r="CO66" s="925"/>
      <c r="CP66" s="925"/>
      <c r="CQ66" s="926"/>
      <c r="CR66" s="924"/>
      <c r="CS66" s="925"/>
      <c r="CT66" s="925"/>
      <c r="CU66" s="925"/>
      <c r="CV66" s="926"/>
      <c r="CW66" s="924"/>
      <c r="CX66" s="925"/>
      <c r="CY66" s="925"/>
      <c r="CZ66" s="925"/>
      <c r="DA66" s="926"/>
      <c r="DB66" s="924"/>
      <c r="DC66" s="925"/>
      <c r="DD66" s="925"/>
      <c r="DE66" s="925"/>
      <c r="DF66" s="926"/>
      <c r="DG66" s="924"/>
      <c r="DH66" s="925"/>
      <c r="DI66" s="925"/>
      <c r="DJ66" s="925"/>
      <c r="DK66" s="926"/>
      <c r="DL66" s="924"/>
      <c r="DM66" s="925"/>
      <c r="DN66" s="925"/>
      <c r="DO66" s="925"/>
      <c r="DP66" s="926"/>
      <c r="DQ66" s="924"/>
      <c r="DR66" s="925"/>
      <c r="DS66" s="925"/>
      <c r="DT66" s="925"/>
      <c r="DU66" s="926"/>
      <c r="DV66" s="918"/>
      <c r="DW66" s="919"/>
      <c r="DX66" s="919"/>
      <c r="DY66" s="919"/>
      <c r="DZ66" s="920"/>
      <c r="EA66" s="226"/>
    </row>
    <row r="67" spans="1:131" s="227" customFormat="1" ht="26.25" customHeight="1" thickBot="1" x14ac:dyDescent="0.2">
      <c r="A67" s="836"/>
      <c r="B67" s="837"/>
      <c r="C67" s="837"/>
      <c r="D67" s="837"/>
      <c r="E67" s="837"/>
      <c r="F67" s="837"/>
      <c r="G67" s="837"/>
      <c r="H67" s="837"/>
      <c r="I67" s="837"/>
      <c r="J67" s="837"/>
      <c r="K67" s="837"/>
      <c r="L67" s="837"/>
      <c r="M67" s="837"/>
      <c r="N67" s="837"/>
      <c r="O67" s="837"/>
      <c r="P67" s="838"/>
      <c r="Q67" s="786"/>
      <c r="R67" s="787"/>
      <c r="S67" s="787"/>
      <c r="T67" s="787"/>
      <c r="U67" s="788"/>
      <c r="V67" s="786"/>
      <c r="W67" s="787"/>
      <c r="X67" s="787"/>
      <c r="Y67" s="787"/>
      <c r="Z67" s="788"/>
      <c r="AA67" s="786"/>
      <c r="AB67" s="787"/>
      <c r="AC67" s="787"/>
      <c r="AD67" s="787"/>
      <c r="AE67" s="788"/>
      <c r="AF67" s="931"/>
      <c r="AG67" s="882"/>
      <c r="AH67" s="882"/>
      <c r="AI67" s="882"/>
      <c r="AJ67" s="932"/>
      <c r="AK67" s="933"/>
      <c r="AL67" s="837"/>
      <c r="AM67" s="837"/>
      <c r="AN67" s="837"/>
      <c r="AO67" s="838"/>
      <c r="AP67" s="786"/>
      <c r="AQ67" s="787"/>
      <c r="AR67" s="787"/>
      <c r="AS67" s="787"/>
      <c r="AT67" s="788"/>
      <c r="AU67" s="786"/>
      <c r="AV67" s="787"/>
      <c r="AW67" s="787"/>
      <c r="AX67" s="787"/>
      <c r="AY67" s="788"/>
      <c r="AZ67" s="786"/>
      <c r="BA67" s="787"/>
      <c r="BB67" s="787"/>
      <c r="BC67" s="787"/>
      <c r="BD67" s="823"/>
      <c r="BE67" s="245"/>
      <c r="BF67" s="245"/>
      <c r="BG67" s="245"/>
      <c r="BH67" s="245"/>
      <c r="BI67" s="245"/>
      <c r="BJ67" s="245"/>
      <c r="BK67" s="245"/>
      <c r="BL67" s="245"/>
      <c r="BM67" s="245"/>
      <c r="BN67" s="245"/>
      <c r="BO67" s="245"/>
      <c r="BP67" s="245"/>
      <c r="BQ67" s="242">
        <v>61</v>
      </c>
      <c r="BR67" s="247"/>
      <c r="BS67" s="921"/>
      <c r="BT67" s="922"/>
      <c r="BU67" s="922"/>
      <c r="BV67" s="922"/>
      <c r="BW67" s="922"/>
      <c r="BX67" s="922"/>
      <c r="BY67" s="922"/>
      <c r="BZ67" s="922"/>
      <c r="CA67" s="922"/>
      <c r="CB67" s="922"/>
      <c r="CC67" s="922"/>
      <c r="CD67" s="922"/>
      <c r="CE67" s="922"/>
      <c r="CF67" s="922"/>
      <c r="CG67" s="923"/>
      <c r="CH67" s="924"/>
      <c r="CI67" s="925"/>
      <c r="CJ67" s="925"/>
      <c r="CK67" s="925"/>
      <c r="CL67" s="926"/>
      <c r="CM67" s="924"/>
      <c r="CN67" s="925"/>
      <c r="CO67" s="925"/>
      <c r="CP67" s="925"/>
      <c r="CQ67" s="926"/>
      <c r="CR67" s="924"/>
      <c r="CS67" s="925"/>
      <c r="CT67" s="925"/>
      <c r="CU67" s="925"/>
      <c r="CV67" s="926"/>
      <c r="CW67" s="924"/>
      <c r="CX67" s="925"/>
      <c r="CY67" s="925"/>
      <c r="CZ67" s="925"/>
      <c r="DA67" s="926"/>
      <c r="DB67" s="924"/>
      <c r="DC67" s="925"/>
      <c r="DD67" s="925"/>
      <c r="DE67" s="925"/>
      <c r="DF67" s="926"/>
      <c r="DG67" s="924"/>
      <c r="DH67" s="925"/>
      <c r="DI67" s="925"/>
      <c r="DJ67" s="925"/>
      <c r="DK67" s="926"/>
      <c r="DL67" s="924"/>
      <c r="DM67" s="925"/>
      <c r="DN67" s="925"/>
      <c r="DO67" s="925"/>
      <c r="DP67" s="926"/>
      <c r="DQ67" s="924"/>
      <c r="DR67" s="925"/>
      <c r="DS67" s="925"/>
      <c r="DT67" s="925"/>
      <c r="DU67" s="926"/>
      <c r="DV67" s="918"/>
      <c r="DW67" s="919"/>
      <c r="DX67" s="919"/>
      <c r="DY67" s="919"/>
      <c r="DZ67" s="920"/>
      <c r="EA67" s="226"/>
    </row>
    <row r="68" spans="1:131" s="227" customFormat="1" ht="26.25" customHeight="1" thickTop="1" x14ac:dyDescent="0.15">
      <c r="A68" s="238">
        <v>1</v>
      </c>
      <c r="B68" s="780" t="s">
        <v>570</v>
      </c>
      <c r="C68" s="781"/>
      <c r="D68" s="781"/>
      <c r="E68" s="781"/>
      <c r="F68" s="781"/>
      <c r="G68" s="781"/>
      <c r="H68" s="781"/>
      <c r="I68" s="781"/>
      <c r="J68" s="781"/>
      <c r="K68" s="781"/>
      <c r="L68" s="781"/>
      <c r="M68" s="781"/>
      <c r="N68" s="781"/>
      <c r="O68" s="781"/>
      <c r="P68" s="782"/>
      <c r="Q68" s="927">
        <v>564</v>
      </c>
      <c r="R68" s="928"/>
      <c r="S68" s="928"/>
      <c r="T68" s="928"/>
      <c r="U68" s="928"/>
      <c r="V68" s="928">
        <v>469</v>
      </c>
      <c r="W68" s="928"/>
      <c r="X68" s="928"/>
      <c r="Y68" s="928"/>
      <c r="Z68" s="928"/>
      <c r="AA68" s="928">
        <v>95</v>
      </c>
      <c r="AB68" s="928"/>
      <c r="AC68" s="928"/>
      <c r="AD68" s="928"/>
      <c r="AE68" s="928"/>
      <c r="AF68" s="928">
        <v>95</v>
      </c>
      <c r="AG68" s="928"/>
      <c r="AH68" s="928"/>
      <c r="AI68" s="928"/>
      <c r="AJ68" s="928"/>
      <c r="AK68" s="928" t="s">
        <v>565</v>
      </c>
      <c r="AL68" s="928"/>
      <c r="AM68" s="928"/>
      <c r="AN68" s="928"/>
      <c r="AO68" s="928"/>
      <c r="AP68" s="928" t="s">
        <v>566</v>
      </c>
      <c r="AQ68" s="928"/>
      <c r="AR68" s="928"/>
      <c r="AS68" s="928"/>
      <c r="AT68" s="928"/>
      <c r="AU68" s="928" t="s">
        <v>566</v>
      </c>
      <c r="AV68" s="928"/>
      <c r="AW68" s="928"/>
      <c r="AX68" s="928"/>
      <c r="AY68" s="928"/>
      <c r="AZ68" s="936"/>
      <c r="BA68" s="936"/>
      <c r="BB68" s="936"/>
      <c r="BC68" s="936"/>
      <c r="BD68" s="937"/>
      <c r="BE68" s="245"/>
      <c r="BF68" s="245"/>
      <c r="BG68" s="245"/>
      <c r="BH68" s="245"/>
      <c r="BI68" s="245"/>
      <c r="BJ68" s="245"/>
      <c r="BK68" s="245"/>
      <c r="BL68" s="245"/>
      <c r="BM68" s="245"/>
      <c r="BN68" s="245"/>
      <c r="BO68" s="245"/>
      <c r="BP68" s="245"/>
      <c r="BQ68" s="242">
        <v>62</v>
      </c>
      <c r="BR68" s="247"/>
      <c r="BS68" s="921"/>
      <c r="BT68" s="922"/>
      <c r="BU68" s="922"/>
      <c r="BV68" s="922"/>
      <c r="BW68" s="922"/>
      <c r="BX68" s="922"/>
      <c r="BY68" s="922"/>
      <c r="BZ68" s="922"/>
      <c r="CA68" s="922"/>
      <c r="CB68" s="922"/>
      <c r="CC68" s="922"/>
      <c r="CD68" s="922"/>
      <c r="CE68" s="922"/>
      <c r="CF68" s="922"/>
      <c r="CG68" s="923"/>
      <c r="CH68" s="924"/>
      <c r="CI68" s="925"/>
      <c r="CJ68" s="925"/>
      <c r="CK68" s="925"/>
      <c r="CL68" s="926"/>
      <c r="CM68" s="924"/>
      <c r="CN68" s="925"/>
      <c r="CO68" s="925"/>
      <c r="CP68" s="925"/>
      <c r="CQ68" s="926"/>
      <c r="CR68" s="924"/>
      <c r="CS68" s="925"/>
      <c r="CT68" s="925"/>
      <c r="CU68" s="925"/>
      <c r="CV68" s="926"/>
      <c r="CW68" s="924"/>
      <c r="CX68" s="925"/>
      <c r="CY68" s="925"/>
      <c r="CZ68" s="925"/>
      <c r="DA68" s="926"/>
      <c r="DB68" s="924"/>
      <c r="DC68" s="925"/>
      <c r="DD68" s="925"/>
      <c r="DE68" s="925"/>
      <c r="DF68" s="926"/>
      <c r="DG68" s="924"/>
      <c r="DH68" s="925"/>
      <c r="DI68" s="925"/>
      <c r="DJ68" s="925"/>
      <c r="DK68" s="926"/>
      <c r="DL68" s="924"/>
      <c r="DM68" s="925"/>
      <c r="DN68" s="925"/>
      <c r="DO68" s="925"/>
      <c r="DP68" s="926"/>
      <c r="DQ68" s="924"/>
      <c r="DR68" s="925"/>
      <c r="DS68" s="925"/>
      <c r="DT68" s="925"/>
      <c r="DU68" s="926"/>
      <c r="DV68" s="918"/>
      <c r="DW68" s="919"/>
      <c r="DX68" s="919"/>
      <c r="DY68" s="919"/>
      <c r="DZ68" s="920"/>
      <c r="EA68" s="226"/>
    </row>
    <row r="69" spans="1:131" s="227" customFormat="1" ht="26.25" customHeight="1" x14ac:dyDescent="0.15">
      <c r="A69" s="241">
        <v>2</v>
      </c>
      <c r="B69" s="777" t="s">
        <v>571</v>
      </c>
      <c r="C69" s="778"/>
      <c r="D69" s="778"/>
      <c r="E69" s="778"/>
      <c r="F69" s="778"/>
      <c r="G69" s="778"/>
      <c r="H69" s="778"/>
      <c r="I69" s="778"/>
      <c r="J69" s="778"/>
      <c r="K69" s="778"/>
      <c r="L69" s="778"/>
      <c r="M69" s="778"/>
      <c r="N69" s="778"/>
      <c r="O69" s="778"/>
      <c r="P69" s="779"/>
      <c r="Q69" s="938">
        <v>50</v>
      </c>
      <c r="R69" s="897"/>
      <c r="S69" s="897"/>
      <c r="T69" s="897"/>
      <c r="U69" s="897"/>
      <c r="V69" s="897">
        <v>40</v>
      </c>
      <c r="W69" s="897"/>
      <c r="X69" s="897"/>
      <c r="Y69" s="897"/>
      <c r="Z69" s="897"/>
      <c r="AA69" s="897">
        <v>10</v>
      </c>
      <c r="AB69" s="897"/>
      <c r="AC69" s="897"/>
      <c r="AD69" s="897"/>
      <c r="AE69" s="897"/>
      <c r="AF69" s="897">
        <v>10</v>
      </c>
      <c r="AG69" s="897"/>
      <c r="AH69" s="897"/>
      <c r="AI69" s="897"/>
      <c r="AJ69" s="897"/>
      <c r="AK69" s="897" t="s">
        <v>566</v>
      </c>
      <c r="AL69" s="897"/>
      <c r="AM69" s="897"/>
      <c r="AN69" s="897"/>
      <c r="AO69" s="897"/>
      <c r="AP69" s="897" t="s">
        <v>566</v>
      </c>
      <c r="AQ69" s="897"/>
      <c r="AR69" s="897"/>
      <c r="AS69" s="897"/>
      <c r="AT69" s="897"/>
      <c r="AU69" s="897" t="s">
        <v>566</v>
      </c>
      <c r="AV69" s="897"/>
      <c r="AW69" s="897"/>
      <c r="AX69" s="897"/>
      <c r="AY69" s="897"/>
      <c r="AZ69" s="934"/>
      <c r="BA69" s="934"/>
      <c r="BB69" s="934"/>
      <c r="BC69" s="934"/>
      <c r="BD69" s="935"/>
      <c r="BE69" s="245"/>
      <c r="BF69" s="245"/>
      <c r="BG69" s="245"/>
      <c r="BH69" s="245"/>
      <c r="BI69" s="245"/>
      <c r="BJ69" s="245"/>
      <c r="BK69" s="245"/>
      <c r="BL69" s="245"/>
      <c r="BM69" s="245"/>
      <c r="BN69" s="245"/>
      <c r="BO69" s="245"/>
      <c r="BP69" s="245"/>
      <c r="BQ69" s="242">
        <v>63</v>
      </c>
      <c r="BR69" s="247"/>
      <c r="BS69" s="921"/>
      <c r="BT69" s="922"/>
      <c r="BU69" s="922"/>
      <c r="BV69" s="922"/>
      <c r="BW69" s="922"/>
      <c r="BX69" s="922"/>
      <c r="BY69" s="922"/>
      <c r="BZ69" s="922"/>
      <c r="CA69" s="922"/>
      <c r="CB69" s="922"/>
      <c r="CC69" s="922"/>
      <c r="CD69" s="922"/>
      <c r="CE69" s="922"/>
      <c r="CF69" s="922"/>
      <c r="CG69" s="923"/>
      <c r="CH69" s="924"/>
      <c r="CI69" s="925"/>
      <c r="CJ69" s="925"/>
      <c r="CK69" s="925"/>
      <c r="CL69" s="926"/>
      <c r="CM69" s="924"/>
      <c r="CN69" s="925"/>
      <c r="CO69" s="925"/>
      <c r="CP69" s="925"/>
      <c r="CQ69" s="926"/>
      <c r="CR69" s="924"/>
      <c r="CS69" s="925"/>
      <c r="CT69" s="925"/>
      <c r="CU69" s="925"/>
      <c r="CV69" s="926"/>
      <c r="CW69" s="924"/>
      <c r="CX69" s="925"/>
      <c r="CY69" s="925"/>
      <c r="CZ69" s="925"/>
      <c r="DA69" s="926"/>
      <c r="DB69" s="924"/>
      <c r="DC69" s="925"/>
      <c r="DD69" s="925"/>
      <c r="DE69" s="925"/>
      <c r="DF69" s="926"/>
      <c r="DG69" s="924"/>
      <c r="DH69" s="925"/>
      <c r="DI69" s="925"/>
      <c r="DJ69" s="925"/>
      <c r="DK69" s="926"/>
      <c r="DL69" s="924"/>
      <c r="DM69" s="925"/>
      <c r="DN69" s="925"/>
      <c r="DO69" s="925"/>
      <c r="DP69" s="926"/>
      <c r="DQ69" s="924"/>
      <c r="DR69" s="925"/>
      <c r="DS69" s="925"/>
      <c r="DT69" s="925"/>
      <c r="DU69" s="926"/>
      <c r="DV69" s="918"/>
      <c r="DW69" s="919"/>
      <c r="DX69" s="919"/>
      <c r="DY69" s="919"/>
      <c r="DZ69" s="920"/>
      <c r="EA69" s="226"/>
    </row>
    <row r="70" spans="1:131" s="227" customFormat="1" ht="26.25" customHeight="1" x14ac:dyDescent="0.15">
      <c r="A70" s="241">
        <v>3</v>
      </c>
      <c r="B70" s="777" t="s">
        <v>572</v>
      </c>
      <c r="C70" s="778"/>
      <c r="D70" s="778"/>
      <c r="E70" s="778"/>
      <c r="F70" s="778"/>
      <c r="G70" s="778"/>
      <c r="H70" s="778"/>
      <c r="I70" s="778"/>
      <c r="J70" s="778"/>
      <c r="K70" s="778"/>
      <c r="L70" s="778"/>
      <c r="M70" s="778"/>
      <c r="N70" s="778"/>
      <c r="O70" s="778"/>
      <c r="P70" s="779"/>
      <c r="Q70" s="938">
        <v>68</v>
      </c>
      <c r="R70" s="897"/>
      <c r="S70" s="897"/>
      <c r="T70" s="897"/>
      <c r="U70" s="897"/>
      <c r="V70" s="897">
        <v>64</v>
      </c>
      <c r="W70" s="897"/>
      <c r="X70" s="897"/>
      <c r="Y70" s="897"/>
      <c r="Z70" s="897"/>
      <c r="AA70" s="897">
        <v>3</v>
      </c>
      <c r="AB70" s="897"/>
      <c r="AC70" s="897"/>
      <c r="AD70" s="897"/>
      <c r="AE70" s="897"/>
      <c r="AF70" s="897">
        <v>3</v>
      </c>
      <c r="AG70" s="897"/>
      <c r="AH70" s="897"/>
      <c r="AI70" s="897"/>
      <c r="AJ70" s="897"/>
      <c r="AK70" s="897" t="s">
        <v>566</v>
      </c>
      <c r="AL70" s="897"/>
      <c r="AM70" s="897"/>
      <c r="AN70" s="897"/>
      <c r="AO70" s="897"/>
      <c r="AP70" s="897" t="s">
        <v>566</v>
      </c>
      <c r="AQ70" s="897"/>
      <c r="AR70" s="897"/>
      <c r="AS70" s="897"/>
      <c r="AT70" s="897"/>
      <c r="AU70" s="897" t="s">
        <v>569</v>
      </c>
      <c r="AV70" s="897"/>
      <c r="AW70" s="897"/>
      <c r="AX70" s="897"/>
      <c r="AY70" s="897"/>
      <c r="AZ70" s="934"/>
      <c r="BA70" s="934"/>
      <c r="BB70" s="934"/>
      <c r="BC70" s="934"/>
      <c r="BD70" s="935"/>
      <c r="BE70" s="245"/>
      <c r="BF70" s="245"/>
      <c r="BG70" s="245"/>
      <c r="BH70" s="245"/>
      <c r="BI70" s="245"/>
      <c r="BJ70" s="245"/>
      <c r="BK70" s="245"/>
      <c r="BL70" s="245"/>
      <c r="BM70" s="245"/>
      <c r="BN70" s="245"/>
      <c r="BO70" s="245"/>
      <c r="BP70" s="245"/>
      <c r="BQ70" s="242">
        <v>64</v>
      </c>
      <c r="BR70" s="247"/>
      <c r="BS70" s="921"/>
      <c r="BT70" s="922"/>
      <c r="BU70" s="922"/>
      <c r="BV70" s="922"/>
      <c r="BW70" s="922"/>
      <c r="BX70" s="922"/>
      <c r="BY70" s="922"/>
      <c r="BZ70" s="922"/>
      <c r="CA70" s="922"/>
      <c r="CB70" s="922"/>
      <c r="CC70" s="922"/>
      <c r="CD70" s="922"/>
      <c r="CE70" s="922"/>
      <c r="CF70" s="922"/>
      <c r="CG70" s="923"/>
      <c r="CH70" s="924"/>
      <c r="CI70" s="925"/>
      <c r="CJ70" s="925"/>
      <c r="CK70" s="925"/>
      <c r="CL70" s="926"/>
      <c r="CM70" s="924"/>
      <c r="CN70" s="925"/>
      <c r="CO70" s="925"/>
      <c r="CP70" s="925"/>
      <c r="CQ70" s="926"/>
      <c r="CR70" s="924"/>
      <c r="CS70" s="925"/>
      <c r="CT70" s="925"/>
      <c r="CU70" s="925"/>
      <c r="CV70" s="926"/>
      <c r="CW70" s="924"/>
      <c r="CX70" s="925"/>
      <c r="CY70" s="925"/>
      <c r="CZ70" s="925"/>
      <c r="DA70" s="926"/>
      <c r="DB70" s="924"/>
      <c r="DC70" s="925"/>
      <c r="DD70" s="925"/>
      <c r="DE70" s="925"/>
      <c r="DF70" s="926"/>
      <c r="DG70" s="924"/>
      <c r="DH70" s="925"/>
      <c r="DI70" s="925"/>
      <c r="DJ70" s="925"/>
      <c r="DK70" s="926"/>
      <c r="DL70" s="924"/>
      <c r="DM70" s="925"/>
      <c r="DN70" s="925"/>
      <c r="DO70" s="925"/>
      <c r="DP70" s="926"/>
      <c r="DQ70" s="924"/>
      <c r="DR70" s="925"/>
      <c r="DS70" s="925"/>
      <c r="DT70" s="925"/>
      <c r="DU70" s="926"/>
      <c r="DV70" s="918"/>
      <c r="DW70" s="919"/>
      <c r="DX70" s="919"/>
      <c r="DY70" s="919"/>
      <c r="DZ70" s="920"/>
      <c r="EA70" s="226"/>
    </row>
    <row r="71" spans="1:131" s="227" customFormat="1" ht="26.25" customHeight="1" x14ac:dyDescent="0.15">
      <c r="A71" s="241">
        <v>4</v>
      </c>
      <c r="B71" s="777" t="s">
        <v>573</v>
      </c>
      <c r="C71" s="778"/>
      <c r="D71" s="778"/>
      <c r="E71" s="778"/>
      <c r="F71" s="778"/>
      <c r="G71" s="778"/>
      <c r="H71" s="778"/>
      <c r="I71" s="778"/>
      <c r="J71" s="778"/>
      <c r="K71" s="778"/>
      <c r="L71" s="778"/>
      <c r="M71" s="778"/>
      <c r="N71" s="778"/>
      <c r="O71" s="778"/>
      <c r="P71" s="779"/>
      <c r="Q71" s="938">
        <v>8250</v>
      </c>
      <c r="R71" s="897"/>
      <c r="S71" s="897"/>
      <c r="T71" s="897"/>
      <c r="U71" s="897"/>
      <c r="V71" s="897">
        <v>8182</v>
      </c>
      <c r="W71" s="897"/>
      <c r="X71" s="897"/>
      <c r="Y71" s="897"/>
      <c r="Z71" s="897"/>
      <c r="AA71" s="897">
        <v>68</v>
      </c>
      <c r="AB71" s="897"/>
      <c r="AC71" s="897"/>
      <c r="AD71" s="897"/>
      <c r="AE71" s="897"/>
      <c r="AF71" s="897">
        <v>68</v>
      </c>
      <c r="AG71" s="897"/>
      <c r="AH71" s="897"/>
      <c r="AI71" s="897"/>
      <c r="AJ71" s="897"/>
      <c r="AK71" s="897">
        <v>720</v>
      </c>
      <c r="AL71" s="897"/>
      <c r="AM71" s="897"/>
      <c r="AN71" s="897"/>
      <c r="AO71" s="897"/>
      <c r="AP71" s="897" t="s">
        <v>566</v>
      </c>
      <c r="AQ71" s="897"/>
      <c r="AR71" s="897"/>
      <c r="AS71" s="897"/>
      <c r="AT71" s="897"/>
      <c r="AU71" s="897" t="s">
        <v>569</v>
      </c>
      <c r="AV71" s="897"/>
      <c r="AW71" s="897"/>
      <c r="AX71" s="897"/>
      <c r="AY71" s="897"/>
      <c r="AZ71" s="934" t="s">
        <v>585</v>
      </c>
      <c r="BA71" s="934"/>
      <c r="BB71" s="934"/>
      <c r="BC71" s="934"/>
      <c r="BD71" s="935"/>
      <c r="BE71" s="245"/>
      <c r="BF71" s="245"/>
      <c r="BG71" s="245"/>
      <c r="BH71" s="245"/>
      <c r="BI71" s="245"/>
      <c r="BJ71" s="245"/>
      <c r="BK71" s="245"/>
      <c r="BL71" s="245"/>
      <c r="BM71" s="245"/>
      <c r="BN71" s="245"/>
      <c r="BO71" s="245"/>
      <c r="BP71" s="245"/>
      <c r="BQ71" s="242">
        <v>65</v>
      </c>
      <c r="BR71" s="247"/>
      <c r="BS71" s="921"/>
      <c r="BT71" s="922"/>
      <c r="BU71" s="922"/>
      <c r="BV71" s="922"/>
      <c r="BW71" s="922"/>
      <c r="BX71" s="922"/>
      <c r="BY71" s="922"/>
      <c r="BZ71" s="922"/>
      <c r="CA71" s="922"/>
      <c r="CB71" s="922"/>
      <c r="CC71" s="922"/>
      <c r="CD71" s="922"/>
      <c r="CE71" s="922"/>
      <c r="CF71" s="922"/>
      <c r="CG71" s="923"/>
      <c r="CH71" s="924"/>
      <c r="CI71" s="925"/>
      <c r="CJ71" s="925"/>
      <c r="CK71" s="925"/>
      <c r="CL71" s="926"/>
      <c r="CM71" s="924"/>
      <c r="CN71" s="925"/>
      <c r="CO71" s="925"/>
      <c r="CP71" s="925"/>
      <c r="CQ71" s="926"/>
      <c r="CR71" s="924"/>
      <c r="CS71" s="925"/>
      <c r="CT71" s="925"/>
      <c r="CU71" s="925"/>
      <c r="CV71" s="926"/>
      <c r="CW71" s="924"/>
      <c r="CX71" s="925"/>
      <c r="CY71" s="925"/>
      <c r="CZ71" s="925"/>
      <c r="DA71" s="926"/>
      <c r="DB71" s="924"/>
      <c r="DC71" s="925"/>
      <c r="DD71" s="925"/>
      <c r="DE71" s="925"/>
      <c r="DF71" s="926"/>
      <c r="DG71" s="924"/>
      <c r="DH71" s="925"/>
      <c r="DI71" s="925"/>
      <c r="DJ71" s="925"/>
      <c r="DK71" s="926"/>
      <c r="DL71" s="924"/>
      <c r="DM71" s="925"/>
      <c r="DN71" s="925"/>
      <c r="DO71" s="925"/>
      <c r="DP71" s="926"/>
      <c r="DQ71" s="924"/>
      <c r="DR71" s="925"/>
      <c r="DS71" s="925"/>
      <c r="DT71" s="925"/>
      <c r="DU71" s="926"/>
      <c r="DV71" s="918"/>
      <c r="DW71" s="919"/>
      <c r="DX71" s="919"/>
      <c r="DY71" s="919"/>
      <c r="DZ71" s="920"/>
      <c r="EA71" s="226"/>
    </row>
    <row r="72" spans="1:131" s="227" customFormat="1" ht="26.25" customHeight="1" x14ac:dyDescent="0.15">
      <c r="A72" s="241">
        <v>5</v>
      </c>
      <c r="B72" s="777" t="s">
        <v>574</v>
      </c>
      <c r="C72" s="778"/>
      <c r="D72" s="778"/>
      <c r="E72" s="778"/>
      <c r="F72" s="778"/>
      <c r="G72" s="778"/>
      <c r="H72" s="778"/>
      <c r="I72" s="778"/>
      <c r="J72" s="778"/>
      <c r="K72" s="778"/>
      <c r="L72" s="778"/>
      <c r="M72" s="778"/>
      <c r="N72" s="778"/>
      <c r="O72" s="778"/>
      <c r="P72" s="779"/>
      <c r="Q72" s="938">
        <v>2472</v>
      </c>
      <c r="R72" s="897"/>
      <c r="S72" s="897"/>
      <c r="T72" s="897"/>
      <c r="U72" s="897"/>
      <c r="V72" s="897">
        <v>2390</v>
      </c>
      <c r="W72" s="897"/>
      <c r="X72" s="897"/>
      <c r="Y72" s="897"/>
      <c r="Z72" s="897"/>
      <c r="AA72" s="897">
        <v>81</v>
      </c>
      <c r="AB72" s="897"/>
      <c r="AC72" s="897"/>
      <c r="AD72" s="897"/>
      <c r="AE72" s="897"/>
      <c r="AF72" s="897">
        <v>81</v>
      </c>
      <c r="AG72" s="897"/>
      <c r="AH72" s="897"/>
      <c r="AI72" s="897"/>
      <c r="AJ72" s="897"/>
      <c r="AK72" s="897">
        <v>50</v>
      </c>
      <c r="AL72" s="897"/>
      <c r="AM72" s="897"/>
      <c r="AN72" s="897"/>
      <c r="AO72" s="897"/>
      <c r="AP72" s="897">
        <v>1072</v>
      </c>
      <c r="AQ72" s="897"/>
      <c r="AR72" s="897"/>
      <c r="AS72" s="897"/>
      <c r="AT72" s="897"/>
      <c r="AU72" s="897">
        <v>102</v>
      </c>
      <c r="AV72" s="897"/>
      <c r="AW72" s="897"/>
      <c r="AX72" s="897"/>
      <c r="AY72" s="897"/>
      <c r="AZ72" s="934" t="s">
        <v>586</v>
      </c>
      <c r="BA72" s="934"/>
      <c r="BB72" s="934"/>
      <c r="BC72" s="934"/>
      <c r="BD72" s="935"/>
      <c r="BE72" s="245"/>
      <c r="BF72" s="245"/>
      <c r="BG72" s="245"/>
      <c r="BH72" s="245"/>
      <c r="BI72" s="245"/>
      <c r="BJ72" s="245"/>
      <c r="BK72" s="245"/>
      <c r="BL72" s="245"/>
      <c r="BM72" s="245"/>
      <c r="BN72" s="245"/>
      <c r="BO72" s="245"/>
      <c r="BP72" s="245"/>
      <c r="BQ72" s="242">
        <v>66</v>
      </c>
      <c r="BR72" s="247"/>
      <c r="BS72" s="921"/>
      <c r="BT72" s="922"/>
      <c r="BU72" s="922"/>
      <c r="BV72" s="922"/>
      <c r="BW72" s="922"/>
      <c r="BX72" s="922"/>
      <c r="BY72" s="922"/>
      <c r="BZ72" s="922"/>
      <c r="CA72" s="922"/>
      <c r="CB72" s="922"/>
      <c r="CC72" s="922"/>
      <c r="CD72" s="922"/>
      <c r="CE72" s="922"/>
      <c r="CF72" s="922"/>
      <c r="CG72" s="923"/>
      <c r="CH72" s="924"/>
      <c r="CI72" s="925"/>
      <c r="CJ72" s="925"/>
      <c r="CK72" s="925"/>
      <c r="CL72" s="926"/>
      <c r="CM72" s="924"/>
      <c r="CN72" s="925"/>
      <c r="CO72" s="925"/>
      <c r="CP72" s="925"/>
      <c r="CQ72" s="926"/>
      <c r="CR72" s="924"/>
      <c r="CS72" s="925"/>
      <c r="CT72" s="925"/>
      <c r="CU72" s="925"/>
      <c r="CV72" s="926"/>
      <c r="CW72" s="924"/>
      <c r="CX72" s="925"/>
      <c r="CY72" s="925"/>
      <c r="CZ72" s="925"/>
      <c r="DA72" s="926"/>
      <c r="DB72" s="924"/>
      <c r="DC72" s="925"/>
      <c r="DD72" s="925"/>
      <c r="DE72" s="925"/>
      <c r="DF72" s="926"/>
      <c r="DG72" s="924"/>
      <c r="DH72" s="925"/>
      <c r="DI72" s="925"/>
      <c r="DJ72" s="925"/>
      <c r="DK72" s="926"/>
      <c r="DL72" s="924"/>
      <c r="DM72" s="925"/>
      <c r="DN72" s="925"/>
      <c r="DO72" s="925"/>
      <c r="DP72" s="926"/>
      <c r="DQ72" s="924"/>
      <c r="DR72" s="925"/>
      <c r="DS72" s="925"/>
      <c r="DT72" s="925"/>
      <c r="DU72" s="926"/>
      <c r="DV72" s="918"/>
      <c r="DW72" s="919"/>
      <c r="DX72" s="919"/>
      <c r="DY72" s="919"/>
      <c r="DZ72" s="920"/>
      <c r="EA72" s="226"/>
    </row>
    <row r="73" spans="1:131" s="227" customFormat="1" ht="26.25" customHeight="1" x14ac:dyDescent="0.15">
      <c r="A73" s="241">
        <v>6</v>
      </c>
      <c r="B73" s="777" t="s">
        <v>575</v>
      </c>
      <c r="C73" s="778"/>
      <c r="D73" s="778"/>
      <c r="E73" s="778"/>
      <c r="F73" s="778"/>
      <c r="G73" s="778"/>
      <c r="H73" s="778"/>
      <c r="I73" s="778"/>
      <c r="J73" s="778"/>
      <c r="K73" s="778"/>
      <c r="L73" s="778"/>
      <c r="M73" s="778"/>
      <c r="N73" s="778"/>
      <c r="O73" s="778"/>
      <c r="P73" s="779"/>
      <c r="Q73" s="938">
        <v>4</v>
      </c>
      <c r="R73" s="897"/>
      <c r="S73" s="897"/>
      <c r="T73" s="897"/>
      <c r="U73" s="897"/>
      <c r="V73" s="897">
        <v>2</v>
      </c>
      <c r="W73" s="897"/>
      <c r="X73" s="897"/>
      <c r="Y73" s="897"/>
      <c r="Z73" s="897"/>
      <c r="AA73" s="897">
        <v>1</v>
      </c>
      <c r="AB73" s="897"/>
      <c r="AC73" s="897"/>
      <c r="AD73" s="897"/>
      <c r="AE73" s="897"/>
      <c r="AF73" s="897">
        <v>1</v>
      </c>
      <c r="AG73" s="897"/>
      <c r="AH73" s="897"/>
      <c r="AI73" s="897"/>
      <c r="AJ73" s="897"/>
      <c r="AK73" s="897" t="s">
        <v>588</v>
      </c>
      <c r="AL73" s="897"/>
      <c r="AM73" s="897"/>
      <c r="AN73" s="897"/>
      <c r="AO73" s="897"/>
      <c r="AP73" s="897" t="s">
        <v>589</v>
      </c>
      <c r="AQ73" s="897"/>
      <c r="AR73" s="897"/>
      <c r="AS73" s="897"/>
      <c r="AT73" s="897"/>
      <c r="AU73" s="897" t="s">
        <v>565</v>
      </c>
      <c r="AV73" s="897"/>
      <c r="AW73" s="897"/>
      <c r="AX73" s="897"/>
      <c r="AY73" s="897"/>
      <c r="AZ73" s="934"/>
      <c r="BA73" s="934"/>
      <c r="BB73" s="934"/>
      <c r="BC73" s="934"/>
      <c r="BD73" s="935"/>
      <c r="BE73" s="245"/>
      <c r="BF73" s="245"/>
      <c r="BG73" s="245"/>
      <c r="BH73" s="245"/>
      <c r="BI73" s="245"/>
      <c r="BJ73" s="245"/>
      <c r="BK73" s="245"/>
      <c r="BL73" s="245"/>
      <c r="BM73" s="245"/>
      <c r="BN73" s="245"/>
      <c r="BO73" s="245"/>
      <c r="BP73" s="245"/>
      <c r="BQ73" s="242">
        <v>67</v>
      </c>
      <c r="BR73" s="247"/>
      <c r="BS73" s="921"/>
      <c r="BT73" s="922"/>
      <c r="BU73" s="922"/>
      <c r="BV73" s="922"/>
      <c r="BW73" s="922"/>
      <c r="BX73" s="922"/>
      <c r="BY73" s="922"/>
      <c r="BZ73" s="922"/>
      <c r="CA73" s="922"/>
      <c r="CB73" s="922"/>
      <c r="CC73" s="922"/>
      <c r="CD73" s="922"/>
      <c r="CE73" s="922"/>
      <c r="CF73" s="922"/>
      <c r="CG73" s="923"/>
      <c r="CH73" s="924"/>
      <c r="CI73" s="925"/>
      <c r="CJ73" s="925"/>
      <c r="CK73" s="925"/>
      <c r="CL73" s="926"/>
      <c r="CM73" s="924"/>
      <c r="CN73" s="925"/>
      <c r="CO73" s="925"/>
      <c r="CP73" s="925"/>
      <c r="CQ73" s="926"/>
      <c r="CR73" s="924"/>
      <c r="CS73" s="925"/>
      <c r="CT73" s="925"/>
      <c r="CU73" s="925"/>
      <c r="CV73" s="926"/>
      <c r="CW73" s="924"/>
      <c r="CX73" s="925"/>
      <c r="CY73" s="925"/>
      <c r="CZ73" s="925"/>
      <c r="DA73" s="926"/>
      <c r="DB73" s="924"/>
      <c r="DC73" s="925"/>
      <c r="DD73" s="925"/>
      <c r="DE73" s="925"/>
      <c r="DF73" s="926"/>
      <c r="DG73" s="924"/>
      <c r="DH73" s="925"/>
      <c r="DI73" s="925"/>
      <c r="DJ73" s="925"/>
      <c r="DK73" s="926"/>
      <c r="DL73" s="924"/>
      <c r="DM73" s="925"/>
      <c r="DN73" s="925"/>
      <c r="DO73" s="925"/>
      <c r="DP73" s="926"/>
      <c r="DQ73" s="924"/>
      <c r="DR73" s="925"/>
      <c r="DS73" s="925"/>
      <c r="DT73" s="925"/>
      <c r="DU73" s="926"/>
      <c r="DV73" s="918"/>
      <c r="DW73" s="919"/>
      <c r="DX73" s="919"/>
      <c r="DY73" s="919"/>
      <c r="DZ73" s="920"/>
      <c r="EA73" s="226"/>
    </row>
    <row r="74" spans="1:131" s="227" customFormat="1" ht="26.25" customHeight="1" x14ac:dyDescent="0.15">
      <c r="A74" s="241">
        <v>7</v>
      </c>
      <c r="B74" s="777" t="s">
        <v>576</v>
      </c>
      <c r="C74" s="778"/>
      <c r="D74" s="778"/>
      <c r="E74" s="778"/>
      <c r="F74" s="778"/>
      <c r="G74" s="778"/>
      <c r="H74" s="778"/>
      <c r="I74" s="778"/>
      <c r="J74" s="778"/>
      <c r="K74" s="778"/>
      <c r="L74" s="778"/>
      <c r="M74" s="778"/>
      <c r="N74" s="778"/>
      <c r="O74" s="778"/>
      <c r="P74" s="779"/>
      <c r="Q74" s="938">
        <v>2475</v>
      </c>
      <c r="R74" s="897"/>
      <c r="S74" s="897"/>
      <c r="T74" s="897"/>
      <c r="U74" s="897"/>
      <c r="V74" s="897">
        <v>2444</v>
      </c>
      <c r="W74" s="897"/>
      <c r="X74" s="897"/>
      <c r="Y74" s="897"/>
      <c r="Z74" s="897"/>
      <c r="AA74" s="897">
        <v>31</v>
      </c>
      <c r="AB74" s="897"/>
      <c r="AC74" s="897"/>
      <c r="AD74" s="897"/>
      <c r="AE74" s="897"/>
      <c r="AF74" s="897">
        <v>31</v>
      </c>
      <c r="AG74" s="897"/>
      <c r="AH74" s="897"/>
      <c r="AI74" s="897"/>
      <c r="AJ74" s="897"/>
      <c r="AK74" s="897">
        <v>99</v>
      </c>
      <c r="AL74" s="897"/>
      <c r="AM74" s="897"/>
      <c r="AN74" s="897"/>
      <c r="AO74" s="897"/>
      <c r="AP74" s="897">
        <v>2622</v>
      </c>
      <c r="AQ74" s="897"/>
      <c r="AR74" s="897"/>
      <c r="AS74" s="897"/>
      <c r="AT74" s="897"/>
      <c r="AU74" s="897">
        <v>221</v>
      </c>
      <c r="AV74" s="897"/>
      <c r="AW74" s="897"/>
      <c r="AX74" s="897"/>
      <c r="AY74" s="897"/>
      <c r="AZ74" s="934" t="s">
        <v>587</v>
      </c>
      <c r="BA74" s="934"/>
      <c r="BB74" s="934"/>
      <c r="BC74" s="934"/>
      <c r="BD74" s="935"/>
      <c r="BE74" s="245"/>
      <c r="BF74" s="245"/>
      <c r="BG74" s="245"/>
      <c r="BH74" s="245"/>
      <c r="BI74" s="245"/>
      <c r="BJ74" s="245"/>
      <c r="BK74" s="245"/>
      <c r="BL74" s="245"/>
      <c r="BM74" s="245"/>
      <c r="BN74" s="245"/>
      <c r="BO74" s="245"/>
      <c r="BP74" s="245"/>
      <c r="BQ74" s="242">
        <v>68</v>
      </c>
      <c r="BR74" s="247"/>
      <c r="BS74" s="921"/>
      <c r="BT74" s="922"/>
      <c r="BU74" s="922"/>
      <c r="BV74" s="922"/>
      <c r="BW74" s="922"/>
      <c r="BX74" s="922"/>
      <c r="BY74" s="922"/>
      <c r="BZ74" s="922"/>
      <c r="CA74" s="922"/>
      <c r="CB74" s="922"/>
      <c r="CC74" s="922"/>
      <c r="CD74" s="922"/>
      <c r="CE74" s="922"/>
      <c r="CF74" s="922"/>
      <c r="CG74" s="923"/>
      <c r="CH74" s="924"/>
      <c r="CI74" s="925"/>
      <c r="CJ74" s="925"/>
      <c r="CK74" s="925"/>
      <c r="CL74" s="926"/>
      <c r="CM74" s="924"/>
      <c r="CN74" s="925"/>
      <c r="CO74" s="925"/>
      <c r="CP74" s="925"/>
      <c r="CQ74" s="926"/>
      <c r="CR74" s="924"/>
      <c r="CS74" s="925"/>
      <c r="CT74" s="925"/>
      <c r="CU74" s="925"/>
      <c r="CV74" s="926"/>
      <c r="CW74" s="924"/>
      <c r="CX74" s="925"/>
      <c r="CY74" s="925"/>
      <c r="CZ74" s="925"/>
      <c r="DA74" s="926"/>
      <c r="DB74" s="924"/>
      <c r="DC74" s="925"/>
      <c r="DD74" s="925"/>
      <c r="DE74" s="925"/>
      <c r="DF74" s="926"/>
      <c r="DG74" s="924"/>
      <c r="DH74" s="925"/>
      <c r="DI74" s="925"/>
      <c r="DJ74" s="925"/>
      <c r="DK74" s="926"/>
      <c r="DL74" s="924"/>
      <c r="DM74" s="925"/>
      <c r="DN74" s="925"/>
      <c r="DO74" s="925"/>
      <c r="DP74" s="926"/>
      <c r="DQ74" s="924"/>
      <c r="DR74" s="925"/>
      <c r="DS74" s="925"/>
      <c r="DT74" s="925"/>
      <c r="DU74" s="926"/>
      <c r="DV74" s="918"/>
      <c r="DW74" s="919"/>
      <c r="DX74" s="919"/>
      <c r="DY74" s="919"/>
      <c r="DZ74" s="920"/>
      <c r="EA74" s="226"/>
    </row>
    <row r="75" spans="1:131" s="227" customFormat="1" ht="26.25" customHeight="1" x14ac:dyDescent="0.15">
      <c r="A75" s="241">
        <v>8</v>
      </c>
      <c r="B75" s="777" t="s">
        <v>577</v>
      </c>
      <c r="C75" s="778"/>
      <c r="D75" s="778"/>
      <c r="E75" s="778"/>
      <c r="F75" s="778"/>
      <c r="G75" s="778"/>
      <c r="H75" s="778"/>
      <c r="I75" s="778"/>
      <c r="J75" s="778"/>
      <c r="K75" s="778"/>
      <c r="L75" s="778"/>
      <c r="M75" s="778"/>
      <c r="N75" s="778"/>
      <c r="O75" s="778"/>
      <c r="P75" s="779"/>
      <c r="Q75" s="939">
        <v>96</v>
      </c>
      <c r="R75" s="940"/>
      <c r="S75" s="940"/>
      <c r="T75" s="940"/>
      <c r="U75" s="896"/>
      <c r="V75" s="941">
        <v>78</v>
      </c>
      <c r="W75" s="940"/>
      <c r="X75" s="940"/>
      <c r="Y75" s="940"/>
      <c r="Z75" s="896"/>
      <c r="AA75" s="941">
        <v>18</v>
      </c>
      <c r="AB75" s="940"/>
      <c r="AC75" s="940"/>
      <c r="AD75" s="940"/>
      <c r="AE75" s="896"/>
      <c r="AF75" s="941">
        <v>18</v>
      </c>
      <c r="AG75" s="940"/>
      <c r="AH75" s="940"/>
      <c r="AI75" s="940"/>
      <c r="AJ75" s="896"/>
      <c r="AK75" s="941" t="s">
        <v>566</v>
      </c>
      <c r="AL75" s="940"/>
      <c r="AM75" s="940"/>
      <c r="AN75" s="940"/>
      <c r="AO75" s="896"/>
      <c r="AP75" s="941" t="s">
        <v>566</v>
      </c>
      <c r="AQ75" s="940"/>
      <c r="AR75" s="940"/>
      <c r="AS75" s="940"/>
      <c r="AT75" s="896"/>
      <c r="AU75" s="941" t="s">
        <v>566</v>
      </c>
      <c r="AV75" s="940"/>
      <c r="AW75" s="940"/>
      <c r="AX75" s="940"/>
      <c r="AY75" s="896"/>
      <c r="AZ75" s="934"/>
      <c r="BA75" s="934"/>
      <c r="BB75" s="934"/>
      <c r="BC75" s="934"/>
      <c r="BD75" s="935"/>
      <c r="BE75" s="245"/>
      <c r="BF75" s="245"/>
      <c r="BG75" s="245"/>
      <c r="BH75" s="245"/>
      <c r="BI75" s="245"/>
      <c r="BJ75" s="245"/>
      <c r="BK75" s="245"/>
      <c r="BL75" s="245"/>
      <c r="BM75" s="245"/>
      <c r="BN75" s="245"/>
      <c r="BO75" s="245"/>
      <c r="BP75" s="245"/>
      <c r="BQ75" s="242">
        <v>69</v>
      </c>
      <c r="BR75" s="247"/>
      <c r="BS75" s="921"/>
      <c r="BT75" s="922"/>
      <c r="BU75" s="922"/>
      <c r="BV75" s="922"/>
      <c r="BW75" s="922"/>
      <c r="BX75" s="922"/>
      <c r="BY75" s="922"/>
      <c r="BZ75" s="922"/>
      <c r="CA75" s="922"/>
      <c r="CB75" s="922"/>
      <c r="CC75" s="922"/>
      <c r="CD75" s="922"/>
      <c r="CE75" s="922"/>
      <c r="CF75" s="922"/>
      <c r="CG75" s="923"/>
      <c r="CH75" s="924"/>
      <c r="CI75" s="925"/>
      <c r="CJ75" s="925"/>
      <c r="CK75" s="925"/>
      <c r="CL75" s="926"/>
      <c r="CM75" s="924"/>
      <c r="CN75" s="925"/>
      <c r="CO75" s="925"/>
      <c r="CP75" s="925"/>
      <c r="CQ75" s="926"/>
      <c r="CR75" s="924"/>
      <c r="CS75" s="925"/>
      <c r="CT75" s="925"/>
      <c r="CU75" s="925"/>
      <c r="CV75" s="926"/>
      <c r="CW75" s="924"/>
      <c r="CX75" s="925"/>
      <c r="CY75" s="925"/>
      <c r="CZ75" s="925"/>
      <c r="DA75" s="926"/>
      <c r="DB75" s="924"/>
      <c r="DC75" s="925"/>
      <c r="DD75" s="925"/>
      <c r="DE75" s="925"/>
      <c r="DF75" s="926"/>
      <c r="DG75" s="924"/>
      <c r="DH75" s="925"/>
      <c r="DI75" s="925"/>
      <c r="DJ75" s="925"/>
      <c r="DK75" s="926"/>
      <c r="DL75" s="924"/>
      <c r="DM75" s="925"/>
      <c r="DN75" s="925"/>
      <c r="DO75" s="925"/>
      <c r="DP75" s="926"/>
      <c r="DQ75" s="924"/>
      <c r="DR75" s="925"/>
      <c r="DS75" s="925"/>
      <c r="DT75" s="925"/>
      <c r="DU75" s="926"/>
      <c r="DV75" s="918"/>
      <c r="DW75" s="919"/>
      <c r="DX75" s="919"/>
      <c r="DY75" s="919"/>
      <c r="DZ75" s="920"/>
      <c r="EA75" s="226"/>
    </row>
    <row r="76" spans="1:131" s="227" customFormat="1" ht="26.25" customHeight="1" x14ac:dyDescent="0.15">
      <c r="A76" s="241">
        <v>9</v>
      </c>
      <c r="B76" s="777" t="s">
        <v>578</v>
      </c>
      <c r="C76" s="778"/>
      <c r="D76" s="778"/>
      <c r="E76" s="778"/>
      <c r="F76" s="778"/>
      <c r="G76" s="778"/>
      <c r="H76" s="778"/>
      <c r="I76" s="778"/>
      <c r="J76" s="778"/>
      <c r="K76" s="778"/>
      <c r="L76" s="778"/>
      <c r="M76" s="778"/>
      <c r="N76" s="778"/>
      <c r="O76" s="778"/>
      <c r="P76" s="779"/>
      <c r="Q76" s="939">
        <v>543</v>
      </c>
      <c r="R76" s="940"/>
      <c r="S76" s="940"/>
      <c r="T76" s="940"/>
      <c r="U76" s="896"/>
      <c r="V76" s="941">
        <v>467</v>
      </c>
      <c r="W76" s="940"/>
      <c r="X76" s="940"/>
      <c r="Y76" s="940"/>
      <c r="Z76" s="896"/>
      <c r="AA76" s="941">
        <v>76</v>
      </c>
      <c r="AB76" s="940"/>
      <c r="AC76" s="940"/>
      <c r="AD76" s="940"/>
      <c r="AE76" s="896"/>
      <c r="AF76" s="941">
        <v>76</v>
      </c>
      <c r="AG76" s="940"/>
      <c r="AH76" s="940"/>
      <c r="AI76" s="940"/>
      <c r="AJ76" s="896"/>
      <c r="AK76" s="941" t="s">
        <v>566</v>
      </c>
      <c r="AL76" s="940"/>
      <c r="AM76" s="940"/>
      <c r="AN76" s="940"/>
      <c r="AO76" s="896"/>
      <c r="AP76" s="941">
        <v>34</v>
      </c>
      <c r="AQ76" s="940"/>
      <c r="AR76" s="940"/>
      <c r="AS76" s="940"/>
      <c r="AT76" s="896"/>
      <c r="AU76" s="941">
        <v>3</v>
      </c>
      <c r="AV76" s="940"/>
      <c r="AW76" s="940"/>
      <c r="AX76" s="940"/>
      <c r="AY76" s="896"/>
      <c r="AZ76" s="934"/>
      <c r="BA76" s="934"/>
      <c r="BB76" s="934"/>
      <c r="BC76" s="934"/>
      <c r="BD76" s="935"/>
      <c r="BE76" s="245"/>
      <c r="BF76" s="245"/>
      <c r="BG76" s="245"/>
      <c r="BH76" s="245"/>
      <c r="BI76" s="245"/>
      <c r="BJ76" s="245"/>
      <c r="BK76" s="245"/>
      <c r="BL76" s="245"/>
      <c r="BM76" s="245"/>
      <c r="BN76" s="245"/>
      <c r="BO76" s="245"/>
      <c r="BP76" s="245"/>
      <c r="BQ76" s="242">
        <v>70</v>
      </c>
      <c r="BR76" s="247"/>
      <c r="BS76" s="921"/>
      <c r="BT76" s="922"/>
      <c r="BU76" s="922"/>
      <c r="BV76" s="922"/>
      <c r="BW76" s="922"/>
      <c r="BX76" s="922"/>
      <c r="BY76" s="922"/>
      <c r="BZ76" s="922"/>
      <c r="CA76" s="922"/>
      <c r="CB76" s="922"/>
      <c r="CC76" s="922"/>
      <c r="CD76" s="922"/>
      <c r="CE76" s="922"/>
      <c r="CF76" s="922"/>
      <c r="CG76" s="923"/>
      <c r="CH76" s="924"/>
      <c r="CI76" s="925"/>
      <c r="CJ76" s="925"/>
      <c r="CK76" s="925"/>
      <c r="CL76" s="926"/>
      <c r="CM76" s="924"/>
      <c r="CN76" s="925"/>
      <c r="CO76" s="925"/>
      <c r="CP76" s="925"/>
      <c r="CQ76" s="926"/>
      <c r="CR76" s="924"/>
      <c r="CS76" s="925"/>
      <c r="CT76" s="925"/>
      <c r="CU76" s="925"/>
      <c r="CV76" s="926"/>
      <c r="CW76" s="924"/>
      <c r="CX76" s="925"/>
      <c r="CY76" s="925"/>
      <c r="CZ76" s="925"/>
      <c r="DA76" s="926"/>
      <c r="DB76" s="924"/>
      <c r="DC76" s="925"/>
      <c r="DD76" s="925"/>
      <c r="DE76" s="925"/>
      <c r="DF76" s="926"/>
      <c r="DG76" s="924"/>
      <c r="DH76" s="925"/>
      <c r="DI76" s="925"/>
      <c r="DJ76" s="925"/>
      <c r="DK76" s="926"/>
      <c r="DL76" s="924"/>
      <c r="DM76" s="925"/>
      <c r="DN76" s="925"/>
      <c r="DO76" s="925"/>
      <c r="DP76" s="926"/>
      <c r="DQ76" s="924"/>
      <c r="DR76" s="925"/>
      <c r="DS76" s="925"/>
      <c r="DT76" s="925"/>
      <c r="DU76" s="926"/>
      <c r="DV76" s="918"/>
      <c r="DW76" s="919"/>
      <c r="DX76" s="919"/>
      <c r="DY76" s="919"/>
      <c r="DZ76" s="920"/>
      <c r="EA76" s="226"/>
    </row>
    <row r="77" spans="1:131" s="227" customFormat="1" ht="26.25" customHeight="1" x14ac:dyDescent="0.15">
      <c r="A77" s="241">
        <v>10</v>
      </c>
      <c r="B77" s="777" t="s">
        <v>579</v>
      </c>
      <c r="C77" s="778"/>
      <c r="D77" s="778"/>
      <c r="E77" s="778"/>
      <c r="F77" s="778"/>
      <c r="G77" s="778"/>
      <c r="H77" s="778"/>
      <c r="I77" s="778"/>
      <c r="J77" s="778"/>
      <c r="K77" s="778"/>
      <c r="L77" s="778"/>
      <c r="M77" s="778"/>
      <c r="N77" s="778"/>
      <c r="O77" s="778"/>
      <c r="P77" s="779"/>
      <c r="Q77" s="939">
        <v>6</v>
      </c>
      <c r="R77" s="940"/>
      <c r="S77" s="940"/>
      <c r="T77" s="940"/>
      <c r="U77" s="896"/>
      <c r="V77" s="941">
        <v>6</v>
      </c>
      <c r="W77" s="940"/>
      <c r="X77" s="940"/>
      <c r="Y77" s="940"/>
      <c r="Z77" s="896"/>
      <c r="AA77" s="941">
        <v>1</v>
      </c>
      <c r="AB77" s="940"/>
      <c r="AC77" s="940"/>
      <c r="AD77" s="940"/>
      <c r="AE77" s="896"/>
      <c r="AF77" s="941">
        <v>1</v>
      </c>
      <c r="AG77" s="940"/>
      <c r="AH77" s="940"/>
      <c r="AI77" s="940"/>
      <c r="AJ77" s="896"/>
      <c r="AK77" s="941" t="s">
        <v>568</v>
      </c>
      <c r="AL77" s="940"/>
      <c r="AM77" s="940"/>
      <c r="AN77" s="940"/>
      <c r="AO77" s="896"/>
      <c r="AP77" s="941" t="s">
        <v>565</v>
      </c>
      <c r="AQ77" s="940"/>
      <c r="AR77" s="940"/>
      <c r="AS77" s="940"/>
      <c r="AT77" s="896"/>
      <c r="AU77" s="941" t="s">
        <v>566</v>
      </c>
      <c r="AV77" s="940"/>
      <c r="AW77" s="940"/>
      <c r="AX77" s="940"/>
      <c r="AY77" s="896"/>
      <c r="AZ77" s="934"/>
      <c r="BA77" s="934"/>
      <c r="BB77" s="934"/>
      <c r="BC77" s="934"/>
      <c r="BD77" s="935"/>
      <c r="BE77" s="245"/>
      <c r="BF77" s="245"/>
      <c r="BG77" s="245"/>
      <c r="BH77" s="245"/>
      <c r="BI77" s="245"/>
      <c r="BJ77" s="245"/>
      <c r="BK77" s="245"/>
      <c r="BL77" s="245"/>
      <c r="BM77" s="245"/>
      <c r="BN77" s="245"/>
      <c r="BO77" s="245"/>
      <c r="BP77" s="245"/>
      <c r="BQ77" s="242">
        <v>71</v>
      </c>
      <c r="BR77" s="247"/>
      <c r="BS77" s="921"/>
      <c r="BT77" s="922"/>
      <c r="BU77" s="922"/>
      <c r="BV77" s="922"/>
      <c r="BW77" s="922"/>
      <c r="BX77" s="922"/>
      <c r="BY77" s="922"/>
      <c r="BZ77" s="922"/>
      <c r="CA77" s="922"/>
      <c r="CB77" s="922"/>
      <c r="CC77" s="922"/>
      <c r="CD77" s="922"/>
      <c r="CE77" s="922"/>
      <c r="CF77" s="922"/>
      <c r="CG77" s="923"/>
      <c r="CH77" s="924"/>
      <c r="CI77" s="925"/>
      <c r="CJ77" s="925"/>
      <c r="CK77" s="925"/>
      <c r="CL77" s="926"/>
      <c r="CM77" s="924"/>
      <c r="CN77" s="925"/>
      <c r="CO77" s="925"/>
      <c r="CP77" s="925"/>
      <c r="CQ77" s="926"/>
      <c r="CR77" s="924"/>
      <c r="CS77" s="925"/>
      <c r="CT77" s="925"/>
      <c r="CU77" s="925"/>
      <c r="CV77" s="926"/>
      <c r="CW77" s="924"/>
      <c r="CX77" s="925"/>
      <c r="CY77" s="925"/>
      <c r="CZ77" s="925"/>
      <c r="DA77" s="926"/>
      <c r="DB77" s="924"/>
      <c r="DC77" s="925"/>
      <c r="DD77" s="925"/>
      <c r="DE77" s="925"/>
      <c r="DF77" s="926"/>
      <c r="DG77" s="924"/>
      <c r="DH77" s="925"/>
      <c r="DI77" s="925"/>
      <c r="DJ77" s="925"/>
      <c r="DK77" s="926"/>
      <c r="DL77" s="924"/>
      <c r="DM77" s="925"/>
      <c r="DN77" s="925"/>
      <c r="DO77" s="925"/>
      <c r="DP77" s="926"/>
      <c r="DQ77" s="924"/>
      <c r="DR77" s="925"/>
      <c r="DS77" s="925"/>
      <c r="DT77" s="925"/>
      <c r="DU77" s="926"/>
      <c r="DV77" s="918"/>
      <c r="DW77" s="919"/>
      <c r="DX77" s="919"/>
      <c r="DY77" s="919"/>
      <c r="DZ77" s="920"/>
      <c r="EA77" s="226"/>
    </row>
    <row r="78" spans="1:131" s="227" customFormat="1" ht="26.25" customHeight="1" x14ac:dyDescent="0.15">
      <c r="A78" s="241">
        <v>11</v>
      </c>
      <c r="B78" s="777" t="s">
        <v>580</v>
      </c>
      <c r="C78" s="778"/>
      <c r="D78" s="778"/>
      <c r="E78" s="778"/>
      <c r="F78" s="778"/>
      <c r="G78" s="778"/>
      <c r="H78" s="778"/>
      <c r="I78" s="778"/>
      <c r="J78" s="778"/>
      <c r="K78" s="778"/>
      <c r="L78" s="778"/>
      <c r="M78" s="778"/>
      <c r="N78" s="778"/>
      <c r="O78" s="778"/>
      <c r="P78" s="779"/>
      <c r="Q78" s="939">
        <v>3543</v>
      </c>
      <c r="R78" s="940"/>
      <c r="S78" s="940"/>
      <c r="T78" s="940"/>
      <c r="U78" s="896"/>
      <c r="V78" s="941">
        <v>3456</v>
      </c>
      <c r="W78" s="940"/>
      <c r="X78" s="940"/>
      <c r="Y78" s="940"/>
      <c r="Z78" s="896"/>
      <c r="AA78" s="941">
        <v>88</v>
      </c>
      <c r="AB78" s="940"/>
      <c r="AC78" s="940"/>
      <c r="AD78" s="940"/>
      <c r="AE78" s="896"/>
      <c r="AF78" s="941">
        <v>88</v>
      </c>
      <c r="AG78" s="940"/>
      <c r="AH78" s="940"/>
      <c r="AI78" s="940"/>
      <c r="AJ78" s="896"/>
      <c r="AK78" s="941" t="s">
        <v>569</v>
      </c>
      <c r="AL78" s="940"/>
      <c r="AM78" s="940"/>
      <c r="AN78" s="940"/>
      <c r="AO78" s="896"/>
      <c r="AP78" s="941" t="s">
        <v>566</v>
      </c>
      <c r="AQ78" s="940"/>
      <c r="AR78" s="940"/>
      <c r="AS78" s="940"/>
      <c r="AT78" s="896"/>
      <c r="AU78" s="941" t="s">
        <v>569</v>
      </c>
      <c r="AV78" s="940"/>
      <c r="AW78" s="940"/>
      <c r="AX78" s="940"/>
      <c r="AY78" s="896"/>
      <c r="AZ78" s="934"/>
      <c r="BA78" s="934"/>
      <c r="BB78" s="934"/>
      <c r="BC78" s="934"/>
      <c r="BD78" s="935"/>
      <c r="BE78" s="245"/>
      <c r="BF78" s="245"/>
      <c r="BG78" s="245"/>
      <c r="BH78" s="245"/>
      <c r="BI78" s="245"/>
      <c r="BJ78" s="248"/>
      <c r="BK78" s="248"/>
      <c r="BL78" s="248"/>
      <c r="BM78" s="248"/>
      <c r="BN78" s="248"/>
      <c r="BO78" s="245"/>
      <c r="BP78" s="245"/>
      <c r="BQ78" s="242">
        <v>72</v>
      </c>
      <c r="BR78" s="247"/>
      <c r="BS78" s="921"/>
      <c r="BT78" s="922"/>
      <c r="BU78" s="922"/>
      <c r="BV78" s="922"/>
      <c r="BW78" s="922"/>
      <c r="BX78" s="922"/>
      <c r="BY78" s="922"/>
      <c r="BZ78" s="922"/>
      <c r="CA78" s="922"/>
      <c r="CB78" s="922"/>
      <c r="CC78" s="922"/>
      <c r="CD78" s="922"/>
      <c r="CE78" s="922"/>
      <c r="CF78" s="922"/>
      <c r="CG78" s="923"/>
      <c r="CH78" s="924"/>
      <c r="CI78" s="925"/>
      <c r="CJ78" s="925"/>
      <c r="CK78" s="925"/>
      <c r="CL78" s="926"/>
      <c r="CM78" s="924"/>
      <c r="CN78" s="925"/>
      <c r="CO78" s="925"/>
      <c r="CP78" s="925"/>
      <c r="CQ78" s="926"/>
      <c r="CR78" s="924"/>
      <c r="CS78" s="925"/>
      <c r="CT78" s="925"/>
      <c r="CU78" s="925"/>
      <c r="CV78" s="926"/>
      <c r="CW78" s="924"/>
      <c r="CX78" s="925"/>
      <c r="CY78" s="925"/>
      <c r="CZ78" s="925"/>
      <c r="DA78" s="926"/>
      <c r="DB78" s="924"/>
      <c r="DC78" s="925"/>
      <c r="DD78" s="925"/>
      <c r="DE78" s="925"/>
      <c r="DF78" s="926"/>
      <c r="DG78" s="924"/>
      <c r="DH78" s="925"/>
      <c r="DI78" s="925"/>
      <c r="DJ78" s="925"/>
      <c r="DK78" s="926"/>
      <c r="DL78" s="924"/>
      <c r="DM78" s="925"/>
      <c r="DN78" s="925"/>
      <c r="DO78" s="925"/>
      <c r="DP78" s="926"/>
      <c r="DQ78" s="924"/>
      <c r="DR78" s="925"/>
      <c r="DS78" s="925"/>
      <c r="DT78" s="925"/>
      <c r="DU78" s="926"/>
      <c r="DV78" s="918"/>
      <c r="DW78" s="919"/>
      <c r="DX78" s="919"/>
      <c r="DY78" s="919"/>
      <c r="DZ78" s="920"/>
      <c r="EA78" s="226"/>
    </row>
    <row r="79" spans="1:131" s="227" customFormat="1" ht="26.25" customHeight="1" x14ac:dyDescent="0.15">
      <c r="A79" s="241">
        <v>12</v>
      </c>
      <c r="B79" s="777" t="s">
        <v>581</v>
      </c>
      <c r="C79" s="778"/>
      <c r="D79" s="778"/>
      <c r="E79" s="778"/>
      <c r="F79" s="778"/>
      <c r="G79" s="778"/>
      <c r="H79" s="778"/>
      <c r="I79" s="778"/>
      <c r="J79" s="778"/>
      <c r="K79" s="778"/>
      <c r="L79" s="778"/>
      <c r="M79" s="778"/>
      <c r="N79" s="778"/>
      <c r="O79" s="778"/>
      <c r="P79" s="779"/>
      <c r="Q79" s="939">
        <v>250</v>
      </c>
      <c r="R79" s="940"/>
      <c r="S79" s="940"/>
      <c r="T79" s="940"/>
      <c r="U79" s="896"/>
      <c r="V79" s="941">
        <v>234</v>
      </c>
      <c r="W79" s="940"/>
      <c r="X79" s="940"/>
      <c r="Y79" s="940"/>
      <c r="Z79" s="896"/>
      <c r="AA79" s="941">
        <v>16</v>
      </c>
      <c r="AB79" s="940"/>
      <c r="AC79" s="940"/>
      <c r="AD79" s="940"/>
      <c r="AE79" s="896"/>
      <c r="AF79" s="941">
        <v>16</v>
      </c>
      <c r="AG79" s="940"/>
      <c r="AH79" s="940"/>
      <c r="AI79" s="940"/>
      <c r="AJ79" s="896"/>
      <c r="AK79" s="941" t="s">
        <v>566</v>
      </c>
      <c r="AL79" s="940"/>
      <c r="AM79" s="940"/>
      <c r="AN79" s="940"/>
      <c r="AO79" s="896"/>
      <c r="AP79" s="941" t="s">
        <v>566</v>
      </c>
      <c r="AQ79" s="940"/>
      <c r="AR79" s="940"/>
      <c r="AS79" s="940"/>
      <c r="AT79" s="896"/>
      <c r="AU79" s="941" t="s">
        <v>566</v>
      </c>
      <c r="AV79" s="940"/>
      <c r="AW79" s="940"/>
      <c r="AX79" s="940"/>
      <c r="AY79" s="896"/>
      <c r="AZ79" s="934"/>
      <c r="BA79" s="934"/>
      <c r="BB79" s="934"/>
      <c r="BC79" s="934"/>
      <c r="BD79" s="935"/>
      <c r="BE79" s="245"/>
      <c r="BF79" s="245"/>
      <c r="BG79" s="245"/>
      <c r="BH79" s="245"/>
      <c r="BI79" s="245"/>
      <c r="BJ79" s="248"/>
      <c r="BK79" s="248"/>
      <c r="BL79" s="248"/>
      <c r="BM79" s="248"/>
      <c r="BN79" s="248"/>
      <c r="BO79" s="245"/>
      <c r="BP79" s="245"/>
      <c r="BQ79" s="242">
        <v>73</v>
      </c>
      <c r="BR79" s="247"/>
      <c r="BS79" s="921"/>
      <c r="BT79" s="922"/>
      <c r="BU79" s="922"/>
      <c r="BV79" s="922"/>
      <c r="BW79" s="922"/>
      <c r="BX79" s="922"/>
      <c r="BY79" s="922"/>
      <c r="BZ79" s="922"/>
      <c r="CA79" s="922"/>
      <c r="CB79" s="922"/>
      <c r="CC79" s="922"/>
      <c r="CD79" s="922"/>
      <c r="CE79" s="922"/>
      <c r="CF79" s="922"/>
      <c r="CG79" s="923"/>
      <c r="CH79" s="924"/>
      <c r="CI79" s="925"/>
      <c r="CJ79" s="925"/>
      <c r="CK79" s="925"/>
      <c r="CL79" s="926"/>
      <c r="CM79" s="924"/>
      <c r="CN79" s="925"/>
      <c r="CO79" s="925"/>
      <c r="CP79" s="925"/>
      <c r="CQ79" s="926"/>
      <c r="CR79" s="924"/>
      <c r="CS79" s="925"/>
      <c r="CT79" s="925"/>
      <c r="CU79" s="925"/>
      <c r="CV79" s="926"/>
      <c r="CW79" s="924"/>
      <c r="CX79" s="925"/>
      <c r="CY79" s="925"/>
      <c r="CZ79" s="925"/>
      <c r="DA79" s="926"/>
      <c r="DB79" s="924"/>
      <c r="DC79" s="925"/>
      <c r="DD79" s="925"/>
      <c r="DE79" s="925"/>
      <c r="DF79" s="926"/>
      <c r="DG79" s="924"/>
      <c r="DH79" s="925"/>
      <c r="DI79" s="925"/>
      <c r="DJ79" s="925"/>
      <c r="DK79" s="926"/>
      <c r="DL79" s="924"/>
      <c r="DM79" s="925"/>
      <c r="DN79" s="925"/>
      <c r="DO79" s="925"/>
      <c r="DP79" s="926"/>
      <c r="DQ79" s="924"/>
      <c r="DR79" s="925"/>
      <c r="DS79" s="925"/>
      <c r="DT79" s="925"/>
      <c r="DU79" s="926"/>
      <c r="DV79" s="918"/>
      <c r="DW79" s="919"/>
      <c r="DX79" s="919"/>
      <c r="DY79" s="919"/>
      <c r="DZ79" s="920"/>
      <c r="EA79" s="226"/>
    </row>
    <row r="80" spans="1:131" s="227" customFormat="1" ht="26.25" customHeight="1" x14ac:dyDescent="0.15">
      <c r="A80" s="241">
        <v>13</v>
      </c>
      <c r="B80" s="777" t="s">
        <v>582</v>
      </c>
      <c r="C80" s="778"/>
      <c r="D80" s="778"/>
      <c r="E80" s="778"/>
      <c r="F80" s="778"/>
      <c r="G80" s="778"/>
      <c r="H80" s="778"/>
      <c r="I80" s="778"/>
      <c r="J80" s="778"/>
      <c r="K80" s="778"/>
      <c r="L80" s="778"/>
      <c r="M80" s="778"/>
      <c r="N80" s="778"/>
      <c r="O80" s="778"/>
      <c r="P80" s="779"/>
      <c r="Q80" s="939">
        <v>253621</v>
      </c>
      <c r="R80" s="940"/>
      <c r="S80" s="940"/>
      <c r="T80" s="940"/>
      <c r="U80" s="896"/>
      <c r="V80" s="941">
        <v>241656</v>
      </c>
      <c r="W80" s="940"/>
      <c r="X80" s="940"/>
      <c r="Y80" s="940"/>
      <c r="Z80" s="896"/>
      <c r="AA80" s="941">
        <v>11965</v>
      </c>
      <c r="AB80" s="940"/>
      <c r="AC80" s="940"/>
      <c r="AD80" s="940"/>
      <c r="AE80" s="896"/>
      <c r="AF80" s="941">
        <v>11965</v>
      </c>
      <c r="AG80" s="940"/>
      <c r="AH80" s="940"/>
      <c r="AI80" s="940"/>
      <c r="AJ80" s="896"/>
      <c r="AK80" s="941" t="s">
        <v>566</v>
      </c>
      <c r="AL80" s="940"/>
      <c r="AM80" s="940"/>
      <c r="AN80" s="940"/>
      <c r="AO80" s="896"/>
      <c r="AP80" s="941" t="s">
        <v>569</v>
      </c>
      <c r="AQ80" s="940"/>
      <c r="AR80" s="940"/>
      <c r="AS80" s="940"/>
      <c r="AT80" s="896"/>
      <c r="AU80" s="941" t="s">
        <v>569</v>
      </c>
      <c r="AV80" s="940"/>
      <c r="AW80" s="940"/>
      <c r="AX80" s="940"/>
      <c r="AY80" s="896"/>
      <c r="AZ80" s="934"/>
      <c r="BA80" s="934"/>
      <c r="BB80" s="934"/>
      <c r="BC80" s="934"/>
      <c r="BD80" s="935"/>
      <c r="BE80" s="245"/>
      <c r="BF80" s="245"/>
      <c r="BG80" s="245"/>
      <c r="BH80" s="245"/>
      <c r="BI80" s="245"/>
      <c r="BJ80" s="245"/>
      <c r="BK80" s="245"/>
      <c r="BL80" s="245"/>
      <c r="BM80" s="245"/>
      <c r="BN80" s="245"/>
      <c r="BO80" s="245"/>
      <c r="BP80" s="245"/>
      <c r="BQ80" s="242">
        <v>74</v>
      </c>
      <c r="BR80" s="247"/>
      <c r="BS80" s="921"/>
      <c r="BT80" s="922"/>
      <c r="BU80" s="922"/>
      <c r="BV80" s="922"/>
      <c r="BW80" s="922"/>
      <c r="BX80" s="922"/>
      <c r="BY80" s="922"/>
      <c r="BZ80" s="922"/>
      <c r="CA80" s="922"/>
      <c r="CB80" s="922"/>
      <c r="CC80" s="922"/>
      <c r="CD80" s="922"/>
      <c r="CE80" s="922"/>
      <c r="CF80" s="922"/>
      <c r="CG80" s="923"/>
      <c r="CH80" s="924"/>
      <c r="CI80" s="925"/>
      <c r="CJ80" s="925"/>
      <c r="CK80" s="925"/>
      <c r="CL80" s="926"/>
      <c r="CM80" s="924"/>
      <c r="CN80" s="925"/>
      <c r="CO80" s="925"/>
      <c r="CP80" s="925"/>
      <c r="CQ80" s="926"/>
      <c r="CR80" s="924"/>
      <c r="CS80" s="925"/>
      <c r="CT80" s="925"/>
      <c r="CU80" s="925"/>
      <c r="CV80" s="926"/>
      <c r="CW80" s="924"/>
      <c r="CX80" s="925"/>
      <c r="CY80" s="925"/>
      <c r="CZ80" s="925"/>
      <c r="DA80" s="926"/>
      <c r="DB80" s="924"/>
      <c r="DC80" s="925"/>
      <c r="DD80" s="925"/>
      <c r="DE80" s="925"/>
      <c r="DF80" s="926"/>
      <c r="DG80" s="924"/>
      <c r="DH80" s="925"/>
      <c r="DI80" s="925"/>
      <c r="DJ80" s="925"/>
      <c r="DK80" s="926"/>
      <c r="DL80" s="924"/>
      <c r="DM80" s="925"/>
      <c r="DN80" s="925"/>
      <c r="DO80" s="925"/>
      <c r="DP80" s="926"/>
      <c r="DQ80" s="924"/>
      <c r="DR80" s="925"/>
      <c r="DS80" s="925"/>
      <c r="DT80" s="925"/>
      <c r="DU80" s="926"/>
      <c r="DV80" s="918"/>
      <c r="DW80" s="919"/>
      <c r="DX80" s="919"/>
      <c r="DY80" s="919"/>
      <c r="DZ80" s="920"/>
      <c r="EA80" s="226"/>
    </row>
    <row r="81" spans="1:131" s="227" customFormat="1" ht="26.25" customHeight="1" x14ac:dyDescent="0.15">
      <c r="A81" s="241">
        <v>14</v>
      </c>
      <c r="B81" s="777" t="s">
        <v>583</v>
      </c>
      <c r="C81" s="778"/>
      <c r="D81" s="778"/>
      <c r="E81" s="778"/>
      <c r="F81" s="778"/>
      <c r="G81" s="778"/>
      <c r="H81" s="778"/>
      <c r="I81" s="778"/>
      <c r="J81" s="778"/>
      <c r="K81" s="778"/>
      <c r="L81" s="778"/>
      <c r="M81" s="778"/>
      <c r="N81" s="778"/>
      <c r="O81" s="778"/>
      <c r="P81" s="779"/>
      <c r="Q81" s="939">
        <v>14</v>
      </c>
      <c r="R81" s="940"/>
      <c r="S81" s="940"/>
      <c r="T81" s="940"/>
      <c r="U81" s="896"/>
      <c r="V81" s="941">
        <v>10</v>
      </c>
      <c r="W81" s="940"/>
      <c r="X81" s="940"/>
      <c r="Y81" s="940"/>
      <c r="Z81" s="896"/>
      <c r="AA81" s="941">
        <v>3</v>
      </c>
      <c r="AB81" s="940"/>
      <c r="AC81" s="940"/>
      <c r="AD81" s="940"/>
      <c r="AE81" s="896"/>
      <c r="AF81" s="941">
        <v>3</v>
      </c>
      <c r="AG81" s="940"/>
      <c r="AH81" s="940"/>
      <c r="AI81" s="940"/>
      <c r="AJ81" s="896"/>
      <c r="AK81" s="941" t="s">
        <v>565</v>
      </c>
      <c r="AL81" s="940"/>
      <c r="AM81" s="940"/>
      <c r="AN81" s="940"/>
      <c r="AO81" s="896"/>
      <c r="AP81" s="941">
        <v>28</v>
      </c>
      <c r="AQ81" s="940"/>
      <c r="AR81" s="940"/>
      <c r="AS81" s="940"/>
      <c r="AT81" s="896"/>
      <c r="AU81" s="941">
        <v>3</v>
      </c>
      <c r="AV81" s="940"/>
      <c r="AW81" s="940"/>
      <c r="AX81" s="940"/>
      <c r="AY81" s="896"/>
      <c r="AZ81" s="934" t="s">
        <v>591</v>
      </c>
      <c r="BA81" s="934"/>
      <c r="BB81" s="934"/>
      <c r="BC81" s="934"/>
      <c r="BD81" s="935"/>
      <c r="BE81" s="245"/>
      <c r="BF81" s="245"/>
      <c r="BG81" s="245"/>
      <c r="BH81" s="245"/>
      <c r="BI81" s="245"/>
      <c r="BJ81" s="245"/>
      <c r="BK81" s="245"/>
      <c r="BL81" s="245"/>
      <c r="BM81" s="245"/>
      <c r="BN81" s="245"/>
      <c r="BO81" s="245"/>
      <c r="BP81" s="245"/>
      <c r="BQ81" s="242">
        <v>75</v>
      </c>
      <c r="BR81" s="247"/>
      <c r="BS81" s="921"/>
      <c r="BT81" s="922"/>
      <c r="BU81" s="922"/>
      <c r="BV81" s="922"/>
      <c r="BW81" s="922"/>
      <c r="BX81" s="922"/>
      <c r="BY81" s="922"/>
      <c r="BZ81" s="922"/>
      <c r="CA81" s="922"/>
      <c r="CB81" s="922"/>
      <c r="CC81" s="922"/>
      <c r="CD81" s="922"/>
      <c r="CE81" s="922"/>
      <c r="CF81" s="922"/>
      <c r="CG81" s="923"/>
      <c r="CH81" s="924"/>
      <c r="CI81" s="925"/>
      <c r="CJ81" s="925"/>
      <c r="CK81" s="925"/>
      <c r="CL81" s="926"/>
      <c r="CM81" s="924"/>
      <c r="CN81" s="925"/>
      <c r="CO81" s="925"/>
      <c r="CP81" s="925"/>
      <c r="CQ81" s="926"/>
      <c r="CR81" s="924"/>
      <c r="CS81" s="925"/>
      <c r="CT81" s="925"/>
      <c r="CU81" s="925"/>
      <c r="CV81" s="926"/>
      <c r="CW81" s="924"/>
      <c r="CX81" s="925"/>
      <c r="CY81" s="925"/>
      <c r="CZ81" s="925"/>
      <c r="DA81" s="926"/>
      <c r="DB81" s="924"/>
      <c r="DC81" s="925"/>
      <c r="DD81" s="925"/>
      <c r="DE81" s="925"/>
      <c r="DF81" s="926"/>
      <c r="DG81" s="924"/>
      <c r="DH81" s="925"/>
      <c r="DI81" s="925"/>
      <c r="DJ81" s="925"/>
      <c r="DK81" s="926"/>
      <c r="DL81" s="924"/>
      <c r="DM81" s="925"/>
      <c r="DN81" s="925"/>
      <c r="DO81" s="925"/>
      <c r="DP81" s="926"/>
      <c r="DQ81" s="924"/>
      <c r="DR81" s="925"/>
      <c r="DS81" s="925"/>
      <c r="DT81" s="925"/>
      <c r="DU81" s="926"/>
      <c r="DV81" s="918"/>
      <c r="DW81" s="919"/>
      <c r="DX81" s="919"/>
      <c r="DY81" s="919"/>
      <c r="DZ81" s="920"/>
      <c r="EA81" s="226"/>
    </row>
    <row r="82" spans="1:131" s="227" customFormat="1" ht="26.25" customHeight="1" x14ac:dyDescent="0.15">
      <c r="A82" s="241">
        <v>15</v>
      </c>
      <c r="B82" s="777" t="s">
        <v>584</v>
      </c>
      <c r="C82" s="778"/>
      <c r="D82" s="778"/>
      <c r="E82" s="778"/>
      <c r="F82" s="778"/>
      <c r="G82" s="778"/>
      <c r="H82" s="778"/>
      <c r="I82" s="778"/>
      <c r="J82" s="778"/>
      <c r="K82" s="778"/>
      <c r="L82" s="778"/>
      <c r="M82" s="778"/>
      <c r="N82" s="778"/>
      <c r="O82" s="778"/>
      <c r="P82" s="779"/>
      <c r="Q82" s="939">
        <v>156</v>
      </c>
      <c r="R82" s="940"/>
      <c r="S82" s="940"/>
      <c r="T82" s="940"/>
      <c r="U82" s="896"/>
      <c r="V82" s="941">
        <v>71</v>
      </c>
      <c r="W82" s="940"/>
      <c r="X82" s="940"/>
      <c r="Y82" s="940"/>
      <c r="Z82" s="896"/>
      <c r="AA82" s="941">
        <v>85</v>
      </c>
      <c r="AB82" s="940"/>
      <c r="AC82" s="940"/>
      <c r="AD82" s="940"/>
      <c r="AE82" s="896"/>
      <c r="AF82" s="941">
        <v>1167</v>
      </c>
      <c r="AG82" s="940"/>
      <c r="AH82" s="940"/>
      <c r="AI82" s="940"/>
      <c r="AJ82" s="896"/>
      <c r="AK82" s="941" t="s">
        <v>566</v>
      </c>
      <c r="AL82" s="940"/>
      <c r="AM82" s="940"/>
      <c r="AN82" s="940"/>
      <c r="AO82" s="896"/>
      <c r="AP82" s="941">
        <v>528</v>
      </c>
      <c r="AQ82" s="940"/>
      <c r="AR82" s="940"/>
      <c r="AS82" s="940"/>
      <c r="AT82" s="896"/>
      <c r="AU82" s="941" t="s">
        <v>598</v>
      </c>
      <c r="AV82" s="940"/>
      <c r="AW82" s="940"/>
      <c r="AX82" s="940"/>
      <c r="AY82" s="896"/>
      <c r="AZ82" s="934" t="s">
        <v>590</v>
      </c>
      <c r="BA82" s="934"/>
      <c r="BB82" s="934"/>
      <c r="BC82" s="934"/>
      <c r="BD82" s="935"/>
      <c r="BE82" s="245"/>
      <c r="BF82" s="245"/>
      <c r="BG82" s="245"/>
      <c r="BH82" s="245"/>
      <c r="BI82" s="245"/>
      <c r="BJ82" s="245"/>
      <c r="BK82" s="245"/>
      <c r="BL82" s="245"/>
      <c r="BM82" s="245"/>
      <c r="BN82" s="245"/>
      <c r="BO82" s="245"/>
      <c r="BP82" s="245"/>
      <c r="BQ82" s="242">
        <v>76</v>
      </c>
      <c r="BR82" s="247"/>
      <c r="BS82" s="921"/>
      <c r="BT82" s="922"/>
      <c r="BU82" s="922"/>
      <c r="BV82" s="922"/>
      <c r="BW82" s="922"/>
      <c r="BX82" s="922"/>
      <c r="BY82" s="922"/>
      <c r="BZ82" s="922"/>
      <c r="CA82" s="922"/>
      <c r="CB82" s="922"/>
      <c r="CC82" s="922"/>
      <c r="CD82" s="922"/>
      <c r="CE82" s="922"/>
      <c r="CF82" s="922"/>
      <c r="CG82" s="923"/>
      <c r="CH82" s="924"/>
      <c r="CI82" s="925"/>
      <c r="CJ82" s="925"/>
      <c r="CK82" s="925"/>
      <c r="CL82" s="926"/>
      <c r="CM82" s="924"/>
      <c r="CN82" s="925"/>
      <c r="CO82" s="925"/>
      <c r="CP82" s="925"/>
      <c r="CQ82" s="926"/>
      <c r="CR82" s="924"/>
      <c r="CS82" s="925"/>
      <c r="CT82" s="925"/>
      <c r="CU82" s="925"/>
      <c r="CV82" s="926"/>
      <c r="CW82" s="924"/>
      <c r="CX82" s="925"/>
      <c r="CY82" s="925"/>
      <c r="CZ82" s="925"/>
      <c r="DA82" s="926"/>
      <c r="DB82" s="924"/>
      <c r="DC82" s="925"/>
      <c r="DD82" s="925"/>
      <c r="DE82" s="925"/>
      <c r="DF82" s="926"/>
      <c r="DG82" s="924"/>
      <c r="DH82" s="925"/>
      <c r="DI82" s="925"/>
      <c r="DJ82" s="925"/>
      <c r="DK82" s="926"/>
      <c r="DL82" s="924"/>
      <c r="DM82" s="925"/>
      <c r="DN82" s="925"/>
      <c r="DO82" s="925"/>
      <c r="DP82" s="926"/>
      <c r="DQ82" s="924"/>
      <c r="DR82" s="925"/>
      <c r="DS82" s="925"/>
      <c r="DT82" s="925"/>
      <c r="DU82" s="926"/>
      <c r="DV82" s="918"/>
      <c r="DW82" s="919"/>
      <c r="DX82" s="919"/>
      <c r="DY82" s="919"/>
      <c r="DZ82" s="920"/>
      <c r="EA82" s="226"/>
    </row>
    <row r="83" spans="1:131" s="227" customFormat="1" ht="26.25" customHeight="1" x14ac:dyDescent="0.15">
      <c r="A83" s="241">
        <v>16</v>
      </c>
      <c r="B83" s="777"/>
      <c r="C83" s="778"/>
      <c r="D83" s="778"/>
      <c r="E83" s="778"/>
      <c r="F83" s="778"/>
      <c r="G83" s="778"/>
      <c r="H83" s="778"/>
      <c r="I83" s="778"/>
      <c r="J83" s="778"/>
      <c r="K83" s="778"/>
      <c r="L83" s="778"/>
      <c r="M83" s="778"/>
      <c r="N83" s="778"/>
      <c r="O83" s="778"/>
      <c r="P83" s="779"/>
      <c r="Q83" s="938"/>
      <c r="R83" s="897"/>
      <c r="S83" s="897"/>
      <c r="T83" s="897"/>
      <c r="U83" s="897"/>
      <c r="V83" s="897"/>
      <c r="W83" s="897"/>
      <c r="X83" s="897"/>
      <c r="Y83" s="897"/>
      <c r="Z83" s="897"/>
      <c r="AA83" s="897"/>
      <c r="AB83" s="897"/>
      <c r="AC83" s="897"/>
      <c r="AD83" s="897"/>
      <c r="AE83" s="897"/>
      <c r="AF83" s="897"/>
      <c r="AG83" s="897"/>
      <c r="AH83" s="897"/>
      <c r="AI83" s="897"/>
      <c r="AJ83" s="897"/>
      <c r="AK83" s="897"/>
      <c r="AL83" s="897"/>
      <c r="AM83" s="897"/>
      <c r="AN83" s="897"/>
      <c r="AO83" s="897"/>
      <c r="AP83" s="897"/>
      <c r="AQ83" s="897"/>
      <c r="AR83" s="897"/>
      <c r="AS83" s="897"/>
      <c r="AT83" s="897"/>
      <c r="AU83" s="897"/>
      <c r="AV83" s="897"/>
      <c r="AW83" s="897"/>
      <c r="AX83" s="897"/>
      <c r="AY83" s="897"/>
      <c r="AZ83" s="934"/>
      <c r="BA83" s="934"/>
      <c r="BB83" s="934"/>
      <c r="BC83" s="934"/>
      <c r="BD83" s="935"/>
      <c r="BE83" s="245"/>
      <c r="BF83" s="245"/>
      <c r="BG83" s="245"/>
      <c r="BH83" s="245"/>
      <c r="BI83" s="245"/>
      <c r="BJ83" s="245"/>
      <c r="BK83" s="245"/>
      <c r="BL83" s="245"/>
      <c r="BM83" s="245"/>
      <c r="BN83" s="245"/>
      <c r="BO83" s="245"/>
      <c r="BP83" s="245"/>
      <c r="BQ83" s="242">
        <v>77</v>
      </c>
      <c r="BR83" s="247"/>
      <c r="BS83" s="921"/>
      <c r="BT83" s="922"/>
      <c r="BU83" s="922"/>
      <c r="BV83" s="922"/>
      <c r="BW83" s="922"/>
      <c r="BX83" s="922"/>
      <c r="BY83" s="922"/>
      <c r="BZ83" s="922"/>
      <c r="CA83" s="922"/>
      <c r="CB83" s="922"/>
      <c r="CC83" s="922"/>
      <c r="CD83" s="922"/>
      <c r="CE83" s="922"/>
      <c r="CF83" s="922"/>
      <c r="CG83" s="923"/>
      <c r="CH83" s="924"/>
      <c r="CI83" s="925"/>
      <c r="CJ83" s="925"/>
      <c r="CK83" s="925"/>
      <c r="CL83" s="926"/>
      <c r="CM83" s="924"/>
      <c r="CN83" s="925"/>
      <c r="CO83" s="925"/>
      <c r="CP83" s="925"/>
      <c r="CQ83" s="926"/>
      <c r="CR83" s="924"/>
      <c r="CS83" s="925"/>
      <c r="CT83" s="925"/>
      <c r="CU83" s="925"/>
      <c r="CV83" s="926"/>
      <c r="CW83" s="924"/>
      <c r="CX83" s="925"/>
      <c r="CY83" s="925"/>
      <c r="CZ83" s="925"/>
      <c r="DA83" s="926"/>
      <c r="DB83" s="924"/>
      <c r="DC83" s="925"/>
      <c r="DD83" s="925"/>
      <c r="DE83" s="925"/>
      <c r="DF83" s="926"/>
      <c r="DG83" s="924"/>
      <c r="DH83" s="925"/>
      <c r="DI83" s="925"/>
      <c r="DJ83" s="925"/>
      <c r="DK83" s="926"/>
      <c r="DL83" s="924"/>
      <c r="DM83" s="925"/>
      <c r="DN83" s="925"/>
      <c r="DO83" s="925"/>
      <c r="DP83" s="926"/>
      <c r="DQ83" s="924"/>
      <c r="DR83" s="925"/>
      <c r="DS83" s="925"/>
      <c r="DT83" s="925"/>
      <c r="DU83" s="926"/>
      <c r="DV83" s="918"/>
      <c r="DW83" s="919"/>
      <c r="DX83" s="919"/>
      <c r="DY83" s="919"/>
      <c r="DZ83" s="920"/>
      <c r="EA83" s="226"/>
    </row>
    <row r="84" spans="1:131" s="227" customFormat="1" ht="26.25" customHeight="1" x14ac:dyDescent="0.15">
      <c r="A84" s="241">
        <v>17</v>
      </c>
      <c r="B84" s="777"/>
      <c r="C84" s="778"/>
      <c r="D84" s="778"/>
      <c r="E84" s="778"/>
      <c r="F84" s="778"/>
      <c r="G84" s="778"/>
      <c r="H84" s="778"/>
      <c r="I84" s="778"/>
      <c r="J84" s="778"/>
      <c r="K84" s="778"/>
      <c r="L84" s="778"/>
      <c r="M84" s="778"/>
      <c r="N84" s="778"/>
      <c r="O84" s="778"/>
      <c r="P84" s="779"/>
      <c r="Q84" s="938"/>
      <c r="R84" s="897"/>
      <c r="S84" s="897"/>
      <c r="T84" s="897"/>
      <c r="U84" s="897"/>
      <c r="V84" s="897"/>
      <c r="W84" s="897"/>
      <c r="X84" s="897"/>
      <c r="Y84" s="897"/>
      <c r="Z84" s="897"/>
      <c r="AA84" s="897"/>
      <c r="AB84" s="897"/>
      <c r="AC84" s="897"/>
      <c r="AD84" s="897"/>
      <c r="AE84" s="897"/>
      <c r="AF84" s="897"/>
      <c r="AG84" s="897"/>
      <c r="AH84" s="897"/>
      <c r="AI84" s="897"/>
      <c r="AJ84" s="897"/>
      <c r="AK84" s="897"/>
      <c r="AL84" s="897"/>
      <c r="AM84" s="897"/>
      <c r="AN84" s="897"/>
      <c r="AO84" s="897"/>
      <c r="AP84" s="897"/>
      <c r="AQ84" s="897"/>
      <c r="AR84" s="897"/>
      <c r="AS84" s="897"/>
      <c r="AT84" s="897"/>
      <c r="AU84" s="897"/>
      <c r="AV84" s="897"/>
      <c r="AW84" s="897"/>
      <c r="AX84" s="897"/>
      <c r="AY84" s="897"/>
      <c r="AZ84" s="934"/>
      <c r="BA84" s="934"/>
      <c r="BB84" s="934"/>
      <c r="BC84" s="934"/>
      <c r="BD84" s="935"/>
      <c r="BE84" s="245"/>
      <c r="BF84" s="245"/>
      <c r="BG84" s="245"/>
      <c r="BH84" s="245"/>
      <c r="BI84" s="245"/>
      <c r="BJ84" s="245"/>
      <c r="BK84" s="245"/>
      <c r="BL84" s="245"/>
      <c r="BM84" s="245"/>
      <c r="BN84" s="245"/>
      <c r="BO84" s="245"/>
      <c r="BP84" s="245"/>
      <c r="BQ84" s="242">
        <v>78</v>
      </c>
      <c r="BR84" s="247"/>
      <c r="BS84" s="921"/>
      <c r="BT84" s="922"/>
      <c r="BU84" s="922"/>
      <c r="BV84" s="922"/>
      <c r="BW84" s="922"/>
      <c r="BX84" s="922"/>
      <c r="BY84" s="922"/>
      <c r="BZ84" s="922"/>
      <c r="CA84" s="922"/>
      <c r="CB84" s="922"/>
      <c r="CC84" s="922"/>
      <c r="CD84" s="922"/>
      <c r="CE84" s="922"/>
      <c r="CF84" s="922"/>
      <c r="CG84" s="923"/>
      <c r="CH84" s="924"/>
      <c r="CI84" s="925"/>
      <c r="CJ84" s="925"/>
      <c r="CK84" s="925"/>
      <c r="CL84" s="926"/>
      <c r="CM84" s="924"/>
      <c r="CN84" s="925"/>
      <c r="CO84" s="925"/>
      <c r="CP84" s="925"/>
      <c r="CQ84" s="926"/>
      <c r="CR84" s="924"/>
      <c r="CS84" s="925"/>
      <c r="CT84" s="925"/>
      <c r="CU84" s="925"/>
      <c r="CV84" s="926"/>
      <c r="CW84" s="924"/>
      <c r="CX84" s="925"/>
      <c r="CY84" s="925"/>
      <c r="CZ84" s="925"/>
      <c r="DA84" s="926"/>
      <c r="DB84" s="924"/>
      <c r="DC84" s="925"/>
      <c r="DD84" s="925"/>
      <c r="DE84" s="925"/>
      <c r="DF84" s="926"/>
      <c r="DG84" s="924"/>
      <c r="DH84" s="925"/>
      <c r="DI84" s="925"/>
      <c r="DJ84" s="925"/>
      <c r="DK84" s="926"/>
      <c r="DL84" s="924"/>
      <c r="DM84" s="925"/>
      <c r="DN84" s="925"/>
      <c r="DO84" s="925"/>
      <c r="DP84" s="926"/>
      <c r="DQ84" s="924"/>
      <c r="DR84" s="925"/>
      <c r="DS84" s="925"/>
      <c r="DT84" s="925"/>
      <c r="DU84" s="926"/>
      <c r="DV84" s="918"/>
      <c r="DW84" s="919"/>
      <c r="DX84" s="919"/>
      <c r="DY84" s="919"/>
      <c r="DZ84" s="920"/>
      <c r="EA84" s="226"/>
    </row>
    <row r="85" spans="1:131" s="227" customFormat="1" ht="26.25" customHeight="1" x14ac:dyDescent="0.15">
      <c r="A85" s="241">
        <v>18</v>
      </c>
      <c r="B85" s="777"/>
      <c r="C85" s="778"/>
      <c r="D85" s="778"/>
      <c r="E85" s="778"/>
      <c r="F85" s="778"/>
      <c r="G85" s="778"/>
      <c r="H85" s="778"/>
      <c r="I85" s="778"/>
      <c r="J85" s="778"/>
      <c r="K85" s="778"/>
      <c r="L85" s="778"/>
      <c r="M85" s="778"/>
      <c r="N85" s="778"/>
      <c r="O85" s="778"/>
      <c r="P85" s="779"/>
      <c r="Q85" s="938"/>
      <c r="R85" s="897"/>
      <c r="S85" s="897"/>
      <c r="T85" s="897"/>
      <c r="U85" s="897"/>
      <c r="V85" s="897"/>
      <c r="W85" s="897"/>
      <c r="X85" s="897"/>
      <c r="Y85" s="897"/>
      <c r="Z85" s="897"/>
      <c r="AA85" s="897"/>
      <c r="AB85" s="897"/>
      <c r="AC85" s="897"/>
      <c r="AD85" s="897"/>
      <c r="AE85" s="897"/>
      <c r="AF85" s="897"/>
      <c r="AG85" s="897"/>
      <c r="AH85" s="897"/>
      <c r="AI85" s="897"/>
      <c r="AJ85" s="897"/>
      <c r="AK85" s="897"/>
      <c r="AL85" s="897"/>
      <c r="AM85" s="897"/>
      <c r="AN85" s="897"/>
      <c r="AO85" s="897"/>
      <c r="AP85" s="897"/>
      <c r="AQ85" s="897"/>
      <c r="AR85" s="897"/>
      <c r="AS85" s="897"/>
      <c r="AT85" s="897"/>
      <c r="AU85" s="897"/>
      <c r="AV85" s="897"/>
      <c r="AW85" s="897"/>
      <c r="AX85" s="897"/>
      <c r="AY85" s="897"/>
      <c r="AZ85" s="934"/>
      <c r="BA85" s="934"/>
      <c r="BB85" s="934"/>
      <c r="BC85" s="934"/>
      <c r="BD85" s="935"/>
      <c r="BE85" s="245"/>
      <c r="BF85" s="245"/>
      <c r="BG85" s="245"/>
      <c r="BH85" s="245"/>
      <c r="BI85" s="245"/>
      <c r="BJ85" s="245"/>
      <c r="BK85" s="245"/>
      <c r="BL85" s="245"/>
      <c r="BM85" s="245"/>
      <c r="BN85" s="245"/>
      <c r="BO85" s="245"/>
      <c r="BP85" s="245"/>
      <c r="BQ85" s="242">
        <v>79</v>
      </c>
      <c r="BR85" s="247"/>
      <c r="BS85" s="921"/>
      <c r="BT85" s="922"/>
      <c r="BU85" s="922"/>
      <c r="BV85" s="922"/>
      <c r="BW85" s="922"/>
      <c r="BX85" s="922"/>
      <c r="BY85" s="922"/>
      <c r="BZ85" s="922"/>
      <c r="CA85" s="922"/>
      <c r="CB85" s="922"/>
      <c r="CC85" s="922"/>
      <c r="CD85" s="922"/>
      <c r="CE85" s="922"/>
      <c r="CF85" s="922"/>
      <c r="CG85" s="923"/>
      <c r="CH85" s="924"/>
      <c r="CI85" s="925"/>
      <c r="CJ85" s="925"/>
      <c r="CK85" s="925"/>
      <c r="CL85" s="926"/>
      <c r="CM85" s="924"/>
      <c r="CN85" s="925"/>
      <c r="CO85" s="925"/>
      <c r="CP85" s="925"/>
      <c r="CQ85" s="926"/>
      <c r="CR85" s="924"/>
      <c r="CS85" s="925"/>
      <c r="CT85" s="925"/>
      <c r="CU85" s="925"/>
      <c r="CV85" s="926"/>
      <c r="CW85" s="924"/>
      <c r="CX85" s="925"/>
      <c r="CY85" s="925"/>
      <c r="CZ85" s="925"/>
      <c r="DA85" s="926"/>
      <c r="DB85" s="924"/>
      <c r="DC85" s="925"/>
      <c r="DD85" s="925"/>
      <c r="DE85" s="925"/>
      <c r="DF85" s="926"/>
      <c r="DG85" s="924"/>
      <c r="DH85" s="925"/>
      <c r="DI85" s="925"/>
      <c r="DJ85" s="925"/>
      <c r="DK85" s="926"/>
      <c r="DL85" s="924"/>
      <c r="DM85" s="925"/>
      <c r="DN85" s="925"/>
      <c r="DO85" s="925"/>
      <c r="DP85" s="926"/>
      <c r="DQ85" s="924"/>
      <c r="DR85" s="925"/>
      <c r="DS85" s="925"/>
      <c r="DT85" s="925"/>
      <c r="DU85" s="926"/>
      <c r="DV85" s="918"/>
      <c r="DW85" s="919"/>
      <c r="DX85" s="919"/>
      <c r="DY85" s="919"/>
      <c r="DZ85" s="920"/>
      <c r="EA85" s="226"/>
    </row>
    <row r="86" spans="1:131" s="227" customFormat="1" ht="26.25" customHeight="1" x14ac:dyDescent="0.15">
      <c r="A86" s="241">
        <v>19</v>
      </c>
      <c r="B86" s="777"/>
      <c r="C86" s="778"/>
      <c r="D86" s="778"/>
      <c r="E86" s="778"/>
      <c r="F86" s="778"/>
      <c r="G86" s="778"/>
      <c r="H86" s="778"/>
      <c r="I86" s="778"/>
      <c r="J86" s="778"/>
      <c r="K86" s="778"/>
      <c r="L86" s="778"/>
      <c r="M86" s="778"/>
      <c r="N86" s="778"/>
      <c r="O86" s="778"/>
      <c r="P86" s="779"/>
      <c r="Q86" s="938"/>
      <c r="R86" s="897"/>
      <c r="S86" s="897"/>
      <c r="T86" s="897"/>
      <c r="U86" s="897"/>
      <c r="V86" s="897"/>
      <c r="W86" s="897"/>
      <c r="X86" s="897"/>
      <c r="Y86" s="897"/>
      <c r="Z86" s="897"/>
      <c r="AA86" s="897"/>
      <c r="AB86" s="897"/>
      <c r="AC86" s="897"/>
      <c r="AD86" s="897"/>
      <c r="AE86" s="897"/>
      <c r="AF86" s="897"/>
      <c r="AG86" s="897"/>
      <c r="AH86" s="897"/>
      <c r="AI86" s="897"/>
      <c r="AJ86" s="897"/>
      <c r="AK86" s="897"/>
      <c r="AL86" s="897"/>
      <c r="AM86" s="897"/>
      <c r="AN86" s="897"/>
      <c r="AO86" s="897"/>
      <c r="AP86" s="897"/>
      <c r="AQ86" s="897"/>
      <c r="AR86" s="897"/>
      <c r="AS86" s="897"/>
      <c r="AT86" s="897"/>
      <c r="AU86" s="897"/>
      <c r="AV86" s="897"/>
      <c r="AW86" s="897"/>
      <c r="AX86" s="897"/>
      <c r="AY86" s="897"/>
      <c r="AZ86" s="934"/>
      <c r="BA86" s="934"/>
      <c r="BB86" s="934"/>
      <c r="BC86" s="934"/>
      <c r="BD86" s="935"/>
      <c r="BE86" s="245"/>
      <c r="BF86" s="245"/>
      <c r="BG86" s="245"/>
      <c r="BH86" s="245"/>
      <c r="BI86" s="245"/>
      <c r="BJ86" s="245"/>
      <c r="BK86" s="245"/>
      <c r="BL86" s="245"/>
      <c r="BM86" s="245"/>
      <c r="BN86" s="245"/>
      <c r="BO86" s="245"/>
      <c r="BP86" s="245"/>
      <c r="BQ86" s="242">
        <v>80</v>
      </c>
      <c r="BR86" s="247"/>
      <c r="BS86" s="921"/>
      <c r="BT86" s="922"/>
      <c r="BU86" s="922"/>
      <c r="BV86" s="922"/>
      <c r="BW86" s="922"/>
      <c r="BX86" s="922"/>
      <c r="BY86" s="922"/>
      <c r="BZ86" s="922"/>
      <c r="CA86" s="922"/>
      <c r="CB86" s="922"/>
      <c r="CC86" s="922"/>
      <c r="CD86" s="922"/>
      <c r="CE86" s="922"/>
      <c r="CF86" s="922"/>
      <c r="CG86" s="923"/>
      <c r="CH86" s="924"/>
      <c r="CI86" s="925"/>
      <c r="CJ86" s="925"/>
      <c r="CK86" s="925"/>
      <c r="CL86" s="926"/>
      <c r="CM86" s="924"/>
      <c r="CN86" s="925"/>
      <c r="CO86" s="925"/>
      <c r="CP86" s="925"/>
      <c r="CQ86" s="926"/>
      <c r="CR86" s="924"/>
      <c r="CS86" s="925"/>
      <c r="CT86" s="925"/>
      <c r="CU86" s="925"/>
      <c r="CV86" s="926"/>
      <c r="CW86" s="924"/>
      <c r="CX86" s="925"/>
      <c r="CY86" s="925"/>
      <c r="CZ86" s="925"/>
      <c r="DA86" s="926"/>
      <c r="DB86" s="924"/>
      <c r="DC86" s="925"/>
      <c r="DD86" s="925"/>
      <c r="DE86" s="925"/>
      <c r="DF86" s="926"/>
      <c r="DG86" s="924"/>
      <c r="DH86" s="925"/>
      <c r="DI86" s="925"/>
      <c r="DJ86" s="925"/>
      <c r="DK86" s="926"/>
      <c r="DL86" s="924"/>
      <c r="DM86" s="925"/>
      <c r="DN86" s="925"/>
      <c r="DO86" s="925"/>
      <c r="DP86" s="926"/>
      <c r="DQ86" s="924"/>
      <c r="DR86" s="925"/>
      <c r="DS86" s="925"/>
      <c r="DT86" s="925"/>
      <c r="DU86" s="926"/>
      <c r="DV86" s="918"/>
      <c r="DW86" s="919"/>
      <c r="DX86" s="919"/>
      <c r="DY86" s="919"/>
      <c r="DZ86" s="920"/>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1"/>
      <c r="BT87" s="922"/>
      <c r="BU87" s="922"/>
      <c r="BV87" s="922"/>
      <c r="BW87" s="922"/>
      <c r="BX87" s="922"/>
      <c r="BY87" s="922"/>
      <c r="BZ87" s="922"/>
      <c r="CA87" s="922"/>
      <c r="CB87" s="922"/>
      <c r="CC87" s="922"/>
      <c r="CD87" s="922"/>
      <c r="CE87" s="922"/>
      <c r="CF87" s="922"/>
      <c r="CG87" s="923"/>
      <c r="CH87" s="924"/>
      <c r="CI87" s="925"/>
      <c r="CJ87" s="925"/>
      <c r="CK87" s="925"/>
      <c r="CL87" s="926"/>
      <c r="CM87" s="924"/>
      <c r="CN87" s="925"/>
      <c r="CO87" s="925"/>
      <c r="CP87" s="925"/>
      <c r="CQ87" s="926"/>
      <c r="CR87" s="924"/>
      <c r="CS87" s="925"/>
      <c r="CT87" s="925"/>
      <c r="CU87" s="925"/>
      <c r="CV87" s="926"/>
      <c r="CW87" s="924"/>
      <c r="CX87" s="925"/>
      <c r="CY87" s="925"/>
      <c r="CZ87" s="925"/>
      <c r="DA87" s="926"/>
      <c r="DB87" s="924"/>
      <c r="DC87" s="925"/>
      <c r="DD87" s="925"/>
      <c r="DE87" s="925"/>
      <c r="DF87" s="926"/>
      <c r="DG87" s="924"/>
      <c r="DH87" s="925"/>
      <c r="DI87" s="925"/>
      <c r="DJ87" s="925"/>
      <c r="DK87" s="926"/>
      <c r="DL87" s="924"/>
      <c r="DM87" s="925"/>
      <c r="DN87" s="925"/>
      <c r="DO87" s="925"/>
      <c r="DP87" s="926"/>
      <c r="DQ87" s="924"/>
      <c r="DR87" s="925"/>
      <c r="DS87" s="925"/>
      <c r="DT87" s="925"/>
      <c r="DU87" s="926"/>
      <c r="DV87" s="918"/>
      <c r="DW87" s="919"/>
      <c r="DX87" s="919"/>
      <c r="DY87" s="919"/>
      <c r="DZ87" s="920"/>
      <c r="EA87" s="226"/>
    </row>
    <row r="88" spans="1:131" s="227" customFormat="1" ht="26.25" customHeight="1" thickBot="1" x14ac:dyDescent="0.2">
      <c r="A88" s="244" t="s">
        <v>382</v>
      </c>
      <c r="B88" s="856" t="s">
        <v>412</v>
      </c>
      <c r="C88" s="857"/>
      <c r="D88" s="857"/>
      <c r="E88" s="857"/>
      <c r="F88" s="857"/>
      <c r="G88" s="857"/>
      <c r="H88" s="857"/>
      <c r="I88" s="857"/>
      <c r="J88" s="857"/>
      <c r="K88" s="857"/>
      <c r="L88" s="857"/>
      <c r="M88" s="857"/>
      <c r="N88" s="857"/>
      <c r="O88" s="857"/>
      <c r="P88" s="858"/>
      <c r="Q88" s="911"/>
      <c r="R88" s="912"/>
      <c r="S88" s="912"/>
      <c r="T88" s="912"/>
      <c r="U88" s="912"/>
      <c r="V88" s="912"/>
      <c r="W88" s="912"/>
      <c r="X88" s="912"/>
      <c r="Y88" s="912"/>
      <c r="Z88" s="912"/>
      <c r="AA88" s="912"/>
      <c r="AB88" s="912"/>
      <c r="AC88" s="912"/>
      <c r="AD88" s="912"/>
      <c r="AE88" s="912"/>
      <c r="AF88" s="904">
        <v>13625</v>
      </c>
      <c r="AG88" s="904"/>
      <c r="AH88" s="904"/>
      <c r="AI88" s="904"/>
      <c r="AJ88" s="904"/>
      <c r="AK88" s="912"/>
      <c r="AL88" s="912"/>
      <c r="AM88" s="912"/>
      <c r="AN88" s="912"/>
      <c r="AO88" s="912"/>
      <c r="AP88" s="904">
        <v>4284</v>
      </c>
      <c r="AQ88" s="904"/>
      <c r="AR88" s="904"/>
      <c r="AS88" s="904"/>
      <c r="AT88" s="904"/>
      <c r="AU88" s="904">
        <v>329</v>
      </c>
      <c r="AV88" s="904"/>
      <c r="AW88" s="904"/>
      <c r="AX88" s="904"/>
      <c r="AY88" s="904"/>
      <c r="AZ88" s="906"/>
      <c r="BA88" s="906"/>
      <c r="BB88" s="906"/>
      <c r="BC88" s="906"/>
      <c r="BD88" s="907"/>
      <c r="BE88" s="245"/>
      <c r="BF88" s="245"/>
      <c r="BG88" s="245"/>
      <c r="BH88" s="245"/>
      <c r="BI88" s="245"/>
      <c r="BJ88" s="245"/>
      <c r="BK88" s="245"/>
      <c r="BL88" s="245"/>
      <c r="BM88" s="245"/>
      <c r="BN88" s="245"/>
      <c r="BO88" s="245"/>
      <c r="BP88" s="245"/>
      <c r="BQ88" s="242">
        <v>82</v>
      </c>
      <c r="BR88" s="247"/>
      <c r="BS88" s="921"/>
      <c r="BT88" s="922"/>
      <c r="BU88" s="922"/>
      <c r="BV88" s="922"/>
      <c r="BW88" s="922"/>
      <c r="BX88" s="922"/>
      <c r="BY88" s="922"/>
      <c r="BZ88" s="922"/>
      <c r="CA88" s="922"/>
      <c r="CB88" s="922"/>
      <c r="CC88" s="922"/>
      <c r="CD88" s="922"/>
      <c r="CE88" s="922"/>
      <c r="CF88" s="922"/>
      <c r="CG88" s="923"/>
      <c r="CH88" s="924"/>
      <c r="CI88" s="925"/>
      <c r="CJ88" s="925"/>
      <c r="CK88" s="925"/>
      <c r="CL88" s="926"/>
      <c r="CM88" s="924"/>
      <c r="CN88" s="925"/>
      <c r="CO88" s="925"/>
      <c r="CP88" s="925"/>
      <c r="CQ88" s="926"/>
      <c r="CR88" s="924"/>
      <c r="CS88" s="925"/>
      <c r="CT88" s="925"/>
      <c r="CU88" s="925"/>
      <c r="CV88" s="926"/>
      <c r="CW88" s="924"/>
      <c r="CX88" s="925"/>
      <c r="CY88" s="925"/>
      <c r="CZ88" s="925"/>
      <c r="DA88" s="926"/>
      <c r="DB88" s="924"/>
      <c r="DC88" s="925"/>
      <c r="DD88" s="925"/>
      <c r="DE88" s="925"/>
      <c r="DF88" s="926"/>
      <c r="DG88" s="924"/>
      <c r="DH88" s="925"/>
      <c r="DI88" s="925"/>
      <c r="DJ88" s="925"/>
      <c r="DK88" s="926"/>
      <c r="DL88" s="924"/>
      <c r="DM88" s="925"/>
      <c r="DN88" s="925"/>
      <c r="DO88" s="925"/>
      <c r="DP88" s="926"/>
      <c r="DQ88" s="924"/>
      <c r="DR88" s="925"/>
      <c r="DS88" s="925"/>
      <c r="DT88" s="925"/>
      <c r="DU88" s="926"/>
      <c r="DV88" s="918"/>
      <c r="DW88" s="919"/>
      <c r="DX88" s="919"/>
      <c r="DY88" s="919"/>
      <c r="DZ88" s="920"/>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1"/>
      <c r="BT89" s="922"/>
      <c r="BU89" s="922"/>
      <c r="BV89" s="922"/>
      <c r="BW89" s="922"/>
      <c r="BX89" s="922"/>
      <c r="BY89" s="922"/>
      <c r="BZ89" s="922"/>
      <c r="CA89" s="922"/>
      <c r="CB89" s="922"/>
      <c r="CC89" s="922"/>
      <c r="CD89" s="922"/>
      <c r="CE89" s="922"/>
      <c r="CF89" s="922"/>
      <c r="CG89" s="923"/>
      <c r="CH89" s="924"/>
      <c r="CI89" s="925"/>
      <c r="CJ89" s="925"/>
      <c r="CK89" s="925"/>
      <c r="CL89" s="926"/>
      <c r="CM89" s="924"/>
      <c r="CN89" s="925"/>
      <c r="CO89" s="925"/>
      <c r="CP89" s="925"/>
      <c r="CQ89" s="926"/>
      <c r="CR89" s="924"/>
      <c r="CS89" s="925"/>
      <c r="CT89" s="925"/>
      <c r="CU89" s="925"/>
      <c r="CV89" s="926"/>
      <c r="CW89" s="924"/>
      <c r="CX89" s="925"/>
      <c r="CY89" s="925"/>
      <c r="CZ89" s="925"/>
      <c r="DA89" s="926"/>
      <c r="DB89" s="924"/>
      <c r="DC89" s="925"/>
      <c r="DD89" s="925"/>
      <c r="DE89" s="925"/>
      <c r="DF89" s="926"/>
      <c r="DG89" s="924"/>
      <c r="DH89" s="925"/>
      <c r="DI89" s="925"/>
      <c r="DJ89" s="925"/>
      <c r="DK89" s="926"/>
      <c r="DL89" s="924"/>
      <c r="DM89" s="925"/>
      <c r="DN89" s="925"/>
      <c r="DO89" s="925"/>
      <c r="DP89" s="926"/>
      <c r="DQ89" s="924"/>
      <c r="DR89" s="925"/>
      <c r="DS89" s="925"/>
      <c r="DT89" s="925"/>
      <c r="DU89" s="926"/>
      <c r="DV89" s="918"/>
      <c r="DW89" s="919"/>
      <c r="DX89" s="919"/>
      <c r="DY89" s="919"/>
      <c r="DZ89" s="920"/>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1"/>
      <c r="BT90" s="922"/>
      <c r="BU90" s="922"/>
      <c r="BV90" s="922"/>
      <c r="BW90" s="922"/>
      <c r="BX90" s="922"/>
      <c r="BY90" s="922"/>
      <c r="BZ90" s="922"/>
      <c r="CA90" s="922"/>
      <c r="CB90" s="922"/>
      <c r="CC90" s="922"/>
      <c r="CD90" s="922"/>
      <c r="CE90" s="922"/>
      <c r="CF90" s="922"/>
      <c r="CG90" s="923"/>
      <c r="CH90" s="924"/>
      <c r="CI90" s="925"/>
      <c r="CJ90" s="925"/>
      <c r="CK90" s="925"/>
      <c r="CL90" s="926"/>
      <c r="CM90" s="924"/>
      <c r="CN90" s="925"/>
      <c r="CO90" s="925"/>
      <c r="CP90" s="925"/>
      <c r="CQ90" s="926"/>
      <c r="CR90" s="924"/>
      <c r="CS90" s="925"/>
      <c r="CT90" s="925"/>
      <c r="CU90" s="925"/>
      <c r="CV90" s="926"/>
      <c r="CW90" s="924"/>
      <c r="CX90" s="925"/>
      <c r="CY90" s="925"/>
      <c r="CZ90" s="925"/>
      <c r="DA90" s="926"/>
      <c r="DB90" s="924"/>
      <c r="DC90" s="925"/>
      <c r="DD90" s="925"/>
      <c r="DE90" s="925"/>
      <c r="DF90" s="926"/>
      <c r="DG90" s="924"/>
      <c r="DH90" s="925"/>
      <c r="DI90" s="925"/>
      <c r="DJ90" s="925"/>
      <c r="DK90" s="926"/>
      <c r="DL90" s="924"/>
      <c r="DM90" s="925"/>
      <c r="DN90" s="925"/>
      <c r="DO90" s="925"/>
      <c r="DP90" s="926"/>
      <c r="DQ90" s="924"/>
      <c r="DR90" s="925"/>
      <c r="DS90" s="925"/>
      <c r="DT90" s="925"/>
      <c r="DU90" s="926"/>
      <c r="DV90" s="918"/>
      <c r="DW90" s="919"/>
      <c r="DX90" s="919"/>
      <c r="DY90" s="919"/>
      <c r="DZ90" s="920"/>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1"/>
      <c r="BT91" s="922"/>
      <c r="BU91" s="922"/>
      <c r="BV91" s="922"/>
      <c r="BW91" s="922"/>
      <c r="BX91" s="922"/>
      <c r="BY91" s="922"/>
      <c r="BZ91" s="922"/>
      <c r="CA91" s="922"/>
      <c r="CB91" s="922"/>
      <c r="CC91" s="922"/>
      <c r="CD91" s="922"/>
      <c r="CE91" s="922"/>
      <c r="CF91" s="922"/>
      <c r="CG91" s="923"/>
      <c r="CH91" s="924"/>
      <c r="CI91" s="925"/>
      <c r="CJ91" s="925"/>
      <c r="CK91" s="925"/>
      <c r="CL91" s="926"/>
      <c r="CM91" s="924"/>
      <c r="CN91" s="925"/>
      <c r="CO91" s="925"/>
      <c r="CP91" s="925"/>
      <c r="CQ91" s="926"/>
      <c r="CR91" s="924"/>
      <c r="CS91" s="925"/>
      <c r="CT91" s="925"/>
      <c r="CU91" s="925"/>
      <c r="CV91" s="926"/>
      <c r="CW91" s="924"/>
      <c r="CX91" s="925"/>
      <c r="CY91" s="925"/>
      <c r="CZ91" s="925"/>
      <c r="DA91" s="926"/>
      <c r="DB91" s="924"/>
      <c r="DC91" s="925"/>
      <c r="DD91" s="925"/>
      <c r="DE91" s="925"/>
      <c r="DF91" s="926"/>
      <c r="DG91" s="924"/>
      <c r="DH91" s="925"/>
      <c r="DI91" s="925"/>
      <c r="DJ91" s="925"/>
      <c r="DK91" s="926"/>
      <c r="DL91" s="924"/>
      <c r="DM91" s="925"/>
      <c r="DN91" s="925"/>
      <c r="DO91" s="925"/>
      <c r="DP91" s="926"/>
      <c r="DQ91" s="924"/>
      <c r="DR91" s="925"/>
      <c r="DS91" s="925"/>
      <c r="DT91" s="925"/>
      <c r="DU91" s="926"/>
      <c r="DV91" s="918"/>
      <c r="DW91" s="919"/>
      <c r="DX91" s="919"/>
      <c r="DY91" s="919"/>
      <c r="DZ91" s="920"/>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1"/>
      <c r="BT92" s="922"/>
      <c r="BU92" s="922"/>
      <c r="BV92" s="922"/>
      <c r="BW92" s="922"/>
      <c r="BX92" s="922"/>
      <c r="BY92" s="922"/>
      <c r="BZ92" s="922"/>
      <c r="CA92" s="922"/>
      <c r="CB92" s="922"/>
      <c r="CC92" s="922"/>
      <c r="CD92" s="922"/>
      <c r="CE92" s="922"/>
      <c r="CF92" s="922"/>
      <c r="CG92" s="923"/>
      <c r="CH92" s="924"/>
      <c r="CI92" s="925"/>
      <c r="CJ92" s="925"/>
      <c r="CK92" s="925"/>
      <c r="CL92" s="926"/>
      <c r="CM92" s="924"/>
      <c r="CN92" s="925"/>
      <c r="CO92" s="925"/>
      <c r="CP92" s="925"/>
      <c r="CQ92" s="926"/>
      <c r="CR92" s="924"/>
      <c r="CS92" s="925"/>
      <c r="CT92" s="925"/>
      <c r="CU92" s="925"/>
      <c r="CV92" s="926"/>
      <c r="CW92" s="924"/>
      <c r="CX92" s="925"/>
      <c r="CY92" s="925"/>
      <c r="CZ92" s="925"/>
      <c r="DA92" s="926"/>
      <c r="DB92" s="924"/>
      <c r="DC92" s="925"/>
      <c r="DD92" s="925"/>
      <c r="DE92" s="925"/>
      <c r="DF92" s="926"/>
      <c r="DG92" s="924"/>
      <c r="DH92" s="925"/>
      <c r="DI92" s="925"/>
      <c r="DJ92" s="925"/>
      <c r="DK92" s="926"/>
      <c r="DL92" s="924"/>
      <c r="DM92" s="925"/>
      <c r="DN92" s="925"/>
      <c r="DO92" s="925"/>
      <c r="DP92" s="926"/>
      <c r="DQ92" s="924"/>
      <c r="DR92" s="925"/>
      <c r="DS92" s="925"/>
      <c r="DT92" s="925"/>
      <c r="DU92" s="926"/>
      <c r="DV92" s="918"/>
      <c r="DW92" s="919"/>
      <c r="DX92" s="919"/>
      <c r="DY92" s="919"/>
      <c r="DZ92" s="920"/>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1"/>
      <c r="BT93" s="922"/>
      <c r="BU93" s="922"/>
      <c r="BV93" s="922"/>
      <c r="BW93" s="922"/>
      <c r="BX93" s="922"/>
      <c r="BY93" s="922"/>
      <c r="BZ93" s="922"/>
      <c r="CA93" s="922"/>
      <c r="CB93" s="922"/>
      <c r="CC93" s="922"/>
      <c r="CD93" s="922"/>
      <c r="CE93" s="922"/>
      <c r="CF93" s="922"/>
      <c r="CG93" s="923"/>
      <c r="CH93" s="924"/>
      <c r="CI93" s="925"/>
      <c r="CJ93" s="925"/>
      <c r="CK93" s="925"/>
      <c r="CL93" s="926"/>
      <c r="CM93" s="924"/>
      <c r="CN93" s="925"/>
      <c r="CO93" s="925"/>
      <c r="CP93" s="925"/>
      <c r="CQ93" s="926"/>
      <c r="CR93" s="924"/>
      <c r="CS93" s="925"/>
      <c r="CT93" s="925"/>
      <c r="CU93" s="925"/>
      <c r="CV93" s="926"/>
      <c r="CW93" s="924"/>
      <c r="CX93" s="925"/>
      <c r="CY93" s="925"/>
      <c r="CZ93" s="925"/>
      <c r="DA93" s="926"/>
      <c r="DB93" s="924"/>
      <c r="DC93" s="925"/>
      <c r="DD93" s="925"/>
      <c r="DE93" s="925"/>
      <c r="DF93" s="926"/>
      <c r="DG93" s="924"/>
      <c r="DH93" s="925"/>
      <c r="DI93" s="925"/>
      <c r="DJ93" s="925"/>
      <c r="DK93" s="926"/>
      <c r="DL93" s="924"/>
      <c r="DM93" s="925"/>
      <c r="DN93" s="925"/>
      <c r="DO93" s="925"/>
      <c r="DP93" s="926"/>
      <c r="DQ93" s="924"/>
      <c r="DR93" s="925"/>
      <c r="DS93" s="925"/>
      <c r="DT93" s="925"/>
      <c r="DU93" s="926"/>
      <c r="DV93" s="918"/>
      <c r="DW93" s="919"/>
      <c r="DX93" s="919"/>
      <c r="DY93" s="919"/>
      <c r="DZ93" s="920"/>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1"/>
      <c r="BT94" s="922"/>
      <c r="BU94" s="922"/>
      <c r="BV94" s="922"/>
      <c r="BW94" s="922"/>
      <c r="BX94" s="922"/>
      <c r="BY94" s="922"/>
      <c r="BZ94" s="922"/>
      <c r="CA94" s="922"/>
      <c r="CB94" s="922"/>
      <c r="CC94" s="922"/>
      <c r="CD94" s="922"/>
      <c r="CE94" s="922"/>
      <c r="CF94" s="922"/>
      <c r="CG94" s="923"/>
      <c r="CH94" s="924"/>
      <c r="CI94" s="925"/>
      <c r="CJ94" s="925"/>
      <c r="CK94" s="925"/>
      <c r="CL94" s="926"/>
      <c r="CM94" s="924"/>
      <c r="CN94" s="925"/>
      <c r="CO94" s="925"/>
      <c r="CP94" s="925"/>
      <c r="CQ94" s="926"/>
      <c r="CR94" s="924"/>
      <c r="CS94" s="925"/>
      <c r="CT94" s="925"/>
      <c r="CU94" s="925"/>
      <c r="CV94" s="926"/>
      <c r="CW94" s="924"/>
      <c r="CX94" s="925"/>
      <c r="CY94" s="925"/>
      <c r="CZ94" s="925"/>
      <c r="DA94" s="926"/>
      <c r="DB94" s="924"/>
      <c r="DC94" s="925"/>
      <c r="DD94" s="925"/>
      <c r="DE94" s="925"/>
      <c r="DF94" s="926"/>
      <c r="DG94" s="924"/>
      <c r="DH94" s="925"/>
      <c r="DI94" s="925"/>
      <c r="DJ94" s="925"/>
      <c r="DK94" s="926"/>
      <c r="DL94" s="924"/>
      <c r="DM94" s="925"/>
      <c r="DN94" s="925"/>
      <c r="DO94" s="925"/>
      <c r="DP94" s="926"/>
      <c r="DQ94" s="924"/>
      <c r="DR94" s="925"/>
      <c r="DS94" s="925"/>
      <c r="DT94" s="925"/>
      <c r="DU94" s="926"/>
      <c r="DV94" s="918"/>
      <c r="DW94" s="919"/>
      <c r="DX94" s="919"/>
      <c r="DY94" s="919"/>
      <c r="DZ94" s="920"/>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1"/>
      <c r="BT95" s="922"/>
      <c r="BU95" s="922"/>
      <c r="BV95" s="922"/>
      <c r="BW95" s="922"/>
      <c r="BX95" s="922"/>
      <c r="BY95" s="922"/>
      <c r="BZ95" s="922"/>
      <c r="CA95" s="922"/>
      <c r="CB95" s="922"/>
      <c r="CC95" s="922"/>
      <c r="CD95" s="922"/>
      <c r="CE95" s="922"/>
      <c r="CF95" s="922"/>
      <c r="CG95" s="923"/>
      <c r="CH95" s="924"/>
      <c r="CI95" s="925"/>
      <c r="CJ95" s="925"/>
      <c r="CK95" s="925"/>
      <c r="CL95" s="926"/>
      <c r="CM95" s="924"/>
      <c r="CN95" s="925"/>
      <c r="CO95" s="925"/>
      <c r="CP95" s="925"/>
      <c r="CQ95" s="926"/>
      <c r="CR95" s="924"/>
      <c r="CS95" s="925"/>
      <c r="CT95" s="925"/>
      <c r="CU95" s="925"/>
      <c r="CV95" s="926"/>
      <c r="CW95" s="924"/>
      <c r="CX95" s="925"/>
      <c r="CY95" s="925"/>
      <c r="CZ95" s="925"/>
      <c r="DA95" s="926"/>
      <c r="DB95" s="924"/>
      <c r="DC95" s="925"/>
      <c r="DD95" s="925"/>
      <c r="DE95" s="925"/>
      <c r="DF95" s="926"/>
      <c r="DG95" s="924"/>
      <c r="DH95" s="925"/>
      <c r="DI95" s="925"/>
      <c r="DJ95" s="925"/>
      <c r="DK95" s="926"/>
      <c r="DL95" s="924"/>
      <c r="DM95" s="925"/>
      <c r="DN95" s="925"/>
      <c r="DO95" s="925"/>
      <c r="DP95" s="926"/>
      <c r="DQ95" s="924"/>
      <c r="DR95" s="925"/>
      <c r="DS95" s="925"/>
      <c r="DT95" s="925"/>
      <c r="DU95" s="926"/>
      <c r="DV95" s="918"/>
      <c r="DW95" s="919"/>
      <c r="DX95" s="919"/>
      <c r="DY95" s="919"/>
      <c r="DZ95" s="920"/>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1"/>
      <c r="BT96" s="922"/>
      <c r="BU96" s="922"/>
      <c r="BV96" s="922"/>
      <c r="BW96" s="922"/>
      <c r="BX96" s="922"/>
      <c r="BY96" s="922"/>
      <c r="BZ96" s="922"/>
      <c r="CA96" s="922"/>
      <c r="CB96" s="922"/>
      <c r="CC96" s="922"/>
      <c r="CD96" s="922"/>
      <c r="CE96" s="922"/>
      <c r="CF96" s="922"/>
      <c r="CG96" s="923"/>
      <c r="CH96" s="924"/>
      <c r="CI96" s="925"/>
      <c r="CJ96" s="925"/>
      <c r="CK96" s="925"/>
      <c r="CL96" s="926"/>
      <c r="CM96" s="924"/>
      <c r="CN96" s="925"/>
      <c r="CO96" s="925"/>
      <c r="CP96" s="925"/>
      <c r="CQ96" s="926"/>
      <c r="CR96" s="924"/>
      <c r="CS96" s="925"/>
      <c r="CT96" s="925"/>
      <c r="CU96" s="925"/>
      <c r="CV96" s="926"/>
      <c r="CW96" s="924"/>
      <c r="CX96" s="925"/>
      <c r="CY96" s="925"/>
      <c r="CZ96" s="925"/>
      <c r="DA96" s="926"/>
      <c r="DB96" s="924"/>
      <c r="DC96" s="925"/>
      <c r="DD96" s="925"/>
      <c r="DE96" s="925"/>
      <c r="DF96" s="926"/>
      <c r="DG96" s="924"/>
      <c r="DH96" s="925"/>
      <c r="DI96" s="925"/>
      <c r="DJ96" s="925"/>
      <c r="DK96" s="926"/>
      <c r="DL96" s="924"/>
      <c r="DM96" s="925"/>
      <c r="DN96" s="925"/>
      <c r="DO96" s="925"/>
      <c r="DP96" s="926"/>
      <c r="DQ96" s="924"/>
      <c r="DR96" s="925"/>
      <c r="DS96" s="925"/>
      <c r="DT96" s="925"/>
      <c r="DU96" s="926"/>
      <c r="DV96" s="918"/>
      <c r="DW96" s="919"/>
      <c r="DX96" s="919"/>
      <c r="DY96" s="919"/>
      <c r="DZ96" s="920"/>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1"/>
      <c r="BT97" s="922"/>
      <c r="BU97" s="922"/>
      <c r="BV97" s="922"/>
      <c r="BW97" s="922"/>
      <c r="BX97" s="922"/>
      <c r="BY97" s="922"/>
      <c r="BZ97" s="922"/>
      <c r="CA97" s="922"/>
      <c r="CB97" s="922"/>
      <c r="CC97" s="922"/>
      <c r="CD97" s="922"/>
      <c r="CE97" s="922"/>
      <c r="CF97" s="922"/>
      <c r="CG97" s="923"/>
      <c r="CH97" s="924"/>
      <c r="CI97" s="925"/>
      <c r="CJ97" s="925"/>
      <c r="CK97" s="925"/>
      <c r="CL97" s="926"/>
      <c r="CM97" s="924"/>
      <c r="CN97" s="925"/>
      <c r="CO97" s="925"/>
      <c r="CP97" s="925"/>
      <c r="CQ97" s="926"/>
      <c r="CR97" s="924"/>
      <c r="CS97" s="925"/>
      <c r="CT97" s="925"/>
      <c r="CU97" s="925"/>
      <c r="CV97" s="926"/>
      <c r="CW97" s="924"/>
      <c r="CX97" s="925"/>
      <c r="CY97" s="925"/>
      <c r="CZ97" s="925"/>
      <c r="DA97" s="926"/>
      <c r="DB97" s="924"/>
      <c r="DC97" s="925"/>
      <c r="DD97" s="925"/>
      <c r="DE97" s="925"/>
      <c r="DF97" s="926"/>
      <c r="DG97" s="924"/>
      <c r="DH97" s="925"/>
      <c r="DI97" s="925"/>
      <c r="DJ97" s="925"/>
      <c r="DK97" s="926"/>
      <c r="DL97" s="924"/>
      <c r="DM97" s="925"/>
      <c r="DN97" s="925"/>
      <c r="DO97" s="925"/>
      <c r="DP97" s="926"/>
      <c r="DQ97" s="924"/>
      <c r="DR97" s="925"/>
      <c r="DS97" s="925"/>
      <c r="DT97" s="925"/>
      <c r="DU97" s="926"/>
      <c r="DV97" s="918"/>
      <c r="DW97" s="919"/>
      <c r="DX97" s="919"/>
      <c r="DY97" s="919"/>
      <c r="DZ97" s="920"/>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1"/>
      <c r="BT98" s="922"/>
      <c r="BU98" s="922"/>
      <c r="BV98" s="922"/>
      <c r="BW98" s="922"/>
      <c r="BX98" s="922"/>
      <c r="BY98" s="922"/>
      <c r="BZ98" s="922"/>
      <c r="CA98" s="922"/>
      <c r="CB98" s="922"/>
      <c r="CC98" s="922"/>
      <c r="CD98" s="922"/>
      <c r="CE98" s="922"/>
      <c r="CF98" s="922"/>
      <c r="CG98" s="923"/>
      <c r="CH98" s="924"/>
      <c r="CI98" s="925"/>
      <c r="CJ98" s="925"/>
      <c r="CK98" s="925"/>
      <c r="CL98" s="926"/>
      <c r="CM98" s="924"/>
      <c r="CN98" s="925"/>
      <c r="CO98" s="925"/>
      <c r="CP98" s="925"/>
      <c r="CQ98" s="926"/>
      <c r="CR98" s="924"/>
      <c r="CS98" s="925"/>
      <c r="CT98" s="925"/>
      <c r="CU98" s="925"/>
      <c r="CV98" s="926"/>
      <c r="CW98" s="924"/>
      <c r="CX98" s="925"/>
      <c r="CY98" s="925"/>
      <c r="CZ98" s="925"/>
      <c r="DA98" s="926"/>
      <c r="DB98" s="924"/>
      <c r="DC98" s="925"/>
      <c r="DD98" s="925"/>
      <c r="DE98" s="925"/>
      <c r="DF98" s="926"/>
      <c r="DG98" s="924"/>
      <c r="DH98" s="925"/>
      <c r="DI98" s="925"/>
      <c r="DJ98" s="925"/>
      <c r="DK98" s="926"/>
      <c r="DL98" s="924"/>
      <c r="DM98" s="925"/>
      <c r="DN98" s="925"/>
      <c r="DO98" s="925"/>
      <c r="DP98" s="926"/>
      <c r="DQ98" s="924"/>
      <c r="DR98" s="925"/>
      <c r="DS98" s="925"/>
      <c r="DT98" s="925"/>
      <c r="DU98" s="926"/>
      <c r="DV98" s="918"/>
      <c r="DW98" s="919"/>
      <c r="DX98" s="919"/>
      <c r="DY98" s="919"/>
      <c r="DZ98" s="920"/>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1"/>
      <c r="BT99" s="922"/>
      <c r="BU99" s="922"/>
      <c r="BV99" s="922"/>
      <c r="BW99" s="922"/>
      <c r="BX99" s="922"/>
      <c r="BY99" s="922"/>
      <c r="BZ99" s="922"/>
      <c r="CA99" s="922"/>
      <c r="CB99" s="922"/>
      <c r="CC99" s="922"/>
      <c r="CD99" s="922"/>
      <c r="CE99" s="922"/>
      <c r="CF99" s="922"/>
      <c r="CG99" s="923"/>
      <c r="CH99" s="924"/>
      <c r="CI99" s="925"/>
      <c r="CJ99" s="925"/>
      <c r="CK99" s="925"/>
      <c r="CL99" s="926"/>
      <c r="CM99" s="924"/>
      <c r="CN99" s="925"/>
      <c r="CO99" s="925"/>
      <c r="CP99" s="925"/>
      <c r="CQ99" s="926"/>
      <c r="CR99" s="924"/>
      <c r="CS99" s="925"/>
      <c r="CT99" s="925"/>
      <c r="CU99" s="925"/>
      <c r="CV99" s="926"/>
      <c r="CW99" s="924"/>
      <c r="CX99" s="925"/>
      <c r="CY99" s="925"/>
      <c r="CZ99" s="925"/>
      <c r="DA99" s="926"/>
      <c r="DB99" s="924"/>
      <c r="DC99" s="925"/>
      <c r="DD99" s="925"/>
      <c r="DE99" s="925"/>
      <c r="DF99" s="926"/>
      <c r="DG99" s="924"/>
      <c r="DH99" s="925"/>
      <c r="DI99" s="925"/>
      <c r="DJ99" s="925"/>
      <c r="DK99" s="926"/>
      <c r="DL99" s="924"/>
      <c r="DM99" s="925"/>
      <c r="DN99" s="925"/>
      <c r="DO99" s="925"/>
      <c r="DP99" s="926"/>
      <c r="DQ99" s="924"/>
      <c r="DR99" s="925"/>
      <c r="DS99" s="925"/>
      <c r="DT99" s="925"/>
      <c r="DU99" s="926"/>
      <c r="DV99" s="918"/>
      <c r="DW99" s="919"/>
      <c r="DX99" s="919"/>
      <c r="DY99" s="919"/>
      <c r="DZ99" s="920"/>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1"/>
      <c r="BT100" s="922"/>
      <c r="BU100" s="922"/>
      <c r="BV100" s="922"/>
      <c r="BW100" s="922"/>
      <c r="BX100" s="922"/>
      <c r="BY100" s="922"/>
      <c r="BZ100" s="922"/>
      <c r="CA100" s="922"/>
      <c r="CB100" s="922"/>
      <c r="CC100" s="922"/>
      <c r="CD100" s="922"/>
      <c r="CE100" s="922"/>
      <c r="CF100" s="922"/>
      <c r="CG100" s="923"/>
      <c r="CH100" s="924"/>
      <c r="CI100" s="925"/>
      <c r="CJ100" s="925"/>
      <c r="CK100" s="925"/>
      <c r="CL100" s="926"/>
      <c r="CM100" s="924"/>
      <c r="CN100" s="925"/>
      <c r="CO100" s="925"/>
      <c r="CP100" s="925"/>
      <c r="CQ100" s="926"/>
      <c r="CR100" s="924"/>
      <c r="CS100" s="925"/>
      <c r="CT100" s="925"/>
      <c r="CU100" s="925"/>
      <c r="CV100" s="926"/>
      <c r="CW100" s="924"/>
      <c r="CX100" s="925"/>
      <c r="CY100" s="925"/>
      <c r="CZ100" s="925"/>
      <c r="DA100" s="926"/>
      <c r="DB100" s="924"/>
      <c r="DC100" s="925"/>
      <c r="DD100" s="925"/>
      <c r="DE100" s="925"/>
      <c r="DF100" s="926"/>
      <c r="DG100" s="924"/>
      <c r="DH100" s="925"/>
      <c r="DI100" s="925"/>
      <c r="DJ100" s="925"/>
      <c r="DK100" s="926"/>
      <c r="DL100" s="924"/>
      <c r="DM100" s="925"/>
      <c r="DN100" s="925"/>
      <c r="DO100" s="925"/>
      <c r="DP100" s="926"/>
      <c r="DQ100" s="924"/>
      <c r="DR100" s="925"/>
      <c r="DS100" s="925"/>
      <c r="DT100" s="925"/>
      <c r="DU100" s="926"/>
      <c r="DV100" s="918"/>
      <c r="DW100" s="919"/>
      <c r="DX100" s="919"/>
      <c r="DY100" s="919"/>
      <c r="DZ100" s="920"/>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1"/>
      <c r="BT101" s="922"/>
      <c r="BU101" s="922"/>
      <c r="BV101" s="922"/>
      <c r="BW101" s="922"/>
      <c r="BX101" s="922"/>
      <c r="BY101" s="922"/>
      <c r="BZ101" s="922"/>
      <c r="CA101" s="922"/>
      <c r="CB101" s="922"/>
      <c r="CC101" s="922"/>
      <c r="CD101" s="922"/>
      <c r="CE101" s="922"/>
      <c r="CF101" s="922"/>
      <c r="CG101" s="923"/>
      <c r="CH101" s="924"/>
      <c r="CI101" s="925"/>
      <c r="CJ101" s="925"/>
      <c r="CK101" s="925"/>
      <c r="CL101" s="926"/>
      <c r="CM101" s="924"/>
      <c r="CN101" s="925"/>
      <c r="CO101" s="925"/>
      <c r="CP101" s="925"/>
      <c r="CQ101" s="926"/>
      <c r="CR101" s="924"/>
      <c r="CS101" s="925"/>
      <c r="CT101" s="925"/>
      <c r="CU101" s="925"/>
      <c r="CV101" s="926"/>
      <c r="CW101" s="924"/>
      <c r="CX101" s="925"/>
      <c r="CY101" s="925"/>
      <c r="CZ101" s="925"/>
      <c r="DA101" s="926"/>
      <c r="DB101" s="924"/>
      <c r="DC101" s="925"/>
      <c r="DD101" s="925"/>
      <c r="DE101" s="925"/>
      <c r="DF101" s="926"/>
      <c r="DG101" s="924"/>
      <c r="DH101" s="925"/>
      <c r="DI101" s="925"/>
      <c r="DJ101" s="925"/>
      <c r="DK101" s="926"/>
      <c r="DL101" s="924"/>
      <c r="DM101" s="925"/>
      <c r="DN101" s="925"/>
      <c r="DO101" s="925"/>
      <c r="DP101" s="926"/>
      <c r="DQ101" s="924"/>
      <c r="DR101" s="925"/>
      <c r="DS101" s="925"/>
      <c r="DT101" s="925"/>
      <c r="DU101" s="926"/>
      <c r="DV101" s="918"/>
      <c r="DW101" s="919"/>
      <c r="DX101" s="919"/>
      <c r="DY101" s="919"/>
      <c r="DZ101" s="920"/>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6" t="s">
        <v>413</v>
      </c>
      <c r="BS102" s="857"/>
      <c r="BT102" s="857"/>
      <c r="BU102" s="857"/>
      <c r="BV102" s="857"/>
      <c r="BW102" s="857"/>
      <c r="BX102" s="857"/>
      <c r="BY102" s="857"/>
      <c r="BZ102" s="857"/>
      <c r="CA102" s="857"/>
      <c r="CB102" s="857"/>
      <c r="CC102" s="857"/>
      <c r="CD102" s="857"/>
      <c r="CE102" s="857"/>
      <c r="CF102" s="857"/>
      <c r="CG102" s="858"/>
      <c r="CH102" s="949"/>
      <c r="CI102" s="950"/>
      <c r="CJ102" s="950"/>
      <c r="CK102" s="950"/>
      <c r="CL102" s="951"/>
      <c r="CM102" s="949"/>
      <c r="CN102" s="950"/>
      <c r="CO102" s="950"/>
      <c r="CP102" s="950"/>
      <c r="CQ102" s="951"/>
      <c r="CR102" s="952">
        <v>5</v>
      </c>
      <c r="CS102" s="909"/>
      <c r="CT102" s="909"/>
      <c r="CU102" s="909"/>
      <c r="CV102" s="953"/>
      <c r="CW102" s="952" t="s">
        <v>565</v>
      </c>
      <c r="CX102" s="909"/>
      <c r="CY102" s="909"/>
      <c r="CZ102" s="909"/>
      <c r="DA102" s="953"/>
      <c r="DB102" s="952" t="s">
        <v>565</v>
      </c>
      <c r="DC102" s="909"/>
      <c r="DD102" s="909"/>
      <c r="DE102" s="909"/>
      <c r="DF102" s="953"/>
      <c r="DG102" s="952">
        <v>168</v>
      </c>
      <c r="DH102" s="909"/>
      <c r="DI102" s="909"/>
      <c r="DJ102" s="909"/>
      <c r="DK102" s="953"/>
      <c r="DL102" s="952" t="s">
        <v>565</v>
      </c>
      <c r="DM102" s="909"/>
      <c r="DN102" s="909"/>
      <c r="DO102" s="909"/>
      <c r="DP102" s="953"/>
      <c r="DQ102" s="952" t="s">
        <v>565</v>
      </c>
      <c r="DR102" s="909"/>
      <c r="DS102" s="909"/>
      <c r="DT102" s="909"/>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299</v>
      </c>
      <c r="AG109" s="955"/>
      <c r="AH109" s="955"/>
      <c r="AI109" s="955"/>
      <c r="AJ109" s="956"/>
      <c r="AK109" s="954" t="s">
        <v>298</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299</v>
      </c>
      <c r="BW109" s="955"/>
      <c r="BX109" s="955"/>
      <c r="BY109" s="955"/>
      <c r="BZ109" s="956"/>
      <c r="CA109" s="954" t="s">
        <v>298</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299</v>
      </c>
      <c r="DM109" s="955"/>
      <c r="DN109" s="955"/>
      <c r="DO109" s="955"/>
      <c r="DP109" s="956"/>
      <c r="DQ109" s="954" t="s">
        <v>298</v>
      </c>
      <c r="DR109" s="955"/>
      <c r="DS109" s="955"/>
      <c r="DT109" s="955"/>
      <c r="DU109" s="956"/>
      <c r="DV109" s="954" t="s">
        <v>422</v>
      </c>
      <c r="DW109" s="955"/>
      <c r="DX109" s="955"/>
      <c r="DY109" s="955"/>
      <c r="DZ109" s="957"/>
    </row>
    <row r="110" spans="1:131" s="226" customFormat="1" ht="26.25" customHeight="1" x14ac:dyDescent="0.15">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507281</v>
      </c>
      <c r="AB110" s="962"/>
      <c r="AC110" s="962"/>
      <c r="AD110" s="962"/>
      <c r="AE110" s="963"/>
      <c r="AF110" s="964">
        <v>474010</v>
      </c>
      <c r="AG110" s="962"/>
      <c r="AH110" s="962"/>
      <c r="AI110" s="962"/>
      <c r="AJ110" s="963"/>
      <c r="AK110" s="964">
        <v>451287</v>
      </c>
      <c r="AL110" s="962"/>
      <c r="AM110" s="962"/>
      <c r="AN110" s="962"/>
      <c r="AO110" s="963"/>
      <c r="AP110" s="965">
        <v>11.4</v>
      </c>
      <c r="AQ110" s="966"/>
      <c r="AR110" s="966"/>
      <c r="AS110" s="966"/>
      <c r="AT110" s="967"/>
      <c r="AU110" s="968" t="s">
        <v>67</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5239160</v>
      </c>
      <c r="BR110" s="997"/>
      <c r="BS110" s="997"/>
      <c r="BT110" s="997"/>
      <c r="BU110" s="997"/>
      <c r="BV110" s="997">
        <v>5216038</v>
      </c>
      <c r="BW110" s="997"/>
      <c r="BX110" s="997"/>
      <c r="BY110" s="997"/>
      <c r="BZ110" s="997"/>
      <c r="CA110" s="997">
        <v>5390701</v>
      </c>
      <c r="CB110" s="997"/>
      <c r="CC110" s="997"/>
      <c r="CD110" s="997"/>
      <c r="CE110" s="997"/>
      <c r="CF110" s="1011">
        <v>135.80000000000001</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428</v>
      </c>
      <c r="DH110" s="997"/>
      <c r="DI110" s="997"/>
      <c r="DJ110" s="997"/>
      <c r="DK110" s="997"/>
      <c r="DL110" s="997" t="s">
        <v>130</v>
      </c>
      <c r="DM110" s="997"/>
      <c r="DN110" s="997"/>
      <c r="DO110" s="997"/>
      <c r="DP110" s="997"/>
      <c r="DQ110" s="997" t="s">
        <v>428</v>
      </c>
      <c r="DR110" s="997"/>
      <c r="DS110" s="997"/>
      <c r="DT110" s="997"/>
      <c r="DU110" s="997"/>
      <c r="DV110" s="998" t="s">
        <v>428</v>
      </c>
      <c r="DW110" s="998"/>
      <c r="DX110" s="998"/>
      <c r="DY110" s="998"/>
      <c r="DZ110" s="999"/>
    </row>
    <row r="111" spans="1:131" s="226" customFormat="1" ht="26.25" customHeight="1" x14ac:dyDescent="0.15">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428</v>
      </c>
      <c r="AB111" s="1004"/>
      <c r="AC111" s="1004"/>
      <c r="AD111" s="1004"/>
      <c r="AE111" s="1005"/>
      <c r="AF111" s="1006" t="s">
        <v>130</v>
      </c>
      <c r="AG111" s="1004"/>
      <c r="AH111" s="1004"/>
      <c r="AI111" s="1004"/>
      <c r="AJ111" s="1005"/>
      <c r="AK111" s="1006" t="s">
        <v>428</v>
      </c>
      <c r="AL111" s="1004"/>
      <c r="AM111" s="1004"/>
      <c r="AN111" s="1004"/>
      <c r="AO111" s="1005"/>
      <c r="AP111" s="1007" t="s">
        <v>430</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t="s">
        <v>130</v>
      </c>
      <c r="BR111" s="990"/>
      <c r="BS111" s="990"/>
      <c r="BT111" s="990"/>
      <c r="BU111" s="990"/>
      <c r="BV111" s="990" t="s">
        <v>428</v>
      </c>
      <c r="BW111" s="990"/>
      <c r="BX111" s="990"/>
      <c r="BY111" s="990"/>
      <c r="BZ111" s="990"/>
      <c r="CA111" s="990" t="s">
        <v>130</v>
      </c>
      <c r="CB111" s="990"/>
      <c r="CC111" s="990"/>
      <c r="CD111" s="990"/>
      <c r="CE111" s="990"/>
      <c r="CF111" s="984" t="s">
        <v>428</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428</v>
      </c>
      <c r="DH111" s="990"/>
      <c r="DI111" s="990"/>
      <c r="DJ111" s="990"/>
      <c r="DK111" s="990"/>
      <c r="DL111" s="990" t="s">
        <v>430</v>
      </c>
      <c r="DM111" s="990"/>
      <c r="DN111" s="990"/>
      <c r="DO111" s="990"/>
      <c r="DP111" s="990"/>
      <c r="DQ111" s="990" t="s">
        <v>428</v>
      </c>
      <c r="DR111" s="990"/>
      <c r="DS111" s="990"/>
      <c r="DT111" s="990"/>
      <c r="DU111" s="990"/>
      <c r="DV111" s="991" t="s">
        <v>130</v>
      </c>
      <c r="DW111" s="991"/>
      <c r="DX111" s="991"/>
      <c r="DY111" s="991"/>
      <c r="DZ111" s="992"/>
    </row>
    <row r="112" spans="1:131" s="226" customFormat="1" ht="26.25" customHeight="1" x14ac:dyDescent="0.15">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130</v>
      </c>
      <c r="AB112" s="1029"/>
      <c r="AC112" s="1029"/>
      <c r="AD112" s="1029"/>
      <c r="AE112" s="1030"/>
      <c r="AF112" s="1031" t="s">
        <v>130</v>
      </c>
      <c r="AG112" s="1029"/>
      <c r="AH112" s="1029"/>
      <c r="AI112" s="1029"/>
      <c r="AJ112" s="1030"/>
      <c r="AK112" s="1031" t="s">
        <v>428</v>
      </c>
      <c r="AL112" s="1029"/>
      <c r="AM112" s="1029"/>
      <c r="AN112" s="1029"/>
      <c r="AO112" s="1030"/>
      <c r="AP112" s="1032" t="s">
        <v>435</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4705369</v>
      </c>
      <c r="BR112" s="990"/>
      <c r="BS112" s="990"/>
      <c r="BT112" s="990"/>
      <c r="BU112" s="990"/>
      <c r="BV112" s="990">
        <v>4957611</v>
      </c>
      <c r="BW112" s="990"/>
      <c r="BX112" s="990"/>
      <c r="BY112" s="990"/>
      <c r="BZ112" s="990"/>
      <c r="CA112" s="990">
        <v>5075322</v>
      </c>
      <c r="CB112" s="990"/>
      <c r="CC112" s="990"/>
      <c r="CD112" s="990"/>
      <c r="CE112" s="990"/>
      <c r="CF112" s="984">
        <v>127.8</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430</v>
      </c>
      <c r="DH112" s="990"/>
      <c r="DI112" s="990"/>
      <c r="DJ112" s="990"/>
      <c r="DK112" s="990"/>
      <c r="DL112" s="990" t="s">
        <v>428</v>
      </c>
      <c r="DM112" s="990"/>
      <c r="DN112" s="990"/>
      <c r="DO112" s="990"/>
      <c r="DP112" s="990"/>
      <c r="DQ112" s="990" t="s">
        <v>428</v>
      </c>
      <c r="DR112" s="990"/>
      <c r="DS112" s="990"/>
      <c r="DT112" s="990"/>
      <c r="DU112" s="990"/>
      <c r="DV112" s="991" t="s">
        <v>428</v>
      </c>
      <c r="DW112" s="991"/>
      <c r="DX112" s="991"/>
      <c r="DY112" s="991"/>
      <c r="DZ112" s="992"/>
    </row>
    <row r="113" spans="1:130" s="226" customFormat="1" ht="26.25" customHeight="1" x14ac:dyDescent="0.15">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178110</v>
      </c>
      <c r="AB113" s="1004"/>
      <c r="AC113" s="1004"/>
      <c r="AD113" s="1004"/>
      <c r="AE113" s="1005"/>
      <c r="AF113" s="1006">
        <v>189943</v>
      </c>
      <c r="AG113" s="1004"/>
      <c r="AH113" s="1004"/>
      <c r="AI113" s="1004"/>
      <c r="AJ113" s="1005"/>
      <c r="AK113" s="1006">
        <v>215882</v>
      </c>
      <c r="AL113" s="1004"/>
      <c r="AM113" s="1004"/>
      <c r="AN113" s="1004"/>
      <c r="AO113" s="1005"/>
      <c r="AP113" s="1007">
        <v>5.4</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237504</v>
      </c>
      <c r="BR113" s="990"/>
      <c r="BS113" s="990"/>
      <c r="BT113" s="990"/>
      <c r="BU113" s="990"/>
      <c r="BV113" s="990">
        <v>302860</v>
      </c>
      <c r="BW113" s="990"/>
      <c r="BX113" s="990"/>
      <c r="BY113" s="990"/>
      <c r="BZ113" s="990"/>
      <c r="CA113" s="990">
        <v>329185</v>
      </c>
      <c r="CB113" s="990"/>
      <c r="CC113" s="990"/>
      <c r="CD113" s="990"/>
      <c r="CE113" s="990"/>
      <c r="CF113" s="984">
        <v>8.3000000000000007</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130</v>
      </c>
      <c r="DH113" s="1029"/>
      <c r="DI113" s="1029"/>
      <c r="DJ113" s="1029"/>
      <c r="DK113" s="1030"/>
      <c r="DL113" s="1031" t="s">
        <v>428</v>
      </c>
      <c r="DM113" s="1029"/>
      <c r="DN113" s="1029"/>
      <c r="DO113" s="1029"/>
      <c r="DP113" s="1030"/>
      <c r="DQ113" s="1031" t="s">
        <v>130</v>
      </c>
      <c r="DR113" s="1029"/>
      <c r="DS113" s="1029"/>
      <c r="DT113" s="1029"/>
      <c r="DU113" s="1030"/>
      <c r="DV113" s="1032" t="s">
        <v>130</v>
      </c>
      <c r="DW113" s="1033"/>
      <c r="DX113" s="1033"/>
      <c r="DY113" s="1033"/>
      <c r="DZ113" s="1034"/>
    </row>
    <row r="114" spans="1:130" s="226" customFormat="1" ht="26.25" customHeight="1" x14ac:dyDescent="0.15">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45895</v>
      </c>
      <c r="AB114" s="1029"/>
      <c r="AC114" s="1029"/>
      <c r="AD114" s="1029"/>
      <c r="AE114" s="1030"/>
      <c r="AF114" s="1031">
        <v>31946</v>
      </c>
      <c r="AG114" s="1029"/>
      <c r="AH114" s="1029"/>
      <c r="AI114" s="1029"/>
      <c r="AJ114" s="1030"/>
      <c r="AK114" s="1031">
        <v>33729</v>
      </c>
      <c r="AL114" s="1029"/>
      <c r="AM114" s="1029"/>
      <c r="AN114" s="1029"/>
      <c r="AO114" s="1030"/>
      <c r="AP114" s="1032">
        <v>0.8</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1102631</v>
      </c>
      <c r="BR114" s="990"/>
      <c r="BS114" s="990"/>
      <c r="BT114" s="990"/>
      <c r="BU114" s="990"/>
      <c r="BV114" s="990">
        <v>1153493</v>
      </c>
      <c r="BW114" s="990"/>
      <c r="BX114" s="990"/>
      <c r="BY114" s="990"/>
      <c r="BZ114" s="990"/>
      <c r="CA114" s="990">
        <v>1090239</v>
      </c>
      <c r="CB114" s="990"/>
      <c r="CC114" s="990"/>
      <c r="CD114" s="990"/>
      <c r="CE114" s="990"/>
      <c r="CF114" s="984">
        <v>27.5</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428</v>
      </c>
      <c r="DH114" s="1029"/>
      <c r="DI114" s="1029"/>
      <c r="DJ114" s="1029"/>
      <c r="DK114" s="1030"/>
      <c r="DL114" s="1031" t="s">
        <v>428</v>
      </c>
      <c r="DM114" s="1029"/>
      <c r="DN114" s="1029"/>
      <c r="DO114" s="1029"/>
      <c r="DP114" s="1030"/>
      <c r="DQ114" s="1031" t="s">
        <v>130</v>
      </c>
      <c r="DR114" s="1029"/>
      <c r="DS114" s="1029"/>
      <c r="DT114" s="1029"/>
      <c r="DU114" s="1030"/>
      <c r="DV114" s="1032" t="s">
        <v>130</v>
      </c>
      <c r="DW114" s="1033"/>
      <c r="DX114" s="1033"/>
      <c r="DY114" s="1033"/>
      <c r="DZ114" s="1034"/>
    </row>
    <row r="115" spans="1:130" s="226" customFormat="1" ht="26.25" customHeight="1" x14ac:dyDescent="0.15">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v>
      </c>
      <c r="AB115" s="1004"/>
      <c r="AC115" s="1004"/>
      <c r="AD115" s="1004"/>
      <c r="AE115" s="1005"/>
      <c r="AF115" s="1006">
        <v>3</v>
      </c>
      <c r="AG115" s="1004"/>
      <c r="AH115" s="1004"/>
      <c r="AI115" s="1004"/>
      <c r="AJ115" s="1005"/>
      <c r="AK115" s="1006">
        <v>1</v>
      </c>
      <c r="AL115" s="1004"/>
      <c r="AM115" s="1004"/>
      <c r="AN115" s="1004"/>
      <c r="AO115" s="1005"/>
      <c r="AP115" s="1007">
        <v>0</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t="s">
        <v>428</v>
      </c>
      <c r="BR115" s="990"/>
      <c r="BS115" s="990"/>
      <c r="BT115" s="990"/>
      <c r="BU115" s="990"/>
      <c r="BV115" s="990" t="s">
        <v>130</v>
      </c>
      <c r="BW115" s="990"/>
      <c r="BX115" s="990"/>
      <c r="BY115" s="990"/>
      <c r="BZ115" s="990"/>
      <c r="CA115" s="990" t="s">
        <v>428</v>
      </c>
      <c r="CB115" s="990"/>
      <c r="CC115" s="990"/>
      <c r="CD115" s="990"/>
      <c r="CE115" s="990"/>
      <c r="CF115" s="984" t="s">
        <v>428</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447</v>
      </c>
      <c r="DH115" s="1029"/>
      <c r="DI115" s="1029"/>
      <c r="DJ115" s="1029"/>
      <c r="DK115" s="1030"/>
      <c r="DL115" s="1031" t="s">
        <v>130</v>
      </c>
      <c r="DM115" s="1029"/>
      <c r="DN115" s="1029"/>
      <c r="DO115" s="1029"/>
      <c r="DP115" s="1030"/>
      <c r="DQ115" s="1031" t="s">
        <v>130</v>
      </c>
      <c r="DR115" s="1029"/>
      <c r="DS115" s="1029"/>
      <c r="DT115" s="1029"/>
      <c r="DU115" s="1030"/>
      <c r="DV115" s="1032" t="s">
        <v>435</v>
      </c>
      <c r="DW115" s="1033"/>
      <c r="DX115" s="1033"/>
      <c r="DY115" s="1033"/>
      <c r="DZ115" s="1034"/>
    </row>
    <row r="116" spans="1:130" s="226" customFormat="1" ht="26.25" customHeight="1" x14ac:dyDescent="0.15">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130</v>
      </c>
      <c r="AB116" s="1029"/>
      <c r="AC116" s="1029"/>
      <c r="AD116" s="1029"/>
      <c r="AE116" s="1030"/>
      <c r="AF116" s="1031" t="s">
        <v>428</v>
      </c>
      <c r="AG116" s="1029"/>
      <c r="AH116" s="1029"/>
      <c r="AI116" s="1029"/>
      <c r="AJ116" s="1030"/>
      <c r="AK116" s="1031" t="s">
        <v>130</v>
      </c>
      <c r="AL116" s="1029"/>
      <c r="AM116" s="1029"/>
      <c r="AN116" s="1029"/>
      <c r="AO116" s="1030"/>
      <c r="AP116" s="1032" t="s">
        <v>428</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428</v>
      </c>
      <c r="BR116" s="990"/>
      <c r="BS116" s="990"/>
      <c r="BT116" s="990"/>
      <c r="BU116" s="990"/>
      <c r="BV116" s="990" t="s">
        <v>428</v>
      </c>
      <c r="BW116" s="990"/>
      <c r="BX116" s="990"/>
      <c r="BY116" s="990"/>
      <c r="BZ116" s="990"/>
      <c r="CA116" s="990" t="s">
        <v>130</v>
      </c>
      <c r="CB116" s="990"/>
      <c r="CC116" s="990"/>
      <c r="CD116" s="990"/>
      <c r="CE116" s="990"/>
      <c r="CF116" s="984" t="s">
        <v>130</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130</v>
      </c>
      <c r="DH116" s="1029"/>
      <c r="DI116" s="1029"/>
      <c r="DJ116" s="1029"/>
      <c r="DK116" s="1030"/>
      <c r="DL116" s="1031" t="s">
        <v>130</v>
      </c>
      <c r="DM116" s="1029"/>
      <c r="DN116" s="1029"/>
      <c r="DO116" s="1029"/>
      <c r="DP116" s="1030"/>
      <c r="DQ116" s="1031" t="s">
        <v>428</v>
      </c>
      <c r="DR116" s="1029"/>
      <c r="DS116" s="1029"/>
      <c r="DT116" s="1029"/>
      <c r="DU116" s="1030"/>
      <c r="DV116" s="1032" t="s">
        <v>430</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731291</v>
      </c>
      <c r="AB117" s="1047"/>
      <c r="AC117" s="1047"/>
      <c r="AD117" s="1047"/>
      <c r="AE117" s="1048"/>
      <c r="AF117" s="1049">
        <v>695902</v>
      </c>
      <c r="AG117" s="1047"/>
      <c r="AH117" s="1047"/>
      <c r="AI117" s="1047"/>
      <c r="AJ117" s="1048"/>
      <c r="AK117" s="1049">
        <v>700899</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130</v>
      </c>
      <c r="BR117" s="990"/>
      <c r="BS117" s="990"/>
      <c r="BT117" s="990"/>
      <c r="BU117" s="990"/>
      <c r="BV117" s="990" t="s">
        <v>428</v>
      </c>
      <c r="BW117" s="990"/>
      <c r="BX117" s="990"/>
      <c r="BY117" s="990"/>
      <c r="BZ117" s="990"/>
      <c r="CA117" s="990" t="s">
        <v>435</v>
      </c>
      <c r="CB117" s="990"/>
      <c r="CC117" s="990"/>
      <c r="CD117" s="990"/>
      <c r="CE117" s="990"/>
      <c r="CF117" s="984" t="s">
        <v>130</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130</v>
      </c>
      <c r="DH117" s="1029"/>
      <c r="DI117" s="1029"/>
      <c r="DJ117" s="1029"/>
      <c r="DK117" s="1030"/>
      <c r="DL117" s="1031" t="s">
        <v>130</v>
      </c>
      <c r="DM117" s="1029"/>
      <c r="DN117" s="1029"/>
      <c r="DO117" s="1029"/>
      <c r="DP117" s="1030"/>
      <c r="DQ117" s="1031" t="s">
        <v>428</v>
      </c>
      <c r="DR117" s="1029"/>
      <c r="DS117" s="1029"/>
      <c r="DT117" s="1029"/>
      <c r="DU117" s="1030"/>
      <c r="DV117" s="1032" t="s">
        <v>430</v>
      </c>
      <c r="DW117" s="1033"/>
      <c r="DX117" s="1033"/>
      <c r="DY117" s="1033"/>
      <c r="DZ117" s="1034"/>
    </row>
    <row r="118" spans="1:130" s="226" customFormat="1" ht="26.25" customHeight="1" x14ac:dyDescent="0.15">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299</v>
      </c>
      <c r="AG118" s="955"/>
      <c r="AH118" s="955"/>
      <c r="AI118" s="955"/>
      <c r="AJ118" s="956"/>
      <c r="AK118" s="954" t="s">
        <v>298</v>
      </c>
      <c r="AL118" s="955"/>
      <c r="AM118" s="955"/>
      <c r="AN118" s="955"/>
      <c r="AO118" s="956"/>
      <c r="AP118" s="1041" t="s">
        <v>422</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435</v>
      </c>
      <c r="BR118" s="1068"/>
      <c r="BS118" s="1068"/>
      <c r="BT118" s="1068"/>
      <c r="BU118" s="1068"/>
      <c r="BV118" s="1068" t="s">
        <v>130</v>
      </c>
      <c r="BW118" s="1068"/>
      <c r="BX118" s="1068"/>
      <c r="BY118" s="1068"/>
      <c r="BZ118" s="1068"/>
      <c r="CA118" s="1068" t="s">
        <v>130</v>
      </c>
      <c r="CB118" s="1068"/>
      <c r="CC118" s="1068"/>
      <c r="CD118" s="1068"/>
      <c r="CE118" s="1068"/>
      <c r="CF118" s="984" t="s">
        <v>130</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130</v>
      </c>
      <c r="DH118" s="1029"/>
      <c r="DI118" s="1029"/>
      <c r="DJ118" s="1029"/>
      <c r="DK118" s="1030"/>
      <c r="DL118" s="1031" t="s">
        <v>435</v>
      </c>
      <c r="DM118" s="1029"/>
      <c r="DN118" s="1029"/>
      <c r="DO118" s="1029"/>
      <c r="DP118" s="1030"/>
      <c r="DQ118" s="1031" t="s">
        <v>130</v>
      </c>
      <c r="DR118" s="1029"/>
      <c r="DS118" s="1029"/>
      <c r="DT118" s="1029"/>
      <c r="DU118" s="1030"/>
      <c r="DV118" s="1032" t="s">
        <v>130</v>
      </c>
      <c r="DW118" s="1033"/>
      <c r="DX118" s="1033"/>
      <c r="DY118" s="1033"/>
      <c r="DZ118" s="1034"/>
    </row>
    <row r="119" spans="1:130" s="226" customFormat="1" ht="26.25" customHeight="1" x14ac:dyDescent="0.15">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428</v>
      </c>
      <c r="AB119" s="962"/>
      <c r="AC119" s="962"/>
      <c r="AD119" s="962"/>
      <c r="AE119" s="963"/>
      <c r="AF119" s="964" t="s">
        <v>428</v>
      </c>
      <c r="AG119" s="962"/>
      <c r="AH119" s="962"/>
      <c r="AI119" s="962"/>
      <c r="AJ119" s="963"/>
      <c r="AK119" s="964" t="s">
        <v>130</v>
      </c>
      <c r="AL119" s="962"/>
      <c r="AM119" s="962"/>
      <c r="AN119" s="962"/>
      <c r="AO119" s="963"/>
      <c r="AP119" s="965" t="s">
        <v>130</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456</v>
      </c>
      <c r="BP119" s="1076"/>
      <c r="BQ119" s="1067">
        <v>11284664</v>
      </c>
      <c r="BR119" s="1068"/>
      <c r="BS119" s="1068"/>
      <c r="BT119" s="1068"/>
      <c r="BU119" s="1068"/>
      <c r="BV119" s="1068">
        <v>11630002</v>
      </c>
      <c r="BW119" s="1068"/>
      <c r="BX119" s="1068"/>
      <c r="BY119" s="1068"/>
      <c r="BZ119" s="1068"/>
      <c r="CA119" s="1068">
        <v>11885447</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428</v>
      </c>
      <c r="DH119" s="1054"/>
      <c r="DI119" s="1054"/>
      <c r="DJ119" s="1054"/>
      <c r="DK119" s="1055"/>
      <c r="DL119" s="1053" t="s">
        <v>428</v>
      </c>
      <c r="DM119" s="1054"/>
      <c r="DN119" s="1054"/>
      <c r="DO119" s="1054"/>
      <c r="DP119" s="1055"/>
      <c r="DQ119" s="1053" t="s">
        <v>130</v>
      </c>
      <c r="DR119" s="1054"/>
      <c r="DS119" s="1054"/>
      <c r="DT119" s="1054"/>
      <c r="DU119" s="1055"/>
      <c r="DV119" s="1056" t="s">
        <v>130</v>
      </c>
      <c r="DW119" s="1057"/>
      <c r="DX119" s="1057"/>
      <c r="DY119" s="1057"/>
      <c r="DZ119" s="1058"/>
    </row>
    <row r="120" spans="1:130" s="226" customFormat="1" ht="26.25" customHeight="1" x14ac:dyDescent="0.15">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428</v>
      </c>
      <c r="AB120" s="1029"/>
      <c r="AC120" s="1029"/>
      <c r="AD120" s="1029"/>
      <c r="AE120" s="1030"/>
      <c r="AF120" s="1031" t="s">
        <v>130</v>
      </c>
      <c r="AG120" s="1029"/>
      <c r="AH120" s="1029"/>
      <c r="AI120" s="1029"/>
      <c r="AJ120" s="1030"/>
      <c r="AK120" s="1031" t="s">
        <v>130</v>
      </c>
      <c r="AL120" s="1029"/>
      <c r="AM120" s="1029"/>
      <c r="AN120" s="1029"/>
      <c r="AO120" s="1030"/>
      <c r="AP120" s="1032" t="s">
        <v>130</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2562697</v>
      </c>
      <c r="BR120" s="997"/>
      <c r="BS120" s="997"/>
      <c r="BT120" s="997"/>
      <c r="BU120" s="997"/>
      <c r="BV120" s="997">
        <v>2660494</v>
      </c>
      <c r="BW120" s="997"/>
      <c r="BX120" s="997"/>
      <c r="BY120" s="997"/>
      <c r="BZ120" s="997"/>
      <c r="CA120" s="997">
        <v>2492552</v>
      </c>
      <c r="CB120" s="997"/>
      <c r="CC120" s="997"/>
      <c r="CD120" s="997"/>
      <c r="CE120" s="997"/>
      <c r="CF120" s="1011">
        <v>62.8</v>
      </c>
      <c r="CG120" s="1012"/>
      <c r="CH120" s="1012"/>
      <c r="CI120" s="1012"/>
      <c r="CJ120" s="1012"/>
      <c r="CK120" s="1077" t="s">
        <v>460</v>
      </c>
      <c r="CL120" s="1078"/>
      <c r="CM120" s="1078"/>
      <c r="CN120" s="1078"/>
      <c r="CO120" s="1079"/>
      <c r="CP120" s="1085" t="s">
        <v>461</v>
      </c>
      <c r="CQ120" s="1086"/>
      <c r="CR120" s="1086"/>
      <c r="CS120" s="1086"/>
      <c r="CT120" s="1086"/>
      <c r="CU120" s="1086"/>
      <c r="CV120" s="1086"/>
      <c r="CW120" s="1086"/>
      <c r="CX120" s="1086"/>
      <c r="CY120" s="1086"/>
      <c r="CZ120" s="1086"/>
      <c r="DA120" s="1086"/>
      <c r="DB120" s="1086"/>
      <c r="DC120" s="1086"/>
      <c r="DD120" s="1086"/>
      <c r="DE120" s="1086"/>
      <c r="DF120" s="1087"/>
      <c r="DG120" s="996">
        <v>4705369</v>
      </c>
      <c r="DH120" s="997"/>
      <c r="DI120" s="997"/>
      <c r="DJ120" s="997"/>
      <c r="DK120" s="997"/>
      <c r="DL120" s="997">
        <v>4957611</v>
      </c>
      <c r="DM120" s="997"/>
      <c r="DN120" s="997"/>
      <c r="DO120" s="997"/>
      <c r="DP120" s="997"/>
      <c r="DQ120" s="997">
        <v>5075322</v>
      </c>
      <c r="DR120" s="997"/>
      <c r="DS120" s="997"/>
      <c r="DT120" s="997"/>
      <c r="DU120" s="997"/>
      <c r="DV120" s="998">
        <v>127.8</v>
      </c>
      <c r="DW120" s="998"/>
      <c r="DX120" s="998"/>
      <c r="DY120" s="998"/>
      <c r="DZ120" s="999"/>
    </row>
    <row r="121" spans="1:130" s="226" customFormat="1" ht="26.25" customHeight="1" x14ac:dyDescent="0.15">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130</v>
      </c>
      <c r="AB121" s="1029"/>
      <c r="AC121" s="1029"/>
      <c r="AD121" s="1029"/>
      <c r="AE121" s="1030"/>
      <c r="AF121" s="1031" t="s">
        <v>428</v>
      </c>
      <c r="AG121" s="1029"/>
      <c r="AH121" s="1029"/>
      <c r="AI121" s="1029"/>
      <c r="AJ121" s="1030"/>
      <c r="AK121" s="1031" t="s">
        <v>130</v>
      </c>
      <c r="AL121" s="1029"/>
      <c r="AM121" s="1029"/>
      <c r="AN121" s="1029"/>
      <c r="AO121" s="1030"/>
      <c r="AP121" s="1032" t="s">
        <v>130</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t="s">
        <v>130</v>
      </c>
      <c r="BR121" s="990"/>
      <c r="BS121" s="990"/>
      <c r="BT121" s="990"/>
      <c r="BU121" s="990"/>
      <c r="BV121" s="990" t="s">
        <v>130</v>
      </c>
      <c r="BW121" s="990"/>
      <c r="BX121" s="990"/>
      <c r="BY121" s="990"/>
      <c r="BZ121" s="990"/>
      <c r="CA121" s="990" t="s">
        <v>130</v>
      </c>
      <c r="CB121" s="990"/>
      <c r="CC121" s="990"/>
      <c r="CD121" s="990"/>
      <c r="CE121" s="990"/>
      <c r="CF121" s="984" t="s">
        <v>130</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t="s">
        <v>130</v>
      </c>
      <c r="DH121" s="990"/>
      <c r="DI121" s="990"/>
      <c r="DJ121" s="990"/>
      <c r="DK121" s="990"/>
      <c r="DL121" s="990" t="s">
        <v>428</v>
      </c>
      <c r="DM121" s="990"/>
      <c r="DN121" s="990"/>
      <c r="DO121" s="990"/>
      <c r="DP121" s="990"/>
      <c r="DQ121" s="990" t="s">
        <v>130</v>
      </c>
      <c r="DR121" s="990"/>
      <c r="DS121" s="990"/>
      <c r="DT121" s="990"/>
      <c r="DU121" s="990"/>
      <c r="DV121" s="991" t="s">
        <v>428</v>
      </c>
      <c r="DW121" s="991"/>
      <c r="DX121" s="991"/>
      <c r="DY121" s="991"/>
      <c r="DZ121" s="992"/>
    </row>
    <row r="122" spans="1:130" s="226" customFormat="1" ht="26.25" customHeight="1" x14ac:dyDescent="0.15">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435</v>
      </c>
      <c r="AB122" s="1029"/>
      <c r="AC122" s="1029"/>
      <c r="AD122" s="1029"/>
      <c r="AE122" s="1030"/>
      <c r="AF122" s="1031" t="s">
        <v>130</v>
      </c>
      <c r="AG122" s="1029"/>
      <c r="AH122" s="1029"/>
      <c r="AI122" s="1029"/>
      <c r="AJ122" s="1030"/>
      <c r="AK122" s="1031" t="s">
        <v>130</v>
      </c>
      <c r="AL122" s="1029"/>
      <c r="AM122" s="1029"/>
      <c r="AN122" s="1029"/>
      <c r="AO122" s="1030"/>
      <c r="AP122" s="1032" t="s">
        <v>130</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6847611</v>
      </c>
      <c r="BR122" s="1068"/>
      <c r="BS122" s="1068"/>
      <c r="BT122" s="1068"/>
      <c r="BU122" s="1068"/>
      <c r="BV122" s="1068">
        <v>6985744</v>
      </c>
      <c r="BW122" s="1068"/>
      <c r="BX122" s="1068"/>
      <c r="BY122" s="1068"/>
      <c r="BZ122" s="1068"/>
      <c r="CA122" s="1068">
        <v>7054658</v>
      </c>
      <c r="CB122" s="1068"/>
      <c r="CC122" s="1068"/>
      <c r="CD122" s="1068"/>
      <c r="CE122" s="1068"/>
      <c r="CF122" s="1088">
        <v>177.7</v>
      </c>
      <c r="CG122" s="1089"/>
      <c r="CH122" s="1089"/>
      <c r="CI122" s="1089"/>
      <c r="CJ122" s="1089"/>
      <c r="CK122" s="1080"/>
      <c r="CL122" s="1081"/>
      <c r="CM122" s="1081"/>
      <c r="CN122" s="1081"/>
      <c r="CO122" s="1082"/>
      <c r="CP122" s="1090" t="s">
        <v>466</v>
      </c>
      <c r="CQ122" s="1091"/>
      <c r="CR122" s="1091"/>
      <c r="CS122" s="1091"/>
      <c r="CT122" s="1091"/>
      <c r="CU122" s="1091"/>
      <c r="CV122" s="1091"/>
      <c r="CW122" s="1091"/>
      <c r="CX122" s="1091"/>
      <c r="CY122" s="1091"/>
      <c r="CZ122" s="1091"/>
      <c r="DA122" s="1091"/>
      <c r="DB122" s="1091"/>
      <c r="DC122" s="1091"/>
      <c r="DD122" s="1091"/>
      <c r="DE122" s="1091"/>
      <c r="DF122" s="1092"/>
      <c r="DG122" s="989" t="s">
        <v>428</v>
      </c>
      <c r="DH122" s="990"/>
      <c r="DI122" s="990"/>
      <c r="DJ122" s="990"/>
      <c r="DK122" s="990"/>
      <c r="DL122" s="990" t="s">
        <v>130</v>
      </c>
      <c r="DM122" s="990"/>
      <c r="DN122" s="990"/>
      <c r="DO122" s="990"/>
      <c r="DP122" s="990"/>
      <c r="DQ122" s="990" t="s">
        <v>428</v>
      </c>
      <c r="DR122" s="990"/>
      <c r="DS122" s="990"/>
      <c r="DT122" s="990"/>
      <c r="DU122" s="990"/>
      <c r="DV122" s="991" t="s">
        <v>428</v>
      </c>
      <c r="DW122" s="991"/>
      <c r="DX122" s="991"/>
      <c r="DY122" s="991"/>
      <c r="DZ122" s="992"/>
    </row>
    <row r="123" spans="1:130" s="226" customFormat="1" ht="26.25" customHeight="1" x14ac:dyDescent="0.15">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130</v>
      </c>
      <c r="AB123" s="1029"/>
      <c r="AC123" s="1029"/>
      <c r="AD123" s="1029"/>
      <c r="AE123" s="1030"/>
      <c r="AF123" s="1031" t="s">
        <v>428</v>
      </c>
      <c r="AG123" s="1029"/>
      <c r="AH123" s="1029"/>
      <c r="AI123" s="1029"/>
      <c r="AJ123" s="1030"/>
      <c r="AK123" s="1031" t="s">
        <v>130</v>
      </c>
      <c r="AL123" s="1029"/>
      <c r="AM123" s="1029"/>
      <c r="AN123" s="1029"/>
      <c r="AO123" s="1030"/>
      <c r="AP123" s="1032" t="s">
        <v>130</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467</v>
      </c>
      <c r="BP123" s="1076"/>
      <c r="BQ123" s="1135">
        <v>9410308</v>
      </c>
      <c r="BR123" s="1136"/>
      <c r="BS123" s="1136"/>
      <c r="BT123" s="1136"/>
      <c r="BU123" s="1136"/>
      <c r="BV123" s="1136">
        <v>9646238</v>
      </c>
      <c r="BW123" s="1136"/>
      <c r="BX123" s="1136"/>
      <c r="BY123" s="1136"/>
      <c r="BZ123" s="1136"/>
      <c r="CA123" s="1136">
        <v>9547210</v>
      </c>
      <c r="CB123" s="1136"/>
      <c r="CC123" s="1136"/>
      <c r="CD123" s="1136"/>
      <c r="CE123" s="1136"/>
      <c r="CF123" s="1069"/>
      <c r="CG123" s="1070"/>
      <c r="CH123" s="1070"/>
      <c r="CI123" s="1070"/>
      <c r="CJ123" s="1071"/>
      <c r="CK123" s="1080"/>
      <c r="CL123" s="1081"/>
      <c r="CM123" s="1081"/>
      <c r="CN123" s="1081"/>
      <c r="CO123" s="1082"/>
      <c r="CP123" s="1090" t="s">
        <v>468</v>
      </c>
      <c r="CQ123" s="1091"/>
      <c r="CR123" s="1091"/>
      <c r="CS123" s="1091"/>
      <c r="CT123" s="1091"/>
      <c r="CU123" s="1091"/>
      <c r="CV123" s="1091"/>
      <c r="CW123" s="1091"/>
      <c r="CX123" s="1091"/>
      <c r="CY123" s="1091"/>
      <c r="CZ123" s="1091"/>
      <c r="DA123" s="1091"/>
      <c r="DB123" s="1091"/>
      <c r="DC123" s="1091"/>
      <c r="DD123" s="1091"/>
      <c r="DE123" s="1091"/>
      <c r="DF123" s="1092"/>
      <c r="DG123" s="1028" t="s">
        <v>428</v>
      </c>
      <c r="DH123" s="1029"/>
      <c r="DI123" s="1029"/>
      <c r="DJ123" s="1029"/>
      <c r="DK123" s="1030"/>
      <c r="DL123" s="1031" t="s">
        <v>130</v>
      </c>
      <c r="DM123" s="1029"/>
      <c r="DN123" s="1029"/>
      <c r="DO123" s="1029"/>
      <c r="DP123" s="1030"/>
      <c r="DQ123" s="1031" t="s">
        <v>428</v>
      </c>
      <c r="DR123" s="1029"/>
      <c r="DS123" s="1029"/>
      <c r="DT123" s="1029"/>
      <c r="DU123" s="1030"/>
      <c r="DV123" s="1032" t="s">
        <v>428</v>
      </c>
      <c r="DW123" s="1033"/>
      <c r="DX123" s="1033"/>
      <c r="DY123" s="1033"/>
      <c r="DZ123" s="1034"/>
    </row>
    <row r="124" spans="1:130" s="226" customFormat="1" ht="26.25" customHeight="1" thickBot="1" x14ac:dyDescent="0.2">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130</v>
      </c>
      <c r="AB124" s="1029"/>
      <c r="AC124" s="1029"/>
      <c r="AD124" s="1029"/>
      <c r="AE124" s="1030"/>
      <c r="AF124" s="1031" t="s">
        <v>130</v>
      </c>
      <c r="AG124" s="1029"/>
      <c r="AH124" s="1029"/>
      <c r="AI124" s="1029"/>
      <c r="AJ124" s="1030"/>
      <c r="AK124" s="1031" t="s">
        <v>428</v>
      </c>
      <c r="AL124" s="1029"/>
      <c r="AM124" s="1029"/>
      <c r="AN124" s="1029"/>
      <c r="AO124" s="1030"/>
      <c r="AP124" s="1032" t="s">
        <v>428</v>
      </c>
      <c r="AQ124" s="1033"/>
      <c r="AR124" s="1033"/>
      <c r="AS124" s="1033"/>
      <c r="AT124" s="1034"/>
      <c r="AU124" s="1131" t="s">
        <v>469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47.3</v>
      </c>
      <c r="BR124" s="1098"/>
      <c r="BS124" s="1098"/>
      <c r="BT124" s="1098"/>
      <c r="BU124" s="1098"/>
      <c r="BV124" s="1098">
        <v>50</v>
      </c>
      <c r="BW124" s="1098"/>
      <c r="BX124" s="1098"/>
      <c r="BY124" s="1098"/>
      <c r="BZ124" s="1098"/>
      <c r="CA124" s="1098">
        <v>58.8</v>
      </c>
      <c r="CB124" s="1098"/>
      <c r="CC124" s="1098"/>
      <c r="CD124" s="1098"/>
      <c r="CE124" s="1098"/>
      <c r="CF124" s="1099"/>
      <c r="CG124" s="1100"/>
      <c r="CH124" s="1100"/>
      <c r="CI124" s="1100"/>
      <c r="CJ124" s="1101"/>
      <c r="CK124" s="1083"/>
      <c r="CL124" s="1083"/>
      <c r="CM124" s="1083"/>
      <c r="CN124" s="1083"/>
      <c r="CO124" s="1084"/>
      <c r="CP124" s="1090" t="s">
        <v>470</v>
      </c>
      <c r="CQ124" s="1091"/>
      <c r="CR124" s="1091"/>
      <c r="CS124" s="1091"/>
      <c r="CT124" s="1091"/>
      <c r="CU124" s="1091"/>
      <c r="CV124" s="1091"/>
      <c r="CW124" s="1091"/>
      <c r="CX124" s="1091"/>
      <c r="CY124" s="1091"/>
      <c r="CZ124" s="1091"/>
      <c r="DA124" s="1091"/>
      <c r="DB124" s="1091"/>
      <c r="DC124" s="1091"/>
      <c r="DD124" s="1091"/>
      <c r="DE124" s="1091"/>
      <c r="DF124" s="1092"/>
      <c r="DG124" s="1075" t="s">
        <v>130</v>
      </c>
      <c r="DH124" s="1054"/>
      <c r="DI124" s="1054"/>
      <c r="DJ124" s="1054"/>
      <c r="DK124" s="1055"/>
      <c r="DL124" s="1053" t="s">
        <v>130</v>
      </c>
      <c r="DM124" s="1054"/>
      <c r="DN124" s="1054"/>
      <c r="DO124" s="1054"/>
      <c r="DP124" s="1055"/>
      <c r="DQ124" s="1053" t="s">
        <v>430</v>
      </c>
      <c r="DR124" s="1054"/>
      <c r="DS124" s="1054"/>
      <c r="DT124" s="1054"/>
      <c r="DU124" s="1055"/>
      <c r="DV124" s="1056" t="s">
        <v>130</v>
      </c>
      <c r="DW124" s="1057"/>
      <c r="DX124" s="1057"/>
      <c r="DY124" s="1057"/>
      <c r="DZ124" s="1058"/>
    </row>
    <row r="125" spans="1:130" s="226" customFormat="1" ht="26.25" customHeight="1" x14ac:dyDescent="0.15">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130</v>
      </c>
      <c r="AB125" s="1029"/>
      <c r="AC125" s="1029"/>
      <c r="AD125" s="1029"/>
      <c r="AE125" s="1030"/>
      <c r="AF125" s="1031" t="s">
        <v>430</v>
      </c>
      <c r="AG125" s="1029"/>
      <c r="AH125" s="1029"/>
      <c r="AI125" s="1029"/>
      <c r="AJ125" s="1030"/>
      <c r="AK125" s="1031" t="s">
        <v>130</v>
      </c>
      <c r="AL125" s="1029"/>
      <c r="AM125" s="1029"/>
      <c r="AN125" s="1029"/>
      <c r="AO125" s="1030"/>
      <c r="AP125" s="1032" t="s">
        <v>130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130</v>
      </c>
      <c r="DH125" s="997"/>
      <c r="DI125" s="997"/>
      <c r="DJ125" s="997"/>
      <c r="DK125" s="997"/>
      <c r="DL125" s="997" t="s">
        <v>430</v>
      </c>
      <c r="DM125" s="997"/>
      <c r="DN125" s="997"/>
      <c r="DO125" s="997"/>
      <c r="DP125" s="997"/>
      <c r="DQ125" s="997" t="s">
        <v>130</v>
      </c>
      <c r="DR125" s="997"/>
      <c r="DS125" s="997"/>
      <c r="DT125" s="997"/>
      <c r="DU125" s="997"/>
      <c r="DV125" s="998" t="s">
        <v>428</v>
      </c>
      <c r="DW125" s="998"/>
      <c r="DX125" s="998"/>
      <c r="DY125" s="998"/>
      <c r="DZ125" s="999"/>
    </row>
    <row r="126" spans="1:130" s="226" customFormat="1" ht="26.25" customHeight="1" thickBot="1" x14ac:dyDescent="0.2">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130</v>
      </c>
      <c r="AB126" s="1029"/>
      <c r="AC126" s="1029"/>
      <c r="AD126" s="1029"/>
      <c r="AE126" s="1030"/>
      <c r="AF126" s="1031" t="s">
        <v>130</v>
      </c>
      <c r="AG126" s="1029"/>
      <c r="AH126" s="1029"/>
      <c r="AI126" s="1029"/>
      <c r="AJ126" s="1030"/>
      <c r="AK126" s="1031" t="s">
        <v>130</v>
      </c>
      <c r="AL126" s="1029"/>
      <c r="AM126" s="1029"/>
      <c r="AN126" s="1029"/>
      <c r="AO126" s="1030"/>
      <c r="AP126" s="1032" t="s">
        <v>130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t="s">
        <v>428</v>
      </c>
      <c r="DH126" s="990"/>
      <c r="DI126" s="990"/>
      <c r="DJ126" s="990"/>
      <c r="DK126" s="990"/>
      <c r="DL126" s="990" t="s">
        <v>428</v>
      </c>
      <c r="DM126" s="990"/>
      <c r="DN126" s="990"/>
      <c r="DO126" s="990"/>
      <c r="DP126" s="990"/>
      <c r="DQ126" s="990" t="s">
        <v>130</v>
      </c>
      <c r="DR126" s="990"/>
      <c r="DS126" s="990"/>
      <c r="DT126" s="990"/>
      <c r="DU126" s="990"/>
      <c r="DV126" s="991" t="s">
        <v>430</v>
      </c>
      <c r="DW126" s="991"/>
      <c r="DX126" s="991"/>
      <c r="DY126" s="991"/>
      <c r="DZ126" s="992"/>
    </row>
    <row r="127" spans="1:130" s="226" customFormat="1" ht="26.25" customHeight="1" x14ac:dyDescent="0.15">
      <c r="A127" s="1130"/>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5</v>
      </c>
      <c r="AB127" s="1029"/>
      <c r="AC127" s="1029"/>
      <c r="AD127" s="1029"/>
      <c r="AE127" s="1030"/>
      <c r="AF127" s="1031">
        <v>3</v>
      </c>
      <c r="AG127" s="1029"/>
      <c r="AH127" s="1029"/>
      <c r="AI127" s="1029"/>
      <c r="AJ127" s="1030"/>
      <c r="AK127" s="1031">
        <v>1</v>
      </c>
      <c r="AL127" s="1029"/>
      <c r="AM127" s="1029"/>
      <c r="AN127" s="1029"/>
      <c r="AO127" s="1030"/>
      <c r="AP127" s="1032">
        <v>0</v>
      </c>
      <c r="AQ127" s="1033"/>
      <c r="AR127" s="1033"/>
      <c r="AS127" s="1033"/>
      <c r="AT127" s="1034"/>
      <c r="AU127" s="262"/>
      <c r="AV127" s="262"/>
      <c r="AW127" s="262"/>
      <c r="AX127" s="1102" t="s">
        <v>475</v>
      </c>
      <c r="AY127" s="1103"/>
      <c r="AZ127" s="1103"/>
      <c r="BA127" s="1103"/>
      <c r="BB127" s="1103"/>
      <c r="BC127" s="1103"/>
      <c r="BD127" s="1103"/>
      <c r="BE127" s="1104"/>
      <c r="BF127" s="1105" t="s">
        <v>476</v>
      </c>
      <c r="BG127" s="1103"/>
      <c r="BH127" s="1103"/>
      <c r="BI127" s="1103"/>
      <c r="BJ127" s="1103"/>
      <c r="BK127" s="1103"/>
      <c r="BL127" s="1104"/>
      <c r="BM127" s="1105" t="s">
        <v>477</v>
      </c>
      <c r="BN127" s="1103"/>
      <c r="BO127" s="1103"/>
      <c r="BP127" s="1103"/>
      <c r="BQ127" s="1103"/>
      <c r="BR127" s="1103"/>
      <c r="BS127" s="1104"/>
      <c r="BT127" s="1105" t="s">
        <v>478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428</v>
      </c>
      <c r="DH127" s="990"/>
      <c r="DI127" s="990"/>
      <c r="DJ127" s="990"/>
      <c r="DK127" s="990"/>
      <c r="DL127" s="990" t="s">
        <v>130</v>
      </c>
      <c r="DM127" s="990"/>
      <c r="DN127" s="990"/>
      <c r="DO127" s="990"/>
      <c r="DP127" s="990"/>
      <c r="DQ127" s="990" t="s">
        <v>130</v>
      </c>
      <c r="DR127" s="990"/>
      <c r="DS127" s="990"/>
      <c r="DT127" s="990"/>
      <c r="DU127" s="990"/>
      <c r="DV127" s="991" t="s">
        <v>428</v>
      </c>
      <c r="DW127" s="991"/>
      <c r="DX127" s="991"/>
      <c r="DY127" s="991"/>
      <c r="DZ127" s="992"/>
    </row>
    <row r="128" spans="1:130" s="226" customFormat="1" ht="26.25" customHeight="1" thickBot="1" x14ac:dyDescent="0.2">
      <c r="A128" s="1113" t="s">
        <v>480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481</v>
      </c>
      <c r="X128" s="1115"/>
      <c r="Y128" s="1115"/>
      <c r="Z128" s="1116"/>
      <c r="AA128" s="1117" t="s">
        <v>428</v>
      </c>
      <c r="AB128" s="1118"/>
      <c r="AC128" s="1118"/>
      <c r="AD128" s="1118"/>
      <c r="AE128" s="1119"/>
      <c r="AF128" s="1120" t="s">
        <v>428</v>
      </c>
      <c r="AG128" s="1118"/>
      <c r="AH128" s="1118"/>
      <c r="AI128" s="1118"/>
      <c r="AJ128" s="1119"/>
      <c r="AK128" s="1120">
        <v>50000</v>
      </c>
      <c r="AL128" s="1118"/>
      <c r="AM128" s="1118"/>
      <c r="AN128" s="1118"/>
      <c r="AO128" s="1119"/>
      <c r="AP128" s="1121"/>
      <c r="AQ128" s="1122"/>
      <c r="AR128" s="1122"/>
      <c r="AS128" s="1122"/>
      <c r="AT128" s="1123"/>
      <c r="AU128" s="262"/>
      <c r="AV128" s="262"/>
      <c r="AW128" s="262"/>
      <c r="AX128" s="958" t="s">
        <v>482</v>
      </c>
      <c r="AY128" s="959"/>
      <c r="AZ128" s="959"/>
      <c r="BA128" s="959"/>
      <c r="BB128" s="959"/>
      <c r="BC128" s="959"/>
      <c r="BD128" s="959"/>
      <c r="BE128" s="960"/>
      <c r="BF128" s="1124" t="s">
        <v>428</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483</v>
      </c>
      <c r="CQ128" s="1107"/>
      <c r="CR128" s="1107"/>
      <c r="CS128" s="1107"/>
      <c r="CT128" s="1107"/>
      <c r="CU128" s="1107"/>
      <c r="CV128" s="1107"/>
      <c r="CW128" s="1107"/>
      <c r="CX128" s="1107"/>
      <c r="CY128" s="1107"/>
      <c r="CZ128" s="1107"/>
      <c r="DA128" s="1107"/>
      <c r="DB128" s="1107"/>
      <c r="DC128" s="1107"/>
      <c r="DD128" s="1107"/>
      <c r="DE128" s="1107"/>
      <c r="DF128" s="1108"/>
      <c r="DG128" s="1109" t="s">
        <v>428</v>
      </c>
      <c r="DH128" s="1110"/>
      <c r="DI128" s="1110"/>
      <c r="DJ128" s="1110"/>
      <c r="DK128" s="1110"/>
      <c r="DL128" s="1110" t="s">
        <v>428</v>
      </c>
      <c r="DM128" s="1110"/>
      <c r="DN128" s="1110"/>
      <c r="DO128" s="1110"/>
      <c r="DP128" s="1110"/>
      <c r="DQ128" s="1110" t="s">
        <v>428</v>
      </c>
      <c r="DR128" s="1110"/>
      <c r="DS128" s="1110"/>
      <c r="DT128" s="1110"/>
      <c r="DU128" s="1110"/>
      <c r="DV128" s="1111" t="s">
        <v>428</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484</v>
      </c>
      <c r="X129" s="1144"/>
      <c r="Y129" s="1144"/>
      <c r="Z129" s="1145"/>
      <c r="AA129" s="1028">
        <v>4449915</v>
      </c>
      <c r="AB129" s="1029"/>
      <c r="AC129" s="1029"/>
      <c r="AD129" s="1029"/>
      <c r="AE129" s="1030"/>
      <c r="AF129" s="1031">
        <v>4472819</v>
      </c>
      <c r="AG129" s="1029"/>
      <c r="AH129" s="1029"/>
      <c r="AI129" s="1029"/>
      <c r="AJ129" s="1030"/>
      <c r="AK129" s="1031">
        <v>4500371</v>
      </c>
      <c r="AL129" s="1029"/>
      <c r="AM129" s="1029"/>
      <c r="AN129" s="1029"/>
      <c r="AO129" s="1030"/>
      <c r="AP129" s="1146"/>
      <c r="AQ129" s="1147"/>
      <c r="AR129" s="1147"/>
      <c r="AS129" s="1147"/>
      <c r="AT129" s="1148"/>
      <c r="AU129" s="264"/>
      <c r="AV129" s="264"/>
      <c r="AW129" s="264"/>
      <c r="AX129" s="1137" t="s">
        <v>485</v>
      </c>
      <c r="AY129" s="1020"/>
      <c r="AZ129" s="1020"/>
      <c r="BA129" s="1020"/>
      <c r="BB129" s="1020"/>
      <c r="BC129" s="1020"/>
      <c r="BD129" s="1020"/>
      <c r="BE129" s="1021"/>
      <c r="BF129" s="1138" t="s">
        <v>130</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487</v>
      </c>
      <c r="X130" s="1144"/>
      <c r="Y130" s="1144"/>
      <c r="Z130" s="1145"/>
      <c r="AA130" s="1028">
        <v>491376</v>
      </c>
      <c r="AB130" s="1029"/>
      <c r="AC130" s="1029"/>
      <c r="AD130" s="1029"/>
      <c r="AE130" s="1030"/>
      <c r="AF130" s="1031">
        <v>508430</v>
      </c>
      <c r="AG130" s="1029"/>
      <c r="AH130" s="1029"/>
      <c r="AI130" s="1029"/>
      <c r="AJ130" s="1030"/>
      <c r="AK130" s="1031">
        <v>530356</v>
      </c>
      <c r="AL130" s="1029"/>
      <c r="AM130" s="1029"/>
      <c r="AN130" s="1029"/>
      <c r="AO130" s="1030"/>
      <c r="AP130" s="1146"/>
      <c r="AQ130" s="1147"/>
      <c r="AR130" s="1147"/>
      <c r="AS130" s="1147"/>
      <c r="AT130" s="1148"/>
      <c r="AU130" s="264"/>
      <c r="AV130" s="264"/>
      <c r="AW130" s="264"/>
      <c r="AX130" s="1137" t="s">
        <v>488</v>
      </c>
      <c r="AY130" s="1020"/>
      <c r="AZ130" s="1020"/>
      <c r="BA130" s="1020"/>
      <c r="BB130" s="1020"/>
      <c r="BC130" s="1020"/>
      <c r="BD130" s="1020"/>
      <c r="BE130" s="1021"/>
      <c r="BF130" s="1174">
        <v>4.5999999999999996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489</v>
      </c>
      <c r="X131" s="1182"/>
      <c r="Y131" s="1182"/>
      <c r="Z131" s="1183"/>
      <c r="AA131" s="1075">
        <v>3958539</v>
      </c>
      <c r="AB131" s="1054"/>
      <c r="AC131" s="1054"/>
      <c r="AD131" s="1054"/>
      <c r="AE131" s="1055"/>
      <c r="AF131" s="1053">
        <v>3964389</v>
      </c>
      <c r="AG131" s="1054"/>
      <c r="AH131" s="1054"/>
      <c r="AI131" s="1054"/>
      <c r="AJ131" s="1055"/>
      <c r="AK131" s="1053">
        <v>3970015</v>
      </c>
      <c r="AL131" s="1054"/>
      <c r="AM131" s="1054"/>
      <c r="AN131" s="1054"/>
      <c r="AO131" s="1055"/>
      <c r="AP131" s="1184"/>
      <c r="AQ131" s="1185"/>
      <c r="AR131" s="1185"/>
      <c r="AS131" s="1185"/>
      <c r="AT131" s="1186"/>
      <c r="AU131" s="264"/>
      <c r="AV131" s="264"/>
      <c r="AW131" s="264"/>
      <c r="AX131" s="1156" t="s">
        <v>490</v>
      </c>
      <c r="AY131" s="1107"/>
      <c r="AZ131" s="1107"/>
      <c r="BA131" s="1107"/>
      <c r="BB131" s="1107"/>
      <c r="BC131" s="1107"/>
      <c r="BD131" s="1107"/>
      <c r="BE131" s="1108"/>
      <c r="BF131" s="1157">
        <v>58.8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492</v>
      </c>
      <c r="W132" s="1167"/>
      <c r="X132" s="1167"/>
      <c r="Y132" s="1167"/>
      <c r="Z132" s="1168"/>
      <c r="AA132" s="1169">
        <v>6.0606956250000001</v>
      </c>
      <c r="AB132" s="1170"/>
      <c r="AC132" s="1170"/>
      <c r="AD132" s="1170"/>
      <c r="AE132" s="1171"/>
      <c r="AF132" s="1172">
        <v>4.7289002160000004</v>
      </c>
      <c r="AG132" s="1170"/>
      <c r="AH132" s="1170"/>
      <c r="AI132" s="1170"/>
      <c r="AJ132" s="1171"/>
      <c r="AK132" s="1172">
        <v>3.036336135</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493</v>
      </c>
      <c r="W133" s="1150"/>
      <c r="X133" s="1150"/>
      <c r="Y133" s="1150"/>
      <c r="Z133" s="1151"/>
      <c r="AA133" s="1152">
        <v>7.9</v>
      </c>
      <c r="AB133" s="1153"/>
      <c r="AC133" s="1153"/>
      <c r="AD133" s="1153"/>
      <c r="AE133" s="1154"/>
      <c r="AF133" s="1152">
        <v>6.4</v>
      </c>
      <c r="AG133" s="1153"/>
      <c r="AH133" s="1153"/>
      <c r="AI133" s="1153"/>
      <c r="AJ133" s="1154"/>
      <c r="AK133" s="1152">
        <v>4.5999999999999996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sK5LmC4dQ+b74fzNFH5Xl6FrpN8+JFK4fif6vyDRWnh+s2QNsy3jQXMydCn65BCxRp2a9BYyU1/jKm7/gpfTYQ==" saltValue="QAnE6qFVOMZJDvR0rlFP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CH82:CL82"/>
    <mergeCell ref="CM82:CQ82"/>
    <mergeCell ref="B82:P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B81:P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B80:P80"/>
    <mergeCell ref="B79:P79"/>
    <mergeCell ref="B78:P78"/>
    <mergeCell ref="B77:P77"/>
    <mergeCell ref="B76:P76"/>
    <mergeCell ref="B75:P75"/>
    <mergeCell ref="B74:P74"/>
    <mergeCell ref="B73:P73"/>
    <mergeCell ref="B72:P72"/>
    <mergeCell ref="B71:P71"/>
    <mergeCell ref="B70:P70"/>
    <mergeCell ref="B69:P69"/>
    <mergeCell ref="B68:P68"/>
    <mergeCell ref="DB5:DF6"/>
    <mergeCell ref="DG5:DK6"/>
    <mergeCell ref="DL5:DP6"/>
    <mergeCell ref="B8:P8"/>
    <mergeCell ref="Q8:U8"/>
    <mergeCell ref="V8:Z8"/>
    <mergeCell ref="AA8:AE8"/>
    <mergeCell ref="AF8:AJ8"/>
    <mergeCell ref="AK8:AO8"/>
    <mergeCell ref="AP8:AT8"/>
    <mergeCell ref="AU8:AY8"/>
    <mergeCell ref="BS8:CG8"/>
    <mergeCell ref="AU7:AY7"/>
    <mergeCell ref="BS7:CG7"/>
    <mergeCell ref="CH7:CL7"/>
    <mergeCell ref="CM7:CQ7"/>
    <mergeCell ref="DB9:DF9"/>
    <mergeCell ref="DG9:DK9"/>
    <mergeCell ref="DL9:DP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0" zoomScaleNormal="85" zoomScaleSheetLayoutView="100" workbookViewId="0">
      <selection activeCell="BW34" sqref="BW34:BX34"/>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HFBWzSXF+7aDyOTpbIl380/QZLqr1EtE9H6YmwiPM3fdx5bbKKMElDNvjEUYdoq/QiXvt56JVmgYdEIvp3VNw==" saltValue="kRa+zMRjSticMbjVaei6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A1" zoomScaleNormal="100" zoomScaleSheetLayoutView="55" workbookViewId="0">
      <selection activeCell="BW34" sqref="BW34:BX34"/>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H3y8wHf6bQ15Y9OxcaEVwrQBiOUw3AILWbkuyZcVtBN9LJtFv20H3+BVLyNezjVuGy1HUp06axVsfOaCoTyCw==" saltValue="SHorAZBOsqGbfQ9FeLgv3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6" workbookViewId="0">
      <selection activeCell="BW34" sqref="BW34:BX34"/>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502</v>
      </c>
      <c r="AL9" s="1193"/>
      <c r="AM9" s="1193"/>
      <c r="AN9" s="1194"/>
      <c r="AO9" s="292">
        <v>1001386</v>
      </c>
      <c r="AP9" s="292">
        <v>51343</v>
      </c>
      <c r="AQ9" s="293">
        <v>81245</v>
      </c>
      <c r="AR9" s="294">
        <v>-36.799999999999997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503</v>
      </c>
      <c r="AL10" s="1193"/>
      <c r="AM10" s="1193"/>
      <c r="AN10" s="1194"/>
      <c r="AO10" s="295">
        <v>133720</v>
      </c>
      <c r="AP10" s="295">
        <v>6856</v>
      </c>
      <c r="AQ10" s="296">
        <v>9012</v>
      </c>
      <c r="AR10" s="297">
        <v>-23.9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504</v>
      </c>
      <c r="AL11" s="1193"/>
      <c r="AM11" s="1193"/>
      <c r="AN11" s="1194"/>
      <c r="AO11" s="295">
        <v>199365</v>
      </c>
      <c r="AP11" s="295">
        <v>10222</v>
      </c>
      <c r="AQ11" s="296">
        <v>11253</v>
      </c>
      <c r="AR11" s="297">
        <v>-9.1999999999999993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505</v>
      </c>
      <c r="AL12" s="1193"/>
      <c r="AM12" s="1193"/>
      <c r="AN12" s="1194"/>
      <c r="AO12" s="295" t="s">
        <v>506</v>
      </c>
      <c r="AP12" s="295" t="s">
        <v>506</v>
      </c>
      <c r="AQ12" s="296">
        <v>1349</v>
      </c>
      <c r="AR12" s="297" t="s">
        <v>506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507</v>
      </c>
      <c r="AL13" s="1193"/>
      <c r="AM13" s="1193"/>
      <c r="AN13" s="1194"/>
      <c r="AO13" s="295" t="s">
        <v>506</v>
      </c>
      <c r="AP13" s="295" t="s">
        <v>506</v>
      </c>
      <c r="AQ13" s="296" t="s">
        <v>506</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508</v>
      </c>
      <c r="AL14" s="1193"/>
      <c r="AM14" s="1193"/>
      <c r="AN14" s="1194"/>
      <c r="AO14" s="295">
        <v>383567</v>
      </c>
      <c r="AP14" s="295">
        <v>19666</v>
      </c>
      <c r="AQ14" s="296">
        <v>5445</v>
      </c>
      <c r="AR14" s="297">
        <v>261.2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509</v>
      </c>
      <c r="AL15" s="1193"/>
      <c r="AM15" s="1193"/>
      <c r="AN15" s="1194"/>
      <c r="AO15" s="295">
        <v>26484</v>
      </c>
      <c r="AP15" s="295">
        <v>1358</v>
      </c>
      <c r="AQ15" s="296">
        <v>2659</v>
      </c>
      <c r="AR15" s="297">
        <v>-48.9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510</v>
      </c>
      <c r="AL16" s="1196"/>
      <c r="AM16" s="1196"/>
      <c r="AN16" s="1197"/>
      <c r="AO16" s="295">
        <v>-83770</v>
      </c>
      <c r="AP16" s="295">
        <v>-4295</v>
      </c>
      <c r="AQ16" s="296">
        <v>-8172</v>
      </c>
      <c r="AR16" s="297">
        <v>-47.4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1660752</v>
      </c>
      <c r="AP17" s="295">
        <v>85149</v>
      </c>
      <c r="AQ17" s="296">
        <v>102791</v>
      </c>
      <c r="AR17" s="297">
        <v>-17.2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515</v>
      </c>
      <c r="AL21" s="1188"/>
      <c r="AM21" s="1188"/>
      <c r="AN21" s="1189"/>
      <c r="AO21" s="307">
        <v>7.43</v>
      </c>
      <c r="AP21" s="308">
        <v>9.44</v>
      </c>
      <c r="AQ21" s="309">
        <v>-2.0099999999999998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516</v>
      </c>
      <c r="AL22" s="1188"/>
      <c r="AM22" s="1188"/>
      <c r="AN22" s="1189"/>
      <c r="AO22" s="312">
        <v>93.7</v>
      </c>
      <c r="AP22" s="313">
        <v>96.6</v>
      </c>
      <c r="AQ22" s="314">
        <v>-2.9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521</v>
      </c>
      <c r="AL32" s="1204"/>
      <c r="AM32" s="1204"/>
      <c r="AN32" s="1205"/>
      <c r="AO32" s="322">
        <v>451287</v>
      </c>
      <c r="AP32" s="322">
        <v>23138</v>
      </c>
      <c r="AQ32" s="323">
        <v>53655</v>
      </c>
      <c r="AR32" s="324">
        <v>-56.9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522</v>
      </c>
      <c r="AL33" s="1204"/>
      <c r="AM33" s="1204"/>
      <c r="AN33" s="1205"/>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523</v>
      </c>
      <c r="AL34" s="1204"/>
      <c r="AM34" s="1204"/>
      <c r="AN34" s="1205"/>
      <c r="AO34" s="322" t="s">
        <v>506</v>
      </c>
      <c r="AP34" s="322" t="s">
        <v>506</v>
      </c>
      <c r="AQ34" s="323">
        <v>68</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524</v>
      </c>
      <c r="AL35" s="1204"/>
      <c r="AM35" s="1204"/>
      <c r="AN35" s="1205"/>
      <c r="AO35" s="322">
        <v>215882</v>
      </c>
      <c r="AP35" s="322">
        <v>11069</v>
      </c>
      <c r="AQ35" s="323">
        <v>21213</v>
      </c>
      <c r="AR35" s="324">
        <v>-47.8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525</v>
      </c>
      <c r="AL36" s="1204"/>
      <c r="AM36" s="1204"/>
      <c r="AN36" s="1205"/>
      <c r="AO36" s="322">
        <v>33729</v>
      </c>
      <c r="AP36" s="322">
        <v>1729</v>
      </c>
      <c r="AQ36" s="323">
        <v>3939</v>
      </c>
      <c r="AR36" s="324">
        <v>-56.1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526</v>
      </c>
      <c r="AL37" s="1204"/>
      <c r="AM37" s="1204"/>
      <c r="AN37" s="1205"/>
      <c r="AO37" s="322">
        <v>1</v>
      </c>
      <c r="AP37" s="322">
        <v>0</v>
      </c>
      <c r="AQ37" s="323">
        <v>620</v>
      </c>
      <c r="AR37" s="324">
        <v>-100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527</v>
      </c>
      <c r="AL38" s="1207"/>
      <c r="AM38" s="1207"/>
      <c r="AN38" s="1208"/>
      <c r="AO38" s="325" t="s">
        <v>506</v>
      </c>
      <c r="AP38" s="325" t="s">
        <v>506</v>
      </c>
      <c r="AQ38" s="326">
        <v>4</v>
      </c>
      <c r="AR38" s="314" t="s">
        <v>506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528</v>
      </c>
      <c r="AL39" s="1207"/>
      <c r="AM39" s="1207"/>
      <c r="AN39" s="1208"/>
      <c r="AO39" s="322">
        <v>-50000</v>
      </c>
      <c r="AP39" s="322">
        <v>-2564</v>
      </c>
      <c r="AQ39" s="323">
        <v>-2084</v>
      </c>
      <c r="AR39" s="324">
        <v>23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529</v>
      </c>
      <c r="AL40" s="1204"/>
      <c r="AM40" s="1204"/>
      <c r="AN40" s="1205"/>
      <c r="AO40" s="322">
        <v>-530356</v>
      </c>
      <c r="AP40" s="322">
        <v>-27192</v>
      </c>
      <c r="AQ40" s="323">
        <v>-53215</v>
      </c>
      <c r="AR40" s="324">
        <v>-48.9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120543</v>
      </c>
      <c r="AP41" s="322">
        <v>6180</v>
      </c>
      <c r="AQ41" s="323">
        <v>24200</v>
      </c>
      <c r="AR41" s="324">
        <v>-74.5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497</v>
      </c>
      <c r="AN49" s="1200" t="s">
        <v>533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1347256</v>
      </c>
      <c r="AN51" s="344">
        <v>67068</v>
      </c>
      <c r="AO51" s="345">
        <v>4.0999999999999996</v>
      </c>
      <c r="AP51" s="346">
        <v>53270</v>
      </c>
      <c r="AQ51" s="347">
        <v>13.8</v>
      </c>
      <c r="AR51" s="348">
        <v>-9.6999999999999993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476066</v>
      </c>
      <c r="AN52" s="352">
        <v>23699</v>
      </c>
      <c r="AO52" s="353">
        <v>-14.8</v>
      </c>
      <c r="AP52" s="354">
        <v>24316</v>
      </c>
      <c r="AQ52" s="355">
        <v>0.8</v>
      </c>
      <c r="AR52" s="356">
        <v>-15.6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859123</v>
      </c>
      <c r="AN53" s="344">
        <v>43137</v>
      </c>
      <c r="AO53" s="345">
        <v>-35.700000000000003</v>
      </c>
      <c r="AP53" s="346">
        <v>53292</v>
      </c>
      <c r="AQ53" s="347">
        <v>0</v>
      </c>
      <c r="AR53" s="348">
        <v>-35.700000000000003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536279</v>
      </c>
      <c r="AN54" s="352">
        <v>26927</v>
      </c>
      <c r="AO54" s="353">
        <v>13.6</v>
      </c>
      <c r="AP54" s="354">
        <v>28900</v>
      </c>
      <c r="AQ54" s="355">
        <v>18.899999999999999</v>
      </c>
      <c r="AR54" s="356">
        <v>-5.3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1642843</v>
      </c>
      <c r="AN55" s="344">
        <v>83232</v>
      </c>
      <c r="AO55" s="345">
        <v>92.9</v>
      </c>
      <c r="AP55" s="346">
        <v>77577</v>
      </c>
      <c r="AQ55" s="347">
        <v>45.6</v>
      </c>
      <c r="AR55" s="348">
        <v>47.3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582149</v>
      </c>
      <c r="AN56" s="352">
        <v>29494</v>
      </c>
      <c r="AO56" s="353">
        <v>9.5</v>
      </c>
      <c r="AP56" s="354">
        <v>40870</v>
      </c>
      <c r="AQ56" s="355">
        <v>41.4</v>
      </c>
      <c r="AR56" s="356">
        <v>-31.9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1256372</v>
      </c>
      <c r="AN57" s="344">
        <v>64071</v>
      </c>
      <c r="AO57" s="345">
        <v>-23</v>
      </c>
      <c r="AP57" s="346">
        <v>115123</v>
      </c>
      <c r="AQ57" s="347">
        <v>48.4</v>
      </c>
      <c r="AR57" s="348">
        <v>-71.400000000000006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646812</v>
      </c>
      <c r="AN58" s="352">
        <v>32985</v>
      </c>
      <c r="AO58" s="353">
        <v>11.8</v>
      </c>
      <c r="AP58" s="354">
        <v>46026</v>
      </c>
      <c r="AQ58" s="355">
        <v>12.6</v>
      </c>
      <c r="AR58" s="356">
        <v>-0.8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1544867</v>
      </c>
      <c r="AN59" s="344">
        <v>79208</v>
      </c>
      <c r="AO59" s="345">
        <v>23.6</v>
      </c>
      <c r="AP59" s="346">
        <v>98899</v>
      </c>
      <c r="AQ59" s="347">
        <v>-14.1</v>
      </c>
      <c r="AR59" s="348">
        <v>37.700000000000003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641435</v>
      </c>
      <c r="AN60" s="352">
        <v>32887</v>
      </c>
      <c r="AO60" s="353">
        <v>-0.3</v>
      </c>
      <c r="AP60" s="354">
        <v>43734</v>
      </c>
      <c r="AQ60" s="355">
        <v>-5</v>
      </c>
      <c r="AR60" s="356">
        <v>4.7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1330092</v>
      </c>
      <c r="AN61" s="359">
        <v>67343</v>
      </c>
      <c r="AO61" s="360">
        <v>12.4</v>
      </c>
      <c r="AP61" s="361">
        <v>79632</v>
      </c>
      <c r="AQ61" s="362">
        <v>18.7</v>
      </c>
      <c r="AR61" s="348">
        <v>-6.3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576548</v>
      </c>
      <c r="AN62" s="352">
        <v>29198</v>
      </c>
      <c r="AO62" s="353">
        <v>4</v>
      </c>
      <c r="AP62" s="354">
        <v>36769</v>
      </c>
      <c r="AQ62" s="355">
        <v>13.7</v>
      </c>
      <c r="AR62" s="356">
        <v>-9.6999999999999993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1XGaHSd5tWKjg4OXTr/S17QABV9TvjJxq59khGbG+aJfVyEoYQ5gAb06FeqEEYKNFi8dGDp48dRAAOSVGrE/g==" saltValue="g2LeygGbQyikbwXh0ed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58" zoomScaleNormal="100" zoomScaleSheetLayoutView="55" workbookViewId="0">
      <selection activeCell="BW34" sqref="BW34:BX34"/>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ZY2gdx6GokWHVupo6l1FnxFGhFQf8vf+GJWt0uctVbXGbY/iSifPs5vPPTI5rxsICih7JMumLopbWch325kjw==" saltValue="diqgZ+9/YtHgRDRK1JVR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C90" zoomScaleNormal="100" zoomScaleSheetLayoutView="55" workbookViewId="0">
      <selection activeCell="BW34" sqref="BW34"/>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494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LHnJVe3MG0eO7QH9CED5rz3hykpvgjmJUI8YTsAmX6f3nF1PC8aVqIMKS29tIQrTK8Ppz9Zuy/x1/yweLdT2w==" saltValue="ZiHYgtwKKDaWcWR6ht24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51" zoomScaleNormal="51" zoomScaleSheetLayoutView="100" workbookViewId="0">
      <selection activeCell="BW34" sqref="BW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2" t="s">
        <v>3</v>
      </c>
      <c r="D47" s="1212"/>
      <c r="E47" s="1213"/>
      <c r="F47" s="11">
        <v>31.01</v>
      </c>
      <c r="G47" s="12">
        <v>29.58</v>
      </c>
      <c r="H47" s="12">
        <v>27.7</v>
      </c>
      <c r="I47" s="12">
        <v>22.57</v>
      </c>
      <c r="J47" s="13">
        <v>20</v>
      </c>
    </row>
    <row r="48" spans="2:10" ht="57.75" customHeight="1" x14ac:dyDescent="0.15">
      <c r="B48" s="14"/>
      <c r="C48" s="1214" t="s">
        <v>4</v>
      </c>
      <c r="D48" s="1214"/>
      <c r="E48" s="1215"/>
      <c r="F48" s="15">
        <v>10.95</v>
      </c>
      <c r="G48" s="16">
        <v>7.54</v>
      </c>
      <c r="H48" s="16">
        <v>11.5</v>
      </c>
      <c r="I48" s="16">
        <v>6.97</v>
      </c>
      <c r="J48" s="17">
        <v>6.44</v>
      </c>
    </row>
    <row r="49" spans="2:10" ht="57.75" customHeight="1" thickBot="1" x14ac:dyDescent="0.2">
      <c r="B49" s="18"/>
      <c r="C49" s="1216" t="s">
        <v>5</v>
      </c>
      <c r="D49" s="1216"/>
      <c r="E49" s="1217"/>
      <c r="F49" s="19">
        <v>1.55</v>
      </c>
      <c r="G49" s="20" t="s">
        <v>553</v>
      </c>
      <c r="H49" s="20">
        <v>3.15</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zeBYpnhrKE0tnvYQK2/dNcO+p3aShPTh6/eDgPEJc77/HoerMyZkJhL1Kw4rZLw7/dcPaMkbHPhCO/524zR7w==" saltValue="OjhqhYm1KKCR+BhqWDS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総務課 PC06_R</cp:lastModifiedBy>
  <cp:lastPrinted>2019-10-21T11:48:37Z</cp:lastPrinted>
  <dcterms:created xsi:type="dcterms:W3CDTF">2019-02-14T03:07:46Z</dcterms:created>
  <dcterms:modified xsi:type="dcterms:W3CDTF">2019-10-21T11:48:39Z</dcterms:modified>
</cp:coreProperties>
</file>