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12455\Desktop\【財政状況資料集】_212172_飛騨市_2017\"/>
    </mc:Choice>
  </mc:AlternateContent>
  <xr:revisionPtr revIDLastSave="0" documentId="13_ncr:1_{2EEAB870-A171-47F6-BAC8-F0DA7E1CE5F3}" xr6:coauthVersionLast="36" xr6:coauthVersionMax="36" xr10:uidLastSave="{00000000-0000-0000-0000-000000000000}"/>
  <bookViews>
    <workbookView xWindow="0" yWindow="0" windowWidth="15360" windowHeight="7635" tabRatio="899"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C38" i="10"/>
  <c r="CO37" i="10"/>
  <c r="AM37" i="10"/>
  <c r="AM36" i="10"/>
  <c r="C34" i="10"/>
  <c r="C35" i="10" s="1"/>
  <c r="C36" i="10" s="1"/>
  <c r="C37"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AM35" i="10"/>
  <c r="BE34" i="10" s="1"/>
  <c r="BE35" i="10" s="1"/>
  <c r="BE36" i="10" s="1"/>
  <c r="BE37" i="10" s="1"/>
  <c r="BE38" i="10" s="1"/>
  <c r="CO34" i="10" l="1"/>
  <c r="CO35" i="10" s="1"/>
  <c r="CO36" i="10" s="1"/>
</calcChain>
</file>

<file path=xl/sharedStrings.xml><?xml version="1.0" encoding="utf-8"?>
<sst xmlns="http://schemas.openxmlformats.org/spreadsheetml/2006/main" count="1120" uniqueCount="619">
  <si>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</si>
  <si>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</si>
  <si>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</si>
  <si>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</si>
  <si>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</si>
  <si>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</si>
  <si>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</si>
  <si>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</si>
  <si>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</si>
  <si>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</si>
  <si>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</si>
  <si>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</si>
  <si>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</si>
  <si>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</si>
  <si>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</si>
  <si>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</si>
  <si>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</si>
  <si>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</si>
  <si>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</si>
  <si>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</si>
  <si>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</si>
  <si>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</si>
  <si>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</si>
  <si>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</si>
  <si>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</si>
  <si>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</si>
  <si>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</si>
  <si>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</si>
  <si>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</si>
  <si>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</si>
  <si>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</si>
  <si>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</si>
  <si>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</si>
  <si>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</si>
  <si>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</si>
  <si>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</si>
  <si>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</si>
  <si>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</si>
  <si>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</si>
  <si>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</si>
  <si>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</si>
  <si>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</si>
  <si>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</si>
  <si>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</si>
  <si>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</si>
  <si>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</si>
  <si>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</si>
  <si>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</si>
  <si>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</si>
  <si>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</si>
  <si>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</si>
  <si>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</si>
  <si>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</si>
  <si>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</si>
  <si>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</si>
  <si>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</si>
  <si>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</si>
  <si>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</si>
  <si>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</si>
  <si>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</si>
  <si>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</si>
  <si>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</si>
  <si>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</si>
  <si>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</si>
  <si>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</si>
  <si>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</si>
  <si>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</si>
  <si>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</si>
  <si>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</si>
  <si>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</si>
  <si>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</si>
  <si>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</si>
  <si>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</si>
  <si>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</si>
  <si>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</si>
  <si>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</si>
  <si>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</si>
  <si>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</si>
  <si>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</si>
  <si>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</si>
  <si>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</si>
  <si>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</si>
  <si>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</si>
  <si>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</si>
  <si>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</si>
  <si>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</si>
  <si>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</si>
  <si>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</si>
  <si>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</si>
  <si>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</si>
  <si>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</si>
  <si>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</si>
  <si>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</si>
  <si>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</si>
  <si>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</si>
  <si>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</si>
  <si>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</si>
  <si>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</si>
  <si>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</si>
  <si>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</si>
  <si>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</si>
  <si>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</si>
  <si>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</si>
  <si>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</si>
  <si>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</si>
  <si>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</si>
  <si>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</si>
  <si>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</si>
  <si>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</si>
  <si>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</si>
  <si>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</si>
  <si>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</si>
  <si>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</si>
  <si>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</si>
  <si>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</si>
  <si>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</si>
  <si>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</si>
  <si>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</si>
  <si>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</si>
  <si>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</si>
  <si>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</si>
  <si>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</si>
  <si>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</si>
  <si>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</si>
  <si>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</si>
  <si>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</si>
  <si>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</si>
  <si>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</si>
  <si>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</si>
  <si>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</si>
  <si>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</si>
  <si>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</si>
  <si>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</si>
  <si>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</si>
  <si>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</si>
  <si>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</si>
  <si>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</si>
  <si>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</si>
  <si>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</si>
  <si>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</si>
  <si>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</si>
  <si>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</si>
  <si>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</si>
  <si>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</si>
  <si>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</si>
  <si>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</si>
  <si>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</si>
  <si>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</si>
  <si>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</si>
  <si>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</si>
  <si>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</si>
  <si>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</si>
  <si>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</si>
  <si>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</si>
  <si>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</si>
  <si>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</si>
  <si>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</si>
  <si>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</si>
  <si>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</si>
  <si>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</si>
  <si>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</si>
  <si>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</si>
  <si>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</si>
  <si>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</si>
  <si>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</si>
  <si>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</si>
  <si>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</si>
  <si>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</si>
  <si>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</si>
  <si>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</si>
  <si>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</si>
  <si>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</si>
  <si>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</si>
  <si>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</si>
  <si>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</si>
  <si>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</si>
  <si>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</si>
  <si>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</si>
  <si>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</si>
  <si>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</si>
  <si>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</si>
  <si>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</si>
  <si>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</si>
  <si>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</si>
  <si>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</si>
  <si>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</si>
  <si>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</si>
  <si>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</si>
  <si>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</si>
  <si>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</si>
  <si>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</si>
  <si>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</si>
  <si>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</si>
  <si>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</si>
  <si>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</si>
  <si>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</si>
  <si>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</si>
  <si>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</si>
  <si>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</si>
  <si>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</si>
  <si>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</si>
  <si>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</si>
  <si>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</si>
  <si>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</si>
  <si>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</si>
  <si>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</si>
  <si>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</si>
  <si>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</si>
  <si>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</si>
  <si>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岐阜県飛騨市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</si>
  <si>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</si>
  <si>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</si>
  <si>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</si>
  <si>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</si>
  <si>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</si>
  <si>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</si>
  <si>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</si>
  <si>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</si>
  <si>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</si>
  <si>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</si>
  <si>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</si>
  <si>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</si>
  <si>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</si>
  <si>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</si>
  <si>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</si>
  <si>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</si>
  <si>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</si>
  <si>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</si>
  <si>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</si>
  <si>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</si>
  <si>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</si>
  <si>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</si>
  <si>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</si>
  <si>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</si>
  <si>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</si>
  <si>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</si>
  <si>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</si>
  <si>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</si>
  <si>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</si>
  <si>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</si>
  <si>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</si>
  <si>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</si>
  <si>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</si>
  <si>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</si>
  <si>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</si>
  <si>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</si>
  <si>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</si>
  <si>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</si>
  <si>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</si>
  <si>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</si>
  <si>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</si>
  <si>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</si>
  <si>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</si>
  <si>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</si>
  <si>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</si>
  <si>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</si>
  <si>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</si>
  <si>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</si>
  <si>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</si>
  <si>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</si>
  <si>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</si>
  <si>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</si>
  <si>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</si>
  <si>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</si>
  <si>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</si>
  <si>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</si>
  <si>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</si>
  <si>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</si>
  <si>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</si>
  <si>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</si>
  <si>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</si>
  <si>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</si>
  <si>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</si>
  <si>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</si>
  <si>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</si>
  <si>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</si>
  <si>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</si>
  <si>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</si>
  <si>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</si>
  <si>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</si>
  <si>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</si>
  <si>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</si>
  <si>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</si>
  <si>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</si>
  <si>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</si>
  <si>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</si>
  <si>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</si>
  <si>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</si>
  <si>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</si>
  <si>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</si>
  <si>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</si>
  <si>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</si>
  <si>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</si>
  <si>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</si>
  <si>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</si>
  <si>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</si>
  <si>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</si>
  <si>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</si>
  <si>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</si>
  <si>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</si>
  <si>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</si>
  <si>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</si>
  <si>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</si>
  <si>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</si>
  <si>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</si>
  <si>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</si>
  <si>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</si>
  <si>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</si>
  <si>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</si>
  <si>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</si>
  <si>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</si>
  <si>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</si>
  <si>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</si>
  <si>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</si>
  <si>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</si>
  <si>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</si>
  <si>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</si>
  <si>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</si>
  <si>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</si>
  <si>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</si>
  <si>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</si>
  <si>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</si>
  <si>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</si>
  <si>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</si>
  <si>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</si>
  <si>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</si>
  <si>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</si>
  <si>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</si>
  <si>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</si>
  <si>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</si>
  <si>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</si>
  <si>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</si>
  <si>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</si>
  <si>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</si>
  <si>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</si>
  <si>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</si>
  <si>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</si>
  <si>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</si>
  <si>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</si>
  <si>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</si>
  <si>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</si>
  <si>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</si>
  <si>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</si>
  <si>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</si>
  <si>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</si>
  <si>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</si>
  <si>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</si>
  <si>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</si>
  <si>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</si>
  <si>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</si>
  <si>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</si>
  <si>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</si>
  <si>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</si>
  <si>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</si>
  <si>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</si>
  <si>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</si>
  <si>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</si>
  <si>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</si>
  <si>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</si>
  <si>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岐阜県飛騨市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</si>
  <si>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</si>
  <si>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</si>
  <si>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</si>
  <si>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</si>
  <si>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</si>
  <si>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</si>
  <si>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</si>
  <si>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</si>
  <si>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</si>
  <si>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</si>
  <si>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</si>
  <si>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</si>
  <si>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</si>
  <si>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</si>
  <si>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</si>
  <si>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</si>
  <si>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</si>
  <si>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</si>
  <si>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</si>
  <si>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</si>
  <si>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情報施設特別会計</t>
    <phoneticPr fontId="5"/>
  </si>
  <si>
    <t>給食費特別会計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</si>
  <si>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</si>
  <si>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</si>
  <si>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</si>
  <si>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</si>
  <si>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</si>
  <si>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</si>
  <si>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</si>
  <si>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</si>
  <si>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</si>
  <si>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</si>
  <si>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</si>
  <si>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</si>
  <si>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</si>
  <si>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</si>
  <si>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</si>
  <si>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</si>
  <si>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</si>
  <si>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</si>
  <si>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</si>
  <si>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</si>
  <si>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</si>
  <si>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</si>
  <si>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</si>
  <si>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</si>
  <si>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</si>
  <si>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</si>
  <si>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</si>
  <si>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</si>
  <si>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</si>
  <si>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</si>
  <si>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</si>
  <si>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</si>
  <si>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</si>
  <si>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</si>
  <si>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</si>
  <si>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</si>
  <si>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</si>
  <si>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</si>
  <si>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</si>
  <si>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</si>
  <si>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</si>
  <si>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</si>
  <si>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</si>
  <si>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</si>
  <si>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</si>
  <si>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</si>
  <si>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</si>
  <si>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</si>
  <si>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</si>
  <si>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</si>
  <si>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</si>
  <si>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</si>
  <si>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</si>
  <si>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</si>
  <si>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</si>
  <si>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</si>
  <si>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</si>
  <si>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</si>
  <si>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</si>
  <si>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</si>
  <si>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</si>
  <si>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</si>
  <si>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</si>
  <si>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</si>
  <si>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</si>
  <si>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</si>
  <si>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</si>
  <si>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</si>
  <si>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</si>
  <si>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</si>
  <si>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</si>
  <si>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</si>
  <si>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</si>
  <si>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</si>
  <si>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</si>
  <si>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</si>
  <si>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</si>
  <si>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</si>
  <si>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</si>
  <si>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</si>
  <si>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</si>
  <si>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</si>
  <si>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</si>
  <si>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</si>
  <si>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</si>
  <si>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</si>
  <si>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</si>
  <si>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</si>
  <si>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</si>
  <si>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</si>
  <si>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</si>
  <si>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</si>
  <si>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</si>
  <si>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</si>
  <si>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</si>
  <si>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</si>
  <si>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特定環境保全公共下水道事業特別会計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</si>
  <si>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</si>
  <si>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</si>
  <si>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</si>
  <si>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</si>
  <si>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</si>
  <si>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</si>
  <si>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</si>
  <si>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</si>
  <si>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</si>
  <si>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</si>
  <si>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</si>
  <si>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</si>
  <si>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</si>
  <si>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</si>
  <si>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</si>
  <si>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</si>
  <si>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</si>
  <si>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</si>
  <si>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</si>
  <si>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</si>
  <si>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</si>
  <si>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</si>
  <si>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</si>
  <si>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</si>
  <si>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</si>
  <si>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</si>
  <si>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</si>
  <si>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</si>
  <si>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</si>
  <si>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</si>
  <si>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</si>
  <si>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</si>
  <si>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</si>
  <si>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</si>
  <si>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</si>
  <si>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</si>
  <si>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</si>
  <si>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</si>
  <si>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</si>
  <si>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</si>
  <si>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</si>
  <si>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</si>
  <si>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</si>
  <si>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</si>
  <si>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</si>
  <si>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</si>
  <si>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</si>
  <si>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</si>
  <si>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</si>
  <si>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</si>
  <si>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</si>
  <si>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</si>
  <si>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</si>
  <si>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</si>
  <si>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</si>
  <si>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</si>
  <si>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</si>
  <si>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</si>
  <si>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</si>
  <si>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</si>
  <si>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</si>
  <si>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</si>
  <si>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</si>
  <si>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</si>
  <si>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</si>
  <si>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</si>
  <si>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</si>
  <si>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</si>
  <si>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</si>
  <si>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</si>
  <si>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</si>
  <si>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</si>
  <si>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</si>
  <si>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</si>
  <si>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</si>
  <si>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</si>
  <si>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</si>
  <si>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</si>
  <si>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</si>
  <si>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</si>
  <si>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</si>
  <si>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</si>
  <si>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</si>
  <si>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</si>
  <si>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</si>
  <si>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</si>
  <si>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</si>
  <si>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6.20</t>
  </si>
  <si>
    <t>▲ 22.54</t>
  </si>
  <si>
    <t>国民健康保険病院事業会計</t>
  </si>
  <si>
    <t>水道事業会計</t>
  </si>
  <si>
    <t>一般会計</t>
  </si>
  <si>
    <t>国民健康保険特別会計（事業勘定）</t>
  </si>
  <si>
    <t>介護保険特別会計（保険勘定）</t>
  </si>
  <si>
    <t>情報施設特別会計</t>
  </si>
  <si>
    <t>公共下水道事業特別会計</t>
  </si>
  <si>
    <t>国民健康保険特別会計（直営診療施設勘定）</t>
  </si>
  <si>
    <t>その他会計（赤字）</t>
  </si>
  <si>
    <t>▲ 0.00</t>
  </si>
  <si>
    <t>その他会計（黒字）</t>
  </si>
  <si>
    <t>鉄道資産整理基金</t>
    <rPh sb="0" eb="2">
      <t>テツドウ</t>
    </rPh>
    <rPh sb="2" eb="4">
      <t>シサン</t>
    </rPh>
    <rPh sb="4" eb="6">
      <t>セイリ</t>
    </rPh>
    <rPh sb="6" eb="8">
      <t>キキン</t>
    </rPh>
    <phoneticPr fontId="11"/>
  </si>
  <si>
    <t>公共施設管理基金</t>
    <rPh sb="0" eb="2">
      <t>コウキョウ</t>
    </rPh>
    <rPh sb="2" eb="4">
      <t>シセツ</t>
    </rPh>
    <rPh sb="4" eb="6">
      <t>カンリ</t>
    </rPh>
    <rPh sb="6" eb="8">
      <t>キキン</t>
    </rPh>
    <phoneticPr fontId="11"/>
  </si>
  <si>
    <t>合併基金</t>
    <rPh sb="0" eb="2">
      <t>ガッペイ</t>
    </rPh>
    <rPh sb="2" eb="4">
      <t>キキン</t>
    </rPh>
    <phoneticPr fontId="11"/>
  </si>
  <si>
    <t>福祉事業基金</t>
    <rPh sb="0" eb="2">
      <t>フクシ</t>
    </rPh>
    <rPh sb="2" eb="4">
      <t>ジギョウ</t>
    </rPh>
    <rPh sb="4" eb="6">
      <t>キキン</t>
    </rPh>
    <phoneticPr fontId="11"/>
  </si>
  <si>
    <t>ふるさと創生事業基金</t>
    <rPh sb="4" eb="6">
      <t>ソウセイ</t>
    </rPh>
    <rPh sb="6" eb="8">
      <t>ジギョウ</t>
    </rPh>
    <rPh sb="8" eb="10">
      <t>キキン</t>
    </rPh>
    <phoneticPr fontId="11"/>
  </si>
  <si>
    <t>基金繰入3,009百万円</t>
    <rPh sb="0" eb="2">
      <t>キキン</t>
    </rPh>
    <rPh sb="2" eb="3">
      <t>ク</t>
    </rPh>
    <rPh sb="3" eb="4">
      <t>イ</t>
    </rPh>
    <rPh sb="9" eb="12">
      <t>ヒャクマンエン</t>
    </rPh>
    <phoneticPr fontId="2"/>
  </si>
  <si>
    <t>基金繰入160百万円</t>
    <rPh sb="0" eb="2">
      <t>キキン</t>
    </rPh>
    <rPh sb="2" eb="3">
      <t>ク</t>
    </rPh>
    <rPh sb="3" eb="4">
      <t>イ</t>
    </rPh>
    <rPh sb="7" eb="10">
      <t>ヒャクマンエン</t>
    </rPh>
    <phoneticPr fontId="2"/>
  </si>
  <si>
    <t>飛騨市土地開発公社</t>
    <rPh sb="0" eb="2">
      <t>ヒダ</t>
    </rPh>
    <rPh sb="2" eb="3">
      <t>シ</t>
    </rPh>
    <rPh sb="3" eb="5">
      <t>トチ</t>
    </rPh>
    <rPh sb="5" eb="7">
      <t>カイハツ</t>
    </rPh>
    <rPh sb="7" eb="9">
      <t>コウシャ</t>
    </rPh>
    <phoneticPr fontId="2"/>
  </si>
  <si>
    <t>飛騨ゆい</t>
    <rPh sb="0" eb="2">
      <t>ヒダ</t>
    </rPh>
    <phoneticPr fontId="2"/>
  </si>
  <si>
    <t>(株)飛騨の森でクマは踊る</t>
    <rPh sb="0" eb="3">
      <t>カブ</t>
    </rPh>
    <rPh sb="3" eb="5">
      <t>ヒダ</t>
    </rPh>
    <rPh sb="6" eb="7">
      <t>モリ</t>
    </rPh>
    <rPh sb="11" eb="12">
      <t>オド</t>
    </rPh>
    <phoneticPr fontId="2"/>
  </si>
  <si>
    <t>-</t>
    <phoneticPr fontId="2"/>
  </si>
  <si>
    <t>岐阜県市町村退職手当組合</t>
    <rPh sb="0" eb="3">
      <t>ギフケン</t>
    </rPh>
    <rPh sb="3" eb="6">
      <t>シチョウソン</t>
    </rPh>
    <rPh sb="6" eb="8">
      <t>タイショク</t>
    </rPh>
    <rPh sb="8" eb="10">
      <t>テアテ</t>
    </rPh>
    <rPh sb="10" eb="12">
      <t>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</si>
  <si>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</si>
  <si>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</si>
  <si>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</si>
  <si>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</si>
  <si>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t>
    <phoneticPr fontId="2"/>
  </si>
  <si>
    <t>-</t>
    <phoneticPr fontId="2"/>
  </si>
  <si>
    <t>-</t>
    <phoneticPr fontId="2"/>
  </si>
  <si>
    <t>-</t>
    <phoneticPr fontId="2"/>
  </si>
  <si>
    <t>-</t>
    <phoneticPr fontId="2"/>
  </si>
  <si>
    <t>-</t>
    <phoneticPr fontId="2"/>
  </si>
  <si>
    <t>基金繰入720百万円</t>
    <rPh sb="0" eb="2">
      <t>キキン</t>
    </rPh>
    <rPh sb="2" eb="3">
      <t>ク</t>
    </rPh>
    <rPh sb="3" eb="4">
      <t>イ</t>
    </rPh>
    <rPh sb="7" eb="10">
      <t>ヒャクマンエン</t>
    </rPh>
    <phoneticPr fontId="2"/>
  </si>
  <si>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2"/>
  </si>
  <si>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2"/>
  </si>
  <si>
    <t>〇</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</si>
  <si>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</si>
  <si>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</si>
  <si>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</si>
  <si>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</si>
  <si>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</si>
  <si>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将来負担がないため数値化されていない。</t>
    <rPh sb="2" eb="4">
      <t>ショウライ</t>
    </rPh>
    <rPh sb="4" eb="6">
      <t>フタン</t>
    </rPh>
    <rPh sb="11" eb="14">
      <t>スウチカ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</si>
  <si>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</si>
  <si>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</si>
  <si>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</si>
  <si>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</si>
  <si>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</si>
  <si>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</si>
  <si>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平成27年度から将来負担がなくなり、現在は数値化されていない。</t>
    <rPh sb="2" eb="4">
      <t>ヘイセイ</t>
    </rPh>
    <rPh sb="6" eb="8">
      <t>ネンド</t>
    </rPh>
    <rPh sb="10" eb="12">
      <t>ショウライ</t>
    </rPh>
    <rPh sb="12" eb="14">
      <t>フタン</t>
    </rPh>
    <rPh sb="20" eb="22">
      <t>ゲンザイ</t>
    </rPh>
    <rPh sb="23" eb="26">
      <t>スウチカ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</si>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</sst>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18CA411-CB84-450E-9930-075D78A5962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3D30-40F1-A976-3DDD2D4D78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104269</c:v>
                </c:pt>
                <c:pt idx="1">
                  <c:v>97149</c:v>
                </c:pt>
                <c:pt idx="2">
                  <c:v>108989</c:v>
                </c:pt>
                <c:pt idx="3">
                  <c:v>95891</c:v>
                </c:pt>
                <c:pt idx="4">
                  <c:v>98132</c:v>
                </c:pt>
              </c:numCache>
            </c:numRef>
          </c:val>
          <c:smooth val="0"/>
          <c:extLst>
            <c:ext xmlns:c16="http://schemas.microsoft.com/office/drawing/2014/chart" uri="{C3380CC4-5D6E-409C-BE32-E72D297353CC}">
              <c16:uniqueId val="{00000001-3D30-40F1-A976-3DDD2D4D78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10.66</c:v>
                </c:pt>
                <c:pt idx="1">
                  <c:v>11.96</c:v>
                </c:pt>
                <c:pt idx="2">
                  <c:v>10.58</c:v>
                </c:pt>
                <c:pt idx="3">
                  <c:v>9.75</c:v>
                </c:pt>
                <c:pt idx="4">
                  <c:v>8.11</c:v>
                </c:pt>
              </c:numCache>
            </c:numRef>
          </c:val>
          <c:extLst>
            <c:ext xmlns:c16="http://schemas.microsoft.com/office/drawing/2014/chart" uri="{C3380CC4-5D6E-409C-BE32-E72D297353CC}">
              <c16:uniqueId val="{00000000-8EE8-443E-8EE0-95298317EF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47.55</c:v>
                </c:pt>
                <c:pt idx="1">
                  <c:v>58.17</c:v>
                </c:pt>
                <c:pt idx="2">
                  <c:v>70.19</c:v>
                </c:pt>
                <c:pt idx="3">
                  <c:v>72.12</c:v>
                </c:pt>
                <c:pt idx="4">
                  <c:v>58.92</c:v>
                </c:pt>
              </c:numCache>
            </c:numRef>
          </c:val>
          <c:extLst>
            <c:ext xmlns:c16="http://schemas.microsoft.com/office/drawing/2014/chart" uri="{C3380CC4-5D6E-409C-BE32-E72D297353CC}">
              <c16:uniqueId val="{00000001-8EE8-443E-8EE0-95298317EF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4.5599999999999996</c:v>
                </c:pt>
                <c:pt idx="1">
                  <c:v>3.59</c:v>
                </c:pt>
                <c:pt idx="2">
                  <c:v>3.87</c:v>
                </c:pt>
                <c:pt idx="3">
                  <c:v>-6.2</c:v>
                </c:pt>
                <c:pt idx="4">
                  <c:v>-22.54</c:v>
                </c:pt>
              </c:numCache>
            </c:numRef>
          </c:val>
          <c:smooth val="0"/>
          <c:extLst>
            <c:ext xmlns:c16="http://schemas.microsoft.com/office/drawing/2014/chart" uri="{C3380CC4-5D6E-409C-BE32-E72D297353CC}">
              <c16:uniqueId val="{00000002-8EE8-443E-8EE0-95298317EF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0.12</c:v>
                </c:pt>
                <c:pt idx="2">
                  <c:v>#N/A</c:v>
                </c:pt>
                <c:pt idx="3">
                  <c:v>0.17</c:v>
                </c:pt>
                <c:pt idx="4">
                  <c:v>#N/A</c:v>
                </c:pt>
                <c:pt idx="5">
                  <c:v>0.11</c:v>
                </c:pt>
                <c:pt idx="6">
                  <c:v>#N/A</c:v>
                </c:pt>
                <c:pt idx="7">
                  <c:v>0.09</c:v>
                </c:pt>
                <c:pt idx="8">
                  <c:v>#N/A</c:v>
                </c:pt>
                <c:pt idx="9">
                  <c:v>0.13</c:v>
                </c:pt>
              </c:numCache>
            </c:numRef>
          </c:val>
          <c:extLst>
            <c:ext xmlns:c16="http://schemas.microsoft.com/office/drawing/2014/chart" uri="{C3380CC4-5D6E-409C-BE32-E72D297353CC}">
              <c16:uniqueId val="{00000000-7E76-4FE8-8C14-FE74595B6D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76-4FE8-8C14-FE74595B6DC8}"/>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7E76-4FE8-8C14-FE74595B6DC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0.08</c:v>
                </c:pt>
                <c:pt idx="4">
                  <c:v>#N/A</c:v>
                </c:pt>
                <c:pt idx="5">
                  <c:v>0.03</c:v>
                </c:pt>
                <c:pt idx="6">
                  <c:v>#N/A</c:v>
                </c:pt>
                <c:pt idx="7">
                  <c:v>0.08</c:v>
                </c:pt>
                <c:pt idx="8">
                  <c:v>#N/A</c:v>
                </c:pt>
                <c:pt idx="9">
                  <c:v>0.05</c:v>
                </c:pt>
              </c:numCache>
            </c:numRef>
          </c:val>
          <c:extLst>
            <c:ext xmlns:c16="http://schemas.microsoft.com/office/drawing/2014/chart" uri="{C3380CC4-5D6E-409C-BE32-E72D297353CC}">
              <c16:uniqueId val="{00000003-7E76-4FE8-8C14-FE74595B6DC8}"/>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0.11</c:v>
                </c:pt>
                <c:pt idx="6">
                  <c:v>#N/A</c:v>
                </c:pt>
                <c:pt idx="7">
                  <c:v>0.11</c:v>
                </c:pt>
                <c:pt idx="8">
                  <c:v>#N/A</c:v>
                </c:pt>
                <c:pt idx="9">
                  <c:v>0.1</c:v>
                </c:pt>
              </c:numCache>
            </c:numRef>
          </c:val>
          <c:extLst>
            <c:ext xmlns:c16="http://schemas.microsoft.com/office/drawing/2014/chart" uri="{C3380CC4-5D6E-409C-BE32-E72D297353CC}">
              <c16:uniqueId val="{00000004-7E76-4FE8-8C14-FE74595B6DC8}"/>
            </c:ext>
          </c:extLst>
        </c:ser>
        <c:ser>
          <c:idx val="5"/>
          <c:order val="5"/>
          <c:tx>
            <c:strRef>
              <c:f>データシート!$A$32</c:f>
              <c:strCache>
                <c:ptCount val="1"/>
                <c:pt idx="0">
                  <c:v>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0.62</c:v>
                </c:pt>
                <c:pt idx="2">
                  <c:v>#N/A</c:v>
                </c:pt>
                <c:pt idx="3">
                  <c:v>0.95</c:v>
                </c:pt>
                <c:pt idx="4">
                  <c:v>#N/A</c:v>
                </c:pt>
                <c:pt idx="5">
                  <c:v>0.87</c:v>
                </c:pt>
                <c:pt idx="6">
                  <c:v>#N/A</c:v>
                </c:pt>
                <c:pt idx="7">
                  <c:v>0.77</c:v>
                </c:pt>
                <c:pt idx="8">
                  <c:v>#N/A</c:v>
                </c:pt>
                <c:pt idx="9">
                  <c:v>0.86</c:v>
                </c:pt>
              </c:numCache>
            </c:numRef>
          </c:val>
          <c:extLst>
            <c:ext xmlns:c16="http://schemas.microsoft.com/office/drawing/2014/chart" uri="{C3380CC4-5D6E-409C-BE32-E72D297353CC}">
              <c16:uniqueId val="{00000005-7E76-4FE8-8C14-FE74595B6DC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1.57</c:v>
                </c:pt>
                <c:pt idx="2">
                  <c:v>#N/A</c:v>
                </c:pt>
                <c:pt idx="3">
                  <c:v>1.0900000000000001</c:v>
                </c:pt>
                <c:pt idx="4">
                  <c:v>#N/A</c:v>
                </c:pt>
                <c:pt idx="5">
                  <c:v>0.59</c:v>
                </c:pt>
                <c:pt idx="6">
                  <c:v>#N/A</c:v>
                </c:pt>
                <c:pt idx="7">
                  <c:v>0.31</c:v>
                </c:pt>
                <c:pt idx="8">
                  <c:v>#N/A</c:v>
                </c:pt>
                <c:pt idx="9">
                  <c:v>1.28</c:v>
                </c:pt>
              </c:numCache>
            </c:numRef>
          </c:val>
          <c:extLst>
            <c:ext xmlns:c16="http://schemas.microsoft.com/office/drawing/2014/chart" uri="{C3380CC4-5D6E-409C-BE32-E72D297353CC}">
              <c16:uniqueId val="{00000006-7E76-4FE8-8C14-FE74595B6D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10.58</c:v>
                </c:pt>
                <c:pt idx="2">
                  <c:v>#N/A</c:v>
                </c:pt>
                <c:pt idx="3">
                  <c:v>11.87</c:v>
                </c:pt>
                <c:pt idx="4">
                  <c:v>#N/A</c:v>
                </c:pt>
                <c:pt idx="5">
                  <c:v>10.44</c:v>
                </c:pt>
                <c:pt idx="6">
                  <c:v>#N/A</c:v>
                </c:pt>
                <c:pt idx="7">
                  <c:v>9.6199999999999992</c:v>
                </c:pt>
                <c:pt idx="8">
                  <c:v>#N/A</c:v>
                </c:pt>
                <c:pt idx="9">
                  <c:v>7.99</c:v>
                </c:pt>
              </c:numCache>
            </c:numRef>
          </c:val>
          <c:extLst>
            <c:ext xmlns:c16="http://schemas.microsoft.com/office/drawing/2014/chart" uri="{C3380CC4-5D6E-409C-BE32-E72D297353CC}">
              <c16:uniqueId val="{00000007-7E76-4FE8-8C14-FE74595B6D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9.17</c:v>
                </c:pt>
                <c:pt idx="2">
                  <c:v>#N/A</c:v>
                </c:pt>
                <c:pt idx="3">
                  <c:v>9.9700000000000006</c:v>
                </c:pt>
                <c:pt idx="4">
                  <c:v>#N/A</c:v>
                </c:pt>
                <c:pt idx="5">
                  <c:v>10.52</c:v>
                </c:pt>
                <c:pt idx="6">
                  <c:v>#N/A</c:v>
                </c:pt>
                <c:pt idx="7">
                  <c:v>13.35</c:v>
                </c:pt>
                <c:pt idx="8">
                  <c:v>#N/A</c:v>
                </c:pt>
                <c:pt idx="9">
                  <c:v>13.33</c:v>
                </c:pt>
              </c:numCache>
            </c:numRef>
          </c:val>
          <c:extLst>
            <c:ext xmlns:c16="http://schemas.microsoft.com/office/drawing/2014/chart" uri="{C3380CC4-5D6E-409C-BE32-E72D297353CC}">
              <c16:uniqueId val="{00000008-7E76-4FE8-8C14-FE74595B6DC8}"/>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13.64</c:v>
                </c:pt>
                <c:pt idx="2">
                  <c:v>#N/A</c:v>
                </c:pt>
                <c:pt idx="3">
                  <c:v>14.43</c:v>
                </c:pt>
                <c:pt idx="4">
                  <c:v>#N/A</c:v>
                </c:pt>
                <c:pt idx="5">
                  <c:v>14.71</c:v>
                </c:pt>
                <c:pt idx="6">
                  <c:v>#N/A</c:v>
                </c:pt>
                <c:pt idx="7">
                  <c:v>14.59</c:v>
                </c:pt>
                <c:pt idx="8">
                  <c:v>#N/A</c:v>
                </c:pt>
                <c:pt idx="9">
                  <c:v>14.49</c:v>
                </c:pt>
              </c:numCache>
            </c:numRef>
          </c:val>
          <c:extLst>
            <c:ext xmlns:c16="http://schemas.microsoft.com/office/drawing/2014/chart" uri="{C3380CC4-5D6E-409C-BE32-E72D297353CC}">
              <c16:uniqueId val="{00000009-7E76-4FE8-8C14-FE74595B6D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2762</c:v>
                </c:pt>
                <c:pt idx="5">
                  <c:v>2887</c:v>
                </c:pt>
                <c:pt idx="8">
                  <c:v>2893</c:v>
                </c:pt>
                <c:pt idx="11">
                  <c:v>2828</c:v>
                </c:pt>
                <c:pt idx="14">
                  <c:v>2774</c:v>
                </c:pt>
              </c:numCache>
            </c:numRef>
          </c:val>
          <c:extLst>
            <c:ext xmlns:c16="http://schemas.microsoft.com/office/drawing/2014/chart" uri="{C3380CC4-5D6E-409C-BE32-E72D297353CC}">
              <c16:uniqueId val="{00000000-C80A-43C6-A257-1626CDFB43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0A-43C6-A257-1626CDFB43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45</c:v>
                </c:pt>
                <c:pt idx="6">
                  <c:v>44</c:v>
                </c:pt>
                <c:pt idx="9">
                  <c:v>44</c:v>
                </c:pt>
                <c:pt idx="12">
                  <c:v>38</c:v>
                </c:pt>
              </c:numCache>
            </c:numRef>
          </c:val>
          <c:extLst>
            <c:ext xmlns:c16="http://schemas.microsoft.com/office/drawing/2014/chart" uri="{C3380CC4-5D6E-409C-BE32-E72D297353CC}">
              <c16:uniqueId val="{00000002-C80A-43C6-A257-1626CDFB43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C80A-43C6-A257-1626CDFB43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990</c:v>
                </c:pt>
                <c:pt idx="3">
                  <c:v>975</c:v>
                </c:pt>
                <c:pt idx="6">
                  <c:v>971</c:v>
                </c:pt>
                <c:pt idx="9">
                  <c:v>982</c:v>
                </c:pt>
                <c:pt idx="12">
                  <c:v>967</c:v>
                </c:pt>
              </c:numCache>
            </c:numRef>
          </c:val>
          <c:extLst>
            <c:ext xmlns:c16="http://schemas.microsoft.com/office/drawing/2014/chart" uri="{C3380CC4-5D6E-409C-BE32-E72D297353CC}">
              <c16:uniqueId val="{00000004-C80A-43C6-A257-1626CDFB43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0A-43C6-A257-1626CDFB43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0A-43C6-A257-1626CDFB43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2933</c:v>
                </c:pt>
                <c:pt idx="3">
                  <c:v>2971</c:v>
                </c:pt>
                <c:pt idx="6">
                  <c:v>2999</c:v>
                </c:pt>
                <c:pt idx="9">
                  <c:v>2958</c:v>
                </c:pt>
                <c:pt idx="12">
                  <c:v>2944</c:v>
                </c:pt>
              </c:numCache>
            </c:numRef>
          </c:val>
          <c:extLst>
            <c:ext xmlns:c16="http://schemas.microsoft.com/office/drawing/2014/chart" uri="{C3380CC4-5D6E-409C-BE32-E72D297353CC}">
              <c16:uniqueId val="{00000007-C80A-43C6-A257-1626CDFB43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1231</c:v>
                </c:pt>
                <c:pt idx="2">
                  <c:v>#N/A</c:v>
                </c:pt>
                <c:pt idx="3">
                  <c:v>#N/A</c:v>
                </c:pt>
                <c:pt idx="4">
                  <c:v>1121</c:v>
                </c:pt>
                <c:pt idx="5">
                  <c:v>#N/A</c:v>
                </c:pt>
                <c:pt idx="6">
                  <c:v>#N/A</c:v>
                </c:pt>
                <c:pt idx="7">
                  <c:v>1138</c:v>
                </c:pt>
                <c:pt idx="8">
                  <c:v>#N/A</c:v>
                </c:pt>
                <c:pt idx="9">
                  <c:v>#N/A</c:v>
                </c:pt>
                <c:pt idx="10">
                  <c:v>1173</c:v>
                </c:pt>
                <c:pt idx="11">
                  <c:v>#N/A</c:v>
                </c:pt>
                <c:pt idx="12">
                  <c:v>#N/A</c:v>
                </c:pt>
                <c:pt idx="13">
                  <c:v>1192</c:v>
                </c:pt>
                <c:pt idx="14">
                  <c:v>#N/A</c:v>
                </c:pt>
              </c:numCache>
            </c:numRef>
          </c:val>
          <c:smooth val="0"/>
          <c:extLst>
            <c:ext xmlns:c16="http://schemas.microsoft.com/office/drawing/2014/chart" uri="{C3380CC4-5D6E-409C-BE32-E72D297353CC}">
              <c16:uniqueId val="{00000008-C80A-43C6-A257-1626CDFB43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26008</c:v>
                </c:pt>
                <c:pt idx="5">
                  <c:v>25050</c:v>
                </c:pt>
                <c:pt idx="8">
                  <c:v>24031</c:v>
                </c:pt>
                <c:pt idx="11">
                  <c:v>22478</c:v>
                </c:pt>
                <c:pt idx="14">
                  <c:v>20763</c:v>
                </c:pt>
              </c:numCache>
            </c:numRef>
          </c:val>
          <c:extLst>
            <c:ext xmlns:c16="http://schemas.microsoft.com/office/drawing/2014/chart" uri="{C3380CC4-5D6E-409C-BE32-E72D297353CC}">
              <c16:uniqueId val="{00000000-1074-4224-80F8-7759D33E6E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647</c:v>
                </c:pt>
                <c:pt idx="5">
                  <c:v>558</c:v>
                </c:pt>
                <c:pt idx="8">
                  <c:v>453</c:v>
                </c:pt>
                <c:pt idx="11">
                  <c:v>355</c:v>
                </c:pt>
                <c:pt idx="14">
                  <c:v>286</c:v>
                </c:pt>
              </c:numCache>
            </c:numRef>
          </c:val>
          <c:extLst>
            <c:ext xmlns:c16="http://schemas.microsoft.com/office/drawing/2014/chart" uri="{C3380CC4-5D6E-409C-BE32-E72D297353CC}">
              <c16:uniqueId val="{00000001-1074-4224-80F8-7759D33E6E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10258</c:v>
                </c:pt>
                <c:pt idx="5">
                  <c:v>11193</c:v>
                </c:pt>
                <c:pt idx="8">
                  <c:v>12187</c:v>
                </c:pt>
                <c:pt idx="11">
                  <c:v>12955</c:v>
                </c:pt>
                <c:pt idx="14">
                  <c:v>13326</c:v>
                </c:pt>
              </c:numCache>
            </c:numRef>
          </c:val>
          <c:extLst>
            <c:ext xmlns:c16="http://schemas.microsoft.com/office/drawing/2014/chart" uri="{C3380CC4-5D6E-409C-BE32-E72D297353CC}">
              <c16:uniqueId val="{00000002-1074-4224-80F8-7759D33E6E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74-4224-80F8-7759D33E6E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74-4224-80F8-7759D33E6E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74-4224-80F8-7759D33E6E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2944</c:v>
                </c:pt>
                <c:pt idx="3">
                  <c:v>2691</c:v>
                </c:pt>
                <c:pt idx="6">
                  <c:v>2620</c:v>
                </c:pt>
                <c:pt idx="9">
                  <c:v>2535</c:v>
                </c:pt>
                <c:pt idx="12">
                  <c:v>2530</c:v>
                </c:pt>
              </c:numCache>
            </c:numRef>
          </c:val>
          <c:extLst>
            <c:ext xmlns:c16="http://schemas.microsoft.com/office/drawing/2014/chart" uri="{C3380CC4-5D6E-409C-BE32-E72D297353CC}">
              <c16:uniqueId val="{00000006-1074-4224-80F8-7759D33E6E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150</c:v>
                </c:pt>
                <c:pt idx="3">
                  <c:v>134</c:v>
                </c:pt>
                <c:pt idx="6">
                  <c:v>118</c:v>
                </c:pt>
                <c:pt idx="9">
                  <c:v>101</c:v>
                </c:pt>
                <c:pt idx="12">
                  <c:v>85</c:v>
                </c:pt>
              </c:numCache>
            </c:numRef>
          </c:val>
          <c:extLst>
            <c:ext xmlns:c16="http://schemas.microsoft.com/office/drawing/2014/chart" uri="{C3380CC4-5D6E-409C-BE32-E72D297353CC}">
              <c16:uniqueId val="{00000007-1074-4224-80F8-7759D33E6E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12792</c:v>
                </c:pt>
                <c:pt idx="3">
                  <c:v>12114</c:v>
                </c:pt>
                <c:pt idx="6">
                  <c:v>11525</c:v>
                </c:pt>
                <c:pt idx="9">
                  <c:v>10498</c:v>
                </c:pt>
                <c:pt idx="12">
                  <c:v>9960</c:v>
                </c:pt>
              </c:numCache>
            </c:numRef>
          </c:val>
          <c:extLst>
            <c:ext xmlns:c16="http://schemas.microsoft.com/office/drawing/2014/chart" uri="{C3380CC4-5D6E-409C-BE32-E72D297353CC}">
              <c16:uniqueId val="{00000008-1074-4224-80F8-7759D33E6E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258</c:v>
                </c:pt>
                <c:pt idx="3">
                  <c:v>218</c:v>
                </c:pt>
                <c:pt idx="6">
                  <c:v>177</c:v>
                </c:pt>
                <c:pt idx="9">
                  <c:v>136</c:v>
                </c:pt>
                <c:pt idx="12">
                  <c:v>101</c:v>
                </c:pt>
              </c:numCache>
            </c:numRef>
          </c:val>
          <c:extLst>
            <c:ext xmlns:c16="http://schemas.microsoft.com/office/drawing/2014/chart" uri="{C3380CC4-5D6E-409C-BE32-E72D297353CC}">
              <c16:uniqueId val="{00000009-1074-4224-80F8-7759D33E6E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22770</c:v>
                </c:pt>
                <c:pt idx="3">
                  <c:v>21837</c:v>
                </c:pt>
                <c:pt idx="6">
                  <c:v>21077</c:v>
                </c:pt>
                <c:pt idx="9">
                  <c:v>19482</c:v>
                </c:pt>
                <c:pt idx="12">
                  <c:v>17951</c:v>
                </c:pt>
              </c:numCache>
            </c:numRef>
          </c:val>
          <c:extLst>
            <c:ext xmlns:c16="http://schemas.microsoft.com/office/drawing/2014/chart" uri="{C3380CC4-5D6E-409C-BE32-E72D297353CC}">
              <c16:uniqueId val="{0000000A-1074-4224-80F8-7759D33E6E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2002</c:v>
                </c:pt>
                <c:pt idx="2">
                  <c:v>#N/A</c:v>
                </c:pt>
                <c:pt idx="3">
                  <c:v>#N/A</c:v>
                </c:pt>
                <c:pt idx="4">
                  <c:v>193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74-4224-80F8-7759D33E6E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8151</c:v>
                </c:pt>
                <c:pt idx="1">
                  <c:v>8181</c:v>
                </c:pt>
                <c:pt idx="2">
                  <c:v>6497</c:v>
                </c:pt>
              </c:numCache>
            </c:numRef>
          </c:val>
          <c:extLst>
            <c:ext xmlns:c16="http://schemas.microsoft.com/office/drawing/2014/chart" uri="{C3380CC4-5D6E-409C-BE32-E72D297353CC}">
              <c16:uniqueId val="{00000000-D8B0-44FC-B3E2-9ABCE6BDFD9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161</c:v>
                </c:pt>
                <c:pt idx="1">
                  <c:v>161</c:v>
                </c:pt>
                <c:pt idx="2">
                  <c:v>161</c:v>
                </c:pt>
              </c:numCache>
            </c:numRef>
          </c:val>
          <c:extLst>
            <c:ext xmlns:c16="http://schemas.microsoft.com/office/drawing/2014/chart" uri="{C3380CC4-5D6E-409C-BE32-E72D297353CC}">
              <c16:uniqueId val="{00000001-D8B0-44FC-B3E2-9ABCE6BDFD9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4638</c:v>
                </c:pt>
                <c:pt idx="1">
                  <c:v>5295</c:v>
                </c:pt>
                <c:pt idx="2">
                  <c:v>7115</c:v>
                </c:pt>
              </c:numCache>
            </c:numRef>
          </c:val>
          <c:extLst>
            <c:ext xmlns:c16="http://schemas.microsoft.com/office/drawing/2014/chart" uri="{C3380CC4-5D6E-409C-BE32-E72D297353CC}">
              <c16:uniqueId val="{00000002-D8B0-44FC-B3E2-9ABCE6BDFD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{81E67B58-F7CD-4B11-8C0F-91D4B08FBA22}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959-48BF-B922-DE4C738B81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{78A1FD4F-1A64-42C3-B956-FD942CAA517F}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59-48BF-B922-DE4C738B81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{E972AC0A-D416-4547-8C83-FFB1B8E630B4}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59-48BF-B922-DE4C738B81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{45AE8F58-6C41-4EB7-81D2-907CBD938A1B}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59-48BF-B922-DE4C738B81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{F3835943-BE00-4944-872E-714762D5A479}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59-48BF-B922-DE4C738B81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{6B170CAB-7452-4B35-957B-F2E13021A5CF}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959-48BF-B922-DE4C738B81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{E0BB2AB8-7870-4C7C-B00A-2055BA09BCA0}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959-48BF-B922-DE4C738B81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{DADE78A7-CCC9-4A33-B591-E9AFED796903}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959-48BF-B922-DE4C738B81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{D6AF12F6-589F-4C92-AF8F-003B8C4BC789}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959-48BF-B922-DE4C738B81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c:v>
                </c:pt>
                <c:pt idx="24">
                  <c:v>58.7</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959-48BF-B922-DE4C738B81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{670261F5-5DD4-4C36-BF5E-41F8A3FE1383}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959-48BF-B922-DE4C738B81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{4EA8ABCD-136A-4DA6-B86B-BCE01034F43F}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59-48BF-B922-DE4C738B81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{A2CE51AE-4CDC-4622-9A02-5CD3DA388BFA}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59-48BF-B922-DE4C738B81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{8D1FE813-2446-4D14-BFD6-A6A4BA2F1AF3}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59-48BF-B922-DE4C738B81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{E9CC3399-DF5F-40AF-880B-EEBA75BED0A6}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59-48BF-B922-DE4C738B81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{B0B2DCCC-35D5-4FA2-BBD4-97F63BFFF296}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959-48BF-B922-DE4C738B81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{A039BA37-EA24-408F-AC53-4E8C33B6AD6A}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959-48BF-B922-DE4C738B81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{B936A563-9261-42F1-92A8-1EA90433BE80}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959-48BF-B922-DE4C738B81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{4D2198C8-43D2-4308-BFDB-5FDA938D5E5D}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959-48BF-B922-DE4C738B81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c:ext xmlns:c16="http://schemas.microsoft.com/office/drawing/2014/chart" uri="{C3380CC4-5D6E-409C-BE32-E72D297353CC}">
              <c16:uniqueId val="{00000013-C959-48BF-B922-DE4C738B8176}"/>
            </c:ext>
          </c:extLst>
        </c:ser>
        <c:dLbls>
          <c:showLegendKey val="0"/>
          <c:showVal val="1"/>
          <c:showCatName val="0"/>
          <c:showSerName val="0"/>
          <c:showPercent val="0"/>
          <c:showBubbleSize val="0"/>
        </c:dLbls>
        <c:axId val="46179840"/>
        <c:axId val="46181760"/>
      </c:scatterChart>
      <c:valAx>
        <c:axId val="46179840"/>
        <c:scaling>
          <c:orientation val="minMax"/>
          <c:max val="57.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{BAF21A45-5B79-4FFF-BE65-C69DB3034316}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0A9-4E2B-924E-88E46633BC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{EBB19B48-3AAC-43B1-A304-69FA48844261}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A9-4E2B-924E-88E46633BC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{E9157169-66A0-44E2-989B-DB26025474A2}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A9-4E2B-924E-88E46633BC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{3111FE9A-94AC-4CE6-B2AB-119A5D792BC4}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A9-4E2B-924E-88E46633BC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{3C6295D1-242A-4741-8941-48EB5F939E27}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A9-4E2B-924E-88E46633BC9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{6C7343FC-6EBE-47C7-9259-9A24DB918AE0}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0A9-4E2B-924E-88E46633BC9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{BFA3AA56-0887-46EB-BEF2-2302FA836748}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0A9-4E2B-924E-88E46633BC9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{D028A85F-98F3-4278-ABEF-973389A11E0C}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0A9-4E2B-924E-88E46633BC9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{E63C9F01-8AC1-4B49-B275-13029182D94D}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0A9-4E2B-924E-88E46633BC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12.7</c:v>
                </c:pt>
                <c:pt idx="16">
                  <c:v>12.7</c:v>
                </c:pt>
                <c:pt idx="24">
                  <c:v>13</c:v>
                </c:pt>
                <c:pt idx="32">
                  <c:v>13.6</c:v>
                </c:pt>
              </c:numCache>
            </c:numRef>
          </c:xVal>
          <c:yVal>
            <c:numRef>
              <c:f>公会計指標分析・財政指標組合せ分析表!$BP$73:$DC$73</c:f>
              <c:numCache>
                <c:formatCode>#,##0.0;"▲ "#,##0.0</c:formatCode>
                <c:ptCount val="40"/>
                <c:pt idx="0">
                  <c:v>20.9</c:v>
                </c:pt>
                <c:pt idx="8">
                  <c:v>2.1</c:v>
                </c:pt>
              </c:numCache>
            </c:numRef>
          </c:yVal>
          <c:smooth val="0"/>
          <c:extLst>
            <c:ext xmlns:c16="http://schemas.microsoft.com/office/drawing/2014/chart" uri="{C3380CC4-5D6E-409C-BE32-E72D297353CC}">
              <c16:uniqueId val="{00000009-40A9-4E2B-924E-88E46633BC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{EBCA034F-482D-4942-BB96-D454544903E4}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0A9-4E2B-924E-88E46633BC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{6003BDD0-3F5C-43EB-A476-2D0FAB3D3492}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A9-4E2B-924E-88E46633BC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{0D97F457-7E62-469F-91EE-4E15908482E3}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A9-4E2B-924E-88E46633BC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{2D149880-CE0C-4409-92B7-7B86FDD2656D}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A9-4E2B-924E-88E46633BC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{36418851-F515-4933-83B2-1C2B5F0D66D7}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A9-4E2B-924E-88E46633BC9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{F1BC4309-77C9-42A8-871A-D13F79D1BBDD}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0A9-4E2B-924E-88E46633BC9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{C0DC72C5-7FC8-46FC-A995-380CBC3FF297}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0A9-4E2B-924E-88E46633BC9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{E07EAD66-6E6C-464B-BBD8-4DD367F5E5D2}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0A9-4E2B-924E-88E46633BC9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{B8B230C5-D56C-4371-9E5C-EF24572C6783}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0A9-4E2B-924E-88E46633BC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40A9-4E2B-924E-88E46633BC9B}"/>
            </c:ext>
          </c:extLst>
        </c:ser>
        <c:dLbls>
          <c:showLegendKey val="0"/>
          <c:showVal val="1"/>
          <c:showCatName val="0"/>
          <c:showSerName val="0"/>
          <c:showPercent val="0"/>
          <c:showBubbleSize val="0"/>
        </c:dLbls>
        <c:axId val="84219776"/>
        <c:axId val="84234240"/>
      </c:scatterChart>
      <c:valAx>
        <c:axId val="84219776"/>
        <c:scaling>
          <c:orientation val="minMax"/>
          <c:max val="13.79999999999999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合併後の大型投資事業に対する起債償還が本格化しているものの、過去に発行した市債の償還終了に伴い、元利償還金は前年度と比較し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百万円の減となっている。一方、市債の償還終了などに伴い、算入公債費等の額も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百万円の減となり、元利償還金等を上回る減となったことから、実質公債費比率の分子の額は前年度と比較し増となっている。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今後も、将来を見据えた計画的な事業実施や財政構造の健全化を図りながら、地方債の発行抑制や算入公債費の有利な起債の選択に努める。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充当可能財源等については将来の大型投資に備えた特定目的基金への積み増しにより、充当可能基金は増となったものの、基準財政需要額算入見込額が減少していることから充当可能財源等は前年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以上のことから、前年度に続き将来負担額を充当可能財源が上回る結果となり、将来負担比率は低い水準を維持している。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大幅な見直しを行い、財政調整基金について災害など将来の不測の事態への備えとして必要な金額を確保したうえで、残余を使途が明確化された特定目的基金等に大幅な再編を行った結果、「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る一方、特定目的基金は「文化施設基金」など４つの基金を廃止、「公共施設管理基金」など３つの基金を創設、「清掃施設整備事業基金」など３つの基金を積み増したほか、ふるさと納税を原資とする「ふるさと創生事業基金」への積み立てを行ったことなどから、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将来の不測の事態に備えるため、引き続き必要額を確保していく。また、基金の使途を明確化したうえで、将来どうしても必要となる事業の財源を確保するため、今後も特定目的基金へ積み立てていく予定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ふるさと創生事業基金：ふるさと創りのための施設整備、人材育成等の経費に充てるもの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：市に設置する公共施設その他の工作物の計画的な保全及び撤去に要する経費に充てるもの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：福祉事業の資金に充当するもの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：飛騨市公共施設等総合管理計画に基づき、今後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年間に必要となろ公共施設の維持修繕費用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億円に充当するた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億円を新たに積み立てたことによる増加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文化・交流振興基金  ：基金の再編により、文化施設基金と観光・交流施設等整備基金を廃止し、新たに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清掃施設整備事業基金：清掃施設の長期保全計画に基づき、今後必要となる点検・修繕費用の財政負担の平準化を図ることを目的に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月までのふるさと納税を一旦基金へ積み立てたうえで、寄附の目的に応じた事業へ充当する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：飛騨市公共施設等総合管理計画に基づき、公共施設の維持修繕等費用に毎年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：計画されている福祉施設の整備費用等へ充当する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全国的に見て現在高の水準が高い財政調整基金を改めて見直し、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将来の不測の事態への備えとして必要な</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したうえで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、残余については将来必要となる事業に充てるため特定目的基金等に再編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災害など不測の事態への備えとして必要な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億円の残高を維持していく。また、財源調整のために取り崩した場合でも、決算に余剰が生じた場合などは優先的に財政調整基金に積み戻すことで必要額を確保できるよう努める。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利子相当額を積み立てた以外、増減なし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必要に応じ、地方債の償還財源としていく。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3486DE5-93A8-4BCE-A9C9-7FACF54CD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7002B75-CAD1-4487-8F16-48FE7B1B8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A3841D1-3F8A-4637-A4FD-05E689DF6ED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5A77545B-7E01-4E96-9E7D-AAAC9E372FE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A3DBEC75-9B3A-4468-B7D2-78D9DA5BC35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EACD52E8-EE04-4CBE-AD57-FB2232D585C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DFC86C34-4E28-4617-8322-5ACC64DF1AD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20903D56-7561-405D-BD83-320325D7173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6E7CBC30-FC17-4BEB-96F3-6CF954BC9F4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99E33AD0-BEC8-4EEE-8207-935FBD12D07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0D43300-C9F8-46B0-B4BD-15729E025C6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6D3E7D9-E8B3-4B5E-94BF-D0A9DC77123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6C555271-75B8-4A86-AE96-E08343D9224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73AAE57-ABC7-4254-882A-964BAB01A4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42575CC-578E-4039-9709-603272428AE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51E85483-CA61-4A13-B8A9-4790B7B3F63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8F1F0C1-0DE7-4FA5-B5C0-F07D2A7B09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F96A9166-F732-4220-BBB8-29AFFBC6FA8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24,704
24,579
792.53
20,629,751
19,609,391
894,744
11,025,903
17,950,824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7AC80343-D53C-4790-B84F-74CB133BC42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80FECB9-3E38-4776-BF45-3F349366AD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3CAF8B67-6145-492C-9C3A-EFECA384C57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99623CB-A0D9-4F04-9B25-0FCDDE37AF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495A3099-BBE7-423C-9635-D50ADD22FD3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623EBD66-F14D-4FC9-9FCB-22671986F2E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59A3C4B0-61E5-4E41-A36A-FF839F9447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EDE0E5CC-6A3F-45BB-8A8E-38AF1995B4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17D83515-0E22-4E39-8C1F-5A754871ACD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FA4B4EA-E29F-4D50-9EF1-E8CCF850613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CCD3D09-11E2-48DE-B5D5-7F0E12BFC2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32D28AA5-E781-4578-8E62-C95EDBB7281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DCFE502-D249-4DD8-9870-9C8BE7EA0CF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748B03AF-3545-48D3-8B98-A3F8026D3B8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DDDD044B-7764-4233-821B-E37480E68AD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96FD86D0-148C-4C8A-82F8-E5075804ACB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1ACC6A66-0CA0-497E-9B96-4FB3E9E2922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F39A8A26-A48B-4C58-9F3B-4A0810FB5C2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5B87CE87-BBE0-4C43-8750-5255DDC14A6D}"/>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F05F7926-872F-4B61-98F0-E87661537A1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C186F775-4652-493D-BD3F-48668C55061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8220D0A9-FD57-433A-B1EF-0308B9817FA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605E2672-315A-4F00-AFED-BCD01F68163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900BC318-B7CD-4BB2-90CB-FF5119BC9C1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2DC4B586-FA01-481D-B9B7-41701942B87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407A5070-7430-4AA8-ADF5-FE500B83FAC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6CDA05F2-87D3-4B36-9DBF-F4E1962BAD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AD412AA0-F30A-4FFF-A193-8158F68CDFA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A2CA36E2-E755-431A-9BE4-52D19A80CE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272ED8A4-76F9-4634-B5CF-1CB8839019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81D7C2A4-D60C-4009-8238-60147123D24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3067DDFE-1607-4359-AAD4-965AC3B05B1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ACE95B01-F6A9-48D6-AC64-10E8B1A26F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8DFE593A-F596-4DAC-A6C5-C98F2ED974B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後における公共施設耐震化事業をはじめとしたハード整備が完了したものの、従来の公共施設の統廃合（除却）は思うように進んでおらず、老朽化した施設が多いのが現状である。その背景には、広大な面積であるが故に類似施設が多く点在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今後は公共施設管理計画をもって長寿命化を図る施設と取り壊す施設とのすみわけを明確にし、適正に対処していくものである。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898D649F-E654-4BEF-AF11-82F2F25480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B5D38C72-850B-4C7D-9CC2-4A48CCCD390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BB43A0F4-F108-45D5-A8C5-B6386280EE5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A67FF4A2-FB36-4EAC-A076-9CFED8D97D7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7D5D7962-4F71-4238-AA28-806E8A96CF3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BDDF5175-5906-4828-A365-78133B92DD0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1F2D0AD7-4B0C-4830-9CE0-A0161410E34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6BE14CA4-EE63-460E-87B4-3BEF6F83826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4867023C-DD55-4DB2-970C-923C15C0209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94D07693-4C96-4801-A00F-A932CDE671C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69F5DAF9-F3B6-4A94-B2A4-AFB810A71FC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6728F994-0F04-47F2-AABA-D8A0255BAC1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6FA41731-E672-4016-8545-3E308BD0250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57B18582-4F6D-4C1B-AD66-CB9BF2F1E8E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6E002B78-1C5B-4302-BC3B-C93B10BAAA4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7CD2B01-B60E-4EF6-B1EA-40DA9C4E31F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0" name="直線コネクタ 69">
          <a:extLst>
            <a:ext uri="{FF2B5EF4-FFF2-40B4-BE49-F238E27FC236}">
              <a16:creationId xmlns:a16="http://schemas.microsoft.com/office/drawing/2014/main" id="{82C8CE8E-D504-427E-86BD-003BDE5A84C2}"/>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1" name="有形固定資産減価償却率最小値テキスト">
          <a:extLst>
            <a:ext uri="{FF2B5EF4-FFF2-40B4-BE49-F238E27FC236}">
              <a16:creationId xmlns:a16="http://schemas.microsoft.com/office/drawing/2014/main" id="{3BB3663F-C511-4C07-B3EC-7486CB5BAFB2}"/>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2" name="直線コネクタ 71">
          <a:extLst>
            <a:ext uri="{FF2B5EF4-FFF2-40B4-BE49-F238E27FC236}">
              <a16:creationId xmlns:a16="http://schemas.microsoft.com/office/drawing/2014/main" id="{E83E03EB-6814-4D3E-AFE1-BDDFBFFE275C}"/>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3" name="有形固定資産減価償却率最大値テキスト">
          <a:extLst>
            <a:ext uri="{FF2B5EF4-FFF2-40B4-BE49-F238E27FC236}">
              <a16:creationId xmlns:a16="http://schemas.microsoft.com/office/drawing/2014/main" id="{5A96E1DA-0691-4717-88D0-290016D65CF5}"/>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4" name="直線コネクタ 73">
          <a:extLst>
            <a:ext uri="{FF2B5EF4-FFF2-40B4-BE49-F238E27FC236}">
              <a16:creationId xmlns:a16="http://schemas.microsoft.com/office/drawing/2014/main" id="{B9CA40D7-D5F7-4D91-AA10-C55063EE4772}"/>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5" name="有形固定資産減価償却率平均値テキスト">
          <a:extLst>
            <a:ext uri="{FF2B5EF4-FFF2-40B4-BE49-F238E27FC236}">
              <a16:creationId xmlns:a16="http://schemas.microsoft.com/office/drawing/2014/main" id="{0684AF4C-BC5F-40AE-BA35-BA3B96B84198}"/>
            </a:ext>
          </a:extLst>
        </xdr:cNvPr>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6" name="フローチャート: 判断 75">
          <a:extLst>
            <a:ext uri="{FF2B5EF4-FFF2-40B4-BE49-F238E27FC236}">
              <a16:creationId xmlns:a16="http://schemas.microsoft.com/office/drawing/2014/main" id="{81C1F162-DD7A-4D60-801F-4DBF22F53D1D}"/>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7" name="フローチャート: 判断 76">
          <a:extLst>
            <a:ext uri="{FF2B5EF4-FFF2-40B4-BE49-F238E27FC236}">
              <a16:creationId xmlns:a16="http://schemas.microsoft.com/office/drawing/2014/main" id="{2DCF106C-7DCE-4308-BEDA-356184A5DAD0}"/>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8" name="フローチャート: 判断 77">
          <a:extLst>
            <a:ext uri="{FF2B5EF4-FFF2-40B4-BE49-F238E27FC236}">
              <a16:creationId xmlns:a16="http://schemas.microsoft.com/office/drawing/2014/main" id="{6E7FA948-F354-456E-8273-1F27E0AF6DB9}"/>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4F71A89-CC26-471F-AB7C-F86CF7AB712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1A55EAA-915C-429B-8292-C384A039058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DAAF4F1-6466-410B-A57A-BC8A9CDBE88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2DC4AFB-8081-458B-BDE7-3F2F15E6082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3D925D1-93C2-4E1B-8030-B5710C64A45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13758</xdr:rowOff>
    </xdr:from>
    <xdr:to>
      <xdr:col>23</xdr:col>
      <xdr:colOff>136525</xdr:colOff>
      <xdr:row>28</xdr:row>
      <xdr:rowOff>115358</xdr:rowOff>
    </xdr:to>
    <xdr:sp macro="" textlink="">
      <xdr:nvSpPr>
        <xdr:cNvPr id="84" name="楕円 83">
          <a:extLst>
            <a:ext uri="{FF2B5EF4-FFF2-40B4-BE49-F238E27FC236}">
              <a16:creationId xmlns:a16="http://schemas.microsoft.com/office/drawing/2014/main" id="{995A0038-8A6D-4212-BD37-4AD50E4FDAD8}"/>
            </a:ext>
          </a:extLst>
        </xdr:cNvPr>
        <xdr:cNvSpPr/>
      </xdr:nvSpPr>
      <xdr:spPr>
        <a:xfrm>
          <a:off x="47117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36635</xdr:rowOff>
    </xdr:from>
    <xdr:ext cx="405111" cy="259045"/>
    <xdr:sp macro="" textlink="">
      <xdr:nvSpPr>
        <xdr:cNvPr id="85" name="有形固定資産減価償却率該当値テキスト">
          <a:extLst>
            <a:ext uri="{FF2B5EF4-FFF2-40B4-BE49-F238E27FC236}">
              <a16:creationId xmlns:a16="http://schemas.microsoft.com/office/drawing/2014/main" id="{4C6C98C2-8B4E-4707-B427-DC82B585C60B}"/>
            </a:ext>
          </a:extLst>
        </xdr:cNvPr>
        <xdr:cNvSpPr txBox="1"/>
      </xdr:nvSpPr>
      <xdr:spPr>
        <a:xfrm>
          <a:off x="4813300" y="543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6" name="楕円 85">
          <a:extLst>
            <a:ext uri="{FF2B5EF4-FFF2-40B4-BE49-F238E27FC236}">
              <a16:creationId xmlns:a16="http://schemas.microsoft.com/office/drawing/2014/main" id="{913D1AA1-2560-4795-B9C3-EEA89A994E41}"/>
            </a:ext>
          </a:extLst>
        </xdr:cNvPr>
        <xdr:cNvSpPr/>
      </xdr:nvSpPr>
      <xdr:spPr>
        <a:xfrm>
          <a:off x="400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64558</xdr:rowOff>
    </xdr:from>
    <xdr:to>
      <xdr:col>23</xdr:col>
      <xdr:colOff>85725</xdr:colOff>
      <xdr:row>28</xdr:row>
      <xdr:rowOff>147320</xdr:rowOff>
    </xdr:to>
    <xdr:cxnSp macro="">
      <xdr:nvCxnSpPr>
        <xdr:cNvPr id="87" name="直線コネクタ 86">
          <a:extLst>
            <a:ext uri="{FF2B5EF4-FFF2-40B4-BE49-F238E27FC236}">
              <a16:creationId xmlns:a16="http://schemas.microsoft.com/office/drawing/2014/main" id="{4CB139CD-00E9-4B7C-9056-65D3F59A1489}"/>
            </a:ext>
          </a:extLst>
        </xdr:cNvPr>
        <xdr:cNvCxnSpPr/>
      </xdr:nvCxnSpPr>
      <xdr:spPr>
        <a:xfrm flipV="1">
          <a:off x="4051300" y="5636683"/>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157692</xdr:rowOff>
    </xdr:from>
    <xdr:to>
      <xdr:col>15</xdr:col>
      <xdr:colOff>187325</xdr:colOff>
      <xdr:row>29</xdr:row>
      <xdr:rowOff>87842</xdr:rowOff>
    </xdr:to>
    <xdr:sp macro="" textlink="">
      <xdr:nvSpPr>
        <xdr:cNvPr id="88" name="楕円 87">
          <a:extLst>
            <a:ext uri="{FF2B5EF4-FFF2-40B4-BE49-F238E27FC236}">
              <a16:creationId xmlns:a16="http://schemas.microsoft.com/office/drawing/2014/main" id="{7E3D76E2-2B74-4CED-9343-EAB58B224B1F}"/>
            </a:ext>
          </a:extLst>
        </xdr:cNvPr>
        <xdr:cNvSpPr/>
      </xdr:nvSpPr>
      <xdr:spPr>
        <a:xfrm>
          <a:off x="3238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147320</xdr:rowOff>
    </xdr:from>
    <xdr:to>
      <xdr:col>19</xdr:col>
      <xdr:colOff>136525</xdr:colOff>
      <xdr:row>29</xdr:row>
      <xdr:rowOff>37042</xdr:rowOff>
    </xdr:to>
    <xdr:cxnSp macro="">
      <xdr:nvCxnSpPr>
        <xdr:cNvPr id="89" name="直線コネクタ 88">
          <a:extLst>
            <a:ext uri="{FF2B5EF4-FFF2-40B4-BE49-F238E27FC236}">
              <a16:creationId xmlns:a16="http://schemas.microsoft.com/office/drawing/2014/main" id="{5D4BC6A2-C216-4621-BF42-F1C9EB06B9DB}"/>
            </a:ext>
          </a:extLst>
        </xdr:cNvPr>
        <xdr:cNvCxnSpPr/>
      </xdr:nvCxnSpPr>
      <xdr:spPr>
        <a:xfrm flipV="1">
          <a:off x="3289300" y="571944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90" name="n_1aveValue有形固定資産減価償却率">
          <a:extLst>
            <a:ext uri="{FF2B5EF4-FFF2-40B4-BE49-F238E27FC236}">
              <a16:creationId xmlns:a16="http://schemas.microsoft.com/office/drawing/2014/main" id="{B0CD506F-31B2-4D94-A0CF-ABBE90410808}"/>
            </a:ext>
          </a:extLst>
        </xdr:cNvPr>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91" name="n_2aveValue有形固定資産減価償却率">
          <a:extLst>
            <a:ext uri="{FF2B5EF4-FFF2-40B4-BE49-F238E27FC236}">
              <a16:creationId xmlns:a16="http://schemas.microsoft.com/office/drawing/2014/main" id="{DB56E471-5BD4-4585-872E-6620E04D04D5}"/>
            </a:ext>
          </a:extLst>
        </xdr:cNvPr>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92" name="n_1mainValue有形固定資産減価償却率">
          <a:extLst>
            <a:ext uri="{FF2B5EF4-FFF2-40B4-BE49-F238E27FC236}">
              <a16:creationId xmlns:a16="http://schemas.microsoft.com/office/drawing/2014/main" id="{543F13E8-834E-4A38-A9CD-80EDE73714D4}"/>
            </a:ext>
          </a:extLst>
        </xdr:cNvPr>
        <xdr:cNvSpPr txBox="1"/>
      </xdr:nvSpPr>
      <xdr:spPr>
        <a:xfrm>
          <a:off x="38360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104369</xdr:rowOff>
    </xdr:from>
    <xdr:ext cx="405111" cy="259045"/>
    <xdr:sp macro="" textlink="">
      <xdr:nvSpPr>
        <xdr:cNvPr id="93" name="n_2mainValue有形固定資産減価償却率">
          <a:extLst>
            <a:ext uri="{FF2B5EF4-FFF2-40B4-BE49-F238E27FC236}">
              <a16:creationId xmlns:a16="http://schemas.microsoft.com/office/drawing/2014/main" id="{ABE166EE-CFCA-4E47-B030-53431D319956}"/>
            </a:ext>
          </a:extLst>
        </xdr:cNvPr>
        <xdr:cNvSpPr txBox="1"/>
      </xdr:nvSpPr>
      <xdr:spPr>
        <a:xfrm>
          <a:off x="3086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1667889D-84E3-4FC7-8FFF-0C55C3E8FEB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0CC28A97-7FFC-4F57-AF76-8E3BA2AFE22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C6EE31DD-A419-4283-B856-3E84B4FFA27B}"/>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EAB3E2A2-FAFF-4484-85EF-EAEEA54E49D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8013D6BE-20E0-4085-93E9-B0001B52B86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5ACA89A1-1A74-4BA9-AA1F-154EC48DFDB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B2CDEE5F-BF2A-4155-9941-8302D575DB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EC79C1B8-065E-42CA-93E9-A8D74FBA05A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28A8FD12-89CB-43F9-A974-15EDC9BDE5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69E4B75F-A195-46D4-8703-9B4FF9C9F5B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9E3780DC-4CD6-4741-9022-B6671CEEA34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4FBB062D-15D0-49A4-BC7D-20ED37FFE4D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41AD8112-C219-4A5C-9DC3-F63F46246D6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市町村合併により、合併特例事業債を活用して合併基金を創設し計画的に事業充当しているが、現在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億円を超える基金残高がある。また財政調整基金については、大規模災害など不測の事態に備えて</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億円を本市の適正な残高規模と位置づけて財政運営しているところである。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こういった基金残高が影響した結果であり、今後も財政調整基金を適正に活用しながら基金残高を維持していくものである。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55D1D1AF-7043-4093-A5E6-23FB5B1AD2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469DD627-AA9F-43AC-9AE5-50FE71895D7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a:extLst>
            <a:ext uri="{FF2B5EF4-FFF2-40B4-BE49-F238E27FC236}">
              <a16:creationId xmlns:a16="http://schemas.microsoft.com/office/drawing/2014/main" id="{636D2EA5-6F16-4DB7-8C13-A7D0DF6FA66E}"/>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2EDEE7B9-173E-4713-996E-A3B18974DAD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a:extLst>
            <a:ext uri="{FF2B5EF4-FFF2-40B4-BE49-F238E27FC236}">
              <a16:creationId xmlns:a16="http://schemas.microsoft.com/office/drawing/2014/main" id="{C6516FF1-2DCD-46C9-A979-E2EB2747A81B}"/>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DED1306E-7F82-4F54-8726-10649B2067F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3" name="テキスト ボックス 112">
          <a:extLst>
            <a:ext uri="{FF2B5EF4-FFF2-40B4-BE49-F238E27FC236}">
              <a16:creationId xmlns:a16="http://schemas.microsoft.com/office/drawing/2014/main" id="{1F12B734-76BB-4CDA-A527-6D8D23B377D9}"/>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F6AEBB3-579C-42FC-8FA4-19B21CC973A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5" name="テキスト ボックス 114">
          <a:extLst>
            <a:ext uri="{FF2B5EF4-FFF2-40B4-BE49-F238E27FC236}">
              <a16:creationId xmlns:a16="http://schemas.microsoft.com/office/drawing/2014/main" id="{204014F8-9712-4283-AD1C-06156E13E71E}"/>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6D0D2FD7-67EA-441B-B3FE-49B45CC1759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7" name="テキスト ボックス 116">
          <a:extLst>
            <a:ext uri="{FF2B5EF4-FFF2-40B4-BE49-F238E27FC236}">
              <a16:creationId xmlns:a16="http://schemas.microsoft.com/office/drawing/2014/main" id="{811385BD-6112-4810-90F6-8F7191CD6596}"/>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EBF8D8A2-A541-455C-A97F-389D71638C2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9" name="テキスト ボックス 118">
          <a:extLst>
            <a:ext uri="{FF2B5EF4-FFF2-40B4-BE49-F238E27FC236}">
              <a16:creationId xmlns:a16="http://schemas.microsoft.com/office/drawing/2014/main" id="{0DD0E272-39E9-488C-89EE-8CDF47EC43C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DFDF09AB-E795-44CC-AB23-6685F344CAF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1" name="テキスト ボックス 120">
          <a:extLst>
            <a:ext uri="{FF2B5EF4-FFF2-40B4-BE49-F238E27FC236}">
              <a16:creationId xmlns:a16="http://schemas.microsoft.com/office/drawing/2014/main" id="{7F68FD9F-BFDE-476A-BBD2-4FCDA13A4FF7}"/>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3F56420C-3F04-4135-90C5-87383E9B562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a:extLst>
            <a:ext uri="{FF2B5EF4-FFF2-40B4-BE49-F238E27FC236}">
              <a16:creationId xmlns:a16="http://schemas.microsoft.com/office/drawing/2014/main" id="{314F9878-BCC2-4ABD-8B50-9E5C08867D9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a:extLst>
            <a:ext uri="{FF2B5EF4-FFF2-40B4-BE49-F238E27FC236}">
              <a16:creationId xmlns:a16="http://schemas.microsoft.com/office/drawing/2014/main" id="{A315891F-418C-4E23-85B5-CEFE73BB5BC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25" name="直線コネクタ 124">
          <a:extLst>
            <a:ext uri="{FF2B5EF4-FFF2-40B4-BE49-F238E27FC236}">
              <a16:creationId xmlns:a16="http://schemas.microsoft.com/office/drawing/2014/main" id="{50F3E6FD-30DF-46AF-885F-096DA141FB2C}"/>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6" name="債務償還可能年数最小値テキスト">
          <a:extLst>
            <a:ext uri="{FF2B5EF4-FFF2-40B4-BE49-F238E27FC236}">
              <a16:creationId xmlns:a16="http://schemas.microsoft.com/office/drawing/2014/main" id="{C8775539-DD28-43BE-AB53-A5BC87E66184}"/>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7" name="直線コネクタ 126">
          <a:extLst>
            <a:ext uri="{FF2B5EF4-FFF2-40B4-BE49-F238E27FC236}">
              <a16:creationId xmlns:a16="http://schemas.microsoft.com/office/drawing/2014/main" id="{F69FAD0B-481A-4C35-AE3B-463406484483}"/>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8" name="債務償還可能年数最大値テキスト">
          <a:extLst>
            <a:ext uri="{FF2B5EF4-FFF2-40B4-BE49-F238E27FC236}">
              <a16:creationId xmlns:a16="http://schemas.microsoft.com/office/drawing/2014/main" id="{CCE36624-AEC0-4FD5-B4E1-5850F528BE9D}"/>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9" name="直線コネクタ 128">
          <a:extLst>
            <a:ext uri="{FF2B5EF4-FFF2-40B4-BE49-F238E27FC236}">
              <a16:creationId xmlns:a16="http://schemas.microsoft.com/office/drawing/2014/main" id="{D421731F-ECA8-416C-AA46-7672BF46DDDC}"/>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30" name="債務償還可能年数平均値テキスト">
          <a:extLst>
            <a:ext uri="{FF2B5EF4-FFF2-40B4-BE49-F238E27FC236}">
              <a16:creationId xmlns:a16="http://schemas.microsoft.com/office/drawing/2014/main" id="{62770332-D104-431B-A891-FA73BB0F4455}"/>
            </a:ext>
          </a:extLst>
        </xdr:cNvPr>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31" name="フローチャート: 判断 130">
          <a:extLst>
            <a:ext uri="{FF2B5EF4-FFF2-40B4-BE49-F238E27FC236}">
              <a16:creationId xmlns:a16="http://schemas.microsoft.com/office/drawing/2014/main" id="{19DA274A-9BBC-417B-8598-19A070BBFC57}"/>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D49061D-11E1-4F93-8DD8-08787611979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757461C-72E7-41B2-A845-7410331E447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2AF1E19-AFA7-4A77-9267-7D881525D0C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52D143B-F6E9-4E1B-93E0-0E2C0AB0FB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433BF21-CA18-4712-81EF-CDD45B4B09C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35</xdr:row>
      <xdr:rowOff>42182</xdr:rowOff>
    </xdr:from>
    <xdr:to>
      <xdr:col>76</xdr:col>
      <xdr:colOff>73025</xdr:colOff>
      <xdr:row>35</xdr:row>
      <xdr:rowOff>143782</xdr:rowOff>
    </xdr:to>
    <xdr:sp macro="" textlink="">
      <xdr:nvSpPr>
        <xdr:cNvPr id="137" name="楕円 136">
          <a:extLst>
            <a:ext uri="{FF2B5EF4-FFF2-40B4-BE49-F238E27FC236}">
              <a16:creationId xmlns:a16="http://schemas.microsoft.com/office/drawing/2014/main" id="{49F66BE5-F4A0-4961-8BF7-053CB1A98FE0}"/>
            </a:ext>
          </a:extLst>
        </xdr:cNvPr>
        <xdr:cNvSpPr/>
      </xdr:nvSpPr>
      <xdr:spPr>
        <a:xfrm>
          <a:off x="14744700" y="68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128559</xdr:rowOff>
    </xdr:from>
    <xdr:ext cx="340478" cy="259045"/>
    <xdr:sp macro="" textlink="">
      <xdr:nvSpPr>
        <xdr:cNvPr id="138" name="債務償還可能年数該当値テキスト">
          <a:extLst>
            <a:ext uri="{FF2B5EF4-FFF2-40B4-BE49-F238E27FC236}">
              <a16:creationId xmlns:a16="http://schemas.microsoft.com/office/drawing/2014/main" id="{9845C7E9-24BA-4512-94F5-903E0042A545}"/>
            </a:ext>
          </a:extLst>
        </xdr:cNvPr>
        <xdr:cNvSpPr txBox="1"/>
      </xdr:nvSpPr>
      <xdr:spPr>
        <a:xfrm>
          <a:off x="14846300" y="6729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CFA22EEA-C96C-415D-9103-D59AC5C0E45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EB353C0B-BBB6-4CB7-B89A-C9608A91B4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114EBEE7-F805-4E2C-A302-5929BD685E7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D154EFC5-1642-44C3-9861-43669BCEE1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99802AE9-3A79-4384-917B-D39BEE569AC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582F8D8D-E7DB-4999-8062-2B997859817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2997F5-72E4-4A5E-BF3E-F676C6AAF5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F31914-F353-4BAF-8814-7C8805D5CB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A3B7CC-D223-437B-A91B-6B0AD70BC1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6BACCE-FB5C-45D1-9F0D-0C5616F9B0F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62204C-8E0C-4A6A-9D17-80D4B94642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FCEAD2-22AA-4CA7-8865-BC235B21E3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569685-2CE8-40BD-A076-D23B47BB0C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8AC69C-1FE0-410E-B3B8-DDB08AC555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1073DF-1B10-4C65-A342-02A992BDA97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CE2DAC-5B54-4274-AFC5-2AD628F9F9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24,704
24,579
792.53
20,629,751
19,609,391
894,744
11,025,903
17,950,824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F5CEA6-154B-4099-A413-2AAC371247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7D3325-3B72-45D2-B189-2D791639B3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DDAA1A-324C-4786-8C8E-76011E1057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85D528-5D9C-477A-B2CF-7273848888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5C302E-EFE0-40A6-990A-152C47A59A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DCBE7E-8DE1-4566-9497-91C68503BE6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6C5EBA-FE4E-4A35-B6AF-2BDFAE0304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2C500F-9B1E-4D8F-B844-BC2C500C43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ECD4FE-D66A-488F-BFAD-FC5465D0EB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E8A465-09BC-4B82-848D-DDEF6926E1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5DEF8D-AFE4-44FA-A518-CFED7EB1C7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812119-15D3-4438-8F79-CC24378CF8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55507A-7342-41E5-99AE-72AB3BD8F1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786082-88F4-4E1A-BC4A-455B5D5830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EA5D91-DED0-4DE4-8D64-D33CD8AF37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847E07-A475-41A4-89AF-5577DAB9247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5F5DC8-812F-4C65-9F19-F2FADD052C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BF3915-AC92-44C4-928B-CE989BDA21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389FAB5-3253-42D6-A142-7490F7A6B9C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D866A75-1320-49B3-96AA-13F178AEA13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0760D75-3B61-4C1F-9E4A-8EDB996C2D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1E61DCC-4279-4A3F-8462-3D296D4885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9D81F76-B3E8-4EFA-AF9C-0B9DC3DB87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9C15A59-CED5-4734-9C98-444BE1F684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58009C9-7766-43B3-B996-CFB88FD23C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4B2C2CB-CA93-43AC-8639-DD1A14D1F6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21C17E1-0F00-4CAC-BFA4-E5939FCD0E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C64DDEC-BAAA-4AA3-9680-BA231FB1E6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CED0C8-B871-40B3-AB82-A997AEB9DB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09F620E-9CE8-405C-B165-976241E0F9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89CA456D-FA94-488E-971B-333178302B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F00A9085-2BE9-407B-B756-7505EC076E6B}"/>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79F1583C-DCBF-4006-BD19-7606BACE0CD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25326AD7-A3EA-4533-AB25-DC212AF12A8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9D1332D2-4E93-46F8-ACAE-8D8616C3D70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B6043A38-C8B3-4016-8AFF-BA88D3CEFB9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D5FB5480-48B7-494C-88A8-151366B5C2F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5A0EEC59-E5A1-4476-AB33-E50FB2E4BD5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A2572C2-2018-4323-99BD-5B5009663FC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F3544FB1-5708-402E-B8E9-72AC2C5C36C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7544195-2283-47B8-99FD-1B52E243B8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782A5DD8-528A-47DE-A4AE-05EA80465F5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529ED8F-3A99-4BCA-BDD7-1B6ED98342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id="{A4AF9A1A-3540-4A7C-BE85-43CBCDD1BF6D}"/>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id="{68949A7B-03A3-464C-BD12-8F61B32FBC89}"/>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id="{6824384C-2ECA-4718-890C-B65061210648}"/>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id="{78F51CCA-EF4B-44E8-8EF1-3D6913EEF2DA}"/>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id="{CF946380-DB3C-4568-92E8-15E4CD6C194A}"/>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a:extLst>
            <a:ext uri="{FF2B5EF4-FFF2-40B4-BE49-F238E27FC236}">
              <a16:creationId xmlns:a16="http://schemas.microsoft.com/office/drawing/2014/main" id="{43990DED-9E9F-4432-8C26-B298A13422BF}"/>
            </a:ext>
          </a:extLst>
        </xdr:cNvPr>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id="{137D3647-CC15-4870-8AC7-BB9725842633}"/>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id="{4341D6C7-5257-41C3-B376-BCB060D58B12}"/>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id="{C3AF3F1A-E9E6-4A58-BC4A-29CB9008CF33}"/>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3373BB7-30D8-433F-9262-0B04737C818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7BDF0C2-F987-432C-90FE-6D292B42017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5FAE7CD-3841-4EA0-887E-481DD71A31C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BB826A4-285C-472D-8327-2B50A5E50C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76ED9AD-3A17-45B4-AB87-712EA56DA2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95885</xdr:rowOff>
    </xdr:from>
    <xdr:to>
      <xdr:col>24</xdr:col>
      <xdr:colOff>114300</xdr:colOff>
      <xdr:row>35</xdr:row>
      <xdr:rowOff>26035</xdr:rowOff>
    </xdr:to>
    <xdr:sp macro="" textlink="">
      <xdr:nvSpPr>
        <xdr:cNvPr id="69" name="楕円 68">
          <a:extLst>
            <a:ext uri="{FF2B5EF4-FFF2-40B4-BE49-F238E27FC236}">
              <a16:creationId xmlns:a16="http://schemas.microsoft.com/office/drawing/2014/main" id="{23D9F15C-398F-4775-8E78-F153401641AA}"/>
            </a:ext>
          </a:extLst>
        </xdr:cNvPr>
        <xdr:cNvSpPr/>
      </xdr:nvSpPr>
      <xdr:spPr>
        <a:xfrm>
          <a:off x="4584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118762</xdr:rowOff>
    </xdr:from>
    <xdr:ext cx="405111" cy="259045"/>
    <xdr:sp macro="" textlink="">
      <xdr:nvSpPr>
        <xdr:cNvPr id="70" name="【道路】&#10;有形固定資産減価償却率該当値テキスト">
          <a:extLst>
            <a:ext uri="{FF2B5EF4-FFF2-40B4-BE49-F238E27FC236}">
              <a16:creationId xmlns:a16="http://schemas.microsoft.com/office/drawing/2014/main" id="{FA71A2D7-53CD-4EA8-B199-11AD03FD64A0}"/>
            </a:ext>
          </a:extLst>
        </xdr:cNvPr>
        <xdr:cNvSpPr txBox="1"/>
      </xdr:nvSpPr>
      <xdr:spPr>
        <a:xfrm>
          <a:off x="4673600"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71" name="楕円 70">
          <a:extLst>
            <a:ext uri="{FF2B5EF4-FFF2-40B4-BE49-F238E27FC236}">
              <a16:creationId xmlns:a16="http://schemas.microsoft.com/office/drawing/2014/main" id="{68D4DD29-4BA9-4066-B3D4-9AA705E89527}"/>
            </a:ext>
          </a:extLst>
        </xdr:cNvPr>
        <xdr:cNvSpPr/>
      </xdr:nvSpPr>
      <xdr:spPr>
        <a:xfrm>
          <a:off x="3746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146685</xdr:rowOff>
    </xdr:from>
    <xdr:to>
      <xdr:col>24</xdr:col>
      <xdr:colOff>63500</xdr:colOff>
      <xdr:row>35</xdr:row>
      <xdr:rowOff>3810</xdr:rowOff>
    </xdr:to>
    <xdr:cxnSp macro="">
      <xdr:nvCxnSpPr>
        <xdr:cNvPr id="72" name="直線コネクタ 71">
          <a:extLst>
            <a:ext uri="{FF2B5EF4-FFF2-40B4-BE49-F238E27FC236}">
              <a16:creationId xmlns:a16="http://schemas.microsoft.com/office/drawing/2014/main" id="{0FED95DC-6E50-4EE6-B864-5727214FB401}"/>
            </a:ext>
          </a:extLst>
        </xdr:cNvPr>
        <xdr:cNvCxnSpPr/>
      </xdr:nvCxnSpPr>
      <xdr:spPr>
        <a:xfrm flipV="1">
          <a:off x="3797300" y="59759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153035</xdr:rowOff>
    </xdr:from>
    <xdr:to>
      <xdr:col>15</xdr:col>
      <xdr:colOff>101600</xdr:colOff>
      <xdr:row>35</xdr:row>
      <xdr:rowOff>83185</xdr:rowOff>
    </xdr:to>
    <xdr:sp macro="" textlink="">
      <xdr:nvSpPr>
        <xdr:cNvPr id="73" name="楕円 72">
          <a:extLst>
            <a:ext uri="{FF2B5EF4-FFF2-40B4-BE49-F238E27FC236}">
              <a16:creationId xmlns:a16="http://schemas.microsoft.com/office/drawing/2014/main" id="{145B28C4-6DE1-4EFD-8116-9208FA038C1E}"/>
            </a:ext>
          </a:extLst>
        </xdr:cNvPr>
        <xdr:cNvSpPr/>
      </xdr:nvSpPr>
      <xdr:spPr>
        <a:xfrm>
          <a:off x="2857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xdr:rowOff>
    </xdr:from>
    <xdr:to>
      <xdr:col>19</xdr:col>
      <xdr:colOff>177800</xdr:colOff>
      <xdr:row>35</xdr:row>
      <xdr:rowOff>32385</xdr:rowOff>
    </xdr:to>
    <xdr:cxnSp macro="">
      <xdr:nvCxnSpPr>
        <xdr:cNvPr id="74" name="直線コネクタ 73">
          <a:extLst>
            <a:ext uri="{FF2B5EF4-FFF2-40B4-BE49-F238E27FC236}">
              <a16:creationId xmlns:a16="http://schemas.microsoft.com/office/drawing/2014/main" id="{E4DA3C53-1633-4BE5-B6FD-818510C71479}"/>
            </a:ext>
          </a:extLst>
        </xdr:cNvPr>
        <xdr:cNvCxnSpPr/>
      </xdr:nvCxnSpPr>
      <xdr:spPr>
        <a:xfrm flipV="1">
          <a:off x="2908300" y="6004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a:extLst>
            <a:ext uri="{FF2B5EF4-FFF2-40B4-BE49-F238E27FC236}">
              <a16:creationId xmlns:a16="http://schemas.microsoft.com/office/drawing/2014/main" id="{CB3F09F0-265F-487C-970F-555F9D5B76E9}"/>
            </a:ext>
          </a:extLst>
        </xdr:cNvPr>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a:extLst>
            <a:ext uri="{FF2B5EF4-FFF2-40B4-BE49-F238E27FC236}">
              <a16:creationId xmlns:a16="http://schemas.microsoft.com/office/drawing/2014/main" id="{F88CFCCA-F00C-459E-86F0-82BA4D4414F6}"/>
            </a:ext>
          </a:extLst>
        </xdr:cNvPr>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71137</xdr:rowOff>
    </xdr:from>
    <xdr:ext cx="405111" cy="259045"/>
    <xdr:sp macro="" textlink="">
      <xdr:nvSpPr>
        <xdr:cNvPr id="77" name="n_1mainValue【道路】&#10;有形固定資産減価償却率">
          <a:extLst>
            <a:ext uri="{FF2B5EF4-FFF2-40B4-BE49-F238E27FC236}">
              <a16:creationId xmlns:a16="http://schemas.microsoft.com/office/drawing/2014/main" id="{789E13C1-07A6-46A5-B2E2-7D736754136B}"/>
            </a:ext>
          </a:extLst>
        </xdr:cNvPr>
        <xdr:cNvSpPr txBox="1"/>
      </xdr:nvSpPr>
      <xdr:spPr>
        <a:xfrm>
          <a:off x="3582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99712</xdr:rowOff>
    </xdr:from>
    <xdr:ext cx="405111" cy="259045"/>
    <xdr:sp macro="" textlink="">
      <xdr:nvSpPr>
        <xdr:cNvPr id="78" name="n_2mainValue【道路】&#10;有形固定資産減価償却率">
          <a:extLst>
            <a:ext uri="{FF2B5EF4-FFF2-40B4-BE49-F238E27FC236}">
              <a16:creationId xmlns:a16="http://schemas.microsoft.com/office/drawing/2014/main" id="{762C56DD-27A7-4E6A-B95D-2A1651B44D54}"/>
            </a:ext>
          </a:extLst>
        </xdr:cNvPr>
        <xdr:cNvSpPr txBox="1"/>
      </xdr:nvSpPr>
      <xdr:spPr>
        <a:xfrm>
          <a:off x="27057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A228BC4C-1C78-4F5D-94DD-2E8A85C537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DE1FAFA6-F0C2-40BA-B096-A9F46A4F4E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A72A59A7-651A-410F-97C7-F6BDA5FD58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DC128E1D-7B86-462C-A043-A399508823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8FF4E003-B976-45B1-B42D-3EEF4AC404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B2C9CE58-0645-4A95-916F-8A506BBD37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52EB2543-A967-4B5D-BB00-9807A84366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24056E29-3C72-4540-B2D9-48B43631F3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380A385E-E2F3-4189-8E10-9751F16F85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5A500E94-CBB8-4FF5-A7EB-F75C52E7C6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F456BCF8-EF2C-4637-BE55-F72795B917C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FD59336B-5166-4C53-9EC2-F80367C9E86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75CAD852-9895-4A5F-AB3A-6DCD160BC99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49DE59AE-E8D6-40EE-8157-A50BB3D081E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F3D216F4-01CD-4CB1-8623-EA2C5DFFA77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A765DFA8-E73C-4422-83EA-27F9266541D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A49C5D32-0486-4A58-9773-81EE477833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BC051290-6F1A-47EA-9EEA-285BF44AAC8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CB60E59D-6C5F-4188-B2F4-9B949C336F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DEB9C7A1-28F3-4D1D-A63E-4020DD5A237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ABF0BAE0-5883-4993-B1AB-A8DF3BB752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BCBA1E62-AA0D-4B70-A00A-7D345FB8C07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42E06CDF-222A-4173-A255-82974ECC75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a:extLst>
            <a:ext uri="{FF2B5EF4-FFF2-40B4-BE49-F238E27FC236}">
              <a16:creationId xmlns:a16="http://schemas.microsoft.com/office/drawing/2014/main" id="{CB20B205-D061-439A-A51A-8281435E107F}"/>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a:extLst>
            <a:ext uri="{FF2B5EF4-FFF2-40B4-BE49-F238E27FC236}">
              <a16:creationId xmlns:a16="http://schemas.microsoft.com/office/drawing/2014/main" id="{A2CD8506-694C-476A-A5F2-687992B5E96E}"/>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a:extLst>
            <a:ext uri="{FF2B5EF4-FFF2-40B4-BE49-F238E27FC236}">
              <a16:creationId xmlns:a16="http://schemas.microsoft.com/office/drawing/2014/main" id="{BE79324D-72D0-42BB-8EB1-1752EBD6ECA2}"/>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a:extLst>
            <a:ext uri="{FF2B5EF4-FFF2-40B4-BE49-F238E27FC236}">
              <a16:creationId xmlns:a16="http://schemas.microsoft.com/office/drawing/2014/main" id="{F296C9EE-5230-4F8F-803A-4CA976DE7FA9}"/>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a:extLst>
            <a:ext uri="{FF2B5EF4-FFF2-40B4-BE49-F238E27FC236}">
              <a16:creationId xmlns:a16="http://schemas.microsoft.com/office/drawing/2014/main" id="{70A477BB-D838-4CA7-98AD-FB01A85C4D19}"/>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a:extLst>
            <a:ext uri="{FF2B5EF4-FFF2-40B4-BE49-F238E27FC236}">
              <a16:creationId xmlns:a16="http://schemas.microsoft.com/office/drawing/2014/main" id="{F09936F3-83A5-4E99-A0D8-38B0664FB004}"/>
            </a:ext>
          </a:extLst>
        </xdr:cNvPr>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a:extLst>
            <a:ext uri="{FF2B5EF4-FFF2-40B4-BE49-F238E27FC236}">
              <a16:creationId xmlns:a16="http://schemas.microsoft.com/office/drawing/2014/main" id="{B367B935-9ECA-4AFD-BDAD-69E73C72F7BE}"/>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a:extLst>
            <a:ext uri="{FF2B5EF4-FFF2-40B4-BE49-F238E27FC236}">
              <a16:creationId xmlns:a16="http://schemas.microsoft.com/office/drawing/2014/main" id="{300E2DDC-A0F9-4064-89DA-314D81577470}"/>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a:extLst>
            <a:ext uri="{FF2B5EF4-FFF2-40B4-BE49-F238E27FC236}">
              <a16:creationId xmlns:a16="http://schemas.microsoft.com/office/drawing/2014/main" id="{BB4A4CD6-0D83-4578-A1EA-C8BA9E4A80B9}"/>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C48B37AB-2469-4A46-8EC3-93B03384307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5FB2CFB-E3F0-4113-BC5B-C8F97CE798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D01C43B-E8C8-4C0C-B340-C283CBACE5F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F3B01CE-67F1-472C-881B-A0E15A1D83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6F1D819-84FD-471B-A7F3-E9E60A57B4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86551</xdr:rowOff>
    </xdr:from>
    <xdr:to>
      <xdr:col>55</xdr:col>
      <xdr:colOff>50800</xdr:colOff>
      <xdr:row>34</xdr:row>
      <xdr:rowOff>16701</xdr:rowOff>
    </xdr:to>
    <xdr:sp macro="" textlink="">
      <xdr:nvSpPr>
        <xdr:cNvPr id="116" name="楕円 115">
          <a:extLst>
            <a:ext uri="{FF2B5EF4-FFF2-40B4-BE49-F238E27FC236}">
              <a16:creationId xmlns:a16="http://schemas.microsoft.com/office/drawing/2014/main" id="{6F6AF040-5E88-496B-821D-DB58E03611CA}"/>
            </a:ext>
          </a:extLst>
        </xdr:cNvPr>
        <xdr:cNvSpPr/>
      </xdr:nvSpPr>
      <xdr:spPr>
        <a:xfrm>
          <a:off x="10426700" y="57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39578</xdr:rowOff>
    </xdr:from>
    <xdr:ext cx="534377" cy="259045"/>
    <xdr:sp macro="" textlink="">
      <xdr:nvSpPr>
        <xdr:cNvPr id="117" name="【道路】&#10;一人当たり延長該当値テキスト">
          <a:extLst>
            <a:ext uri="{FF2B5EF4-FFF2-40B4-BE49-F238E27FC236}">
              <a16:creationId xmlns:a16="http://schemas.microsoft.com/office/drawing/2014/main" id="{5895D935-1B8C-4DC7-831C-3817BDDE60C3}"/>
            </a:ext>
          </a:extLst>
        </xdr:cNvPr>
        <xdr:cNvSpPr txBox="1"/>
      </xdr:nvSpPr>
      <xdr:spPr>
        <a:xfrm>
          <a:off x="10515600" y="56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112420</xdr:rowOff>
    </xdr:from>
    <xdr:to>
      <xdr:col>50</xdr:col>
      <xdr:colOff>165100</xdr:colOff>
      <xdr:row>34</xdr:row>
      <xdr:rowOff>42570</xdr:rowOff>
    </xdr:to>
    <xdr:sp macro="" textlink="">
      <xdr:nvSpPr>
        <xdr:cNvPr id="118" name="楕円 117">
          <a:extLst>
            <a:ext uri="{FF2B5EF4-FFF2-40B4-BE49-F238E27FC236}">
              <a16:creationId xmlns:a16="http://schemas.microsoft.com/office/drawing/2014/main" id="{6D12A56B-49FF-4865-A154-85AFF3223675}"/>
            </a:ext>
          </a:extLst>
        </xdr:cNvPr>
        <xdr:cNvSpPr/>
      </xdr:nvSpPr>
      <xdr:spPr>
        <a:xfrm>
          <a:off x="9588500" y="5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137351</xdr:rowOff>
    </xdr:from>
    <xdr:to>
      <xdr:col>55</xdr:col>
      <xdr:colOff>0</xdr:colOff>
      <xdr:row>33</xdr:row>
      <xdr:rowOff>163220</xdr:rowOff>
    </xdr:to>
    <xdr:cxnSp macro="">
      <xdr:nvCxnSpPr>
        <xdr:cNvPr id="119" name="直線コネクタ 118">
          <a:extLst>
            <a:ext uri="{FF2B5EF4-FFF2-40B4-BE49-F238E27FC236}">
              <a16:creationId xmlns:a16="http://schemas.microsoft.com/office/drawing/2014/main" id="{E6E17C7D-D442-4ED3-A005-04916DB5CB28}"/>
            </a:ext>
          </a:extLst>
        </xdr:cNvPr>
        <xdr:cNvCxnSpPr/>
      </xdr:nvCxnSpPr>
      <xdr:spPr>
        <a:xfrm flipV="1">
          <a:off x="9639300" y="5795201"/>
          <a:ext cx="8382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136499</xdr:rowOff>
    </xdr:from>
    <xdr:to>
      <xdr:col>46</xdr:col>
      <xdr:colOff>38100</xdr:colOff>
      <xdr:row>34</xdr:row>
      <xdr:rowOff>66649</xdr:rowOff>
    </xdr:to>
    <xdr:sp macro="" textlink="">
      <xdr:nvSpPr>
        <xdr:cNvPr id="120" name="楕円 119">
          <a:extLst>
            <a:ext uri="{FF2B5EF4-FFF2-40B4-BE49-F238E27FC236}">
              <a16:creationId xmlns:a16="http://schemas.microsoft.com/office/drawing/2014/main" id="{B42CC07A-9AC7-4008-ABF4-EEE961A142F7}"/>
            </a:ext>
          </a:extLst>
        </xdr:cNvPr>
        <xdr:cNvSpPr/>
      </xdr:nvSpPr>
      <xdr:spPr>
        <a:xfrm>
          <a:off x="8699500" y="57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163220</xdr:rowOff>
    </xdr:from>
    <xdr:to>
      <xdr:col>50</xdr:col>
      <xdr:colOff>114300</xdr:colOff>
      <xdr:row>34</xdr:row>
      <xdr:rowOff>15849</xdr:rowOff>
    </xdr:to>
    <xdr:cxnSp macro="">
      <xdr:nvCxnSpPr>
        <xdr:cNvPr id="121" name="直線コネクタ 120">
          <a:extLst>
            <a:ext uri="{FF2B5EF4-FFF2-40B4-BE49-F238E27FC236}">
              <a16:creationId xmlns:a16="http://schemas.microsoft.com/office/drawing/2014/main" id="{95329681-7803-4654-8E0E-E05CD7463754}"/>
            </a:ext>
          </a:extLst>
        </xdr:cNvPr>
        <xdr:cNvCxnSpPr/>
      </xdr:nvCxnSpPr>
      <xdr:spPr>
        <a:xfrm flipV="1">
          <a:off x="8750300" y="5821070"/>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a:extLst>
            <a:ext uri="{FF2B5EF4-FFF2-40B4-BE49-F238E27FC236}">
              <a16:creationId xmlns:a16="http://schemas.microsoft.com/office/drawing/2014/main" id="{20E5567C-C279-4159-B33C-CACD833AA330}"/>
            </a:ext>
          </a:extLst>
        </xdr:cNvPr>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133101</xdr:rowOff>
    </xdr:from>
    <xdr:ext cx="534377" cy="259045"/>
    <xdr:sp macro="" textlink="">
      <xdr:nvSpPr>
        <xdr:cNvPr id="123" name="n_2aveValue【道路】&#10;一人当たり延長">
          <a:extLst>
            <a:ext uri="{FF2B5EF4-FFF2-40B4-BE49-F238E27FC236}">
              <a16:creationId xmlns:a16="http://schemas.microsoft.com/office/drawing/2014/main" id="{82002B43-AD95-431B-99D6-C9ED3F2404A7}"/>
            </a:ext>
          </a:extLst>
        </xdr:cNvPr>
        <xdr:cNvSpPr txBox="1"/>
      </xdr:nvSpPr>
      <xdr:spPr>
        <a:xfrm>
          <a:off x="8483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59097</xdr:rowOff>
    </xdr:from>
    <xdr:ext cx="534377" cy="259045"/>
    <xdr:sp macro="" textlink="">
      <xdr:nvSpPr>
        <xdr:cNvPr id="124" name="n_1mainValue【道路】&#10;一人当たり延長">
          <a:extLst>
            <a:ext uri="{FF2B5EF4-FFF2-40B4-BE49-F238E27FC236}">
              <a16:creationId xmlns:a16="http://schemas.microsoft.com/office/drawing/2014/main" id="{148C1556-2AAC-47C0-AE29-5160C6027C32}"/>
            </a:ext>
          </a:extLst>
        </xdr:cNvPr>
        <xdr:cNvSpPr txBox="1"/>
      </xdr:nvSpPr>
      <xdr:spPr>
        <a:xfrm>
          <a:off x="9359411" y="55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83176</xdr:rowOff>
    </xdr:from>
    <xdr:ext cx="534377" cy="259045"/>
    <xdr:sp macro="" textlink="">
      <xdr:nvSpPr>
        <xdr:cNvPr id="125" name="n_2mainValue【道路】&#10;一人当たり延長">
          <a:extLst>
            <a:ext uri="{FF2B5EF4-FFF2-40B4-BE49-F238E27FC236}">
              <a16:creationId xmlns:a16="http://schemas.microsoft.com/office/drawing/2014/main" id="{E1485C70-A7BA-410C-8E69-09C5C3210536}"/>
            </a:ext>
          </a:extLst>
        </xdr:cNvPr>
        <xdr:cNvSpPr txBox="1"/>
      </xdr:nvSpPr>
      <xdr:spPr>
        <a:xfrm>
          <a:off x="8483111" y="55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327B0D63-B3E0-4854-84EC-EBC94804FF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2D4BE2E5-FDB1-475E-87AB-EAD5A6629D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9DE0C824-0C2F-4761-B8AA-EAA1F48401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8155BEDD-7803-4804-8B45-96FCFDC84B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FAC9E6A8-6741-46BC-93F3-AD2AFB96D8A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D4C9718F-806A-4A25-8CCA-89244C4609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B4DA0E1E-E251-4256-925B-4D5458E717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C54D8462-B2B1-4B57-91FE-B883F3DD7A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7B9C23EC-F317-452F-A0E8-89E220E758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418D76E3-551E-46E7-BD36-E1BB9CF31A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65D492EA-D50D-46F9-9544-2BE413F29C1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77480063-850F-41CC-A857-C36BA086BB6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C8C990DB-CF4D-4F1F-9F57-EDBAB595B4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6BB11179-6F4D-4103-BB54-654AF2935D4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D0A84CFB-838B-4061-B603-A5B74BC0EC3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194F5F0B-4742-4639-8EE2-0EB75CAFEC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927D3693-0149-469F-BFDF-C1D55A5887D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F61769F1-3824-4174-B4E9-87883419338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8D746F7C-FD48-42B4-9AE1-46893A0D1A9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A9A734C0-5503-43E8-9AE6-46ADDEE4234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118DFC32-BAF5-40DB-86C9-B2BEF5385C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689EF2F9-5B00-4B40-9B0C-059B3A80788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BCAACD4B-0EB3-458A-8881-CE4A97644E4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7405DAF-8FF0-4E59-82B7-001F8172985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2CC70D9-7FC7-4B55-8CDF-8D667A233A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a:extLst>
            <a:ext uri="{FF2B5EF4-FFF2-40B4-BE49-F238E27FC236}">
              <a16:creationId xmlns:a16="http://schemas.microsoft.com/office/drawing/2014/main" id="{6829F5EA-D978-42D1-93BD-156DE8FF431A}"/>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3981B14F-91CA-4ED5-BD76-DA520CA5AB5A}"/>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a:extLst>
            <a:ext uri="{FF2B5EF4-FFF2-40B4-BE49-F238E27FC236}">
              <a16:creationId xmlns:a16="http://schemas.microsoft.com/office/drawing/2014/main" id="{71868E09-9AE8-48F4-8C7C-6F97FF519BE8}"/>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DC1EF531-D809-4C5D-A496-C73F6EDEF656}"/>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a:extLst>
            <a:ext uri="{FF2B5EF4-FFF2-40B4-BE49-F238E27FC236}">
              <a16:creationId xmlns:a16="http://schemas.microsoft.com/office/drawing/2014/main" id="{D90E2E0E-6CC3-42E8-90C1-CF9317510571}"/>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DD5AC403-E64C-480E-AEBE-65ECEE18BCD9}"/>
            </a:ext>
          </a:extLst>
        </xdr:cNvPr>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a:extLst>
            <a:ext uri="{FF2B5EF4-FFF2-40B4-BE49-F238E27FC236}">
              <a16:creationId xmlns:a16="http://schemas.microsoft.com/office/drawing/2014/main" id="{37D462C9-E801-47A2-8022-CD455C1C85FF}"/>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a:extLst>
            <a:ext uri="{FF2B5EF4-FFF2-40B4-BE49-F238E27FC236}">
              <a16:creationId xmlns:a16="http://schemas.microsoft.com/office/drawing/2014/main" id="{B0648DF0-7F25-43CB-9465-B1E8A5289D74}"/>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a:extLst>
            <a:ext uri="{FF2B5EF4-FFF2-40B4-BE49-F238E27FC236}">
              <a16:creationId xmlns:a16="http://schemas.microsoft.com/office/drawing/2014/main" id="{9FCC37F2-57DD-4E2F-B72A-42797B0D7563}"/>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9A8D61B-DF62-489F-97B6-8D8C1BC9F8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5390D84-454D-4B81-8B23-1038707AF1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A9A9614-4184-470D-BE4A-798ABFEE336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23965E6-21CF-4F51-AD38-A8D174F100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FA6328B-CB67-4B33-9E69-980BE1FFF8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65" name="楕円 164">
          <a:extLst>
            <a:ext uri="{FF2B5EF4-FFF2-40B4-BE49-F238E27FC236}">
              <a16:creationId xmlns:a16="http://schemas.microsoft.com/office/drawing/2014/main" id="{4AA7CC2C-08BB-45A0-B33C-00707CB28D6F}"/>
            </a:ext>
          </a:extLst>
        </xdr:cNvPr>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139899</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3D86B462-25FE-4BDE-8BE4-F81BE19CC405}"/>
            </a:ext>
          </a:extLst>
        </xdr:cNvPr>
        <xdr:cNvSpPr txBox="1"/>
      </xdr:nvSpPr>
      <xdr:spPr>
        <a:xfrm>
          <a:off x="4673600"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67" name="楕円 166">
          <a:extLst>
            <a:ext uri="{FF2B5EF4-FFF2-40B4-BE49-F238E27FC236}">
              <a16:creationId xmlns:a16="http://schemas.microsoft.com/office/drawing/2014/main" id="{05E8F9A2-74B1-4226-A24C-305FAB1E6891}"/>
            </a:ext>
          </a:extLst>
        </xdr:cNvPr>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66947</xdr:rowOff>
    </xdr:to>
    <xdr:cxnSp macro="">
      <xdr:nvCxnSpPr>
        <xdr:cNvPr id="168" name="直線コネクタ 167">
          <a:extLst>
            <a:ext uri="{FF2B5EF4-FFF2-40B4-BE49-F238E27FC236}">
              <a16:creationId xmlns:a16="http://schemas.microsoft.com/office/drawing/2014/main" id="{B7557769-2E9D-4CD7-93FB-0E1D06979796}"/>
            </a:ext>
          </a:extLst>
        </xdr:cNvPr>
        <xdr:cNvCxnSpPr/>
      </xdr:nvCxnSpPr>
      <xdr:spPr>
        <a:xfrm flipV="1">
          <a:off x="3797300" y="103278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69" name="楕円 168">
          <a:extLst>
            <a:ext uri="{FF2B5EF4-FFF2-40B4-BE49-F238E27FC236}">
              <a16:creationId xmlns:a16="http://schemas.microsoft.com/office/drawing/2014/main" id="{10EDC361-EEA1-4EFF-BDD7-7128386C6862}"/>
            </a:ext>
          </a:extLst>
        </xdr:cNvPr>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60</xdr:row>
      <xdr:rowOff>91440</xdr:rowOff>
    </xdr:to>
    <xdr:cxnSp macro="">
      <xdr:nvCxnSpPr>
        <xdr:cNvPr id="170" name="直線コネクタ 169">
          <a:extLst>
            <a:ext uri="{FF2B5EF4-FFF2-40B4-BE49-F238E27FC236}">
              <a16:creationId xmlns:a16="http://schemas.microsoft.com/office/drawing/2014/main" id="{2491CC2C-F5A2-479E-84D4-A95D4B8F2CD7}"/>
            </a:ext>
          </a:extLst>
        </xdr:cNvPr>
        <xdr:cNvCxnSpPr/>
      </xdr:nvCxnSpPr>
      <xdr:spPr>
        <a:xfrm flipV="1">
          <a:off x="2908300" y="103539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1927137B-DB89-4465-9592-5F63C0E8C2FE}"/>
            </a:ext>
          </a:extLst>
        </xdr:cNvPr>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AC2AEB7C-5270-4FC6-83DE-F73E2061983D}"/>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108874</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6E025DD-5800-4152-AB86-5E7BFA7AF1F3}"/>
            </a:ext>
          </a:extLst>
        </xdr:cNvPr>
        <xdr:cNvSpPr txBox="1"/>
      </xdr:nvSpPr>
      <xdr:spPr>
        <a:xfrm>
          <a:off x="35820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7DBACC4E-F918-47FE-8736-8482DB4F1AB0}"/>
            </a:ext>
          </a:extLst>
        </xdr:cNvPr>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8F90F48B-1990-4D6C-BA78-9B2996C589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B0175AFD-86B8-461A-B2B1-D1BFEB40FF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57FADF5F-575E-4C43-A529-1961036079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401FB548-97B7-460F-931A-31C8D7FE01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81D1C95A-7759-43EC-BAEB-E32E4B2B60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46DF1E64-CFF7-4A88-B2BC-652C260A17E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D45F1684-36DD-4CC1-B9BC-D5D60A5C33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ACC4E33A-1B91-4C1D-8D0B-AB5080C66F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36ADD879-BE26-47AD-B967-514FA73D1A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568DC89B-E889-4D39-AC87-799DC2E6AF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9B1928A7-691E-40E9-B2D3-3540593ADCF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a:extLst>
            <a:ext uri="{FF2B5EF4-FFF2-40B4-BE49-F238E27FC236}">
              <a16:creationId xmlns:a16="http://schemas.microsoft.com/office/drawing/2014/main" id="{41E0E164-A84F-464F-A906-E6EDC56B9A5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6716C4F8-54CA-497D-8BDC-A8D3935FBCA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a:extLst>
            <a:ext uri="{FF2B5EF4-FFF2-40B4-BE49-F238E27FC236}">
              <a16:creationId xmlns:a16="http://schemas.microsoft.com/office/drawing/2014/main" id="{322D9CB2-75CD-4F3F-A939-7CA5CC457D8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BCDE0B87-7C97-477C-90C6-BFB4F147CDA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a:extLst>
            <a:ext uri="{FF2B5EF4-FFF2-40B4-BE49-F238E27FC236}">
              <a16:creationId xmlns:a16="http://schemas.microsoft.com/office/drawing/2014/main" id="{9C183BB2-3C61-42A0-BD2F-2D0F7B64FCB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9495F44B-7B83-4987-AB77-5F814294C64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a:extLst>
            <a:ext uri="{FF2B5EF4-FFF2-40B4-BE49-F238E27FC236}">
              <a16:creationId xmlns:a16="http://schemas.microsoft.com/office/drawing/2014/main" id="{1989CE2A-9290-4576-A4B5-76BDF1DA3E7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873007B2-F4B4-422C-9507-1FE5BF11657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a:extLst>
            <a:ext uri="{FF2B5EF4-FFF2-40B4-BE49-F238E27FC236}">
              <a16:creationId xmlns:a16="http://schemas.microsoft.com/office/drawing/2014/main" id="{6639B57C-BA56-4377-9328-F6F8D6C398CF}"/>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92E1DB18-DAC7-483D-8FFF-A0B3AB812E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8039F8DA-24E1-47F6-B9B8-E2E9D77285E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3E27B8D-02F6-4C30-BCA7-E334B68C4A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a:extLst>
            <a:ext uri="{FF2B5EF4-FFF2-40B4-BE49-F238E27FC236}">
              <a16:creationId xmlns:a16="http://schemas.microsoft.com/office/drawing/2014/main" id="{15062469-BB17-4A1B-A2FA-2B24BE16C542}"/>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4F2BA0ED-235E-4D56-B87E-0FE41B6EAD62}"/>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a:extLst>
            <a:ext uri="{FF2B5EF4-FFF2-40B4-BE49-F238E27FC236}">
              <a16:creationId xmlns:a16="http://schemas.microsoft.com/office/drawing/2014/main" id="{F20432F6-D19A-494E-B13D-5CDB54908D20}"/>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68110DF6-A29B-4A7A-BA09-5868EAF92B9F}"/>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a:extLst>
            <a:ext uri="{FF2B5EF4-FFF2-40B4-BE49-F238E27FC236}">
              <a16:creationId xmlns:a16="http://schemas.microsoft.com/office/drawing/2014/main" id="{1593C758-ABBF-4596-89C2-013760430D60}"/>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C488D4BA-15CA-48FF-8D4E-9717D75BC0E0}"/>
            </a:ext>
          </a:extLst>
        </xdr:cNvPr>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a:extLst>
            <a:ext uri="{FF2B5EF4-FFF2-40B4-BE49-F238E27FC236}">
              <a16:creationId xmlns:a16="http://schemas.microsoft.com/office/drawing/2014/main" id="{876EB4DD-C80C-4B36-A290-3D6462066209}"/>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a:extLst>
            <a:ext uri="{FF2B5EF4-FFF2-40B4-BE49-F238E27FC236}">
              <a16:creationId xmlns:a16="http://schemas.microsoft.com/office/drawing/2014/main" id="{EEFA012A-63A0-451B-A021-427607CAF7A3}"/>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a:extLst>
            <a:ext uri="{FF2B5EF4-FFF2-40B4-BE49-F238E27FC236}">
              <a16:creationId xmlns:a16="http://schemas.microsoft.com/office/drawing/2014/main" id="{D82DF0BB-64A0-4E1C-BAAC-E9DCDFDEA510}"/>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91495EE5-5C60-4EB2-A3C9-E318A20FB3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066511B-3318-49C9-9CCA-38279F14D4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2FAD30A-5716-467D-AB94-DCC2CCEE95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9E35E1F-FB86-4DB7-B871-19A4ECFDBD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BEEB1B95-1040-4FB7-B6DC-EC22E426A1A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103368</xdr:rowOff>
    </xdr:from>
    <xdr:to>
      <xdr:col>55</xdr:col>
      <xdr:colOff>50800</xdr:colOff>
      <xdr:row>56</xdr:row>
      <xdr:rowOff>33518</xdr:rowOff>
    </xdr:to>
    <xdr:sp macro="" textlink="">
      <xdr:nvSpPr>
        <xdr:cNvPr id="212" name="楕円 211">
          <a:extLst>
            <a:ext uri="{FF2B5EF4-FFF2-40B4-BE49-F238E27FC236}">
              <a16:creationId xmlns:a16="http://schemas.microsoft.com/office/drawing/2014/main" id="{E595672B-2464-475B-B899-514FE34E0E19}"/>
            </a:ext>
          </a:extLst>
        </xdr:cNvPr>
        <xdr:cNvSpPr/>
      </xdr:nvSpPr>
      <xdr:spPr>
        <a:xfrm>
          <a:off x="10426700" y="9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56395</xdr:rowOff>
    </xdr:from>
    <xdr:ext cx="599010" cy="259045"/>
    <xdr:sp macro="" textlink="">
      <xdr:nvSpPr>
        <xdr:cNvPr id="213" name="【橋りょう・トンネル】&#10;一人当たり有形固定資産（償却資産）額該当値テキスト">
          <a:extLst>
            <a:ext uri="{FF2B5EF4-FFF2-40B4-BE49-F238E27FC236}">
              <a16:creationId xmlns:a16="http://schemas.microsoft.com/office/drawing/2014/main" id="{A9D5AD05-8777-48D2-8379-B67F2E9F341B}"/>
            </a:ext>
          </a:extLst>
        </xdr:cNvPr>
        <xdr:cNvSpPr txBox="1"/>
      </xdr:nvSpPr>
      <xdr:spPr>
        <a:xfrm>
          <a:off x="10515600" y="948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128032</xdr:rowOff>
    </xdr:from>
    <xdr:to>
      <xdr:col>50</xdr:col>
      <xdr:colOff>165100</xdr:colOff>
      <xdr:row>56</xdr:row>
      <xdr:rowOff>58182</xdr:rowOff>
    </xdr:to>
    <xdr:sp macro="" textlink="">
      <xdr:nvSpPr>
        <xdr:cNvPr id="214" name="楕円 213">
          <a:extLst>
            <a:ext uri="{FF2B5EF4-FFF2-40B4-BE49-F238E27FC236}">
              <a16:creationId xmlns:a16="http://schemas.microsoft.com/office/drawing/2014/main" id="{179CCB86-BAFA-40C4-B29E-4238C5B2D7D1}"/>
            </a:ext>
          </a:extLst>
        </xdr:cNvPr>
        <xdr:cNvSpPr/>
      </xdr:nvSpPr>
      <xdr:spPr>
        <a:xfrm>
          <a:off x="9588500" y="95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154168</xdr:rowOff>
    </xdr:from>
    <xdr:to>
      <xdr:col>55</xdr:col>
      <xdr:colOff>0</xdr:colOff>
      <xdr:row>56</xdr:row>
      <xdr:rowOff>7382</xdr:rowOff>
    </xdr:to>
    <xdr:cxnSp macro="">
      <xdr:nvCxnSpPr>
        <xdr:cNvPr id="215" name="直線コネクタ 214">
          <a:extLst>
            <a:ext uri="{FF2B5EF4-FFF2-40B4-BE49-F238E27FC236}">
              <a16:creationId xmlns:a16="http://schemas.microsoft.com/office/drawing/2014/main" id="{507B6D5A-D7B8-4A12-8D94-9177E4CF3FDE}"/>
            </a:ext>
          </a:extLst>
        </xdr:cNvPr>
        <xdr:cNvCxnSpPr/>
      </xdr:nvCxnSpPr>
      <xdr:spPr>
        <a:xfrm flipV="1">
          <a:off x="9639300" y="9583918"/>
          <a:ext cx="8382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152488</xdr:rowOff>
    </xdr:from>
    <xdr:to>
      <xdr:col>46</xdr:col>
      <xdr:colOff>38100</xdr:colOff>
      <xdr:row>56</xdr:row>
      <xdr:rowOff>82638</xdr:rowOff>
    </xdr:to>
    <xdr:sp macro="" textlink="">
      <xdr:nvSpPr>
        <xdr:cNvPr id="216" name="楕円 215">
          <a:extLst>
            <a:ext uri="{FF2B5EF4-FFF2-40B4-BE49-F238E27FC236}">
              <a16:creationId xmlns:a16="http://schemas.microsoft.com/office/drawing/2014/main" id="{3334816F-5408-42D7-9579-09E82E18367F}"/>
            </a:ext>
          </a:extLst>
        </xdr:cNvPr>
        <xdr:cNvSpPr/>
      </xdr:nvSpPr>
      <xdr:spPr>
        <a:xfrm>
          <a:off x="8699500" y="95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7382</xdr:rowOff>
    </xdr:from>
    <xdr:to>
      <xdr:col>50</xdr:col>
      <xdr:colOff>114300</xdr:colOff>
      <xdr:row>56</xdr:row>
      <xdr:rowOff>31838</xdr:rowOff>
    </xdr:to>
    <xdr:cxnSp macro="">
      <xdr:nvCxnSpPr>
        <xdr:cNvPr id="217" name="直線コネクタ 216">
          <a:extLst>
            <a:ext uri="{FF2B5EF4-FFF2-40B4-BE49-F238E27FC236}">
              <a16:creationId xmlns:a16="http://schemas.microsoft.com/office/drawing/2014/main" id="{37FB8E62-20CD-4C61-88CF-AEED978FD0FB}"/>
            </a:ext>
          </a:extLst>
        </xdr:cNvPr>
        <xdr:cNvCxnSpPr/>
      </xdr:nvCxnSpPr>
      <xdr:spPr>
        <a:xfrm flipV="1">
          <a:off x="8750300" y="9608582"/>
          <a:ext cx="889000" cy="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2EF247B8-2B66-4D23-B07F-FFA41DD2CAF6}"/>
            </a:ext>
          </a:extLst>
        </xdr:cNvPr>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749CFB10-7053-403E-8C00-019F58C1712C}"/>
            </a:ext>
          </a:extLst>
        </xdr:cNvPr>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74709</xdr:rowOff>
    </xdr:from>
    <xdr:ext cx="599010" cy="259045"/>
    <xdr:sp macro="" textlink="">
      <xdr:nvSpPr>
        <xdr:cNvPr id="220" name="n_1mainValue【橋りょう・トンネル】&#10;一人当たり有形固定資産（償却資産）額">
          <a:extLst>
            <a:ext uri="{FF2B5EF4-FFF2-40B4-BE49-F238E27FC236}">
              <a16:creationId xmlns:a16="http://schemas.microsoft.com/office/drawing/2014/main" id="{A5C4A12E-3C09-4FCC-A858-0198071DD184}"/>
            </a:ext>
          </a:extLst>
        </xdr:cNvPr>
        <xdr:cNvSpPr txBox="1"/>
      </xdr:nvSpPr>
      <xdr:spPr>
        <a:xfrm>
          <a:off x="9327095" y="933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99165</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id="{F56DB8E1-D698-491A-A39B-159AE983D556}"/>
            </a:ext>
          </a:extLst>
        </xdr:cNvPr>
        <xdr:cNvSpPr txBox="1"/>
      </xdr:nvSpPr>
      <xdr:spPr>
        <a:xfrm>
          <a:off x="8450795" y="935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5647B51F-2C4D-4879-8E06-F030F5D8D6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9CC58D5B-6A26-4BF6-8087-BF4D73DA4E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164E51D7-114E-4DB6-BC70-EA23C23494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E32EB868-1F09-49BB-A8D3-9625904729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47950C3D-6467-480D-AD6C-E46E062527B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D5AC95DD-347A-4A0D-87BE-25ABA45A8B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6312BB5A-1677-40C3-8D3E-BE29D19D1A8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5CC9B4CA-6487-4861-AB27-C6AB7B749A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D910F7EE-B65C-4307-9C6A-A4D5688CE28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A23CC23F-9EAE-4EBD-86FF-39FC9226C3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a:extLst>
            <a:ext uri="{FF2B5EF4-FFF2-40B4-BE49-F238E27FC236}">
              <a16:creationId xmlns:a16="http://schemas.microsoft.com/office/drawing/2014/main" id="{333ACDE5-A132-49EA-8C78-AFD5BC81A3D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5918440D-FE11-4A19-BE5B-4385364267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a16="http://schemas.microsoft.com/office/drawing/2014/main" id="{9BAFFF00-ED6E-4BB7-895F-92090C605A0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EBEBA2DA-4A04-4A98-B194-D8862B39C21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8AE798D0-AF29-493D-8D58-E95F86F41B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DEAA6661-924F-4747-A5A5-62A12090EF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656AC488-5411-422F-92DF-411414CAD5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6F27C5E4-5CB6-437D-B0CE-DE6622F6812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9BDF1C6E-0C54-4315-9839-EDDA7FEB49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ACFD75E6-ACCB-4260-AE27-123D90612D7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EE7CE3F2-C0C7-499B-BD80-0222BDCEF8E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DC150655-375F-4383-9AB2-EC034F5C143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55BA9AF1-ECC1-4878-AC76-CDDAD3819B4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65A152BF-98BC-4502-A5AE-D9F61BC849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a:extLst>
            <a:ext uri="{FF2B5EF4-FFF2-40B4-BE49-F238E27FC236}">
              <a16:creationId xmlns:a16="http://schemas.microsoft.com/office/drawing/2014/main" id="{FE4D0A01-5567-42F1-A168-F34AC3E48B88}"/>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4972CEF0-4C07-4D02-8433-189144FD9FC5}"/>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a:extLst>
            <a:ext uri="{FF2B5EF4-FFF2-40B4-BE49-F238E27FC236}">
              <a16:creationId xmlns:a16="http://schemas.microsoft.com/office/drawing/2014/main" id="{50CDA995-1A42-458D-8FFB-981E17CEB1F7}"/>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7CB27705-FCA3-40BF-86E5-8A37837678F4}"/>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a:extLst>
            <a:ext uri="{FF2B5EF4-FFF2-40B4-BE49-F238E27FC236}">
              <a16:creationId xmlns:a16="http://schemas.microsoft.com/office/drawing/2014/main" id="{A2A88DD1-430E-4AA5-9F73-15122253FEDC}"/>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2C3EE864-0EFE-48D0-90F0-EECB84E8EAD4}"/>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a:extLst>
            <a:ext uri="{FF2B5EF4-FFF2-40B4-BE49-F238E27FC236}">
              <a16:creationId xmlns:a16="http://schemas.microsoft.com/office/drawing/2014/main" id="{65352E5D-05FA-42CF-B4C7-55634E5C6EAA}"/>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a:extLst>
            <a:ext uri="{FF2B5EF4-FFF2-40B4-BE49-F238E27FC236}">
              <a16:creationId xmlns:a16="http://schemas.microsoft.com/office/drawing/2014/main" id="{1126020A-C0B4-4312-AA88-9AD0AC3F8BF7}"/>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a:extLst>
            <a:ext uri="{FF2B5EF4-FFF2-40B4-BE49-F238E27FC236}">
              <a16:creationId xmlns:a16="http://schemas.microsoft.com/office/drawing/2014/main" id="{F97BFD53-BBD4-41A7-97A9-8DA71491FDCD}"/>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C6A7CB4-07DA-487B-9DC0-C67239F0CF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3EB64D8-E3B5-4670-BBDA-F9E4282DD4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2551B6D-4AE8-489B-B070-9220AD3BCE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D6499C-3113-4B25-AA7B-957D466C0D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2C81374-85DF-405D-9294-FCAC3AF6527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60" name="楕円 259">
          <a:extLst>
            <a:ext uri="{FF2B5EF4-FFF2-40B4-BE49-F238E27FC236}">
              <a16:creationId xmlns:a16="http://schemas.microsoft.com/office/drawing/2014/main" id="{1DD386EF-3910-4296-B75B-93F750ACBD14}"/>
            </a:ext>
          </a:extLst>
        </xdr:cNvPr>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920D4967-4283-4C74-8885-94E65B84641D}"/>
            </a:ext>
          </a:extLst>
        </xdr:cNvPr>
        <xdr:cNvSpPr txBox="1"/>
      </xdr:nvSpPr>
      <xdr:spPr>
        <a:xfrm>
          <a:off x="4673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88264</xdr:rowOff>
    </xdr:from>
    <xdr:to>
      <xdr:col>20</xdr:col>
      <xdr:colOff>38100</xdr:colOff>
      <xdr:row>83</xdr:row>
      <xdr:rowOff>18414</xdr:rowOff>
    </xdr:to>
    <xdr:sp macro="" textlink="">
      <xdr:nvSpPr>
        <xdr:cNvPr id="262" name="楕円 261">
          <a:extLst>
            <a:ext uri="{FF2B5EF4-FFF2-40B4-BE49-F238E27FC236}">
              <a16:creationId xmlns:a16="http://schemas.microsoft.com/office/drawing/2014/main" id="{33BC046A-1632-4751-82F9-F66012B5B275}"/>
            </a:ext>
          </a:extLst>
        </xdr:cNvPr>
        <xdr:cNvSpPr/>
      </xdr:nvSpPr>
      <xdr:spPr>
        <a:xfrm>
          <a:off x="3746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139064</xdr:rowOff>
    </xdr:to>
    <xdr:cxnSp macro="">
      <xdr:nvCxnSpPr>
        <xdr:cNvPr id="263" name="直線コネクタ 262">
          <a:extLst>
            <a:ext uri="{FF2B5EF4-FFF2-40B4-BE49-F238E27FC236}">
              <a16:creationId xmlns:a16="http://schemas.microsoft.com/office/drawing/2014/main" id="{5FC991E8-54F4-4F71-9BAA-31D82414E867}"/>
            </a:ext>
          </a:extLst>
        </xdr:cNvPr>
        <xdr:cNvCxnSpPr/>
      </xdr:nvCxnSpPr>
      <xdr:spPr>
        <a:xfrm flipV="1">
          <a:off x="3797300" y="141541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64" name="楕円 263">
          <a:extLst>
            <a:ext uri="{FF2B5EF4-FFF2-40B4-BE49-F238E27FC236}">
              <a16:creationId xmlns:a16="http://schemas.microsoft.com/office/drawing/2014/main" id="{DE499709-D533-4AE3-9B1F-70CC2DF85E5C}"/>
            </a:ext>
          </a:extLst>
        </xdr:cNvPr>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139064</xdr:rowOff>
    </xdr:from>
    <xdr:to>
      <xdr:col>19</xdr:col>
      <xdr:colOff>177800</xdr:colOff>
      <xdr:row>83</xdr:row>
      <xdr:rowOff>13336</xdr:rowOff>
    </xdr:to>
    <xdr:cxnSp macro="">
      <xdr:nvCxnSpPr>
        <xdr:cNvPr id="265" name="直線コネクタ 264">
          <a:extLst>
            <a:ext uri="{FF2B5EF4-FFF2-40B4-BE49-F238E27FC236}">
              <a16:creationId xmlns:a16="http://schemas.microsoft.com/office/drawing/2014/main" id="{F92298E1-69CB-4F17-A1C7-3CAF087F6828}"/>
            </a:ext>
          </a:extLst>
        </xdr:cNvPr>
        <xdr:cNvCxnSpPr/>
      </xdr:nvCxnSpPr>
      <xdr:spPr>
        <a:xfrm flipV="1">
          <a:off x="2908300" y="141979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a:extLst>
            <a:ext uri="{FF2B5EF4-FFF2-40B4-BE49-F238E27FC236}">
              <a16:creationId xmlns:a16="http://schemas.microsoft.com/office/drawing/2014/main" id="{08525696-6354-4775-A223-E72904B7C666}"/>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a:extLst>
            <a:ext uri="{FF2B5EF4-FFF2-40B4-BE49-F238E27FC236}">
              <a16:creationId xmlns:a16="http://schemas.microsoft.com/office/drawing/2014/main" id="{72EA2BE1-5FAC-4772-BB5B-753F66FFDB07}"/>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9541</xdr:rowOff>
    </xdr:from>
    <xdr:ext cx="405111" cy="259045"/>
    <xdr:sp macro="" textlink="">
      <xdr:nvSpPr>
        <xdr:cNvPr id="268" name="n_1mainValue【公営住宅】&#10;有形固定資産減価償却率">
          <a:extLst>
            <a:ext uri="{FF2B5EF4-FFF2-40B4-BE49-F238E27FC236}">
              <a16:creationId xmlns:a16="http://schemas.microsoft.com/office/drawing/2014/main" id="{E2487128-E0E7-40E9-B7A0-B18F5AB07B28}"/>
            </a:ext>
          </a:extLst>
        </xdr:cNvPr>
        <xdr:cNvSpPr txBox="1"/>
      </xdr:nvSpPr>
      <xdr:spPr>
        <a:xfrm>
          <a:off x="35820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269" name="n_2mainValue【公営住宅】&#10;有形固定資産減価償却率">
          <a:extLst>
            <a:ext uri="{FF2B5EF4-FFF2-40B4-BE49-F238E27FC236}">
              <a16:creationId xmlns:a16="http://schemas.microsoft.com/office/drawing/2014/main" id="{2E966D1C-482B-4E9A-8DBD-220F49E660E9}"/>
            </a:ext>
          </a:extLst>
        </xdr:cNvPr>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D5E1EA63-B3BF-462C-92D3-947FB4F3EF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4C899837-95DE-4DD0-AEE4-37B5376D00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5C91BC40-F41E-40F2-8740-CC1F09A932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C85DEDC0-CF0A-4316-8C7B-F1B205FCBA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D7D1BE3F-73E2-43BE-933C-C3C92F7367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B3E81879-C469-46AE-B203-9F0C4CFE49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B318456B-BB6C-4E0F-8D8A-FF1E66F50F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EF8A2BFE-61B3-4200-A417-9D35735566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FC9BD234-06B3-4EC5-AA27-BBDBF23990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E29862D0-5855-400A-B539-1C553CB55A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C3F6B2CF-5710-4DDE-BA62-91921B84332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1B2506E8-84F0-4CAC-86A8-7D25AD18BB8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1B6EFB2E-2F6C-4009-A9A2-DFDE790D4DD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83B46351-17FF-413C-B4E6-E4782CBEC9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9829B670-A95C-440B-830F-1EA8CA0E8F1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478C4D40-E13B-46BB-840F-043EF07A290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5407D30C-77BB-4BDE-8F93-A3375CBC889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FDB05BF9-1471-428D-A119-FA7D062FD4F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1E65FEAE-8378-41D8-A2EA-9527F97C336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6086868A-035A-43B2-AB25-243BF798042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64201659-16B6-4BEB-A1B0-B9E2E29C54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D7E3B8E5-8817-454B-BA3D-77315C8960F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17FD0367-63E4-4960-9449-8796A94D39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a:extLst>
            <a:ext uri="{FF2B5EF4-FFF2-40B4-BE49-F238E27FC236}">
              <a16:creationId xmlns:a16="http://schemas.microsoft.com/office/drawing/2014/main" id="{EB92047C-9162-45E6-93F8-3596E340F566}"/>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a:extLst>
            <a:ext uri="{FF2B5EF4-FFF2-40B4-BE49-F238E27FC236}">
              <a16:creationId xmlns:a16="http://schemas.microsoft.com/office/drawing/2014/main" id="{2421DF44-A4EE-44D1-8F8C-5E3D72DAE329}"/>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a:extLst>
            <a:ext uri="{FF2B5EF4-FFF2-40B4-BE49-F238E27FC236}">
              <a16:creationId xmlns:a16="http://schemas.microsoft.com/office/drawing/2014/main" id="{774286E9-2948-4135-AEF9-2F4D41A89801}"/>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a:extLst>
            <a:ext uri="{FF2B5EF4-FFF2-40B4-BE49-F238E27FC236}">
              <a16:creationId xmlns:a16="http://schemas.microsoft.com/office/drawing/2014/main" id="{10479C46-8C49-4B56-A8EA-172A0DC82B7C}"/>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a:extLst>
            <a:ext uri="{FF2B5EF4-FFF2-40B4-BE49-F238E27FC236}">
              <a16:creationId xmlns:a16="http://schemas.microsoft.com/office/drawing/2014/main" id="{14D4F926-CB9F-488E-9741-EB3759A2C649}"/>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a:extLst>
            <a:ext uri="{FF2B5EF4-FFF2-40B4-BE49-F238E27FC236}">
              <a16:creationId xmlns:a16="http://schemas.microsoft.com/office/drawing/2014/main" id="{C5C2F80D-9C8F-4D1B-AA39-8F7BE38C7F8E}"/>
            </a:ext>
          </a:extLst>
        </xdr:cNvPr>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a:extLst>
            <a:ext uri="{FF2B5EF4-FFF2-40B4-BE49-F238E27FC236}">
              <a16:creationId xmlns:a16="http://schemas.microsoft.com/office/drawing/2014/main" id="{2336D07A-4344-4EC4-810C-A8E57B6CCAEB}"/>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a:extLst>
            <a:ext uri="{FF2B5EF4-FFF2-40B4-BE49-F238E27FC236}">
              <a16:creationId xmlns:a16="http://schemas.microsoft.com/office/drawing/2014/main" id="{8DF8CD44-2A57-4D3A-8B7B-3703D75FF420}"/>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a:extLst>
            <a:ext uri="{FF2B5EF4-FFF2-40B4-BE49-F238E27FC236}">
              <a16:creationId xmlns:a16="http://schemas.microsoft.com/office/drawing/2014/main" id="{F79C3D33-6BED-4678-AF6C-06C13C288866}"/>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CC7A040-66DC-4B32-8CB7-9B3AC7F79F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1A86069-F690-4C4F-9B80-DDE561F4D0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9BB9861-14D5-40AB-A0C2-04992159C84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D3C91AC-07B2-4CC1-8F15-B1E5F4DD14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B140DBB-72DC-491D-8A0F-26F62B6070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143511</xdr:rowOff>
    </xdr:from>
    <xdr:to>
      <xdr:col>55</xdr:col>
      <xdr:colOff>50800</xdr:colOff>
      <xdr:row>82</xdr:row>
      <xdr:rowOff>73661</xdr:rowOff>
    </xdr:to>
    <xdr:sp macro="" textlink="">
      <xdr:nvSpPr>
        <xdr:cNvPr id="307" name="楕円 306">
          <a:extLst>
            <a:ext uri="{FF2B5EF4-FFF2-40B4-BE49-F238E27FC236}">
              <a16:creationId xmlns:a16="http://schemas.microsoft.com/office/drawing/2014/main" id="{673CA9B8-5959-4439-B2F5-EC1545F78BC4}"/>
            </a:ext>
          </a:extLst>
        </xdr:cNvPr>
        <xdr:cNvSpPr/>
      </xdr:nvSpPr>
      <xdr:spPr>
        <a:xfrm>
          <a:off x="10426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166388</xdr:rowOff>
    </xdr:from>
    <xdr:ext cx="469744" cy="259045"/>
    <xdr:sp macro="" textlink="">
      <xdr:nvSpPr>
        <xdr:cNvPr id="308" name="【公営住宅】&#10;一人当たり面積該当値テキスト">
          <a:extLst>
            <a:ext uri="{FF2B5EF4-FFF2-40B4-BE49-F238E27FC236}">
              <a16:creationId xmlns:a16="http://schemas.microsoft.com/office/drawing/2014/main" id="{69E91CDB-167C-43D1-B3EC-F36569D29507}"/>
            </a:ext>
          </a:extLst>
        </xdr:cNvPr>
        <xdr:cNvSpPr txBox="1"/>
      </xdr:nvSpPr>
      <xdr:spPr>
        <a:xfrm>
          <a:off x="10515600"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156463</xdr:rowOff>
    </xdr:from>
    <xdr:to>
      <xdr:col>50</xdr:col>
      <xdr:colOff>165100</xdr:colOff>
      <xdr:row>82</xdr:row>
      <xdr:rowOff>86613</xdr:rowOff>
    </xdr:to>
    <xdr:sp macro="" textlink="">
      <xdr:nvSpPr>
        <xdr:cNvPr id="309" name="楕円 308">
          <a:extLst>
            <a:ext uri="{FF2B5EF4-FFF2-40B4-BE49-F238E27FC236}">
              <a16:creationId xmlns:a16="http://schemas.microsoft.com/office/drawing/2014/main" id="{4B2E9A8D-9343-4C12-94D4-28CBB33A5424}"/>
            </a:ext>
          </a:extLst>
        </xdr:cNvPr>
        <xdr:cNvSpPr/>
      </xdr:nvSpPr>
      <xdr:spPr>
        <a:xfrm>
          <a:off x="9588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22861</xdr:rowOff>
    </xdr:from>
    <xdr:to>
      <xdr:col>55</xdr:col>
      <xdr:colOff>0</xdr:colOff>
      <xdr:row>82</xdr:row>
      <xdr:rowOff>35813</xdr:rowOff>
    </xdr:to>
    <xdr:cxnSp macro="">
      <xdr:nvCxnSpPr>
        <xdr:cNvPr id="310" name="直線コネクタ 309">
          <a:extLst>
            <a:ext uri="{FF2B5EF4-FFF2-40B4-BE49-F238E27FC236}">
              <a16:creationId xmlns:a16="http://schemas.microsoft.com/office/drawing/2014/main" id="{C3E2DB09-C0A4-413E-8AA2-348A8599B7D2}"/>
            </a:ext>
          </a:extLst>
        </xdr:cNvPr>
        <xdr:cNvCxnSpPr/>
      </xdr:nvCxnSpPr>
      <xdr:spPr>
        <a:xfrm flipV="1">
          <a:off x="9639300" y="14081761"/>
          <a:ext cx="8382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169418</xdr:rowOff>
    </xdr:from>
    <xdr:to>
      <xdr:col>46</xdr:col>
      <xdr:colOff>38100</xdr:colOff>
      <xdr:row>82</xdr:row>
      <xdr:rowOff>99568</xdr:rowOff>
    </xdr:to>
    <xdr:sp macro="" textlink="">
      <xdr:nvSpPr>
        <xdr:cNvPr id="311" name="楕円 310">
          <a:extLst>
            <a:ext uri="{FF2B5EF4-FFF2-40B4-BE49-F238E27FC236}">
              <a16:creationId xmlns:a16="http://schemas.microsoft.com/office/drawing/2014/main" id="{781ECAE4-BB7A-469B-9074-1A4B1A02678B}"/>
            </a:ext>
          </a:extLst>
        </xdr:cNvPr>
        <xdr:cNvSpPr/>
      </xdr:nvSpPr>
      <xdr:spPr>
        <a:xfrm>
          <a:off x="8699500" y="140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35813</xdr:rowOff>
    </xdr:from>
    <xdr:to>
      <xdr:col>50</xdr:col>
      <xdr:colOff>114300</xdr:colOff>
      <xdr:row>82</xdr:row>
      <xdr:rowOff>48768</xdr:rowOff>
    </xdr:to>
    <xdr:cxnSp macro="">
      <xdr:nvCxnSpPr>
        <xdr:cNvPr id="312" name="直線コネクタ 311">
          <a:extLst>
            <a:ext uri="{FF2B5EF4-FFF2-40B4-BE49-F238E27FC236}">
              <a16:creationId xmlns:a16="http://schemas.microsoft.com/office/drawing/2014/main" id="{D2DDA98D-E8F3-4044-8C8F-9C5947FC1CB0}"/>
            </a:ext>
          </a:extLst>
        </xdr:cNvPr>
        <xdr:cNvCxnSpPr/>
      </xdr:nvCxnSpPr>
      <xdr:spPr>
        <a:xfrm flipV="1">
          <a:off x="8750300" y="14094713"/>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a:extLst>
            <a:ext uri="{FF2B5EF4-FFF2-40B4-BE49-F238E27FC236}">
              <a16:creationId xmlns:a16="http://schemas.microsoft.com/office/drawing/2014/main" id="{1F093E7C-7645-4AAE-AB17-CFB382C4A00D}"/>
            </a:ext>
          </a:extLst>
        </xdr:cNvPr>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a:extLst>
            <a:ext uri="{FF2B5EF4-FFF2-40B4-BE49-F238E27FC236}">
              <a16:creationId xmlns:a16="http://schemas.microsoft.com/office/drawing/2014/main" id="{BC0F9A67-2998-4470-81A9-67176E17B3CC}"/>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103140</xdr:rowOff>
    </xdr:from>
    <xdr:ext cx="469744" cy="259045"/>
    <xdr:sp macro="" textlink="">
      <xdr:nvSpPr>
        <xdr:cNvPr id="315" name="n_1mainValue【公営住宅】&#10;一人当たり面積">
          <a:extLst>
            <a:ext uri="{FF2B5EF4-FFF2-40B4-BE49-F238E27FC236}">
              <a16:creationId xmlns:a16="http://schemas.microsoft.com/office/drawing/2014/main" id="{9FB074C2-2E89-4FDD-9EA6-22ECE55A13D9}"/>
            </a:ext>
          </a:extLst>
        </xdr:cNvPr>
        <xdr:cNvSpPr txBox="1"/>
      </xdr:nvSpPr>
      <xdr:spPr>
        <a:xfrm>
          <a:off x="9391727" y="138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90695</xdr:rowOff>
    </xdr:from>
    <xdr:ext cx="469744" cy="259045"/>
    <xdr:sp macro="" textlink="">
      <xdr:nvSpPr>
        <xdr:cNvPr id="316" name="n_2mainValue【公営住宅】&#10;一人当たり面積">
          <a:extLst>
            <a:ext uri="{FF2B5EF4-FFF2-40B4-BE49-F238E27FC236}">
              <a16:creationId xmlns:a16="http://schemas.microsoft.com/office/drawing/2014/main" id="{CAC5F442-85FF-49DE-B900-BFD1F709BB6B}"/>
            </a:ext>
          </a:extLst>
        </xdr:cNvPr>
        <xdr:cNvSpPr txBox="1"/>
      </xdr:nvSpPr>
      <xdr:spPr>
        <a:xfrm>
          <a:off x="8515427" y="1414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E120EC82-6A04-421E-AFFD-2B50E9883A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DDC15771-A4AD-449B-9704-62D6A5B8A3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D770C528-02A1-4561-A7C8-82CC9A58EB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A0F104C0-18A9-4866-9171-D80FCCE482F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EBE0B389-C4F2-4531-B683-6133D533C9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7C6F8F3C-F450-4B38-AA81-62418BC83E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284365FE-7BEE-4EA0-A7C8-AAF347EDF5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FE436E05-3598-499B-95BF-9A6E9BAC431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95771EA1-5BDC-4742-8A33-E820825F02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7D7D7EF4-248E-4E70-8CFC-BEE2D34CDA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BFB20642-7627-4484-827E-3940242DC6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47EB8FCC-D9B9-4901-9C6F-C803F61EBB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7D5821D2-AE9C-4755-BCB9-18FD3E5B3B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AF489E09-780A-4A58-9D3B-8C551F9DC2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00F77D15-1BE6-4E4F-A09F-1245357C36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13E1FF01-EEE2-4309-B6FF-C3FDD42CDF2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0855D206-1281-468D-AE1D-D0F8080838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5F48E5F4-B548-4246-892F-05CBC2716C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04683CBC-3EBA-4801-B3CB-B813EECCE9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349C9264-F2FA-42EE-9D07-A085C1C53F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8CD593F2-D246-4D1B-AB8B-672672322C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D27C6510-9071-4329-AABE-76FE0A58D4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36FBA589-0891-4362-8032-2C1FFC9B5A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4823BE30-FC08-4D3B-9B90-AC12D98041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882688B4-388A-484F-B404-64EC1209A5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F620E938-6D88-44E9-AF17-4D19C70E7E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a:extLst>
            <a:ext uri="{FF2B5EF4-FFF2-40B4-BE49-F238E27FC236}">
              <a16:creationId xmlns:a16="http://schemas.microsoft.com/office/drawing/2014/main" id="{9EF2157F-8FEF-4B87-8CBD-99F96C7FFDF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a:extLst>
            <a:ext uri="{FF2B5EF4-FFF2-40B4-BE49-F238E27FC236}">
              <a16:creationId xmlns:a16="http://schemas.microsoft.com/office/drawing/2014/main" id="{C57AF834-B75C-4762-BF03-D84F85A0A98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a:extLst>
            <a:ext uri="{FF2B5EF4-FFF2-40B4-BE49-F238E27FC236}">
              <a16:creationId xmlns:a16="http://schemas.microsoft.com/office/drawing/2014/main" id="{1ABA1807-5B90-4B2E-87D2-3D199DBAE9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a:extLst>
            <a:ext uri="{FF2B5EF4-FFF2-40B4-BE49-F238E27FC236}">
              <a16:creationId xmlns:a16="http://schemas.microsoft.com/office/drawing/2014/main" id="{7EA0D878-33F2-4C15-9CD7-B211F2A2145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a:extLst>
            <a:ext uri="{FF2B5EF4-FFF2-40B4-BE49-F238E27FC236}">
              <a16:creationId xmlns:a16="http://schemas.microsoft.com/office/drawing/2014/main" id="{1BB2DCA8-3F33-4124-89CD-0CAC467EDB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a:extLst>
            <a:ext uri="{FF2B5EF4-FFF2-40B4-BE49-F238E27FC236}">
              <a16:creationId xmlns:a16="http://schemas.microsoft.com/office/drawing/2014/main" id="{AAF3F22F-519A-42FA-A904-3302D2EF98B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a:extLst>
            <a:ext uri="{FF2B5EF4-FFF2-40B4-BE49-F238E27FC236}">
              <a16:creationId xmlns:a16="http://schemas.microsoft.com/office/drawing/2014/main" id="{BE6E37A1-BE5A-4103-8D3D-DD8B390C4F2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a:extLst>
            <a:ext uri="{FF2B5EF4-FFF2-40B4-BE49-F238E27FC236}">
              <a16:creationId xmlns:a16="http://schemas.microsoft.com/office/drawing/2014/main" id="{79136418-2D36-4C31-A7D6-FC7CC48C11A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a:extLst>
            <a:ext uri="{FF2B5EF4-FFF2-40B4-BE49-F238E27FC236}">
              <a16:creationId xmlns:a16="http://schemas.microsoft.com/office/drawing/2014/main" id="{1354F7F7-A206-4113-9909-18FB7510285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a:extLst>
            <a:ext uri="{FF2B5EF4-FFF2-40B4-BE49-F238E27FC236}">
              <a16:creationId xmlns:a16="http://schemas.microsoft.com/office/drawing/2014/main" id="{EF660D80-B252-4ACC-985E-569A927211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a:extLst>
            <a:ext uri="{FF2B5EF4-FFF2-40B4-BE49-F238E27FC236}">
              <a16:creationId xmlns:a16="http://schemas.microsoft.com/office/drawing/2014/main" id="{883C865C-A882-4F13-947D-62C2176C925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a:extLst>
            <a:ext uri="{FF2B5EF4-FFF2-40B4-BE49-F238E27FC236}">
              <a16:creationId xmlns:a16="http://schemas.microsoft.com/office/drawing/2014/main" id="{D1BC6A79-5E10-4D5E-AE90-F76A199E5E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D776117E-A6A6-4A6C-8EE2-45B2BBACF1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D89F7B94-9486-4F49-B5EF-7DD6431F539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a:extLst>
            <a:ext uri="{FF2B5EF4-FFF2-40B4-BE49-F238E27FC236}">
              <a16:creationId xmlns:a16="http://schemas.microsoft.com/office/drawing/2014/main" id="{3D575698-BDDE-4077-BE3E-38FD5353C3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a:extLst>
            <a:ext uri="{FF2B5EF4-FFF2-40B4-BE49-F238E27FC236}">
              <a16:creationId xmlns:a16="http://schemas.microsoft.com/office/drawing/2014/main" id="{0656702A-2935-4B09-983E-8EBBEB84B11B}"/>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a:extLst>
            <a:ext uri="{FF2B5EF4-FFF2-40B4-BE49-F238E27FC236}">
              <a16:creationId xmlns:a16="http://schemas.microsoft.com/office/drawing/2014/main" id="{1F0D4C62-F186-4FA7-8DF1-8BE98773F51B}"/>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a:extLst>
            <a:ext uri="{FF2B5EF4-FFF2-40B4-BE49-F238E27FC236}">
              <a16:creationId xmlns:a16="http://schemas.microsoft.com/office/drawing/2014/main" id="{0953AA51-7BB2-45CF-8C9E-085FA5BE8287}"/>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a:extLst>
            <a:ext uri="{FF2B5EF4-FFF2-40B4-BE49-F238E27FC236}">
              <a16:creationId xmlns:a16="http://schemas.microsoft.com/office/drawing/2014/main" id="{CCFC0C6D-A346-4016-B190-6F4A420520D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a:extLst>
            <a:ext uri="{FF2B5EF4-FFF2-40B4-BE49-F238E27FC236}">
              <a16:creationId xmlns:a16="http://schemas.microsoft.com/office/drawing/2014/main" id="{18293C9D-3294-4B92-8DD3-54C716EA343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a:extLst>
            <a:ext uri="{FF2B5EF4-FFF2-40B4-BE49-F238E27FC236}">
              <a16:creationId xmlns:a16="http://schemas.microsoft.com/office/drawing/2014/main" id="{9E7E31A4-89CB-4D28-BC1B-7AAF845BDE8B}"/>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a:extLst>
            <a:ext uri="{FF2B5EF4-FFF2-40B4-BE49-F238E27FC236}">
              <a16:creationId xmlns:a16="http://schemas.microsoft.com/office/drawing/2014/main" id="{9B065147-FC26-450F-AD27-4DC6D3D9DAA5}"/>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a:extLst>
            <a:ext uri="{FF2B5EF4-FFF2-40B4-BE49-F238E27FC236}">
              <a16:creationId xmlns:a16="http://schemas.microsoft.com/office/drawing/2014/main" id="{E8A10DD1-F7C9-4933-86FC-0F3C021B4E1E}"/>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a:extLst>
            <a:ext uri="{FF2B5EF4-FFF2-40B4-BE49-F238E27FC236}">
              <a16:creationId xmlns:a16="http://schemas.microsoft.com/office/drawing/2014/main" id="{57C59C88-1DAE-4C3D-96A9-8F83E9257E45}"/>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A688ACE3-E235-4AD8-9175-C110D68668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49517825-DE63-42ED-B823-3B9AE735A0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D81C5F36-E1CF-4994-A2AA-0A49F207D6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5DCE1D18-D9DE-4B8A-B2CD-5740E8866C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BF401510-441A-400C-B8FC-5298624528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2" name="楕円 371">
          <a:extLst>
            <a:ext uri="{FF2B5EF4-FFF2-40B4-BE49-F238E27FC236}">
              <a16:creationId xmlns:a16="http://schemas.microsoft.com/office/drawing/2014/main" id="{E4688A83-A6F1-4DAB-89A9-750D30FAAA4F}"/>
            </a:ext>
          </a:extLst>
        </xdr:cNvPr>
        <xdr:cNvSpPr/>
      </xdr:nvSpPr>
      <xdr:spPr>
        <a:xfrm>
          <a:off x="16268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27050</xdr:rowOff>
    </xdr:from>
    <xdr:ext cx="405111" cy="259045"/>
    <xdr:sp macro="" textlink="">
      <xdr:nvSpPr>
        <xdr:cNvPr id="373" name="【認定こども園・幼稚園・保育所】&#10;有形固定資産減価償却率該当値テキスト">
          <a:extLst>
            <a:ext uri="{FF2B5EF4-FFF2-40B4-BE49-F238E27FC236}">
              <a16:creationId xmlns:a16="http://schemas.microsoft.com/office/drawing/2014/main" id="{1603D527-6CDC-4CFC-86D0-EE78613C20FF}"/>
            </a:ext>
          </a:extLst>
        </xdr:cNvPr>
        <xdr:cNvSpPr txBox="1"/>
      </xdr:nvSpPr>
      <xdr:spPr>
        <a:xfrm>
          <a:off x="163576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374" name="楕円 373">
          <a:extLst>
            <a:ext uri="{FF2B5EF4-FFF2-40B4-BE49-F238E27FC236}">
              <a16:creationId xmlns:a16="http://schemas.microsoft.com/office/drawing/2014/main" id="{83272992-E803-4878-9778-611AD4A52104}"/>
            </a:ext>
          </a:extLst>
        </xdr:cNvPr>
        <xdr:cNvSpPr/>
      </xdr:nvSpPr>
      <xdr:spPr>
        <a:xfrm>
          <a:off x="15430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54973</xdr:rowOff>
    </xdr:from>
    <xdr:to>
      <xdr:col>85</xdr:col>
      <xdr:colOff>127000</xdr:colOff>
      <xdr:row>37</xdr:row>
      <xdr:rowOff>118654</xdr:rowOff>
    </xdr:to>
    <xdr:cxnSp macro="">
      <xdr:nvCxnSpPr>
        <xdr:cNvPr id="375" name="直線コネクタ 374">
          <a:extLst>
            <a:ext uri="{FF2B5EF4-FFF2-40B4-BE49-F238E27FC236}">
              <a16:creationId xmlns:a16="http://schemas.microsoft.com/office/drawing/2014/main" id="{A6852E25-AECF-4D9D-A818-56E6AF49D98C}"/>
            </a:ext>
          </a:extLst>
        </xdr:cNvPr>
        <xdr:cNvCxnSpPr/>
      </xdr:nvCxnSpPr>
      <xdr:spPr>
        <a:xfrm flipV="1">
          <a:off x="15481300" y="639862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76" name="楕円 375">
          <a:extLst>
            <a:ext uri="{FF2B5EF4-FFF2-40B4-BE49-F238E27FC236}">
              <a16:creationId xmlns:a16="http://schemas.microsoft.com/office/drawing/2014/main" id="{CB045239-549F-4E6D-BC1C-C9D091068F8B}"/>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118654</xdr:rowOff>
    </xdr:from>
    <xdr:to>
      <xdr:col>81</xdr:col>
      <xdr:colOff>50800</xdr:colOff>
      <xdr:row>38</xdr:row>
      <xdr:rowOff>7620</xdr:rowOff>
    </xdr:to>
    <xdr:cxnSp macro="">
      <xdr:nvCxnSpPr>
        <xdr:cNvPr id="377" name="直線コネクタ 376">
          <a:extLst>
            <a:ext uri="{FF2B5EF4-FFF2-40B4-BE49-F238E27FC236}">
              <a16:creationId xmlns:a16="http://schemas.microsoft.com/office/drawing/2014/main" id="{D6A5FA66-6DB9-4174-AFC4-93F029AA09AD}"/>
            </a:ext>
          </a:extLst>
        </xdr:cNvPr>
        <xdr:cNvCxnSpPr/>
      </xdr:nvCxnSpPr>
      <xdr:spPr>
        <a:xfrm flipV="1">
          <a:off x="14592300" y="646230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78" name="n_1aveValue【認定こども園・幼稚園・保育所】&#10;有形固定資産減価償却率">
          <a:extLst>
            <a:ext uri="{FF2B5EF4-FFF2-40B4-BE49-F238E27FC236}">
              <a16:creationId xmlns:a16="http://schemas.microsoft.com/office/drawing/2014/main" id="{33E5DD9B-FDE5-4040-9560-79EF2544157E}"/>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79" name="n_2aveValue【認定こども園・幼稚園・保育所】&#10;有形固定資産減価償却率">
          <a:extLst>
            <a:ext uri="{FF2B5EF4-FFF2-40B4-BE49-F238E27FC236}">
              <a16:creationId xmlns:a16="http://schemas.microsoft.com/office/drawing/2014/main" id="{C28D18D3-0D76-4C1F-A3AE-5B47DB002622}"/>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160581</xdr:rowOff>
    </xdr:from>
    <xdr:ext cx="405111" cy="259045"/>
    <xdr:sp macro="" textlink="">
      <xdr:nvSpPr>
        <xdr:cNvPr id="380" name="n_1mainValue【認定こども園・幼稚園・保育所】&#10;有形固定資産減価償却率">
          <a:extLst>
            <a:ext uri="{FF2B5EF4-FFF2-40B4-BE49-F238E27FC236}">
              <a16:creationId xmlns:a16="http://schemas.microsoft.com/office/drawing/2014/main" id="{8DA1182F-28A9-4A2F-9047-34ECC297AFF0}"/>
            </a:ext>
          </a:extLst>
        </xdr:cNvPr>
        <xdr:cNvSpPr txBox="1"/>
      </xdr:nvSpPr>
      <xdr:spPr>
        <a:xfrm>
          <a:off x="152660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381" name="n_2mainValue【認定こども園・幼稚園・保育所】&#10;有形固定資産減価償却率">
          <a:extLst>
            <a:ext uri="{FF2B5EF4-FFF2-40B4-BE49-F238E27FC236}">
              <a16:creationId xmlns:a16="http://schemas.microsoft.com/office/drawing/2014/main" id="{A68C09FB-7726-468B-AD15-788973145FF3}"/>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B2980E7F-E514-4967-9745-8C10D7F2D9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E96B7C03-7A57-4415-BE0A-DE0DEED9ED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B98D5BB7-FAAD-4EAB-B4E8-F449BCDA95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8D7C8654-F1CC-4FFE-B50F-0F10616E6F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5C4AFA8C-5D45-4B0D-B2F9-EF774A7E29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8BA15FAD-B97F-4AB6-9BA3-7005BBE1C1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5C4E1328-458D-48AD-9D36-17A2B3B12A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964D842-1F2B-47D5-8A69-16B6AF9846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D3DBB7AC-B0F3-4A94-A16C-7B19FA2FF1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27582969-FE9B-48E9-B8E0-E2552D101B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a:extLst>
            <a:ext uri="{FF2B5EF4-FFF2-40B4-BE49-F238E27FC236}">
              <a16:creationId xmlns:a16="http://schemas.microsoft.com/office/drawing/2014/main" id="{09BE5D19-91FC-49B8-9E14-9B08E83A0EC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a:extLst>
            <a:ext uri="{FF2B5EF4-FFF2-40B4-BE49-F238E27FC236}">
              <a16:creationId xmlns:a16="http://schemas.microsoft.com/office/drawing/2014/main" id="{40E67A3A-BBF8-494C-96BA-E49B69B6496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a:extLst>
            <a:ext uri="{FF2B5EF4-FFF2-40B4-BE49-F238E27FC236}">
              <a16:creationId xmlns:a16="http://schemas.microsoft.com/office/drawing/2014/main" id="{A24B2578-72C9-441A-A0C3-BC37649C9D5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a:extLst>
            <a:ext uri="{FF2B5EF4-FFF2-40B4-BE49-F238E27FC236}">
              <a16:creationId xmlns:a16="http://schemas.microsoft.com/office/drawing/2014/main" id="{2B0578AF-07E4-49C5-813D-79E1C4E7DD6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a:extLst>
            <a:ext uri="{FF2B5EF4-FFF2-40B4-BE49-F238E27FC236}">
              <a16:creationId xmlns:a16="http://schemas.microsoft.com/office/drawing/2014/main" id="{F58B7FFA-3F02-42A3-99BE-1C2DCE5077D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a:extLst>
            <a:ext uri="{FF2B5EF4-FFF2-40B4-BE49-F238E27FC236}">
              <a16:creationId xmlns:a16="http://schemas.microsoft.com/office/drawing/2014/main" id="{6E48E1A6-CB9D-49D3-BF26-55080BE2650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a:extLst>
            <a:ext uri="{FF2B5EF4-FFF2-40B4-BE49-F238E27FC236}">
              <a16:creationId xmlns:a16="http://schemas.microsoft.com/office/drawing/2014/main" id="{33FE36F8-6398-4F26-A30D-843A69E2AAE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a:extLst>
            <a:ext uri="{FF2B5EF4-FFF2-40B4-BE49-F238E27FC236}">
              <a16:creationId xmlns:a16="http://schemas.microsoft.com/office/drawing/2014/main" id="{2274BC52-2F20-4C2D-B282-70B28AA3B01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a:extLst>
            <a:ext uri="{FF2B5EF4-FFF2-40B4-BE49-F238E27FC236}">
              <a16:creationId xmlns:a16="http://schemas.microsoft.com/office/drawing/2014/main" id="{66E0C995-689C-43B2-9294-807EB851DD5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a:extLst>
            <a:ext uri="{FF2B5EF4-FFF2-40B4-BE49-F238E27FC236}">
              <a16:creationId xmlns:a16="http://schemas.microsoft.com/office/drawing/2014/main" id="{04AF0BA8-DCB2-409A-98EE-B3730EE2270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a:extLst>
            <a:ext uri="{FF2B5EF4-FFF2-40B4-BE49-F238E27FC236}">
              <a16:creationId xmlns:a16="http://schemas.microsoft.com/office/drawing/2014/main" id="{15D2DF90-A56D-431D-AB0A-30FF99A2854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a:extLst>
            <a:ext uri="{FF2B5EF4-FFF2-40B4-BE49-F238E27FC236}">
              <a16:creationId xmlns:a16="http://schemas.microsoft.com/office/drawing/2014/main" id="{976F313F-5747-40BE-A179-1C143948A8C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E6259531-A966-409E-9136-ABA23B1153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391F82CB-703E-478C-85EC-55D9BF48AA7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9B3CE3FC-D38A-43E9-A312-E46721A0962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a:extLst>
            <a:ext uri="{FF2B5EF4-FFF2-40B4-BE49-F238E27FC236}">
              <a16:creationId xmlns:a16="http://schemas.microsoft.com/office/drawing/2014/main" id="{F319AC8B-61D0-437C-AF24-1A993527F474}"/>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3BCEBCDB-92FF-4AE5-8684-5802D737A406}"/>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a:extLst>
            <a:ext uri="{FF2B5EF4-FFF2-40B4-BE49-F238E27FC236}">
              <a16:creationId xmlns:a16="http://schemas.microsoft.com/office/drawing/2014/main" id="{F3B91013-4DDE-464B-B317-15D20BE7A1AF}"/>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D03A806C-A3E9-462B-AB02-472A92939BFC}"/>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a:extLst>
            <a:ext uri="{FF2B5EF4-FFF2-40B4-BE49-F238E27FC236}">
              <a16:creationId xmlns:a16="http://schemas.microsoft.com/office/drawing/2014/main" id="{B513462D-159E-48AC-8BD1-1510EC3EB8B6}"/>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04375062-A0F3-4B74-A393-4BDF763BFFCA}"/>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a:extLst>
            <a:ext uri="{FF2B5EF4-FFF2-40B4-BE49-F238E27FC236}">
              <a16:creationId xmlns:a16="http://schemas.microsoft.com/office/drawing/2014/main" id="{45439DD4-4664-4D9C-BA8A-E26E62DA542B}"/>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a:extLst>
            <a:ext uri="{FF2B5EF4-FFF2-40B4-BE49-F238E27FC236}">
              <a16:creationId xmlns:a16="http://schemas.microsoft.com/office/drawing/2014/main" id="{B77E7903-7161-402A-9D8D-1340E60E266E}"/>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a:extLst>
            <a:ext uri="{FF2B5EF4-FFF2-40B4-BE49-F238E27FC236}">
              <a16:creationId xmlns:a16="http://schemas.microsoft.com/office/drawing/2014/main" id="{33471FA7-11AC-469A-8D82-223B762522FB}"/>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5F192ACA-828B-4D27-B3A1-06E556BBFA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41A02309-13D9-4A8C-920B-8AF7E8BF16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8B646E64-F770-4B99-8561-22C9AE334F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18A1FA34-1B50-4169-8A85-2839EFF593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F77A4090-A5B7-411C-9A26-7822322882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46627</xdr:rowOff>
    </xdr:from>
    <xdr:to>
      <xdr:col>116</xdr:col>
      <xdr:colOff>114300</xdr:colOff>
      <xdr:row>35</xdr:row>
      <xdr:rowOff>148227</xdr:rowOff>
    </xdr:to>
    <xdr:sp macro="" textlink="">
      <xdr:nvSpPr>
        <xdr:cNvPr id="421" name="楕円 420">
          <a:extLst>
            <a:ext uri="{FF2B5EF4-FFF2-40B4-BE49-F238E27FC236}">
              <a16:creationId xmlns:a16="http://schemas.microsoft.com/office/drawing/2014/main" id="{95C6E404-8772-40E9-9727-D409E6CFB238}"/>
            </a:ext>
          </a:extLst>
        </xdr:cNvPr>
        <xdr:cNvSpPr/>
      </xdr:nvSpPr>
      <xdr:spPr>
        <a:xfrm>
          <a:off x="22110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69504</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BADC3F1E-45C4-4509-A8AA-563B7D7F267F}"/>
            </a:ext>
          </a:extLst>
        </xdr:cNvPr>
        <xdr:cNvSpPr txBox="1"/>
      </xdr:nvSpPr>
      <xdr:spPr>
        <a:xfrm>
          <a:off x="22199600"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66222</xdr:rowOff>
    </xdr:from>
    <xdr:to>
      <xdr:col>112</xdr:col>
      <xdr:colOff>38100</xdr:colOff>
      <xdr:row>35</xdr:row>
      <xdr:rowOff>167822</xdr:rowOff>
    </xdr:to>
    <xdr:sp macro="" textlink="">
      <xdr:nvSpPr>
        <xdr:cNvPr id="423" name="楕円 422">
          <a:extLst>
            <a:ext uri="{FF2B5EF4-FFF2-40B4-BE49-F238E27FC236}">
              <a16:creationId xmlns:a16="http://schemas.microsoft.com/office/drawing/2014/main" id="{E45E7BC1-C854-4BBF-A8AB-E09EACEC73DD}"/>
            </a:ext>
          </a:extLst>
        </xdr:cNvPr>
        <xdr:cNvSpPr/>
      </xdr:nvSpPr>
      <xdr:spPr>
        <a:xfrm>
          <a:off x="21272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97427</xdr:rowOff>
    </xdr:from>
    <xdr:to>
      <xdr:col>116</xdr:col>
      <xdr:colOff>63500</xdr:colOff>
      <xdr:row>35</xdr:row>
      <xdr:rowOff>117022</xdr:rowOff>
    </xdr:to>
    <xdr:cxnSp macro="">
      <xdr:nvCxnSpPr>
        <xdr:cNvPr id="424" name="直線コネクタ 423">
          <a:extLst>
            <a:ext uri="{FF2B5EF4-FFF2-40B4-BE49-F238E27FC236}">
              <a16:creationId xmlns:a16="http://schemas.microsoft.com/office/drawing/2014/main" id="{44F13D50-82BE-413B-911D-1CE571AD7864}"/>
            </a:ext>
          </a:extLst>
        </xdr:cNvPr>
        <xdr:cNvCxnSpPr/>
      </xdr:nvCxnSpPr>
      <xdr:spPr>
        <a:xfrm flipV="1">
          <a:off x="21323300" y="60981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85816</xdr:rowOff>
    </xdr:from>
    <xdr:to>
      <xdr:col>107</xdr:col>
      <xdr:colOff>101600</xdr:colOff>
      <xdr:row>36</xdr:row>
      <xdr:rowOff>15966</xdr:rowOff>
    </xdr:to>
    <xdr:sp macro="" textlink="">
      <xdr:nvSpPr>
        <xdr:cNvPr id="425" name="楕円 424">
          <a:extLst>
            <a:ext uri="{FF2B5EF4-FFF2-40B4-BE49-F238E27FC236}">
              <a16:creationId xmlns:a16="http://schemas.microsoft.com/office/drawing/2014/main" id="{7032D7AF-646B-431C-A94A-AB0255F6DFFC}"/>
            </a:ext>
          </a:extLst>
        </xdr:cNvPr>
        <xdr:cNvSpPr/>
      </xdr:nvSpPr>
      <xdr:spPr>
        <a:xfrm>
          <a:off x="20383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117022</xdr:rowOff>
    </xdr:from>
    <xdr:to>
      <xdr:col>111</xdr:col>
      <xdr:colOff>177800</xdr:colOff>
      <xdr:row>35</xdr:row>
      <xdr:rowOff>136616</xdr:rowOff>
    </xdr:to>
    <xdr:cxnSp macro="">
      <xdr:nvCxnSpPr>
        <xdr:cNvPr id="426" name="直線コネクタ 425">
          <a:extLst>
            <a:ext uri="{FF2B5EF4-FFF2-40B4-BE49-F238E27FC236}">
              <a16:creationId xmlns:a16="http://schemas.microsoft.com/office/drawing/2014/main" id="{2C8565CE-4471-46CD-89DA-070E7D243150}"/>
            </a:ext>
          </a:extLst>
        </xdr:cNvPr>
        <xdr:cNvCxnSpPr/>
      </xdr:nvCxnSpPr>
      <xdr:spPr>
        <a:xfrm flipV="1">
          <a:off x="20434300" y="61177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B525BC90-B66A-4181-9D75-07EA63567F56}"/>
            </a:ext>
          </a:extLst>
        </xdr:cNvPr>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E30192E9-B17A-4A38-B129-3FD87CE55FBB}"/>
            </a:ext>
          </a:extLst>
        </xdr:cNvPr>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12899</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8C50DF8E-F692-4FDE-A8F3-4506A720075A}"/>
            </a:ext>
          </a:extLst>
        </xdr:cNvPr>
        <xdr:cNvSpPr txBox="1"/>
      </xdr:nvSpPr>
      <xdr:spPr>
        <a:xfrm>
          <a:off x="210757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32493</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557A89E8-84A0-4BEA-810A-1BDB6A02FE0E}"/>
            </a:ext>
          </a:extLst>
        </xdr:cNvPr>
        <xdr:cNvSpPr txBox="1"/>
      </xdr:nvSpPr>
      <xdr:spPr>
        <a:xfrm>
          <a:off x="20199427" y="58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18691F57-FCAD-4708-90C9-A87C0D23F6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B041CA7-DA23-4E6A-A6A5-1557DD9EEF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AAF73341-EC0E-4042-8296-B0E9E3BC5F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BD288792-5F7A-42AB-B8AB-725D90DD791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27D87567-D9B0-44AD-A346-C4E88BF3B8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D0139773-D972-4C8A-BA1E-9F6A604555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60AB3A54-4A5E-462A-B76B-1DBC8DFA9D5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B846AC17-ED92-4252-B18C-159892AD752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BC7FB5D7-75B4-410F-9DB9-EC2DC8C33C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32F461A9-2D2E-49A7-94FA-0A87E32B23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a:extLst>
            <a:ext uri="{FF2B5EF4-FFF2-40B4-BE49-F238E27FC236}">
              <a16:creationId xmlns:a16="http://schemas.microsoft.com/office/drawing/2014/main" id="{853312C5-5107-49D1-A5A9-98509572402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a:extLst>
            <a:ext uri="{FF2B5EF4-FFF2-40B4-BE49-F238E27FC236}">
              <a16:creationId xmlns:a16="http://schemas.microsoft.com/office/drawing/2014/main" id="{5EF531B3-B50C-408C-B262-711799789CA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a:extLst>
            <a:ext uri="{FF2B5EF4-FFF2-40B4-BE49-F238E27FC236}">
              <a16:creationId xmlns:a16="http://schemas.microsoft.com/office/drawing/2014/main" id="{BFD03EB8-5F88-4F15-92E1-9EF6C2D44B8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a:extLst>
            <a:ext uri="{FF2B5EF4-FFF2-40B4-BE49-F238E27FC236}">
              <a16:creationId xmlns:a16="http://schemas.microsoft.com/office/drawing/2014/main" id="{8CF4802C-9D99-415C-ADEF-3A8094209D9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a:extLst>
            <a:ext uri="{FF2B5EF4-FFF2-40B4-BE49-F238E27FC236}">
              <a16:creationId xmlns:a16="http://schemas.microsoft.com/office/drawing/2014/main" id="{711FD189-5B67-4596-B444-B684A317379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a:extLst>
            <a:ext uri="{FF2B5EF4-FFF2-40B4-BE49-F238E27FC236}">
              <a16:creationId xmlns:a16="http://schemas.microsoft.com/office/drawing/2014/main" id="{E4A67BC4-A94C-41D1-BD87-51F154846AD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a:extLst>
            <a:ext uri="{FF2B5EF4-FFF2-40B4-BE49-F238E27FC236}">
              <a16:creationId xmlns:a16="http://schemas.microsoft.com/office/drawing/2014/main" id="{6D88B15F-069E-4C14-9977-3078E7F6945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a:extLst>
            <a:ext uri="{FF2B5EF4-FFF2-40B4-BE49-F238E27FC236}">
              <a16:creationId xmlns:a16="http://schemas.microsoft.com/office/drawing/2014/main" id="{CAAE8DC6-720B-4717-A4A9-4FF39657587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a:extLst>
            <a:ext uri="{FF2B5EF4-FFF2-40B4-BE49-F238E27FC236}">
              <a16:creationId xmlns:a16="http://schemas.microsoft.com/office/drawing/2014/main" id="{C81FE6E8-7750-49EE-8715-CFC0BD72E15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a:extLst>
            <a:ext uri="{FF2B5EF4-FFF2-40B4-BE49-F238E27FC236}">
              <a16:creationId xmlns:a16="http://schemas.microsoft.com/office/drawing/2014/main" id="{2D448D3F-7538-4359-B758-C14924C9371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a:extLst>
            <a:ext uri="{FF2B5EF4-FFF2-40B4-BE49-F238E27FC236}">
              <a16:creationId xmlns:a16="http://schemas.microsoft.com/office/drawing/2014/main" id="{9A167380-1C92-4A8C-9E31-DD200E7D314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a:extLst>
            <a:ext uri="{FF2B5EF4-FFF2-40B4-BE49-F238E27FC236}">
              <a16:creationId xmlns:a16="http://schemas.microsoft.com/office/drawing/2014/main" id="{93E26EFA-8F32-41C8-9F2B-17155C98387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a:extLst>
            <a:ext uri="{FF2B5EF4-FFF2-40B4-BE49-F238E27FC236}">
              <a16:creationId xmlns:a16="http://schemas.microsoft.com/office/drawing/2014/main" id="{BFA23900-3CD0-4936-BF69-CBECB92169E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937B2F2C-1BC8-4983-A668-CF7940C3E7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a:extLst>
            <a:ext uri="{FF2B5EF4-FFF2-40B4-BE49-F238E27FC236}">
              <a16:creationId xmlns:a16="http://schemas.microsoft.com/office/drawing/2014/main" id="{A3F9D3AE-0408-45BA-B244-8B094A7B5E3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a:extLst>
            <a:ext uri="{FF2B5EF4-FFF2-40B4-BE49-F238E27FC236}">
              <a16:creationId xmlns:a16="http://schemas.microsoft.com/office/drawing/2014/main" id="{0485E45E-2788-4EB8-9355-611D526C71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a:extLst>
            <a:ext uri="{FF2B5EF4-FFF2-40B4-BE49-F238E27FC236}">
              <a16:creationId xmlns:a16="http://schemas.microsoft.com/office/drawing/2014/main" id="{D71D9460-CB01-46E4-A6EE-2EF7DB92E0EA}"/>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a:extLst>
            <a:ext uri="{FF2B5EF4-FFF2-40B4-BE49-F238E27FC236}">
              <a16:creationId xmlns:a16="http://schemas.microsoft.com/office/drawing/2014/main" id="{EF90DACC-B482-4516-A3EF-9F10FBD24941}"/>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a:extLst>
            <a:ext uri="{FF2B5EF4-FFF2-40B4-BE49-F238E27FC236}">
              <a16:creationId xmlns:a16="http://schemas.microsoft.com/office/drawing/2014/main" id="{7E3BE313-28B5-43CE-8285-09EB883BDE0C}"/>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a:extLst>
            <a:ext uri="{FF2B5EF4-FFF2-40B4-BE49-F238E27FC236}">
              <a16:creationId xmlns:a16="http://schemas.microsoft.com/office/drawing/2014/main" id="{E19E3F36-DE83-4828-B1F6-ECBEE42A5299}"/>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a:extLst>
            <a:ext uri="{FF2B5EF4-FFF2-40B4-BE49-F238E27FC236}">
              <a16:creationId xmlns:a16="http://schemas.microsoft.com/office/drawing/2014/main" id="{D3806C35-BC44-42F7-9635-11CE80FFA333}"/>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62" name="【学校施設】&#10;有形固定資産減価償却率平均値テキスト">
          <a:extLst>
            <a:ext uri="{FF2B5EF4-FFF2-40B4-BE49-F238E27FC236}">
              <a16:creationId xmlns:a16="http://schemas.microsoft.com/office/drawing/2014/main" id="{6B0AF087-5FBA-4F9D-8E67-426383DCB122}"/>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a:extLst>
            <a:ext uri="{FF2B5EF4-FFF2-40B4-BE49-F238E27FC236}">
              <a16:creationId xmlns:a16="http://schemas.microsoft.com/office/drawing/2014/main" id="{E4EC9622-6FDF-43FD-A37D-345E7BD4A824}"/>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a:extLst>
            <a:ext uri="{FF2B5EF4-FFF2-40B4-BE49-F238E27FC236}">
              <a16:creationId xmlns:a16="http://schemas.microsoft.com/office/drawing/2014/main" id="{01F936C4-1DB1-4E11-9BB4-B52E2E763E99}"/>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a:extLst>
            <a:ext uri="{FF2B5EF4-FFF2-40B4-BE49-F238E27FC236}">
              <a16:creationId xmlns:a16="http://schemas.microsoft.com/office/drawing/2014/main" id="{DAA5F94A-AAD2-4A28-B1E9-7250F4A3B135}"/>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5D6688DA-7ECD-43A5-AB59-36F6F341E4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E8A1294A-779F-4C0B-A5D5-C4229E0B492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1EA18003-0DB6-4C41-9D98-82F2356A756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DC72145B-3D96-432D-8350-93C38E277A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F86CAF65-0871-4EF3-8B11-7EF145CA698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71" name="楕円 470">
          <a:extLst>
            <a:ext uri="{FF2B5EF4-FFF2-40B4-BE49-F238E27FC236}">
              <a16:creationId xmlns:a16="http://schemas.microsoft.com/office/drawing/2014/main" id="{84209444-D466-4AD9-8220-EEB760825C51}"/>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472" name="【学校施設】&#10;有形固定資産減価償却率該当値テキスト">
          <a:extLst>
            <a:ext uri="{FF2B5EF4-FFF2-40B4-BE49-F238E27FC236}">
              <a16:creationId xmlns:a16="http://schemas.microsoft.com/office/drawing/2014/main" id="{69A07ED1-506C-447B-A3DC-7623C581E5FF}"/>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27577</xdr:rowOff>
    </xdr:from>
    <xdr:to>
      <xdr:col>81</xdr:col>
      <xdr:colOff>101600</xdr:colOff>
      <xdr:row>62</xdr:row>
      <xdr:rowOff>129177</xdr:rowOff>
    </xdr:to>
    <xdr:sp macro="" textlink="">
      <xdr:nvSpPr>
        <xdr:cNvPr id="473" name="楕円 472">
          <a:extLst>
            <a:ext uri="{FF2B5EF4-FFF2-40B4-BE49-F238E27FC236}">
              <a16:creationId xmlns:a16="http://schemas.microsoft.com/office/drawing/2014/main" id="{8FE0934C-F500-45C3-BCF6-3EEAC729C707}"/>
            </a:ext>
          </a:extLst>
        </xdr:cNvPr>
        <xdr:cNvSpPr/>
      </xdr:nvSpPr>
      <xdr:spPr>
        <a:xfrm>
          <a:off x="15430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62</xdr:row>
      <xdr:rowOff>78377</xdr:rowOff>
    </xdr:to>
    <xdr:cxnSp macro="">
      <xdr:nvCxnSpPr>
        <xdr:cNvPr id="474" name="直線コネクタ 473">
          <a:extLst>
            <a:ext uri="{FF2B5EF4-FFF2-40B4-BE49-F238E27FC236}">
              <a16:creationId xmlns:a16="http://schemas.microsoft.com/office/drawing/2014/main" id="{C6AE3731-FF17-4D93-B4DF-253D570F7F1C}"/>
            </a:ext>
          </a:extLst>
        </xdr:cNvPr>
        <xdr:cNvCxnSpPr/>
      </xdr:nvCxnSpPr>
      <xdr:spPr>
        <a:xfrm flipV="1">
          <a:off x="15481300" y="10352315"/>
          <a:ext cx="838200" cy="35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99423</xdr:rowOff>
    </xdr:from>
    <xdr:to>
      <xdr:col>76</xdr:col>
      <xdr:colOff>165100</xdr:colOff>
      <xdr:row>63</xdr:row>
      <xdr:rowOff>29573</xdr:rowOff>
    </xdr:to>
    <xdr:sp macro="" textlink="">
      <xdr:nvSpPr>
        <xdr:cNvPr id="475" name="楕円 474">
          <a:extLst>
            <a:ext uri="{FF2B5EF4-FFF2-40B4-BE49-F238E27FC236}">
              <a16:creationId xmlns:a16="http://schemas.microsoft.com/office/drawing/2014/main" id="{8BCE404F-2F82-4BCA-B3BB-1A70BB37BBC8}"/>
            </a:ext>
          </a:extLst>
        </xdr:cNvPr>
        <xdr:cNvSpPr/>
      </xdr:nvSpPr>
      <xdr:spPr>
        <a:xfrm>
          <a:off x="14541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78377</xdr:rowOff>
    </xdr:from>
    <xdr:to>
      <xdr:col>81</xdr:col>
      <xdr:colOff>50800</xdr:colOff>
      <xdr:row>62</xdr:row>
      <xdr:rowOff>150223</xdr:rowOff>
    </xdr:to>
    <xdr:cxnSp macro="">
      <xdr:nvCxnSpPr>
        <xdr:cNvPr id="476" name="直線コネクタ 475">
          <a:extLst>
            <a:ext uri="{FF2B5EF4-FFF2-40B4-BE49-F238E27FC236}">
              <a16:creationId xmlns:a16="http://schemas.microsoft.com/office/drawing/2014/main" id="{81C8D770-338E-498F-B988-7DE73E2BAC27}"/>
            </a:ext>
          </a:extLst>
        </xdr:cNvPr>
        <xdr:cNvCxnSpPr/>
      </xdr:nvCxnSpPr>
      <xdr:spPr>
        <a:xfrm flipV="1">
          <a:off x="14592300" y="107082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a:extLst>
            <a:ext uri="{FF2B5EF4-FFF2-40B4-BE49-F238E27FC236}">
              <a16:creationId xmlns:a16="http://schemas.microsoft.com/office/drawing/2014/main" id="{472306DA-4033-4F46-A54B-D862A47E7AA1}"/>
            </a:ext>
          </a:extLst>
        </xdr:cNvPr>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8" name="n_2aveValue【学校施設】&#10;有形固定資産減価償却率">
          <a:extLst>
            <a:ext uri="{FF2B5EF4-FFF2-40B4-BE49-F238E27FC236}">
              <a16:creationId xmlns:a16="http://schemas.microsoft.com/office/drawing/2014/main" id="{E3E4293C-2FE4-442B-BD7B-0E44619B565E}"/>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120304</xdr:rowOff>
    </xdr:from>
    <xdr:ext cx="405111" cy="259045"/>
    <xdr:sp macro="" textlink="">
      <xdr:nvSpPr>
        <xdr:cNvPr id="479" name="n_1mainValue【学校施設】&#10;有形固定資産減価償却率">
          <a:extLst>
            <a:ext uri="{FF2B5EF4-FFF2-40B4-BE49-F238E27FC236}">
              <a16:creationId xmlns:a16="http://schemas.microsoft.com/office/drawing/2014/main" id="{A0DE74CE-2A10-4DEC-B7BF-A0E33A52EA87}"/>
            </a:ext>
          </a:extLst>
        </xdr:cNvPr>
        <xdr:cNvSpPr txBox="1"/>
      </xdr:nvSpPr>
      <xdr:spPr>
        <a:xfrm>
          <a:off x="15266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20700</xdr:rowOff>
    </xdr:from>
    <xdr:ext cx="405111" cy="259045"/>
    <xdr:sp macro="" textlink="">
      <xdr:nvSpPr>
        <xdr:cNvPr id="480" name="n_2mainValue【学校施設】&#10;有形固定資産減価償却率">
          <a:extLst>
            <a:ext uri="{FF2B5EF4-FFF2-40B4-BE49-F238E27FC236}">
              <a16:creationId xmlns:a16="http://schemas.microsoft.com/office/drawing/2014/main" id="{C867128B-2BE3-465F-B25A-5B157E0288C1}"/>
            </a:ext>
          </a:extLst>
        </xdr:cNvPr>
        <xdr:cNvSpPr txBox="1"/>
      </xdr:nvSpPr>
      <xdr:spPr>
        <a:xfrm>
          <a:off x="14389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a:extLst>
            <a:ext uri="{FF2B5EF4-FFF2-40B4-BE49-F238E27FC236}">
              <a16:creationId xmlns:a16="http://schemas.microsoft.com/office/drawing/2014/main" id="{E54C0BB4-77A2-4941-959F-A623FE2A24D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a:extLst>
            <a:ext uri="{FF2B5EF4-FFF2-40B4-BE49-F238E27FC236}">
              <a16:creationId xmlns:a16="http://schemas.microsoft.com/office/drawing/2014/main" id="{7C331D3A-18C0-4BC2-87AD-FCAFE807CF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a:extLst>
            <a:ext uri="{FF2B5EF4-FFF2-40B4-BE49-F238E27FC236}">
              <a16:creationId xmlns:a16="http://schemas.microsoft.com/office/drawing/2014/main" id="{711427B8-46F6-4F48-9327-15C924E2E2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a:extLst>
            <a:ext uri="{FF2B5EF4-FFF2-40B4-BE49-F238E27FC236}">
              <a16:creationId xmlns:a16="http://schemas.microsoft.com/office/drawing/2014/main" id="{B93C1EC3-694C-4A34-8401-1E53149928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a:extLst>
            <a:ext uri="{FF2B5EF4-FFF2-40B4-BE49-F238E27FC236}">
              <a16:creationId xmlns:a16="http://schemas.microsoft.com/office/drawing/2014/main" id="{3CB00CB4-F812-42D6-920C-59603D9741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a:extLst>
            <a:ext uri="{FF2B5EF4-FFF2-40B4-BE49-F238E27FC236}">
              <a16:creationId xmlns:a16="http://schemas.microsoft.com/office/drawing/2014/main" id="{87158544-6FD0-4F7E-8B76-89D2BF0B2D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a:extLst>
            <a:ext uri="{FF2B5EF4-FFF2-40B4-BE49-F238E27FC236}">
              <a16:creationId xmlns:a16="http://schemas.microsoft.com/office/drawing/2014/main" id="{42108466-0C62-4B79-90E4-531A3FB1850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a:extLst>
            <a:ext uri="{FF2B5EF4-FFF2-40B4-BE49-F238E27FC236}">
              <a16:creationId xmlns:a16="http://schemas.microsoft.com/office/drawing/2014/main" id="{965024DF-FEB3-44FE-9E7D-189E2B498BD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a:extLst>
            <a:ext uri="{FF2B5EF4-FFF2-40B4-BE49-F238E27FC236}">
              <a16:creationId xmlns:a16="http://schemas.microsoft.com/office/drawing/2014/main" id="{1FB1DD23-6D43-47BE-AA93-C3D7346463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a:extLst>
            <a:ext uri="{FF2B5EF4-FFF2-40B4-BE49-F238E27FC236}">
              <a16:creationId xmlns:a16="http://schemas.microsoft.com/office/drawing/2014/main" id="{D82C30A3-5121-4E6B-832D-021FB1E2B0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66CCDFE4-B34A-4C38-899C-51A1427ADD6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a:extLst>
            <a:ext uri="{FF2B5EF4-FFF2-40B4-BE49-F238E27FC236}">
              <a16:creationId xmlns:a16="http://schemas.microsoft.com/office/drawing/2014/main" id="{ABB30417-DD41-4FE7-AEBB-398A5067800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a:extLst>
            <a:ext uri="{FF2B5EF4-FFF2-40B4-BE49-F238E27FC236}">
              <a16:creationId xmlns:a16="http://schemas.microsoft.com/office/drawing/2014/main" id="{BE9B07CE-C029-4E77-AF43-F09FAC5B575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a:extLst>
            <a:ext uri="{FF2B5EF4-FFF2-40B4-BE49-F238E27FC236}">
              <a16:creationId xmlns:a16="http://schemas.microsoft.com/office/drawing/2014/main" id="{130578C2-5F34-4DD7-8F8A-949B3583073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a:extLst>
            <a:ext uri="{FF2B5EF4-FFF2-40B4-BE49-F238E27FC236}">
              <a16:creationId xmlns:a16="http://schemas.microsoft.com/office/drawing/2014/main" id="{3A666965-4240-4E05-A334-7CDD502F674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a:extLst>
            <a:ext uri="{FF2B5EF4-FFF2-40B4-BE49-F238E27FC236}">
              <a16:creationId xmlns:a16="http://schemas.microsoft.com/office/drawing/2014/main" id="{CC88C189-CC7D-41AE-98F8-ABB9D2D141D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a:extLst>
            <a:ext uri="{FF2B5EF4-FFF2-40B4-BE49-F238E27FC236}">
              <a16:creationId xmlns:a16="http://schemas.microsoft.com/office/drawing/2014/main" id="{C0CEE3A4-32A5-487F-B7A9-AFBB2CF46E1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a:extLst>
            <a:ext uri="{FF2B5EF4-FFF2-40B4-BE49-F238E27FC236}">
              <a16:creationId xmlns:a16="http://schemas.microsoft.com/office/drawing/2014/main" id="{404BF92A-8861-45B3-8718-FDBA9C5B624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a:extLst>
            <a:ext uri="{FF2B5EF4-FFF2-40B4-BE49-F238E27FC236}">
              <a16:creationId xmlns:a16="http://schemas.microsoft.com/office/drawing/2014/main" id="{2DF032BE-AD0B-4124-BCC3-BBE12F9A145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BF2CD28C-9682-457E-8304-2BDB3FB900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E259E97F-349F-483B-859F-81B7F5E9A6C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id="{117A018C-B184-4AEF-BA94-02460793F8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a:extLst>
            <a:ext uri="{FF2B5EF4-FFF2-40B4-BE49-F238E27FC236}">
              <a16:creationId xmlns:a16="http://schemas.microsoft.com/office/drawing/2014/main" id="{FD18E850-CB7D-46F2-B9DC-32760167C75A}"/>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a:extLst>
            <a:ext uri="{FF2B5EF4-FFF2-40B4-BE49-F238E27FC236}">
              <a16:creationId xmlns:a16="http://schemas.microsoft.com/office/drawing/2014/main" id="{6C7A381C-92AB-4052-839B-0D2EF55A6B54}"/>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a:extLst>
            <a:ext uri="{FF2B5EF4-FFF2-40B4-BE49-F238E27FC236}">
              <a16:creationId xmlns:a16="http://schemas.microsoft.com/office/drawing/2014/main" id="{06370AF8-586A-40C2-9029-7F6A0CB65490}"/>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a:extLst>
            <a:ext uri="{FF2B5EF4-FFF2-40B4-BE49-F238E27FC236}">
              <a16:creationId xmlns:a16="http://schemas.microsoft.com/office/drawing/2014/main" id="{5DCC15C6-B3E3-4F65-9D4F-2C6F127D0932}"/>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a:extLst>
            <a:ext uri="{FF2B5EF4-FFF2-40B4-BE49-F238E27FC236}">
              <a16:creationId xmlns:a16="http://schemas.microsoft.com/office/drawing/2014/main" id="{D84DAF86-B48C-468E-B23A-D516CA1F8661}"/>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a:extLst>
            <a:ext uri="{FF2B5EF4-FFF2-40B4-BE49-F238E27FC236}">
              <a16:creationId xmlns:a16="http://schemas.microsoft.com/office/drawing/2014/main" id="{9324637F-D086-49E3-B616-AA96D5C13F3F}"/>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a:extLst>
            <a:ext uri="{FF2B5EF4-FFF2-40B4-BE49-F238E27FC236}">
              <a16:creationId xmlns:a16="http://schemas.microsoft.com/office/drawing/2014/main" id="{290780B5-168D-4A63-A218-8650555445DA}"/>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a:extLst>
            <a:ext uri="{FF2B5EF4-FFF2-40B4-BE49-F238E27FC236}">
              <a16:creationId xmlns:a16="http://schemas.microsoft.com/office/drawing/2014/main" id="{097F49ED-F3B3-4199-B267-608C8FE676C4}"/>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a:extLst>
            <a:ext uri="{FF2B5EF4-FFF2-40B4-BE49-F238E27FC236}">
              <a16:creationId xmlns:a16="http://schemas.microsoft.com/office/drawing/2014/main" id="{E1156605-A2BF-4C28-B3C1-ABBF291EA5DA}"/>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24C4A0E-BBA9-4237-95D9-09224F322C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57970A0C-D85B-4B49-906D-CA586EE14C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728F76B8-BE46-4119-97CA-6E4BF44FD3A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536C2BCF-76D2-465E-91CA-A96C136681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2B4B8AE3-2545-4513-A45B-978316BED9E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47955</xdr:rowOff>
    </xdr:from>
    <xdr:to>
      <xdr:col>116</xdr:col>
      <xdr:colOff>114300</xdr:colOff>
      <xdr:row>61</xdr:row>
      <xdr:rowOff>149555</xdr:rowOff>
    </xdr:to>
    <xdr:sp macro="" textlink="">
      <xdr:nvSpPr>
        <xdr:cNvPr id="517" name="楕円 516">
          <a:extLst>
            <a:ext uri="{FF2B5EF4-FFF2-40B4-BE49-F238E27FC236}">
              <a16:creationId xmlns:a16="http://schemas.microsoft.com/office/drawing/2014/main" id="{2E497682-8772-4A5E-9FDE-231DA5026FF6}"/>
            </a:ext>
          </a:extLst>
        </xdr:cNvPr>
        <xdr:cNvSpPr/>
      </xdr:nvSpPr>
      <xdr:spPr>
        <a:xfrm>
          <a:off x="221107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26382</xdr:rowOff>
    </xdr:from>
    <xdr:ext cx="469744" cy="259045"/>
    <xdr:sp macro="" textlink="">
      <xdr:nvSpPr>
        <xdr:cNvPr id="518" name="【学校施設】&#10;一人当たり面積該当値テキスト">
          <a:extLst>
            <a:ext uri="{FF2B5EF4-FFF2-40B4-BE49-F238E27FC236}">
              <a16:creationId xmlns:a16="http://schemas.microsoft.com/office/drawing/2014/main" id="{308A910A-6021-49A6-B3BF-C02B0B9C6F6F}"/>
            </a:ext>
          </a:extLst>
        </xdr:cNvPr>
        <xdr:cNvSpPr txBox="1"/>
      </xdr:nvSpPr>
      <xdr:spPr>
        <a:xfrm>
          <a:off x="22199600" y="104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49784</xdr:rowOff>
    </xdr:from>
    <xdr:to>
      <xdr:col>112</xdr:col>
      <xdr:colOff>38100</xdr:colOff>
      <xdr:row>61</xdr:row>
      <xdr:rowOff>151384</xdr:rowOff>
    </xdr:to>
    <xdr:sp macro="" textlink="">
      <xdr:nvSpPr>
        <xdr:cNvPr id="519" name="楕円 518">
          <a:extLst>
            <a:ext uri="{FF2B5EF4-FFF2-40B4-BE49-F238E27FC236}">
              <a16:creationId xmlns:a16="http://schemas.microsoft.com/office/drawing/2014/main" id="{5ADBD37B-84AE-4132-8506-ADAB7D16346F}"/>
            </a:ext>
          </a:extLst>
        </xdr:cNvPr>
        <xdr:cNvSpPr/>
      </xdr:nvSpPr>
      <xdr:spPr>
        <a:xfrm>
          <a:off x="21272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98755</xdr:rowOff>
    </xdr:from>
    <xdr:to>
      <xdr:col>116</xdr:col>
      <xdr:colOff>63500</xdr:colOff>
      <xdr:row>61</xdr:row>
      <xdr:rowOff>100584</xdr:rowOff>
    </xdr:to>
    <xdr:cxnSp macro="">
      <xdr:nvCxnSpPr>
        <xdr:cNvPr id="520" name="直線コネクタ 519">
          <a:extLst>
            <a:ext uri="{FF2B5EF4-FFF2-40B4-BE49-F238E27FC236}">
              <a16:creationId xmlns:a16="http://schemas.microsoft.com/office/drawing/2014/main" id="{821E8C77-09B6-4EC3-ACF5-F1D3885DDEFA}"/>
            </a:ext>
          </a:extLst>
        </xdr:cNvPr>
        <xdr:cNvCxnSpPr/>
      </xdr:nvCxnSpPr>
      <xdr:spPr>
        <a:xfrm flipV="1">
          <a:off x="21323300" y="1055720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64415</xdr:rowOff>
    </xdr:from>
    <xdr:to>
      <xdr:col>107</xdr:col>
      <xdr:colOff>101600</xdr:colOff>
      <xdr:row>61</xdr:row>
      <xdr:rowOff>166015</xdr:rowOff>
    </xdr:to>
    <xdr:sp macro="" textlink="">
      <xdr:nvSpPr>
        <xdr:cNvPr id="521" name="楕円 520">
          <a:extLst>
            <a:ext uri="{FF2B5EF4-FFF2-40B4-BE49-F238E27FC236}">
              <a16:creationId xmlns:a16="http://schemas.microsoft.com/office/drawing/2014/main" id="{A1F4A875-FE8B-4A96-99CA-421E6D66D91A}"/>
            </a:ext>
          </a:extLst>
        </xdr:cNvPr>
        <xdr:cNvSpPr/>
      </xdr:nvSpPr>
      <xdr:spPr>
        <a:xfrm>
          <a:off x="20383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100584</xdr:rowOff>
    </xdr:from>
    <xdr:to>
      <xdr:col>111</xdr:col>
      <xdr:colOff>177800</xdr:colOff>
      <xdr:row>61</xdr:row>
      <xdr:rowOff>115215</xdr:rowOff>
    </xdr:to>
    <xdr:cxnSp macro="">
      <xdr:nvCxnSpPr>
        <xdr:cNvPr id="522" name="直線コネクタ 521">
          <a:extLst>
            <a:ext uri="{FF2B5EF4-FFF2-40B4-BE49-F238E27FC236}">
              <a16:creationId xmlns:a16="http://schemas.microsoft.com/office/drawing/2014/main" id="{BCE5A86F-634A-407E-B0C2-FB167529D424}"/>
            </a:ext>
          </a:extLst>
        </xdr:cNvPr>
        <xdr:cNvCxnSpPr/>
      </xdr:nvCxnSpPr>
      <xdr:spPr>
        <a:xfrm flipV="1">
          <a:off x="20434300" y="105590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a:extLst>
            <a:ext uri="{FF2B5EF4-FFF2-40B4-BE49-F238E27FC236}">
              <a16:creationId xmlns:a16="http://schemas.microsoft.com/office/drawing/2014/main" id="{2715DAD7-4148-4506-9E6B-6905F2123993}"/>
            </a:ext>
          </a:extLst>
        </xdr:cNvPr>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a:extLst>
            <a:ext uri="{FF2B5EF4-FFF2-40B4-BE49-F238E27FC236}">
              <a16:creationId xmlns:a16="http://schemas.microsoft.com/office/drawing/2014/main" id="{B7A82F3E-DE2E-40C5-8E1A-188CBF7F1024}"/>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142511</xdr:rowOff>
    </xdr:from>
    <xdr:ext cx="469744" cy="259045"/>
    <xdr:sp macro="" textlink="">
      <xdr:nvSpPr>
        <xdr:cNvPr id="525" name="n_1mainValue【学校施設】&#10;一人当たり面積">
          <a:extLst>
            <a:ext uri="{FF2B5EF4-FFF2-40B4-BE49-F238E27FC236}">
              <a16:creationId xmlns:a16="http://schemas.microsoft.com/office/drawing/2014/main" id="{99EDF0C4-76C7-4F6E-9542-0716394CEC50}"/>
            </a:ext>
          </a:extLst>
        </xdr:cNvPr>
        <xdr:cNvSpPr txBox="1"/>
      </xdr:nvSpPr>
      <xdr:spPr>
        <a:xfrm>
          <a:off x="210757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157142</xdr:rowOff>
    </xdr:from>
    <xdr:ext cx="469744" cy="259045"/>
    <xdr:sp macro="" textlink="">
      <xdr:nvSpPr>
        <xdr:cNvPr id="526" name="n_2mainValue【学校施設】&#10;一人当たり面積">
          <a:extLst>
            <a:ext uri="{FF2B5EF4-FFF2-40B4-BE49-F238E27FC236}">
              <a16:creationId xmlns:a16="http://schemas.microsoft.com/office/drawing/2014/main" id="{1C5C05AF-26C7-466C-9810-8C247F1E36AC}"/>
            </a:ext>
          </a:extLst>
        </xdr:cNvPr>
        <xdr:cNvSpPr txBox="1"/>
      </xdr:nvSpPr>
      <xdr:spPr>
        <a:xfrm>
          <a:off x="201994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AE75B1B-2362-4D89-BB64-AB9C80E8F0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57779016-BE8E-4ED7-B99D-17DA5226CB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55AAB34C-D220-4827-9934-F09780C5C8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877AAD76-3603-4988-AD41-560B60910A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D2294A91-E32C-4A91-B321-21B302C7C4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5A406432-D8F3-4B2B-8043-541FC66492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DE81B6C2-F8B6-4A4C-A2B1-B7AB5BBCDB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54B4ABC9-A082-4FB8-90EA-C6D1B56FAA4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97E0DC29-A042-4FFE-89F4-07A136AE696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F42C03E-41DA-4456-B7E2-A86C9218B8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5A0C5307-8F17-4088-B559-D9230BD2FA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6211F741-7B62-4866-AB75-173BE74696E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B7DAF40B-E256-411B-9877-E55A904055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27363E5E-7786-4D0B-8768-A0EC8D0C83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2840674D-A4F0-462F-9C85-F9EC1A9A97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90ABF615-C11F-45E8-BE89-B6B8F97E0DD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879D09B4-B163-43F8-979D-F5FD44D8F9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D325F02E-964D-4D46-BE65-8759B4424B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32EC33C3-D510-4D3C-BF2B-4EC38249E1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03394D9-CDBC-4FF8-BE52-C7D7D30EE0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5BFC0CD3-074F-4BBF-B3AB-C5A07EA1E6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FF99BA51-F52B-4D7C-B867-1004AA0835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1144C658-1905-43AA-B25C-CBB8E5A436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5CB64F28-F870-4472-8CAB-9D7D3FEB4E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CACC296C-A0E3-4581-9523-8055575060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F622067E-8E14-443A-A982-71DF46673A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a:extLst>
            <a:ext uri="{FF2B5EF4-FFF2-40B4-BE49-F238E27FC236}">
              <a16:creationId xmlns:a16="http://schemas.microsoft.com/office/drawing/2014/main" id="{40133C06-303C-4361-8858-235EE55A341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B1C88C66-14CD-4465-AA1F-8DE31B3AB90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a:extLst>
            <a:ext uri="{FF2B5EF4-FFF2-40B4-BE49-F238E27FC236}">
              <a16:creationId xmlns:a16="http://schemas.microsoft.com/office/drawing/2014/main" id="{133DD190-5EF8-473A-B46F-76C26FCCA3B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F10E18E6-69D6-4284-ADEA-C4AB31E1123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3BDD0765-2183-4598-9388-BC0DA297DFF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881C85B2-759F-42BC-82DD-D0F4BEEFB2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FBED349A-1017-4B67-9D8D-A56BAD40EB2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90CC3E13-966B-42FF-A938-0F4B94DAF8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5CB7177F-673F-41C6-B662-3752656144E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15E0B9CC-A016-4B7B-8BE3-F322D94E7F2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a:extLst>
            <a:ext uri="{FF2B5EF4-FFF2-40B4-BE49-F238E27FC236}">
              <a16:creationId xmlns:a16="http://schemas.microsoft.com/office/drawing/2014/main" id="{8C2154A4-11D5-4747-8F61-4FF7EE0B136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861AD3DD-DC07-4DFB-81CF-EFCA6A301B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CC1429D0-8F91-4417-8848-1B70AD7D636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A5CBD74B-B8CD-48AA-AA11-6C16348B1D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67" name="直線コネクタ 566">
          <a:extLst>
            <a:ext uri="{FF2B5EF4-FFF2-40B4-BE49-F238E27FC236}">
              <a16:creationId xmlns:a16="http://schemas.microsoft.com/office/drawing/2014/main" id="{640ECB64-ACC1-4A1D-8A9A-2EE5575B3020}"/>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68" name="【公民館】&#10;有形固定資産減価償却率最小値テキスト">
          <a:extLst>
            <a:ext uri="{FF2B5EF4-FFF2-40B4-BE49-F238E27FC236}">
              <a16:creationId xmlns:a16="http://schemas.microsoft.com/office/drawing/2014/main" id="{86317D0A-4763-4576-8229-B873ABCF0BA3}"/>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69" name="直線コネクタ 568">
          <a:extLst>
            <a:ext uri="{FF2B5EF4-FFF2-40B4-BE49-F238E27FC236}">
              <a16:creationId xmlns:a16="http://schemas.microsoft.com/office/drawing/2014/main" id="{BDFE91DE-2612-4C75-862D-13F181BAB2A2}"/>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0" name="【公民館】&#10;有形固定資産減価償却率最大値テキスト">
          <a:extLst>
            <a:ext uri="{FF2B5EF4-FFF2-40B4-BE49-F238E27FC236}">
              <a16:creationId xmlns:a16="http://schemas.microsoft.com/office/drawing/2014/main" id="{A3F2E172-A95A-4878-8C6B-C7DE38457A22}"/>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1" name="直線コネクタ 570">
          <a:extLst>
            <a:ext uri="{FF2B5EF4-FFF2-40B4-BE49-F238E27FC236}">
              <a16:creationId xmlns:a16="http://schemas.microsoft.com/office/drawing/2014/main" id="{1BF51D45-672F-41CF-A26C-484D1949ECAE}"/>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2" name="【公民館】&#10;有形固定資産減価償却率平均値テキスト">
          <a:extLst>
            <a:ext uri="{FF2B5EF4-FFF2-40B4-BE49-F238E27FC236}">
              <a16:creationId xmlns:a16="http://schemas.microsoft.com/office/drawing/2014/main" id="{BF8683E4-0B2B-4AA1-91BC-7EA0C50AEA35}"/>
            </a:ext>
          </a:extLst>
        </xdr:cNvPr>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3" name="フローチャート: 判断 572">
          <a:extLst>
            <a:ext uri="{FF2B5EF4-FFF2-40B4-BE49-F238E27FC236}">
              <a16:creationId xmlns:a16="http://schemas.microsoft.com/office/drawing/2014/main" id="{4529419E-8481-4BB0-B0CD-45D10235CC04}"/>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74" name="フローチャート: 判断 573">
          <a:extLst>
            <a:ext uri="{FF2B5EF4-FFF2-40B4-BE49-F238E27FC236}">
              <a16:creationId xmlns:a16="http://schemas.microsoft.com/office/drawing/2014/main" id="{F2FFE074-4AC0-43A0-9E3D-E4A388075C02}"/>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75" name="フローチャート: 判断 574">
          <a:extLst>
            <a:ext uri="{FF2B5EF4-FFF2-40B4-BE49-F238E27FC236}">
              <a16:creationId xmlns:a16="http://schemas.microsoft.com/office/drawing/2014/main" id="{15FEE4AB-2715-45EF-8D13-42D6D50E6548}"/>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D011A17D-0F56-415D-BB66-39601D88C6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1E740440-A6FB-48CC-BBFD-0F21B039B81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74E962EF-3BE0-4AA5-8A31-A2272E9BC4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778B8947-4674-4E43-9ECA-1464F7B329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291BFFF-9515-4CD1-9002-523A44C995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581" name="楕円 580">
          <a:extLst>
            <a:ext uri="{FF2B5EF4-FFF2-40B4-BE49-F238E27FC236}">
              <a16:creationId xmlns:a16="http://schemas.microsoft.com/office/drawing/2014/main" id="{0399876A-7C98-4C7D-BD20-D337878ADFE4}"/>
            </a:ext>
          </a:extLst>
        </xdr:cNvPr>
        <xdr:cNvSpPr/>
      </xdr:nvSpPr>
      <xdr:spPr>
        <a:xfrm>
          <a:off x="16268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582" name="【公民館】&#10;有形固定資産減価償却率該当値テキスト">
          <a:extLst>
            <a:ext uri="{FF2B5EF4-FFF2-40B4-BE49-F238E27FC236}">
              <a16:creationId xmlns:a16="http://schemas.microsoft.com/office/drawing/2014/main" id="{710682D7-A584-4AA2-8E36-09A8EEE9993F}"/>
            </a:ext>
          </a:extLst>
        </xdr:cNvPr>
        <xdr:cNvSpPr txBox="1"/>
      </xdr:nvSpPr>
      <xdr:spPr>
        <a:xfrm>
          <a:off x="16357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583" name="楕円 582">
          <a:extLst>
            <a:ext uri="{FF2B5EF4-FFF2-40B4-BE49-F238E27FC236}">
              <a16:creationId xmlns:a16="http://schemas.microsoft.com/office/drawing/2014/main" id="{7B3E1582-1EE6-478E-8474-FDFDFED48A14}"/>
            </a:ext>
          </a:extLst>
        </xdr:cNvPr>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106680</xdr:rowOff>
    </xdr:to>
    <xdr:cxnSp macro="">
      <xdr:nvCxnSpPr>
        <xdr:cNvPr id="584" name="直線コネクタ 583">
          <a:extLst>
            <a:ext uri="{FF2B5EF4-FFF2-40B4-BE49-F238E27FC236}">
              <a16:creationId xmlns:a16="http://schemas.microsoft.com/office/drawing/2014/main" id="{8E3A0D13-90AE-4478-8539-43DCC8F11B22}"/>
            </a:ext>
          </a:extLst>
        </xdr:cNvPr>
        <xdr:cNvCxnSpPr/>
      </xdr:nvCxnSpPr>
      <xdr:spPr>
        <a:xfrm flipV="1">
          <a:off x="15481300" y="17731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585" name="楕円 584">
          <a:extLst>
            <a:ext uri="{FF2B5EF4-FFF2-40B4-BE49-F238E27FC236}">
              <a16:creationId xmlns:a16="http://schemas.microsoft.com/office/drawing/2014/main" id="{1F9A7F1E-7A43-40EF-BA09-09567B53E58C}"/>
            </a:ext>
          </a:extLst>
        </xdr:cNvPr>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106680</xdr:rowOff>
    </xdr:from>
    <xdr:to>
      <xdr:col>81</xdr:col>
      <xdr:colOff>50800</xdr:colOff>
      <xdr:row>103</xdr:row>
      <xdr:rowOff>144780</xdr:rowOff>
    </xdr:to>
    <xdr:cxnSp macro="">
      <xdr:nvCxnSpPr>
        <xdr:cNvPr id="586" name="直線コネクタ 585">
          <a:extLst>
            <a:ext uri="{FF2B5EF4-FFF2-40B4-BE49-F238E27FC236}">
              <a16:creationId xmlns:a16="http://schemas.microsoft.com/office/drawing/2014/main" id="{23ED66FC-0D5D-4D85-AF8F-7F873637DFDF}"/>
            </a:ext>
          </a:extLst>
        </xdr:cNvPr>
        <xdr:cNvCxnSpPr/>
      </xdr:nvCxnSpPr>
      <xdr:spPr>
        <a:xfrm flipV="1">
          <a:off x="14592300" y="1776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87" name="n_1aveValue【公民館】&#10;有形固定資産減価償却率">
          <a:extLst>
            <a:ext uri="{FF2B5EF4-FFF2-40B4-BE49-F238E27FC236}">
              <a16:creationId xmlns:a16="http://schemas.microsoft.com/office/drawing/2014/main" id="{28983DAE-5474-4AD8-87ED-F93B5AE843B6}"/>
            </a:ext>
          </a:extLst>
        </xdr:cNvPr>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88" name="n_2aveValue【公民館】&#10;有形固定資産減価償却率">
          <a:extLst>
            <a:ext uri="{FF2B5EF4-FFF2-40B4-BE49-F238E27FC236}">
              <a16:creationId xmlns:a16="http://schemas.microsoft.com/office/drawing/2014/main" id="{C65E9651-76FB-4229-9C12-2E0F45D1CD83}"/>
            </a:ext>
          </a:extLst>
        </xdr:cNvPr>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589" name="n_1mainValue【公民館】&#10;有形固定資産減価償却率">
          <a:extLst>
            <a:ext uri="{FF2B5EF4-FFF2-40B4-BE49-F238E27FC236}">
              <a16:creationId xmlns:a16="http://schemas.microsoft.com/office/drawing/2014/main" id="{3943148B-E0C7-4AD0-BA0E-0AA7716148DE}"/>
            </a:ext>
          </a:extLst>
        </xdr:cNvPr>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590" name="n_2mainValue【公民館】&#10;有形固定資産減価償却率">
          <a:extLst>
            <a:ext uri="{FF2B5EF4-FFF2-40B4-BE49-F238E27FC236}">
              <a16:creationId xmlns:a16="http://schemas.microsoft.com/office/drawing/2014/main" id="{C40663DB-A880-4E38-93A1-337490DEF361}"/>
            </a:ext>
          </a:extLst>
        </xdr:cNvPr>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BACBC592-011C-45CC-B662-FA1EDD777F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CD2E09D-73FB-44C1-9BDD-74AB9722D2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286194F1-0286-459F-9405-EEA693C9FE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B4F43D98-8F3A-4A4F-A4D7-914D01D767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B3D1DFF4-5165-4316-80E3-DF960C0304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D4EE88DE-EA3E-4578-A04C-D758438125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8AEDC4A6-0390-401D-A145-FFA29BAB46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6EB6C697-D891-4EB5-8684-015DD9E38E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316E6457-7027-447D-A801-E2247EA4A6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D813D096-44DE-4FF5-9FB2-6CF90F47D9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a:extLst>
            <a:ext uri="{FF2B5EF4-FFF2-40B4-BE49-F238E27FC236}">
              <a16:creationId xmlns:a16="http://schemas.microsoft.com/office/drawing/2014/main" id="{38628909-C425-40E2-8860-C9E484E6DFC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a:extLst>
            <a:ext uri="{FF2B5EF4-FFF2-40B4-BE49-F238E27FC236}">
              <a16:creationId xmlns:a16="http://schemas.microsoft.com/office/drawing/2014/main" id="{FCA569E2-426D-4999-A23C-18B9EF3065D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a:extLst>
            <a:ext uri="{FF2B5EF4-FFF2-40B4-BE49-F238E27FC236}">
              <a16:creationId xmlns:a16="http://schemas.microsoft.com/office/drawing/2014/main" id="{17DAA9A5-B4F3-4441-B8D2-1318CCB4835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a:extLst>
            <a:ext uri="{FF2B5EF4-FFF2-40B4-BE49-F238E27FC236}">
              <a16:creationId xmlns:a16="http://schemas.microsoft.com/office/drawing/2014/main" id="{B4C604E4-24FD-4851-B99F-2E459B1FA7D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a:extLst>
            <a:ext uri="{FF2B5EF4-FFF2-40B4-BE49-F238E27FC236}">
              <a16:creationId xmlns:a16="http://schemas.microsoft.com/office/drawing/2014/main" id="{E1223149-B4DB-4D3F-B4F7-B7E5BB84A9C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a:extLst>
            <a:ext uri="{FF2B5EF4-FFF2-40B4-BE49-F238E27FC236}">
              <a16:creationId xmlns:a16="http://schemas.microsoft.com/office/drawing/2014/main" id="{5045B43C-9574-4C05-9D6D-7CA1E5B6741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a:extLst>
            <a:ext uri="{FF2B5EF4-FFF2-40B4-BE49-F238E27FC236}">
              <a16:creationId xmlns:a16="http://schemas.microsoft.com/office/drawing/2014/main" id="{E0BFD929-916D-40DF-9343-FA8ACD7ADA7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a:extLst>
            <a:ext uri="{FF2B5EF4-FFF2-40B4-BE49-F238E27FC236}">
              <a16:creationId xmlns:a16="http://schemas.microsoft.com/office/drawing/2014/main" id="{2F5A442A-36B2-4E0D-88B2-E622E30F315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a:extLst>
            <a:ext uri="{FF2B5EF4-FFF2-40B4-BE49-F238E27FC236}">
              <a16:creationId xmlns:a16="http://schemas.microsoft.com/office/drawing/2014/main" id="{A52737AD-0D1F-4CCA-888B-C48224DDCE9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a:extLst>
            <a:ext uri="{FF2B5EF4-FFF2-40B4-BE49-F238E27FC236}">
              <a16:creationId xmlns:a16="http://schemas.microsoft.com/office/drawing/2014/main" id="{1DB8DAFC-6236-4187-9A1C-0C3C2C2472C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a:extLst>
            <a:ext uri="{FF2B5EF4-FFF2-40B4-BE49-F238E27FC236}">
              <a16:creationId xmlns:a16="http://schemas.microsoft.com/office/drawing/2014/main" id="{3ED754F0-21E3-42B6-9F0F-88EC7E59326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D3612AA2-2CC5-4F61-B6B2-B9E08852F42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id="{6DA9D3AE-2178-4961-8931-062B44BDC1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977F0D43-20A1-4BAB-8E04-FA64BDDB26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a:extLst>
            <a:ext uri="{FF2B5EF4-FFF2-40B4-BE49-F238E27FC236}">
              <a16:creationId xmlns:a16="http://schemas.microsoft.com/office/drawing/2014/main" id="{06603C3A-F1F1-4F5D-AD7B-8DB3040871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a:extLst>
            <a:ext uri="{FF2B5EF4-FFF2-40B4-BE49-F238E27FC236}">
              <a16:creationId xmlns:a16="http://schemas.microsoft.com/office/drawing/2014/main" id="{943DD113-DDF6-4298-8F93-7F6093B4DFDF}"/>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a:extLst>
            <a:ext uri="{FF2B5EF4-FFF2-40B4-BE49-F238E27FC236}">
              <a16:creationId xmlns:a16="http://schemas.microsoft.com/office/drawing/2014/main" id="{0E3CFE3B-8D6E-4455-A9D0-9100BB37C0F0}"/>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a:extLst>
            <a:ext uri="{FF2B5EF4-FFF2-40B4-BE49-F238E27FC236}">
              <a16:creationId xmlns:a16="http://schemas.microsoft.com/office/drawing/2014/main" id="{58F5302F-1054-40B1-93A8-F2CA130A2B6C}"/>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a:extLst>
            <a:ext uri="{FF2B5EF4-FFF2-40B4-BE49-F238E27FC236}">
              <a16:creationId xmlns:a16="http://schemas.microsoft.com/office/drawing/2014/main" id="{D56119B2-0C20-4CBD-8E66-70C49F9E838E}"/>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a:extLst>
            <a:ext uri="{FF2B5EF4-FFF2-40B4-BE49-F238E27FC236}">
              <a16:creationId xmlns:a16="http://schemas.microsoft.com/office/drawing/2014/main" id="{F71AA209-AFE7-4FB0-954E-38795994F447}"/>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1" name="【公民館】&#10;一人当たり面積平均値テキスト">
          <a:extLst>
            <a:ext uri="{FF2B5EF4-FFF2-40B4-BE49-F238E27FC236}">
              <a16:creationId xmlns:a16="http://schemas.microsoft.com/office/drawing/2014/main" id="{FD6D8CD9-4B5E-4213-B109-47EF2DB8D55F}"/>
            </a:ext>
          </a:extLst>
        </xdr:cNvPr>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a:extLst>
            <a:ext uri="{FF2B5EF4-FFF2-40B4-BE49-F238E27FC236}">
              <a16:creationId xmlns:a16="http://schemas.microsoft.com/office/drawing/2014/main" id="{C5AB50FE-07CA-4736-80DD-8B4D98D44073}"/>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a:extLst>
            <a:ext uri="{FF2B5EF4-FFF2-40B4-BE49-F238E27FC236}">
              <a16:creationId xmlns:a16="http://schemas.microsoft.com/office/drawing/2014/main" id="{279295D4-10F6-4FBD-947B-7EF0FE442889}"/>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a:extLst>
            <a:ext uri="{FF2B5EF4-FFF2-40B4-BE49-F238E27FC236}">
              <a16:creationId xmlns:a16="http://schemas.microsoft.com/office/drawing/2014/main" id="{1AF4DA27-280E-4B0C-91C5-CBEE15888600}"/>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95452E9E-A40C-4B13-AF34-20445CBE63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A80B5B23-E6F7-4811-8B66-CADD8C6B06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D57589B1-2B21-4A79-A066-2A669E6377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2C92D362-36AA-41C4-8EE9-097C880E73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9754DE5F-C892-4438-8FAD-74FC922C04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630" name="楕円 629">
          <a:extLst>
            <a:ext uri="{FF2B5EF4-FFF2-40B4-BE49-F238E27FC236}">
              <a16:creationId xmlns:a16="http://schemas.microsoft.com/office/drawing/2014/main" id="{35EBD478-028E-4035-B8F8-D8EBCA0DFCDA}"/>
            </a:ext>
          </a:extLst>
        </xdr:cNvPr>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25416</xdr:rowOff>
    </xdr:from>
    <xdr:ext cx="469744" cy="259045"/>
    <xdr:sp macro="" textlink="">
      <xdr:nvSpPr>
        <xdr:cNvPr id="631" name="【公民館】&#10;一人当たり面積該当値テキスト">
          <a:extLst>
            <a:ext uri="{FF2B5EF4-FFF2-40B4-BE49-F238E27FC236}">
              <a16:creationId xmlns:a16="http://schemas.microsoft.com/office/drawing/2014/main" id="{79D8C091-0837-478C-AF9F-42A76A2E9C73}"/>
            </a:ext>
          </a:extLst>
        </xdr:cNvPr>
        <xdr:cNvSpPr txBox="1"/>
      </xdr:nvSpPr>
      <xdr:spPr>
        <a:xfrm>
          <a:off x="221996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22134</xdr:rowOff>
    </xdr:from>
    <xdr:to>
      <xdr:col>112</xdr:col>
      <xdr:colOff>38100</xdr:colOff>
      <xdr:row>102</xdr:row>
      <xdr:rowOff>123734</xdr:rowOff>
    </xdr:to>
    <xdr:sp macro="" textlink="">
      <xdr:nvSpPr>
        <xdr:cNvPr id="632" name="楕円 631">
          <a:extLst>
            <a:ext uri="{FF2B5EF4-FFF2-40B4-BE49-F238E27FC236}">
              <a16:creationId xmlns:a16="http://schemas.microsoft.com/office/drawing/2014/main" id="{B7E14A7F-C290-469F-A06B-ECFF115BE08E}"/>
            </a:ext>
          </a:extLst>
        </xdr:cNvPr>
        <xdr:cNvSpPr/>
      </xdr:nvSpPr>
      <xdr:spPr>
        <a:xfrm>
          <a:off x="21272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53339</xdr:rowOff>
    </xdr:from>
    <xdr:to>
      <xdr:col>116</xdr:col>
      <xdr:colOff>63500</xdr:colOff>
      <xdr:row>102</xdr:row>
      <xdr:rowOff>72934</xdr:rowOff>
    </xdr:to>
    <xdr:cxnSp macro="">
      <xdr:nvCxnSpPr>
        <xdr:cNvPr id="633" name="直線コネクタ 632">
          <a:extLst>
            <a:ext uri="{FF2B5EF4-FFF2-40B4-BE49-F238E27FC236}">
              <a16:creationId xmlns:a16="http://schemas.microsoft.com/office/drawing/2014/main" id="{479A0F09-2062-4192-AFD6-9217C7C2399D}"/>
            </a:ext>
          </a:extLst>
        </xdr:cNvPr>
        <xdr:cNvCxnSpPr/>
      </xdr:nvCxnSpPr>
      <xdr:spPr>
        <a:xfrm flipV="1">
          <a:off x="21323300" y="175412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41729</xdr:rowOff>
    </xdr:from>
    <xdr:to>
      <xdr:col>107</xdr:col>
      <xdr:colOff>101600</xdr:colOff>
      <xdr:row>102</xdr:row>
      <xdr:rowOff>143329</xdr:rowOff>
    </xdr:to>
    <xdr:sp macro="" textlink="">
      <xdr:nvSpPr>
        <xdr:cNvPr id="634" name="楕円 633">
          <a:extLst>
            <a:ext uri="{FF2B5EF4-FFF2-40B4-BE49-F238E27FC236}">
              <a16:creationId xmlns:a16="http://schemas.microsoft.com/office/drawing/2014/main" id="{D6D98015-7024-4122-B401-F536E277415F}"/>
            </a:ext>
          </a:extLst>
        </xdr:cNvPr>
        <xdr:cNvSpPr/>
      </xdr:nvSpPr>
      <xdr:spPr>
        <a:xfrm>
          <a:off x="20383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72934</xdr:rowOff>
    </xdr:from>
    <xdr:to>
      <xdr:col>111</xdr:col>
      <xdr:colOff>177800</xdr:colOff>
      <xdr:row>102</xdr:row>
      <xdr:rowOff>92529</xdr:rowOff>
    </xdr:to>
    <xdr:cxnSp macro="">
      <xdr:nvCxnSpPr>
        <xdr:cNvPr id="635" name="直線コネクタ 634">
          <a:extLst>
            <a:ext uri="{FF2B5EF4-FFF2-40B4-BE49-F238E27FC236}">
              <a16:creationId xmlns:a16="http://schemas.microsoft.com/office/drawing/2014/main" id="{95771E41-6D84-4556-B8BB-D4AA7FBD2328}"/>
            </a:ext>
          </a:extLst>
        </xdr:cNvPr>
        <xdr:cNvCxnSpPr/>
      </xdr:nvCxnSpPr>
      <xdr:spPr>
        <a:xfrm flipV="1">
          <a:off x="20434300" y="175608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636" name="n_1aveValue【公民館】&#10;一人当たり面積">
          <a:extLst>
            <a:ext uri="{FF2B5EF4-FFF2-40B4-BE49-F238E27FC236}">
              <a16:creationId xmlns:a16="http://schemas.microsoft.com/office/drawing/2014/main" id="{09038BF4-F37B-43E9-BF68-B5E9E97E0B94}"/>
            </a:ext>
          </a:extLst>
        </xdr:cNvPr>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637" name="n_2aveValue【公民館】&#10;一人当たり面積">
          <a:extLst>
            <a:ext uri="{FF2B5EF4-FFF2-40B4-BE49-F238E27FC236}">
              <a16:creationId xmlns:a16="http://schemas.microsoft.com/office/drawing/2014/main" id="{D13BD642-012C-42EC-9EE9-9226B523DAA7}"/>
            </a:ext>
          </a:extLst>
        </xdr:cNvPr>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140261</xdr:rowOff>
    </xdr:from>
    <xdr:ext cx="469744" cy="259045"/>
    <xdr:sp macro="" textlink="">
      <xdr:nvSpPr>
        <xdr:cNvPr id="638" name="n_1mainValue【公民館】&#10;一人当たり面積">
          <a:extLst>
            <a:ext uri="{FF2B5EF4-FFF2-40B4-BE49-F238E27FC236}">
              <a16:creationId xmlns:a16="http://schemas.microsoft.com/office/drawing/2014/main" id="{352DEB2A-6C1F-4052-9A30-AA96E8091D2F}"/>
            </a:ext>
          </a:extLst>
        </xdr:cNvPr>
        <xdr:cNvSpPr txBox="1"/>
      </xdr:nvSpPr>
      <xdr:spPr>
        <a:xfrm>
          <a:off x="21075727" y="172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159856</xdr:rowOff>
    </xdr:from>
    <xdr:ext cx="469744" cy="259045"/>
    <xdr:sp macro="" textlink="">
      <xdr:nvSpPr>
        <xdr:cNvPr id="639" name="n_2mainValue【公民館】&#10;一人当たり面積">
          <a:extLst>
            <a:ext uri="{FF2B5EF4-FFF2-40B4-BE49-F238E27FC236}">
              <a16:creationId xmlns:a16="http://schemas.microsoft.com/office/drawing/2014/main" id="{B8BEC0EE-E533-4034-AF35-864F5573642E}"/>
            </a:ext>
          </a:extLst>
        </xdr:cNvPr>
        <xdr:cNvSpPr txBox="1"/>
      </xdr:nvSpPr>
      <xdr:spPr>
        <a:xfrm>
          <a:off x="20199427" y="173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a:extLst>
            <a:ext uri="{FF2B5EF4-FFF2-40B4-BE49-F238E27FC236}">
              <a16:creationId xmlns:a16="http://schemas.microsoft.com/office/drawing/2014/main" id="{FC176DB6-2687-404A-9E22-0D3EFB4EDB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a:extLst>
            <a:ext uri="{FF2B5EF4-FFF2-40B4-BE49-F238E27FC236}">
              <a16:creationId xmlns:a16="http://schemas.microsoft.com/office/drawing/2014/main" id="{41316F82-EA12-4F47-B157-24984F9617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a:extLst>
            <a:ext uri="{FF2B5EF4-FFF2-40B4-BE49-F238E27FC236}">
              <a16:creationId xmlns:a16="http://schemas.microsoft.com/office/drawing/2014/main" id="{FF785E76-1D13-4A84-9185-1AD69C8FFB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a:t>
          </a:r>
          <a:r>
            <a:rPr kumimoji="1" lang="en-US" altLang="ja-JP" sz="1300">
              <a:latin typeface="ＭＳ Ｐゴシック" panose="020B0600070205080204" pitchFamily="50" charset="-128"/>
              <a:ea typeface="ＭＳ Ｐゴシック" panose="020B0600070205080204" pitchFamily="50" charset="-128"/>
            </a:rPr>
            <a:t>792.53</a:t>
          </a:r>
          <a:r>
            <a:rPr kumimoji="1" lang="ja-JP" altLang="en-US" sz="1300">
              <a:latin typeface="ＭＳ Ｐゴシック" panose="020B0600070205080204" pitchFamily="50" charset="-128"/>
              <a:ea typeface="ＭＳ Ｐゴシック" panose="020B0600070205080204" pitchFamily="50" charset="-128"/>
            </a:rPr>
            <a:t>㎢と広大な面積であり、道路や橋梁、トンネルといった社会インフラは非常に多く整備されている。また公営住宅や公民館といった旧町村単位で不可欠な施設は統廃合の対象とはならず多く存続している。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そういった現状の中、人口が</a:t>
          </a:r>
          <a:r>
            <a:rPr kumimoji="1" lang="en-US" altLang="ja-JP" sz="1300">
              <a:latin typeface="ＭＳ Ｐゴシック" panose="020B0600070205080204" pitchFamily="50" charset="-128"/>
              <a:ea typeface="ＭＳ Ｐゴシック" panose="020B0600070205080204" pitchFamily="50" charset="-128"/>
            </a:rPr>
            <a:t>24,704</a:t>
          </a:r>
          <a:r>
            <a:rPr kumimoji="1" lang="ja-JP" altLang="en-US" sz="1300">
              <a:latin typeface="ＭＳ Ｐゴシック" panose="020B0600070205080204" pitchFamily="50" charset="-128"/>
              <a:ea typeface="ＭＳ Ｐゴシック" panose="020B0600070205080204" pitchFamily="50" charset="-128"/>
            </a:rPr>
            <a:t>人と少ないことから、社会インフラを一人当たりに換算すると数値がどうしても突出する結果となる。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F9F7A1-A1CC-44DF-A97D-74B45041BB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2052BB-7094-4C04-ACCD-00884E312B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4A2DE1-3937-46A6-ABA4-4FA18D8495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02F457-200B-4FF9-91A8-6D5D8F81D2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D5ED67-D44D-4E7F-9C83-20CA559CBA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39B0BD-B8B9-4430-9E4D-0EF631537C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4098B4-3FC2-4585-B7B5-AC7A1D6A11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929755-4C37-4295-A787-F76C5DC270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CD0A55-A2DD-41B9-82AC-E2BBF60AA8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F31439-716C-4BF7-AB31-92C84FB272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24,704
24,579
792.53
20,629,751
19,609,391
894,744
11,025,903
17,950,824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5D610E-2FD8-4C0A-9262-7E29BCD070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10C74B-7D07-4EA4-BFEA-02E3EC4CCD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7C110F-D28D-4566-AB2C-423041525F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1E0397-56D9-4D4E-9132-ED3BC512C7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CA9E701-9E53-407E-A98C-67BF92FBC3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05D233F-1355-4413-8101-020C84EC7A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C0CFDA-1F55-42BA-AA5D-E6E2B21C29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EACB02-B7C8-41AF-81D4-772A047127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ED6787-7546-4997-9323-13318D45EF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185773-92AA-4562-80D4-AB1C23B7B8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E1C2A3-BBD4-4FEA-9E58-45CB924A14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1208AA-FCCD-4629-8BF2-6CA7062CC2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AF9C98-6CD7-4375-A664-BA2AA92CA4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24DE2A-855F-409E-8568-AEB2D5DD07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E9F470-DE58-448C-A39A-FEE8A30595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211B91-0A41-4B03-9951-41CADB5A04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14B3AB-8BF8-46BF-8852-9EF8F23BCE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BE1AE6-903E-4785-9F7D-6B236ECD84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AD43AD54-E6F6-49F3-A9A6-F161E973C03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69DA152-D4AB-4732-8DD3-456FF87338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EA3D3B9-05C8-4290-9BF5-10FDEDA33E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DBC552F-2635-4544-960F-FCFCA993EE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94F667-B4E9-4F41-97A9-D5D47D1B30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E7D09BD-157D-4176-8709-6F269879D9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042E8E6-22BF-4A57-AC7A-3661F31DC9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2126EE3-BB65-4427-A709-EE6E10449E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8FAB602-C7B3-42E5-B23B-A55EA161FA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AFB3B8E-3572-47F6-AFA6-AEFD9B0B3F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4BDD6A3-4123-49E9-A1F0-BCAB91BD07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7E0E0EE-0F07-4919-BCA6-C06CD9FD70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A0B9E02-D9C2-4772-83B7-5246B43F94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3B8DE59-86C8-4331-82E3-906A180DCAA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422A4D7-95F9-4CEB-AF86-841EEB0345C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14FEDB3-FFA5-4D4A-93AB-EF80313A8F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5A333FF-D6CE-4FB6-8D3D-0C4E970D521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9F8BD87-FC68-4253-8F70-DEF348EEEA9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3558691-C432-46C6-B422-4BC98F3E546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88DCC7B-8F0B-45EE-ACE2-BF120A7AC37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E5FFFCB-37E4-4022-AEAB-30DEB3C914B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6D0350D0-EBA1-4169-8CB0-3CE60AFFF76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D44996A-CB69-4172-BDA1-06F12459CD9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4A280E5-9009-4551-86EB-1279BC56860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BC0879F-C789-423C-9F78-A59BADCBAD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30A5032-0899-4E7A-8BC0-634D1CF275A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48AAA19-1931-44BA-9486-A7DE7070F5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id="{9A55ABA1-9D15-486B-813A-D9BA598A7290}"/>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id="{194C73F0-65BA-4FEC-B05A-DDAED1E2A664}"/>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id="{7CADFBEF-F98C-4481-9F50-2CBAA580B24E}"/>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id="{4EAEE80D-8991-40AF-924A-3A9A0DB2E30F}"/>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id="{E72B058B-1954-4DA5-B6E4-1CBFA495952B}"/>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a:extLst>
            <a:ext uri="{FF2B5EF4-FFF2-40B4-BE49-F238E27FC236}">
              <a16:creationId xmlns:a16="http://schemas.microsoft.com/office/drawing/2014/main" id="{7AD84FCA-89FC-4BCA-9327-FD7869B04D0D}"/>
            </a:ext>
          </a:extLst>
        </xdr:cNvPr>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id="{4A317552-33F0-4CCB-98F9-AFD8211D3C72}"/>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C662305B-9832-4138-B7B7-D8CB164DD0E3}"/>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a:extLst>
            <a:ext uri="{FF2B5EF4-FFF2-40B4-BE49-F238E27FC236}">
              <a16:creationId xmlns:a16="http://schemas.microsoft.com/office/drawing/2014/main" id="{6E49BFC0-34E5-4E82-83F0-73517817E53B}"/>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CCE7C6F-A5C6-49E9-8DC0-4BD4A18FDC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CD4EC21-DC53-4C7A-B4DA-DEA7B89B36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53B53AB-A763-40CA-888F-F7A10AC0D7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1789E0-1242-4C52-9C21-1B0887471F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78293F-2C39-422E-BA9F-980F3F5C46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1" name="楕円 70">
          <a:extLst>
            <a:ext uri="{FF2B5EF4-FFF2-40B4-BE49-F238E27FC236}">
              <a16:creationId xmlns:a16="http://schemas.microsoft.com/office/drawing/2014/main" id="{E97A910A-C563-42BD-BE55-416E78173F42}"/>
            </a:ext>
          </a:extLst>
        </xdr:cNvPr>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2" name="【図書館】&#10;有形固定資産減価償却率該当値テキスト">
          <a:extLst>
            <a:ext uri="{FF2B5EF4-FFF2-40B4-BE49-F238E27FC236}">
              <a16:creationId xmlns:a16="http://schemas.microsoft.com/office/drawing/2014/main" id="{30F70E9A-973E-4B26-B517-B1278CC4EB3A}"/>
            </a:ext>
          </a:extLst>
        </xdr:cNvPr>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48260</xdr:rowOff>
    </xdr:from>
    <xdr:to>
      <xdr:col>20</xdr:col>
      <xdr:colOff>38100</xdr:colOff>
      <xdr:row>40</xdr:row>
      <xdr:rowOff>149860</xdr:rowOff>
    </xdr:to>
    <xdr:sp macro="" textlink="">
      <xdr:nvSpPr>
        <xdr:cNvPr id="73" name="楕円 72">
          <a:extLst>
            <a:ext uri="{FF2B5EF4-FFF2-40B4-BE49-F238E27FC236}">
              <a16:creationId xmlns:a16="http://schemas.microsoft.com/office/drawing/2014/main" id="{FB0E9E2D-0BB0-4FBA-A808-21B022BB1773}"/>
            </a:ext>
          </a:extLst>
        </xdr:cNvPr>
        <xdr:cNvSpPr/>
      </xdr:nvSpPr>
      <xdr:spPr>
        <a:xfrm>
          <a:off x="3746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81099</xdr:rowOff>
    </xdr:from>
    <xdr:to>
      <xdr:col>24</xdr:col>
      <xdr:colOff>63500</xdr:colOff>
      <xdr:row>40</xdr:row>
      <xdr:rowOff>99060</xdr:rowOff>
    </xdr:to>
    <xdr:cxnSp macro="">
      <xdr:nvCxnSpPr>
        <xdr:cNvPr id="74" name="直線コネクタ 73">
          <a:extLst>
            <a:ext uri="{FF2B5EF4-FFF2-40B4-BE49-F238E27FC236}">
              <a16:creationId xmlns:a16="http://schemas.microsoft.com/office/drawing/2014/main" id="{F5FCF324-B52C-4458-848A-FC1688E8A129}"/>
            </a:ext>
          </a:extLst>
        </xdr:cNvPr>
        <xdr:cNvCxnSpPr/>
      </xdr:nvCxnSpPr>
      <xdr:spPr>
        <a:xfrm flipV="1">
          <a:off x="3797300" y="6767649"/>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80917</xdr:rowOff>
    </xdr:from>
    <xdr:to>
      <xdr:col>15</xdr:col>
      <xdr:colOff>101600</xdr:colOff>
      <xdr:row>41</xdr:row>
      <xdr:rowOff>11067</xdr:rowOff>
    </xdr:to>
    <xdr:sp macro="" textlink="">
      <xdr:nvSpPr>
        <xdr:cNvPr id="75" name="楕円 74">
          <a:extLst>
            <a:ext uri="{FF2B5EF4-FFF2-40B4-BE49-F238E27FC236}">
              <a16:creationId xmlns:a16="http://schemas.microsoft.com/office/drawing/2014/main" id="{A0ABC1E0-2FD3-47EE-9CA6-DBE5F2F8D34A}"/>
            </a:ext>
          </a:extLst>
        </xdr:cNvPr>
        <xdr:cNvSpPr/>
      </xdr:nvSpPr>
      <xdr:spPr>
        <a:xfrm>
          <a:off x="2857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99060</xdr:rowOff>
    </xdr:from>
    <xdr:to>
      <xdr:col>19</xdr:col>
      <xdr:colOff>177800</xdr:colOff>
      <xdr:row>40</xdr:row>
      <xdr:rowOff>131717</xdr:rowOff>
    </xdr:to>
    <xdr:cxnSp macro="">
      <xdr:nvCxnSpPr>
        <xdr:cNvPr id="76" name="直線コネクタ 75">
          <a:extLst>
            <a:ext uri="{FF2B5EF4-FFF2-40B4-BE49-F238E27FC236}">
              <a16:creationId xmlns:a16="http://schemas.microsoft.com/office/drawing/2014/main" id="{57FA150E-6C8C-428D-A68A-30102B95E87F}"/>
            </a:ext>
          </a:extLst>
        </xdr:cNvPr>
        <xdr:cNvCxnSpPr/>
      </xdr:nvCxnSpPr>
      <xdr:spPr>
        <a:xfrm flipV="1">
          <a:off x="2908300" y="6957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a:extLst>
            <a:ext uri="{FF2B5EF4-FFF2-40B4-BE49-F238E27FC236}">
              <a16:creationId xmlns:a16="http://schemas.microsoft.com/office/drawing/2014/main" id="{4601D44F-8444-4D40-AFD2-7CBDBD11D67B}"/>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8" name="n_2aveValue【図書館】&#10;有形固定資産減価償却率">
          <a:extLst>
            <a:ext uri="{FF2B5EF4-FFF2-40B4-BE49-F238E27FC236}">
              <a16:creationId xmlns:a16="http://schemas.microsoft.com/office/drawing/2014/main" id="{849392FE-0971-4A87-A0F4-9561B5D16735}"/>
            </a:ext>
          </a:extLst>
        </xdr:cNvPr>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140987</xdr:rowOff>
    </xdr:from>
    <xdr:ext cx="405111" cy="259045"/>
    <xdr:sp macro="" textlink="">
      <xdr:nvSpPr>
        <xdr:cNvPr id="79" name="n_1mainValue【図書館】&#10;有形固定資産減価償却率">
          <a:extLst>
            <a:ext uri="{FF2B5EF4-FFF2-40B4-BE49-F238E27FC236}">
              <a16:creationId xmlns:a16="http://schemas.microsoft.com/office/drawing/2014/main" id="{7460AE58-A3A8-491F-A309-E0A31ACEA107}"/>
            </a:ext>
          </a:extLst>
        </xdr:cNvPr>
        <xdr:cNvSpPr txBox="1"/>
      </xdr:nvSpPr>
      <xdr:spPr>
        <a:xfrm>
          <a:off x="3582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2194</xdr:rowOff>
    </xdr:from>
    <xdr:ext cx="405111" cy="259045"/>
    <xdr:sp macro="" textlink="">
      <xdr:nvSpPr>
        <xdr:cNvPr id="80" name="n_2mainValue【図書館】&#10;有形固定資産減価償却率">
          <a:extLst>
            <a:ext uri="{FF2B5EF4-FFF2-40B4-BE49-F238E27FC236}">
              <a16:creationId xmlns:a16="http://schemas.microsoft.com/office/drawing/2014/main" id="{B1C501B2-AB69-4F10-93D9-B29A6A13AD5D}"/>
            </a:ext>
          </a:extLst>
        </xdr:cNvPr>
        <xdr:cNvSpPr txBox="1"/>
      </xdr:nvSpPr>
      <xdr:spPr>
        <a:xfrm>
          <a:off x="2705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F0F4AA04-42B5-4968-9467-F14E8E2135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6F97834D-C0CC-4F14-A9EF-3581E7DAB6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E47B2798-249A-406B-8415-3A0EE08BD55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935ED28E-709A-4732-9139-53969E03DA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CE50B458-A326-47E0-9D3F-B133AD8332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7025B5B0-1906-4F2E-90C8-0F86BEE5F2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50426909-5A76-4036-9B31-9502F4F429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7033CB4D-D5F3-48C5-86E2-41DB438388F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1E908E48-006A-4646-92DF-0B3CF3C13A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4478FBE7-EE79-417A-958D-9D763CCC4B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7850B5F9-71A3-4D29-964C-0782114FAE4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5B956B4A-CB8A-4622-831A-B5730F9FF8C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C55C786B-9A11-4A3E-A291-76E87D0411D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8C0AC759-8C20-403C-AEEA-AC8BC0A8A9D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F2C819D7-DFAD-44BB-B476-85394B2CE2A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1CC811E8-01FE-435A-B373-C334484224C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FE4DC22F-FBC7-4471-B054-BBF50A305F5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6DB25B2B-2360-40B5-861D-10086F62E6C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1675F230-E471-4A3D-98AC-2536DBB7721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2ACAB247-D827-43FB-9F2A-371F925B1AF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5E94F27D-629F-43E9-968B-8AA0FB4D37F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AB4F068A-EC5A-4991-A1F2-BE1F047DB918}"/>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BF5ECE79-1B02-4210-8932-248D129085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7257469E-C6A2-4DF4-86A1-D914186EB03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276A5085-DF9C-486F-B35A-B87831E40C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a:extLst>
            <a:ext uri="{FF2B5EF4-FFF2-40B4-BE49-F238E27FC236}">
              <a16:creationId xmlns:a16="http://schemas.microsoft.com/office/drawing/2014/main" id="{906CB163-86D1-420A-9DE7-A45B15348695}"/>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a:extLst>
            <a:ext uri="{FF2B5EF4-FFF2-40B4-BE49-F238E27FC236}">
              <a16:creationId xmlns:a16="http://schemas.microsoft.com/office/drawing/2014/main" id="{5FEDC7D4-400E-4DDD-9C0F-9C1691005728}"/>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a:extLst>
            <a:ext uri="{FF2B5EF4-FFF2-40B4-BE49-F238E27FC236}">
              <a16:creationId xmlns:a16="http://schemas.microsoft.com/office/drawing/2014/main" id="{B5150D0F-EB68-4CB0-A51B-86FAF4D7EA54}"/>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a:extLst>
            <a:ext uri="{FF2B5EF4-FFF2-40B4-BE49-F238E27FC236}">
              <a16:creationId xmlns:a16="http://schemas.microsoft.com/office/drawing/2014/main" id="{B0D5A7B3-11C4-48ED-83EE-4C473F32DE81}"/>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a:extLst>
            <a:ext uri="{FF2B5EF4-FFF2-40B4-BE49-F238E27FC236}">
              <a16:creationId xmlns:a16="http://schemas.microsoft.com/office/drawing/2014/main" id="{3A4484A9-B3D0-4076-9C8A-FAA70F7CDA0C}"/>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a:extLst>
            <a:ext uri="{FF2B5EF4-FFF2-40B4-BE49-F238E27FC236}">
              <a16:creationId xmlns:a16="http://schemas.microsoft.com/office/drawing/2014/main" id="{1E16B1BE-27E9-4C68-AFF0-E0CA1E5ECFD7}"/>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a:extLst>
            <a:ext uri="{FF2B5EF4-FFF2-40B4-BE49-F238E27FC236}">
              <a16:creationId xmlns:a16="http://schemas.microsoft.com/office/drawing/2014/main" id="{2185B01C-831B-419A-8F65-44C0AE54E7CC}"/>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a:extLst>
            <a:ext uri="{FF2B5EF4-FFF2-40B4-BE49-F238E27FC236}">
              <a16:creationId xmlns:a16="http://schemas.microsoft.com/office/drawing/2014/main" id="{8AA15B1B-DFDA-446E-954E-931D88336CDB}"/>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a:extLst>
            <a:ext uri="{FF2B5EF4-FFF2-40B4-BE49-F238E27FC236}">
              <a16:creationId xmlns:a16="http://schemas.microsoft.com/office/drawing/2014/main" id="{4454AB91-4509-46E2-B85D-EBFBB21DF0EF}"/>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2445CB0-B411-4D9C-BDB2-329FA9A8FE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BF5AD8F-E895-41E0-A3A0-62D6B00CD1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998EBBA-A023-4365-A30E-A436B656DA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482178B-67F4-4278-97B1-70A8D4A73E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D0DCBBE-BF05-4F00-8D98-B2386F61AF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79828</xdr:rowOff>
    </xdr:from>
    <xdr:to>
      <xdr:col>55</xdr:col>
      <xdr:colOff>50800</xdr:colOff>
      <xdr:row>33</xdr:row>
      <xdr:rowOff>9978</xdr:rowOff>
    </xdr:to>
    <xdr:sp macro="" textlink="">
      <xdr:nvSpPr>
        <xdr:cNvPr id="120" name="楕円 119">
          <a:extLst>
            <a:ext uri="{FF2B5EF4-FFF2-40B4-BE49-F238E27FC236}">
              <a16:creationId xmlns:a16="http://schemas.microsoft.com/office/drawing/2014/main" id="{635D4A48-71F5-4FB9-A0BC-DA0F958FC760}"/>
            </a:ext>
          </a:extLst>
        </xdr:cNvPr>
        <xdr:cNvSpPr/>
      </xdr:nvSpPr>
      <xdr:spPr>
        <a:xfrm>
          <a:off x="104267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32855</xdr:rowOff>
    </xdr:from>
    <xdr:ext cx="469744" cy="259045"/>
    <xdr:sp macro="" textlink="">
      <xdr:nvSpPr>
        <xdr:cNvPr id="121" name="【図書館】&#10;一人当たり面積該当値テキスト">
          <a:extLst>
            <a:ext uri="{FF2B5EF4-FFF2-40B4-BE49-F238E27FC236}">
              <a16:creationId xmlns:a16="http://schemas.microsoft.com/office/drawing/2014/main" id="{BFF4C042-9175-4730-A0EA-A8143234E4C0}"/>
            </a:ext>
          </a:extLst>
        </xdr:cNvPr>
        <xdr:cNvSpPr txBox="1"/>
      </xdr:nvSpPr>
      <xdr:spPr>
        <a:xfrm>
          <a:off x="10515600" y="551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101600</xdr:rowOff>
    </xdr:from>
    <xdr:to>
      <xdr:col>50</xdr:col>
      <xdr:colOff>165100</xdr:colOff>
      <xdr:row>33</xdr:row>
      <xdr:rowOff>31750</xdr:rowOff>
    </xdr:to>
    <xdr:sp macro="" textlink="">
      <xdr:nvSpPr>
        <xdr:cNvPr id="122" name="楕円 121">
          <a:extLst>
            <a:ext uri="{FF2B5EF4-FFF2-40B4-BE49-F238E27FC236}">
              <a16:creationId xmlns:a16="http://schemas.microsoft.com/office/drawing/2014/main" id="{F238610A-1638-4959-BDE3-9422ACA808BC}"/>
            </a:ext>
          </a:extLst>
        </xdr:cNvPr>
        <xdr:cNvSpPr/>
      </xdr:nvSpPr>
      <xdr:spPr>
        <a:xfrm>
          <a:off x="9588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130628</xdr:rowOff>
    </xdr:from>
    <xdr:to>
      <xdr:col>55</xdr:col>
      <xdr:colOff>0</xdr:colOff>
      <xdr:row>32</xdr:row>
      <xdr:rowOff>152400</xdr:rowOff>
    </xdr:to>
    <xdr:cxnSp macro="">
      <xdr:nvCxnSpPr>
        <xdr:cNvPr id="123" name="直線コネクタ 122">
          <a:extLst>
            <a:ext uri="{FF2B5EF4-FFF2-40B4-BE49-F238E27FC236}">
              <a16:creationId xmlns:a16="http://schemas.microsoft.com/office/drawing/2014/main" id="{20DCE4C4-F259-41BA-8782-9260F12FE0C5}"/>
            </a:ext>
          </a:extLst>
        </xdr:cNvPr>
        <xdr:cNvCxnSpPr/>
      </xdr:nvCxnSpPr>
      <xdr:spPr>
        <a:xfrm flipV="1">
          <a:off x="9639300" y="56170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134257</xdr:rowOff>
    </xdr:from>
    <xdr:to>
      <xdr:col>46</xdr:col>
      <xdr:colOff>38100</xdr:colOff>
      <xdr:row>33</xdr:row>
      <xdr:rowOff>64407</xdr:rowOff>
    </xdr:to>
    <xdr:sp macro="" textlink="">
      <xdr:nvSpPr>
        <xdr:cNvPr id="124" name="楕円 123">
          <a:extLst>
            <a:ext uri="{FF2B5EF4-FFF2-40B4-BE49-F238E27FC236}">
              <a16:creationId xmlns:a16="http://schemas.microsoft.com/office/drawing/2014/main" id="{D114BB53-D82C-41AB-B09D-D28DCFA73CB1}"/>
            </a:ext>
          </a:extLst>
        </xdr:cNvPr>
        <xdr:cNvSpPr/>
      </xdr:nvSpPr>
      <xdr:spPr>
        <a:xfrm>
          <a:off x="8699500" y="56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152400</xdr:rowOff>
    </xdr:from>
    <xdr:to>
      <xdr:col>50</xdr:col>
      <xdr:colOff>114300</xdr:colOff>
      <xdr:row>33</xdr:row>
      <xdr:rowOff>13607</xdr:rowOff>
    </xdr:to>
    <xdr:cxnSp macro="">
      <xdr:nvCxnSpPr>
        <xdr:cNvPr id="125" name="直線コネクタ 124">
          <a:extLst>
            <a:ext uri="{FF2B5EF4-FFF2-40B4-BE49-F238E27FC236}">
              <a16:creationId xmlns:a16="http://schemas.microsoft.com/office/drawing/2014/main" id="{054FD3A9-57A5-4E5B-A3D7-0ADA09DED00D}"/>
            </a:ext>
          </a:extLst>
        </xdr:cNvPr>
        <xdr:cNvCxnSpPr/>
      </xdr:nvCxnSpPr>
      <xdr:spPr>
        <a:xfrm flipV="1">
          <a:off x="8750300" y="5638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a:extLst>
            <a:ext uri="{FF2B5EF4-FFF2-40B4-BE49-F238E27FC236}">
              <a16:creationId xmlns:a16="http://schemas.microsoft.com/office/drawing/2014/main" id="{C4906BDC-E5C3-4475-AB56-7D01D88F8F44}"/>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a:extLst>
            <a:ext uri="{FF2B5EF4-FFF2-40B4-BE49-F238E27FC236}">
              <a16:creationId xmlns:a16="http://schemas.microsoft.com/office/drawing/2014/main" id="{E5014622-DBF1-4F9A-B645-68D5C1F49080}"/>
            </a:ext>
          </a:extLst>
        </xdr:cNvPr>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48277</xdr:rowOff>
    </xdr:from>
    <xdr:ext cx="469744" cy="259045"/>
    <xdr:sp macro="" textlink="">
      <xdr:nvSpPr>
        <xdr:cNvPr id="128" name="n_1mainValue【図書館】&#10;一人当たり面積">
          <a:extLst>
            <a:ext uri="{FF2B5EF4-FFF2-40B4-BE49-F238E27FC236}">
              <a16:creationId xmlns:a16="http://schemas.microsoft.com/office/drawing/2014/main" id="{2F808F55-A613-430B-925D-6873B24D83F6}"/>
            </a:ext>
          </a:extLst>
        </xdr:cNvPr>
        <xdr:cNvSpPr txBox="1"/>
      </xdr:nvSpPr>
      <xdr:spPr>
        <a:xfrm>
          <a:off x="9391727" y="53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80934</xdr:rowOff>
    </xdr:from>
    <xdr:ext cx="469744" cy="259045"/>
    <xdr:sp macro="" textlink="">
      <xdr:nvSpPr>
        <xdr:cNvPr id="129" name="n_2mainValue【図書館】&#10;一人当たり面積">
          <a:extLst>
            <a:ext uri="{FF2B5EF4-FFF2-40B4-BE49-F238E27FC236}">
              <a16:creationId xmlns:a16="http://schemas.microsoft.com/office/drawing/2014/main" id="{ABAD3D76-0E0A-4045-AAFE-74B2F0C91591}"/>
            </a:ext>
          </a:extLst>
        </xdr:cNvPr>
        <xdr:cNvSpPr txBox="1"/>
      </xdr:nvSpPr>
      <xdr:spPr>
        <a:xfrm>
          <a:off x="8515427" y="53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3DD07CE3-4D7F-4573-8D59-0C46626A90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B3D6E0AE-1285-481D-85A8-6F571B0C4D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DAEC93BC-14F8-487B-8B83-AE5DC403C6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A49D2B3F-2805-4E1A-932D-D35DB1C213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E6CF1DE0-8295-4B3C-B118-9AC581A7B3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B356F9C4-4DF8-40E6-B190-98B6EF656DA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B34838FB-1846-4156-8632-D40EE640CA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663F5179-7F48-4ADD-A312-2B44157B14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F61C92E1-3118-401D-A299-A0E35BC169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3BAD4703-CB65-47BF-A0FB-7A6C0F0B82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a:extLst>
            <a:ext uri="{FF2B5EF4-FFF2-40B4-BE49-F238E27FC236}">
              <a16:creationId xmlns:a16="http://schemas.microsoft.com/office/drawing/2014/main" id="{8C9079D9-4CA0-46A3-854D-396C7B5438B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a:extLst>
            <a:ext uri="{FF2B5EF4-FFF2-40B4-BE49-F238E27FC236}">
              <a16:creationId xmlns:a16="http://schemas.microsoft.com/office/drawing/2014/main" id="{50857929-496E-4FFE-B045-429FEB68E53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a:extLst>
            <a:ext uri="{FF2B5EF4-FFF2-40B4-BE49-F238E27FC236}">
              <a16:creationId xmlns:a16="http://schemas.microsoft.com/office/drawing/2014/main" id="{3F932D27-25C2-4752-A826-11492F2FC0F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a:extLst>
            <a:ext uri="{FF2B5EF4-FFF2-40B4-BE49-F238E27FC236}">
              <a16:creationId xmlns:a16="http://schemas.microsoft.com/office/drawing/2014/main" id="{D16E0D96-845F-404D-B686-861B3F564D5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a:extLst>
            <a:ext uri="{FF2B5EF4-FFF2-40B4-BE49-F238E27FC236}">
              <a16:creationId xmlns:a16="http://schemas.microsoft.com/office/drawing/2014/main" id="{348AF309-A26B-44E0-9469-454B3584603F}"/>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a:extLst>
            <a:ext uri="{FF2B5EF4-FFF2-40B4-BE49-F238E27FC236}">
              <a16:creationId xmlns:a16="http://schemas.microsoft.com/office/drawing/2014/main" id="{245A4A73-3D26-488C-B5B4-548CCCDB6D0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a:extLst>
            <a:ext uri="{FF2B5EF4-FFF2-40B4-BE49-F238E27FC236}">
              <a16:creationId xmlns:a16="http://schemas.microsoft.com/office/drawing/2014/main" id="{A2ED231A-7523-46F3-B420-7C33C613EB1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a:extLst>
            <a:ext uri="{FF2B5EF4-FFF2-40B4-BE49-F238E27FC236}">
              <a16:creationId xmlns:a16="http://schemas.microsoft.com/office/drawing/2014/main" id="{71E59927-0EAA-4470-B4CF-7E7DA9BE368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a:extLst>
            <a:ext uri="{FF2B5EF4-FFF2-40B4-BE49-F238E27FC236}">
              <a16:creationId xmlns:a16="http://schemas.microsoft.com/office/drawing/2014/main" id="{ED92C849-69AC-43A5-ABD0-73822459E8D5}"/>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CADFA1EC-84AA-4D9F-A0DB-BC7CAD3775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E90EA692-70B6-4F5F-9D1D-9C12163DB9E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1586E502-1CB8-4F3F-84C3-71FBB4C637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a:extLst>
            <a:ext uri="{FF2B5EF4-FFF2-40B4-BE49-F238E27FC236}">
              <a16:creationId xmlns:a16="http://schemas.microsoft.com/office/drawing/2014/main" id="{30CC4E1C-A26F-41EA-A005-16A74F50C044}"/>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47629AC2-89EF-4F74-9267-BA2957E438BB}"/>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a:extLst>
            <a:ext uri="{FF2B5EF4-FFF2-40B4-BE49-F238E27FC236}">
              <a16:creationId xmlns:a16="http://schemas.microsoft.com/office/drawing/2014/main" id="{F4889B55-B951-42DA-BF02-2DDB292090B9}"/>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C06903B5-81DB-4AAE-A8A1-2DD5324C8549}"/>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a:extLst>
            <a:ext uri="{FF2B5EF4-FFF2-40B4-BE49-F238E27FC236}">
              <a16:creationId xmlns:a16="http://schemas.microsoft.com/office/drawing/2014/main" id="{5EBE99B2-7D88-4F10-AF22-C4E8F8D711D4}"/>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98262A50-4B66-4EE4-A5D6-418EB23F29AA}"/>
            </a:ext>
          </a:extLst>
        </xdr:cNvPr>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a:extLst>
            <a:ext uri="{FF2B5EF4-FFF2-40B4-BE49-F238E27FC236}">
              <a16:creationId xmlns:a16="http://schemas.microsoft.com/office/drawing/2014/main" id="{75A15662-7930-43B0-BCD1-C2D89B531C39}"/>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a:extLst>
            <a:ext uri="{FF2B5EF4-FFF2-40B4-BE49-F238E27FC236}">
              <a16:creationId xmlns:a16="http://schemas.microsoft.com/office/drawing/2014/main" id="{EAAD9256-2A0B-47EF-BB90-8B2DD9A7F114}"/>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a:extLst>
            <a:ext uri="{FF2B5EF4-FFF2-40B4-BE49-F238E27FC236}">
              <a16:creationId xmlns:a16="http://schemas.microsoft.com/office/drawing/2014/main" id="{F8C841CD-E94D-48BF-81F0-0F5C3479CAAE}"/>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6CBB027-C49F-4675-87F7-E43EB27B27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A7EB1D7-5B54-45D4-B01F-372D539D40B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08FBF4F-3BFD-4CF2-B177-8223877A9C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BDC24FF-1059-47B1-BCE4-1A0F3EC9B5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33B9F9E-A949-4DC1-8992-9EC5179AB0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90932</xdr:rowOff>
    </xdr:from>
    <xdr:to>
      <xdr:col>24</xdr:col>
      <xdr:colOff>114300</xdr:colOff>
      <xdr:row>59</xdr:row>
      <xdr:rowOff>21082</xdr:rowOff>
    </xdr:to>
    <xdr:sp macro="" textlink="">
      <xdr:nvSpPr>
        <xdr:cNvPr id="166" name="楕円 165">
          <a:extLst>
            <a:ext uri="{FF2B5EF4-FFF2-40B4-BE49-F238E27FC236}">
              <a16:creationId xmlns:a16="http://schemas.microsoft.com/office/drawing/2014/main" id="{4F2C0932-B05D-4B2E-9C6A-EE6DE12F3A00}"/>
            </a:ext>
          </a:extLst>
        </xdr:cNvPr>
        <xdr:cNvSpPr/>
      </xdr:nvSpPr>
      <xdr:spPr>
        <a:xfrm>
          <a:off x="45847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113809</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6C44112F-02F6-4183-9741-83662651886D}"/>
            </a:ext>
          </a:extLst>
        </xdr:cNvPr>
        <xdr:cNvSpPr txBox="1"/>
      </xdr:nvSpPr>
      <xdr:spPr>
        <a:xfrm>
          <a:off x="4673600"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xdr:rowOff>
    </xdr:from>
    <xdr:to>
      <xdr:col>20</xdr:col>
      <xdr:colOff>38100</xdr:colOff>
      <xdr:row>59</xdr:row>
      <xdr:rowOff>110236</xdr:rowOff>
    </xdr:to>
    <xdr:sp macro="" textlink="">
      <xdr:nvSpPr>
        <xdr:cNvPr id="168" name="楕円 167">
          <a:extLst>
            <a:ext uri="{FF2B5EF4-FFF2-40B4-BE49-F238E27FC236}">
              <a16:creationId xmlns:a16="http://schemas.microsoft.com/office/drawing/2014/main" id="{B6A259CA-7ADE-41B4-9BDD-5866E6E46AD8}"/>
            </a:ext>
          </a:extLst>
        </xdr:cNvPr>
        <xdr:cNvSpPr/>
      </xdr:nvSpPr>
      <xdr:spPr>
        <a:xfrm>
          <a:off x="3746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141732</xdr:rowOff>
    </xdr:from>
    <xdr:to>
      <xdr:col>24</xdr:col>
      <xdr:colOff>63500</xdr:colOff>
      <xdr:row>59</xdr:row>
      <xdr:rowOff>59436</xdr:rowOff>
    </xdr:to>
    <xdr:cxnSp macro="">
      <xdr:nvCxnSpPr>
        <xdr:cNvPr id="169" name="直線コネクタ 168">
          <a:extLst>
            <a:ext uri="{FF2B5EF4-FFF2-40B4-BE49-F238E27FC236}">
              <a16:creationId xmlns:a16="http://schemas.microsoft.com/office/drawing/2014/main" id="{258783D5-CBBC-4D4D-A9D5-A7A1F90F6186}"/>
            </a:ext>
          </a:extLst>
        </xdr:cNvPr>
        <xdr:cNvCxnSpPr/>
      </xdr:nvCxnSpPr>
      <xdr:spPr>
        <a:xfrm flipV="1">
          <a:off x="3797300" y="1008583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42926</xdr:rowOff>
    </xdr:from>
    <xdr:to>
      <xdr:col>15</xdr:col>
      <xdr:colOff>101600</xdr:colOff>
      <xdr:row>59</xdr:row>
      <xdr:rowOff>144526</xdr:rowOff>
    </xdr:to>
    <xdr:sp macro="" textlink="">
      <xdr:nvSpPr>
        <xdr:cNvPr id="170" name="楕円 169">
          <a:extLst>
            <a:ext uri="{FF2B5EF4-FFF2-40B4-BE49-F238E27FC236}">
              <a16:creationId xmlns:a16="http://schemas.microsoft.com/office/drawing/2014/main" id="{721BC3A7-DDEC-4865-89F9-C903B36B85A8}"/>
            </a:ext>
          </a:extLst>
        </xdr:cNvPr>
        <xdr:cNvSpPr/>
      </xdr:nvSpPr>
      <xdr:spPr>
        <a:xfrm>
          <a:off x="2857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59436</xdr:rowOff>
    </xdr:from>
    <xdr:to>
      <xdr:col>19</xdr:col>
      <xdr:colOff>177800</xdr:colOff>
      <xdr:row>59</xdr:row>
      <xdr:rowOff>93726</xdr:rowOff>
    </xdr:to>
    <xdr:cxnSp macro="">
      <xdr:nvCxnSpPr>
        <xdr:cNvPr id="171" name="直線コネクタ 170">
          <a:extLst>
            <a:ext uri="{FF2B5EF4-FFF2-40B4-BE49-F238E27FC236}">
              <a16:creationId xmlns:a16="http://schemas.microsoft.com/office/drawing/2014/main" id="{871D1ADA-63A4-44A0-96A0-66B40599A8B1}"/>
            </a:ext>
          </a:extLst>
        </xdr:cNvPr>
        <xdr:cNvCxnSpPr/>
      </xdr:nvCxnSpPr>
      <xdr:spPr>
        <a:xfrm flipV="1">
          <a:off x="2908300" y="101749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a:extLst>
            <a:ext uri="{FF2B5EF4-FFF2-40B4-BE49-F238E27FC236}">
              <a16:creationId xmlns:a16="http://schemas.microsoft.com/office/drawing/2014/main" id="{FF209846-2213-45E4-8706-00256CBD328D}"/>
            </a:ext>
          </a:extLst>
        </xdr:cNvPr>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a:extLst>
            <a:ext uri="{FF2B5EF4-FFF2-40B4-BE49-F238E27FC236}">
              <a16:creationId xmlns:a16="http://schemas.microsoft.com/office/drawing/2014/main" id="{F5FBDC3C-1AEC-44D6-9B77-33474E5DF374}"/>
            </a:ext>
          </a:extLst>
        </xdr:cNvPr>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126763</xdr:rowOff>
    </xdr:from>
    <xdr:ext cx="405111" cy="259045"/>
    <xdr:sp macro="" textlink="">
      <xdr:nvSpPr>
        <xdr:cNvPr id="174" name="n_1mainValue【体育館・プール】&#10;有形固定資産減価償却率">
          <a:extLst>
            <a:ext uri="{FF2B5EF4-FFF2-40B4-BE49-F238E27FC236}">
              <a16:creationId xmlns:a16="http://schemas.microsoft.com/office/drawing/2014/main" id="{6EABC187-EAC2-4D87-99F3-E7BB603F00C6}"/>
            </a:ext>
          </a:extLst>
        </xdr:cNvPr>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161053</xdr:rowOff>
    </xdr:from>
    <xdr:ext cx="405111" cy="259045"/>
    <xdr:sp macro="" textlink="">
      <xdr:nvSpPr>
        <xdr:cNvPr id="175" name="n_2mainValue【体育館・プール】&#10;有形固定資産減価償却率">
          <a:extLst>
            <a:ext uri="{FF2B5EF4-FFF2-40B4-BE49-F238E27FC236}">
              <a16:creationId xmlns:a16="http://schemas.microsoft.com/office/drawing/2014/main" id="{A31C4407-79CC-413B-9763-F21059CF12EA}"/>
            </a:ext>
          </a:extLst>
        </xdr:cNvPr>
        <xdr:cNvSpPr txBox="1"/>
      </xdr:nvSpPr>
      <xdr:spPr>
        <a:xfrm>
          <a:off x="2705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16CED30B-1829-4E49-9C34-5B4784CF10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7B8E8865-F6CB-405E-8874-9184C97038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414FABDB-5788-41E2-BE98-A038864641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664D183A-3BBF-49D1-8E17-3C7461BD35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DFC8196A-AB45-4FC4-9C3E-34C4EC3822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D1E012AD-8080-4AE6-8F16-793665454A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197C28BE-90F5-4C0C-B906-F30E78AFCA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1AD80638-2A06-4B13-9D06-24964732E5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9F6F2111-FBFD-4D4A-86C6-9A4671194F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870147B3-2F80-4B92-923E-BEB6E87B26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0C29121C-39F3-4246-A3E0-0DE8BB22094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C08CF13A-FBC6-4F6E-AD3B-45F8DE4E595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39AEC563-8365-4A76-82D6-3E528FE83A6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D22F6625-CEF8-494B-A029-C4B5268EFFC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E1E6F30-E617-42CC-9A98-843C6F6AE2C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2C820454-F107-4F70-BA0C-34B3B0D0DB2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7AA75DEB-581F-4B38-8215-D956DC09C66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7AACD2AA-DAF7-42E0-AF97-1F9E53A047F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03DDBDF3-20F1-4551-B5E5-4DED833BEA9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0F8A945E-82EE-4483-9E84-B20CD162DDE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DD27B71B-E55E-453A-B1B3-8C17FDDA43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6619599D-B067-4BB9-A215-5345E918365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50D43748-C408-4A1E-8893-240FCCA78D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a:extLst>
            <a:ext uri="{FF2B5EF4-FFF2-40B4-BE49-F238E27FC236}">
              <a16:creationId xmlns:a16="http://schemas.microsoft.com/office/drawing/2014/main" id="{8A6FA0B1-5AFE-4800-AF18-48E7D1F32360}"/>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a:extLst>
            <a:ext uri="{FF2B5EF4-FFF2-40B4-BE49-F238E27FC236}">
              <a16:creationId xmlns:a16="http://schemas.microsoft.com/office/drawing/2014/main" id="{1BF15DED-4AA2-49D9-A959-B4C93EDE8D0A}"/>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a:extLst>
            <a:ext uri="{FF2B5EF4-FFF2-40B4-BE49-F238E27FC236}">
              <a16:creationId xmlns:a16="http://schemas.microsoft.com/office/drawing/2014/main" id="{BFA46AA7-3C37-4F42-BB8E-9029DA2EC517}"/>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a:extLst>
            <a:ext uri="{FF2B5EF4-FFF2-40B4-BE49-F238E27FC236}">
              <a16:creationId xmlns:a16="http://schemas.microsoft.com/office/drawing/2014/main" id="{E0FAEB93-C3EB-47F6-B239-3A9337C54454}"/>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a:extLst>
            <a:ext uri="{FF2B5EF4-FFF2-40B4-BE49-F238E27FC236}">
              <a16:creationId xmlns:a16="http://schemas.microsoft.com/office/drawing/2014/main" id="{B659D403-B4A5-4901-8D06-BFC2E3EEAD77}"/>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a:extLst>
            <a:ext uri="{FF2B5EF4-FFF2-40B4-BE49-F238E27FC236}">
              <a16:creationId xmlns:a16="http://schemas.microsoft.com/office/drawing/2014/main" id="{3B19D353-F2D4-4131-8D5B-3797B89ED4DF}"/>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a:extLst>
            <a:ext uri="{FF2B5EF4-FFF2-40B4-BE49-F238E27FC236}">
              <a16:creationId xmlns:a16="http://schemas.microsoft.com/office/drawing/2014/main" id="{3851F552-C440-4DA9-A982-119D15E7E4CC}"/>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a:extLst>
            <a:ext uri="{FF2B5EF4-FFF2-40B4-BE49-F238E27FC236}">
              <a16:creationId xmlns:a16="http://schemas.microsoft.com/office/drawing/2014/main" id="{0CECDDA3-5801-4C87-86A6-07C7ED8B3AD9}"/>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a:extLst>
            <a:ext uri="{FF2B5EF4-FFF2-40B4-BE49-F238E27FC236}">
              <a16:creationId xmlns:a16="http://schemas.microsoft.com/office/drawing/2014/main" id="{21EDD29D-313A-4369-BB9E-9F3C920E8173}"/>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D174193-2F79-4E2C-B443-CC154687E6C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FDE7A9FF-91D6-4757-B33F-D096D63792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5645F86B-E238-46A1-9206-B2D3C99F2E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09F3C95-E2A3-4B09-97BD-88C46ABE5D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ACD841C-6ECE-4E44-ACE3-664CCDB299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3810</xdr:rowOff>
    </xdr:from>
    <xdr:to>
      <xdr:col>55</xdr:col>
      <xdr:colOff>50800</xdr:colOff>
      <xdr:row>60</xdr:row>
      <xdr:rowOff>105410</xdr:rowOff>
    </xdr:to>
    <xdr:sp macro="" textlink="">
      <xdr:nvSpPr>
        <xdr:cNvPr id="213" name="楕円 212">
          <a:extLst>
            <a:ext uri="{FF2B5EF4-FFF2-40B4-BE49-F238E27FC236}">
              <a16:creationId xmlns:a16="http://schemas.microsoft.com/office/drawing/2014/main" id="{D8966C79-1834-4492-BF47-439FE85EDFD7}"/>
            </a:ext>
          </a:extLst>
        </xdr:cNvPr>
        <xdr:cNvSpPr/>
      </xdr:nvSpPr>
      <xdr:spPr>
        <a:xfrm>
          <a:off x="104267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26687</xdr:rowOff>
    </xdr:from>
    <xdr:ext cx="469744" cy="259045"/>
    <xdr:sp macro="" textlink="">
      <xdr:nvSpPr>
        <xdr:cNvPr id="214" name="【体育館・プール】&#10;一人当たり面積該当値テキスト">
          <a:extLst>
            <a:ext uri="{FF2B5EF4-FFF2-40B4-BE49-F238E27FC236}">
              <a16:creationId xmlns:a16="http://schemas.microsoft.com/office/drawing/2014/main" id="{78F0FF79-E5C1-4068-9A1A-8F81C13D46D2}"/>
            </a:ext>
          </a:extLst>
        </xdr:cNvPr>
        <xdr:cNvSpPr txBox="1"/>
      </xdr:nvSpPr>
      <xdr:spPr>
        <a:xfrm>
          <a:off x="10515600" y="1014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16510</xdr:rowOff>
    </xdr:from>
    <xdr:to>
      <xdr:col>50</xdr:col>
      <xdr:colOff>165100</xdr:colOff>
      <xdr:row>60</xdr:row>
      <xdr:rowOff>118110</xdr:rowOff>
    </xdr:to>
    <xdr:sp macro="" textlink="">
      <xdr:nvSpPr>
        <xdr:cNvPr id="215" name="楕円 214">
          <a:extLst>
            <a:ext uri="{FF2B5EF4-FFF2-40B4-BE49-F238E27FC236}">
              <a16:creationId xmlns:a16="http://schemas.microsoft.com/office/drawing/2014/main" id="{4741AF87-69E8-492D-B187-C9CEBB81A571}"/>
            </a:ext>
          </a:extLst>
        </xdr:cNvPr>
        <xdr:cNvSpPr/>
      </xdr:nvSpPr>
      <xdr:spPr>
        <a:xfrm>
          <a:off x="9588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54610</xdr:rowOff>
    </xdr:from>
    <xdr:to>
      <xdr:col>55</xdr:col>
      <xdr:colOff>0</xdr:colOff>
      <xdr:row>60</xdr:row>
      <xdr:rowOff>67310</xdr:rowOff>
    </xdr:to>
    <xdr:cxnSp macro="">
      <xdr:nvCxnSpPr>
        <xdr:cNvPr id="216" name="直線コネクタ 215">
          <a:extLst>
            <a:ext uri="{FF2B5EF4-FFF2-40B4-BE49-F238E27FC236}">
              <a16:creationId xmlns:a16="http://schemas.microsoft.com/office/drawing/2014/main" id="{07B522FC-430B-4F30-B399-0CCBE7797C97}"/>
            </a:ext>
          </a:extLst>
        </xdr:cNvPr>
        <xdr:cNvCxnSpPr/>
      </xdr:nvCxnSpPr>
      <xdr:spPr>
        <a:xfrm flipV="1">
          <a:off x="9639300" y="1034161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27940</xdr:rowOff>
    </xdr:from>
    <xdr:to>
      <xdr:col>46</xdr:col>
      <xdr:colOff>38100</xdr:colOff>
      <xdr:row>60</xdr:row>
      <xdr:rowOff>129540</xdr:rowOff>
    </xdr:to>
    <xdr:sp macro="" textlink="">
      <xdr:nvSpPr>
        <xdr:cNvPr id="217" name="楕円 216">
          <a:extLst>
            <a:ext uri="{FF2B5EF4-FFF2-40B4-BE49-F238E27FC236}">
              <a16:creationId xmlns:a16="http://schemas.microsoft.com/office/drawing/2014/main" id="{C44D1CE6-D616-44FD-A123-70EF6D66576E}"/>
            </a:ext>
          </a:extLst>
        </xdr:cNvPr>
        <xdr:cNvSpPr/>
      </xdr:nvSpPr>
      <xdr:spPr>
        <a:xfrm>
          <a:off x="86995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67310</xdr:rowOff>
    </xdr:from>
    <xdr:to>
      <xdr:col>50</xdr:col>
      <xdr:colOff>114300</xdr:colOff>
      <xdr:row>60</xdr:row>
      <xdr:rowOff>78740</xdr:rowOff>
    </xdr:to>
    <xdr:cxnSp macro="">
      <xdr:nvCxnSpPr>
        <xdr:cNvPr id="218" name="直線コネクタ 217">
          <a:extLst>
            <a:ext uri="{FF2B5EF4-FFF2-40B4-BE49-F238E27FC236}">
              <a16:creationId xmlns:a16="http://schemas.microsoft.com/office/drawing/2014/main" id="{7363321E-B312-4876-9B10-A77B5ECF5A4E}"/>
            </a:ext>
          </a:extLst>
        </xdr:cNvPr>
        <xdr:cNvCxnSpPr/>
      </xdr:nvCxnSpPr>
      <xdr:spPr>
        <a:xfrm flipV="1">
          <a:off x="8750300" y="10354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9" name="n_1aveValue【体育館・プール】&#10;一人当たり面積">
          <a:extLst>
            <a:ext uri="{FF2B5EF4-FFF2-40B4-BE49-F238E27FC236}">
              <a16:creationId xmlns:a16="http://schemas.microsoft.com/office/drawing/2014/main" id="{4DB04FD9-0C13-4A2D-B02F-423DDF31826E}"/>
            </a:ext>
          </a:extLst>
        </xdr:cNvPr>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71137</xdr:rowOff>
    </xdr:from>
    <xdr:ext cx="469744" cy="259045"/>
    <xdr:sp macro="" textlink="">
      <xdr:nvSpPr>
        <xdr:cNvPr id="220" name="n_2aveValue【体育館・プール】&#10;一人当たり面積">
          <a:extLst>
            <a:ext uri="{FF2B5EF4-FFF2-40B4-BE49-F238E27FC236}">
              <a16:creationId xmlns:a16="http://schemas.microsoft.com/office/drawing/2014/main" id="{7274454B-2B50-4161-8CCE-165ECF045FAF}"/>
            </a:ext>
          </a:extLst>
        </xdr:cNvPr>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134637</xdr:rowOff>
    </xdr:from>
    <xdr:ext cx="469744" cy="259045"/>
    <xdr:sp macro="" textlink="">
      <xdr:nvSpPr>
        <xdr:cNvPr id="221" name="n_1mainValue【体育館・プール】&#10;一人当たり面積">
          <a:extLst>
            <a:ext uri="{FF2B5EF4-FFF2-40B4-BE49-F238E27FC236}">
              <a16:creationId xmlns:a16="http://schemas.microsoft.com/office/drawing/2014/main" id="{DE89974D-2B6F-42EF-BF16-46A0AC0E14BB}"/>
            </a:ext>
          </a:extLst>
        </xdr:cNvPr>
        <xdr:cNvSpPr txBox="1"/>
      </xdr:nvSpPr>
      <xdr:spPr>
        <a:xfrm>
          <a:off x="93917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146067</xdr:rowOff>
    </xdr:from>
    <xdr:ext cx="469744" cy="259045"/>
    <xdr:sp macro="" textlink="">
      <xdr:nvSpPr>
        <xdr:cNvPr id="222" name="n_2mainValue【体育館・プール】&#10;一人当たり面積">
          <a:extLst>
            <a:ext uri="{FF2B5EF4-FFF2-40B4-BE49-F238E27FC236}">
              <a16:creationId xmlns:a16="http://schemas.microsoft.com/office/drawing/2014/main" id="{C6A22387-E23C-41CF-88B7-5706A03B0786}"/>
            </a:ext>
          </a:extLst>
        </xdr:cNvPr>
        <xdr:cNvSpPr txBox="1"/>
      </xdr:nvSpPr>
      <xdr:spPr>
        <a:xfrm>
          <a:off x="85154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985F09ED-DEB7-44AA-843C-2A6ABDDF83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A730B92F-E0B7-416D-8306-FD78963A1E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8902E73A-1DF9-47B8-BD9C-B473BA236B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CF2A862F-F924-476A-BA20-CCAF12E945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9A51ECE8-396E-473F-9222-3E02F271D0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1AE8A123-1630-42C6-BEA5-2CA3F91F6C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6C151F2-EF91-40F1-B460-17BFEB0986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23767B83-55CA-4182-AA91-22EC16C814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CFE5DBD0-E0B5-419E-9E7E-E25C26CB715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4E16DD18-C430-41CC-B806-8E91431CC7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C6FA1BB5-AB16-4909-B31E-7D1DEA39932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F59618B2-2218-470D-B36D-6F45B8DA383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121ABC93-629F-4374-8F67-53766DE07BC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B03C4DB9-CA07-4528-92D1-2173FB98B42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7862F01-AD4B-42CD-A8BF-FD3EE1A3E3A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72539F5-3509-4C1C-9193-57C02B57A3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87B43D0F-E980-4EFD-BF44-1A80740808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14873A46-7843-454F-9297-3D1FB47CF01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67DC2E92-4360-45AF-A682-39115DBCF12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F98B40A4-0623-4908-BB1E-E7274EFD3F1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ACE200AB-ADF1-478B-A491-3F985C7F1B4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DE623481-D983-4AC2-AA43-C517C8A64EB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A5CB504-0E30-42D1-8094-51AC6198A69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2110E273-B7DB-40FC-8DDF-1766180E74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a:extLst>
            <a:ext uri="{FF2B5EF4-FFF2-40B4-BE49-F238E27FC236}">
              <a16:creationId xmlns:a16="http://schemas.microsoft.com/office/drawing/2014/main" id="{0A5C29C8-6F14-443A-8E79-E0DADE72D160}"/>
            </a:ext>
          </a:extLst>
        </xdr:cNvPr>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689241E5-B464-4167-A2EE-96D57E6109F1}"/>
            </a:ext>
          </a:extLst>
        </xdr:cNvPr>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a:extLst>
            <a:ext uri="{FF2B5EF4-FFF2-40B4-BE49-F238E27FC236}">
              <a16:creationId xmlns:a16="http://schemas.microsoft.com/office/drawing/2014/main" id="{667953F0-A938-430E-BD88-F1100992F275}"/>
            </a:ext>
          </a:extLst>
        </xdr:cNvPr>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0B91F8E3-3712-4AD1-8D93-4443A5A27C3E}"/>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a:extLst>
            <a:ext uri="{FF2B5EF4-FFF2-40B4-BE49-F238E27FC236}">
              <a16:creationId xmlns:a16="http://schemas.microsoft.com/office/drawing/2014/main" id="{5DB4FAF7-87FF-4EA6-992A-1434A2B37625}"/>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BBF06119-4915-44DB-8026-ACB63CD0501E}"/>
            </a:ext>
          </a:extLst>
        </xdr:cNvPr>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a:extLst>
            <a:ext uri="{FF2B5EF4-FFF2-40B4-BE49-F238E27FC236}">
              <a16:creationId xmlns:a16="http://schemas.microsoft.com/office/drawing/2014/main" id="{F977C1B0-2845-491A-B412-D79D69AD5129}"/>
            </a:ext>
          </a:extLst>
        </xdr:cNvPr>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a:extLst>
            <a:ext uri="{FF2B5EF4-FFF2-40B4-BE49-F238E27FC236}">
              <a16:creationId xmlns:a16="http://schemas.microsoft.com/office/drawing/2014/main" id="{AC107425-B3CE-42DC-A906-9E54716DBEF9}"/>
            </a:ext>
          </a:extLst>
        </xdr:cNvPr>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a:extLst>
            <a:ext uri="{FF2B5EF4-FFF2-40B4-BE49-F238E27FC236}">
              <a16:creationId xmlns:a16="http://schemas.microsoft.com/office/drawing/2014/main" id="{4BA8FA89-C9B9-432C-9F6E-39FB8B39161E}"/>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C759841-75FC-422D-8F44-7843C3BFDB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0259648-01B7-4AA6-A315-E0CE887042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7AE1F45-18B7-4AD3-809F-0B3CC44132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5CC243B-956F-4D2F-B700-78AF5354DD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D91A59C-965E-4A4C-A2B2-76C1533041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261" name="楕円 260">
          <a:extLst>
            <a:ext uri="{FF2B5EF4-FFF2-40B4-BE49-F238E27FC236}">
              <a16:creationId xmlns:a16="http://schemas.microsoft.com/office/drawing/2014/main" id="{76C5201F-0EDF-4C43-A3E9-61B4DEAF3CCE}"/>
            </a:ext>
          </a:extLst>
        </xdr:cNvPr>
        <xdr:cNvSpPr/>
      </xdr:nvSpPr>
      <xdr:spPr>
        <a:xfrm>
          <a:off x="4584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48277</xdr:rowOff>
    </xdr:from>
    <xdr:ext cx="405111" cy="259045"/>
    <xdr:sp macro="" textlink="">
      <xdr:nvSpPr>
        <xdr:cNvPr id="262" name="【福祉施設】&#10;有形固定資産減価償却率該当値テキスト">
          <a:extLst>
            <a:ext uri="{FF2B5EF4-FFF2-40B4-BE49-F238E27FC236}">
              <a16:creationId xmlns:a16="http://schemas.microsoft.com/office/drawing/2014/main" id="{B1E770B5-760E-4B7C-8064-66D02D503714}"/>
            </a:ext>
          </a:extLst>
        </xdr:cNvPr>
        <xdr:cNvSpPr txBox="1"/>
      </xdr:nvSpPr>
      <xdr:spPr>
        <a:xfrm>
          <a:off x="4673600"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263" name="楕円 262">
          <a:extLst>
            <a:ext uri="{FF2B5EF4-FFF2-40B4-BE49-F238E27FC236}">
              <a16:creationId xmlns:a16="http://schemas.microsoft.com/office/drawing/2014/main" id="{4C271324-7638-4F81-83B2-D6C7059CC982}"/>
            </a:ext>
          </a:extLst>
        </xdr:cNvPr>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121920</xdr:rowOff>
    </xdr:to>
    <xdr:cxnSp macro="">
      <xdr:nvCxnSpPr>
        <xdr:cNvPr id="264" name="直線コネクタ 263">
          <a:extLst>
            <a:ext uri="{FF2B5EF4-FFF2-40B4-BE49-F238E27FC236}">
              <a16:creationId xmlns:a16="http://schemas.microsoft.com/office/drawing/2014/main" id="{85A7EF7C-A9D7-4456-AD61-6185007F29A2}"/>
            </a:ext>
          </a:extLst>
        </xdr:cNvPr>
        <xdr:cNvCxnSpPr/>
      </xdr:nvCxnSpPr>
      <xdr:spPr>
        <a:xfrm flipV="1">
          <a:off x="3797300" y="13963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265" name="楕円 264">
          <a:extLst>
            <a:ext uri="{FF2B5EF4-FFF2-40B4-BE49-F238E27FC236}">
              <a16:creationId xmlns:a16="http://schemas.microsoft.com/office/drawing/2014/main" id="{26E24079-9FFF-4CDB-9455-177237519BC0}"/>
            </a:ext>
          </a:extLst>
        </xdr:cNvPr>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81</xdr:row>
      <xdr:rowOff>167639</xdr:rowOff>
    </xdr:to>
    <xdr:cxnSp macro="">
      <xdr:nvCxnSpPr>
        <xdr:cNvPr id="266" name="直線コネクタ 265">
          <a:extLst>
            <a:ext uri="{FF2B5EF4-FFF2-40B4-BE49-F238E27FC236}">
              <a16:creationId xmlns:a16="http://schemas.microsoft.com/office/drawing/2014/main" id="{B84A3CB7-4EC5-4845-BCFF-A377760DF71B}"/>
            </a:ext>
          </a:extLst>
        </xdr:cNvPr>
        <xdr:cNvCxnSpPr/>
      </xdr:nvCxnSpPr>
      <xdr:spPr>
        <a:xfrm flipV="1">
          <a:off x="2908300" y="14009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a:extLst>
            <a:ext uri="{FF2B5EF4-FFF2-40B4-BE49-F238E27FC236}">
              <a16:creationId xmlns:a16="http://schemas.microsoft.com/office/drawing/2014/main" id="{1964D557-2779-42FD-A91A-5C6567E89CE7}"/>
            </a:ext>
          </a:extLst>
        </xdr:cNvPr>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a:extLst>
            <a:ext uri="{FF2B5EF4-FFF2-40B4-BE49-F238E27FC236}">
              <a16:creationId xmlns:a16="http://schemas.microsoft.com/office/drawing/2014/main" id="{97A966FF-5D74-432B-8FD2-8598F73FF807}"/>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17797</xdr:rowOff>
    </xdr:from>
    <xdr:ext cx="405111" cy="259045"/>
    <xdr:sp macro="" textlink="">
      <xdr:nvSpPr>
        <xdr:cNvPr id="269" name="n_1mainValue【福祉施設】&#10;有形固定資産減価償却率">
          <a:extLst>
            <a:ext uri="{FF2B5EF4-FFF2-40B4-BE49-F238E27FC236}">
              <a16:creationId xmlns:a16="http://schemas.microsoft.com/office/drawing/2014/main" id="{F4205455-ACA7-458C-ACD2-F7E9B1409419}"/>
            </a:ext>
          </a:extLst>
        </xdr:cNvPr>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70" name="n_2mainValue【福祉施設】&#10;有形固定資産減価償却率">
          <a:extLst>
            <a:ext uri="{FF2B5EF4-FFF2-40B4-BE49-F238E27FC236}">
              <a16:creationId xmlns:a16="http://schemas.microsoft.com/office/drawing/2014/main" id="{5E1BC6C5-3EFF-45AE-A004-8C557D26BAC8}"/>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3E0F04F2-5B3D-43B8-9C44-2ECD1F0973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33D3B686-C1AE-40D2-BE1A-350229E640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CDB56A89-0500-4961-BEFC-EEBEBC8128B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44E7B3ED-E3DF-43B7-83F6-77DF2E1811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209A92EE-B900-4EBD-AB0C-BC6495A666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A4C19983-7538-4473-8B33-3B8ACF7123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B953705-34D6-4FCE-90EA-B9B316D4DB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66D7F78-B134-4085-A3B2-47D975AF38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72532F6A-0ED5-4D80-9DE9-7363EDACFB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37AC9FB7-FA17-4F47-AA58-BEB7F02723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a:extLst>
            <a:ext uri="{FF2B5EF4-FFF2-40B4-BE49-F238E27FC236}">
              <a16:creationId xmlns:a16="http://schemas.microsoft.com/office/drawing/2014/main" id="{B6A28EDE-E523-45E5-B0F1-4C4DF525A91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a:extLst>
            <a:ext uri="{FF2B5EF4-FFF2-40B4-BE49-F238E27FC236}">
              <a16:creationId xmlns:a16="http://schemas.microsoft.com/office/drawing/2014/main" id="{5FCA40DC-E4CB-4514-8249-343936EA9D0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B77B1B64-0AD8-43F9-A8FE-A924CDC2C0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540845C7-DC00-4EF5-AEF7-707AEF73403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a:extLst>
            <a:ext uri="{FF2B5EF4-FFF2-40B4-BE49-F238E27FC236}">
              <a16:creationId xmlns:a16="http://schemas.microsoft.com/office/drawing/2014/main" id="{E6B22CCA-A034-431C-BD45-64740DFCE0C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a:extLst>
            <a:ext uri="{FF2B5EF4-FFF2-40B4-BE49-F238E27FC236}">
              <a16:creationId xmlns:a16="http://schemas.microsoft.com/office/drawing/2014/main" id="{7CDB17FD-BAD3-42C7-B7BA-17C07C30A5D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A40F7F3D-485B-4279-8000-36706C965F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3355EB00-A191-4C6C-82CD-CEE009F21DD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3CC7440C-34CE-4299-96B9-933159DA2C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a:extLst>
            <a:ext uri="{FF2B5EF4-FFF2-40B4-BE49-F238E27FC236}">
              <a16:creationId xmlns:a16="http://schemas.microsoft.com/office/drawing/2014/main" id="{DE1F28A5-920D-4A62-A38C-F85AC219D67F}"/>
            </a:ext>
          </a:extLst>
        </xdr:cNvPr>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a:extLst>
            <a:ext uri="{FF2B5EF4-FFF2-40B4-BE49-F238E27FC236}">
              <a16:creationId xmlns:a16="http://schemas.microsoft.com/office/drawing/2014/main" id="{D47D4F20-F3DF-4872-8654-3CB5F64BDDBA}"/>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a:extLst>
            <a:ext uri="{FF2B5EF4-FFF2-40B4-BE49-F238E27FC236}">
              <a16:creationId xmlns:a16="http://schemas.microsoft.com/office/drawing/2014/main" id="{0E0DFB63-4BCC-42A7-BE96-8CD9013C7E01}"/>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a:extLst>
            <a:ext uri="{FF2B5EF4-FFF2-40B4-BE49-F238E27FC236}">
              <a16:creationId xmlns:a16="http://schemas.microsoft.com/office/drawing/2014/main" id="{6B984DB1-CE81-4B7D-B86B-F89F8F3FBADA}"/>
            </a:ext>
          </a:extLst>
        </xdr:cNvPr>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a:extLst>
            <a:ext uri="{FF2B5EF4-FFF2-40B4-BE49-F238E27FC236}">
              <a16:creationId xmlns:a16="http://schemas.microsoft.com/office/drawing/2014/main" id="{E36047C2-24AE-4957-90D1-1AFDFB01B638}"/>
            </a:ext>
          </a:extLst>
        </xdr:cNvPr>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a:extLst>
            <a:ext uri="{FF2B5EF4-FFF2-40B4-BE49-F238E27FC236}">
              <a16:creationId xmlns:a16="http://schemas.microsoft.com/office/drawing/2014/main" id="{BEA504B5-D3D9-44F1-8EAA-A1B8AB4D8A72}"/>
            </a:ext>
          </a:extLst>
        </xdr:cNvPr>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a:extLst>
            <a:ext uri="{FF2B5EF4-FFF2-40B4-BE49-F238E27FC236}">
              <a16:creationId xmlns:a16="http://schemas.microsoft.com/office/drawing/2014/main" id="{788B75E5-3B9E-4A0E-A7DA-6C25192993C7}"/>
            </a:ext>
          </a:extLst>
        </xdr:cNvPr>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a:extLst>
            <a:ext uri="{FF2B5EF4-FFF2-40B4-BE49-F238E27FC236}">
              <a16:creationId xmlns:a16="http://schemas.microsoft.com/office/drawing/2014/main" id="{347B85DA-510B-4D7D-AEA2-A978D28641E7}"/>
            </a:ext>
          </a:extLst>
        </xdr:cNvPr>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a:extLst>
            <a:ext uri="{FF2B5EF4-FFF2-40B4-BE49-F238E27FC236}">
              <a16:creationId xmlns:a16="http://schemas.microsoft.com/office/drawing/2014/main" id="{35CBE7EF-525A-405D-9BC2-785D946FCE64}"/>
            </a:ext>
          </a:extLst>
        </xdr:cNvPr>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8AD07EE-60E0-4AD7-A7E1-9F93C89FAB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6318EA6-06A5-44B6-BD79-1C87EA33EE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5C5B65E-B7BD-4FB3-800A-427FE6FECE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C9ABC7A-18F2-4F5A-9865-A27873559A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126FFE-74E8-49B7-804D-AACCA6525D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04" name="楕円 303">
          <a:extLst>
            <a:ext uri="{FF2B5EF4-FFF2-40B4-BE49-F238E27FC236}">
              <a16:creationId xmlns:a16="http://schemas.microsoft.com/office/drawing/2014/main" id="{2C0407D6-7744-4DAE-A3E6-2DB054660E39}"/>
            </a:ext>
          </a:extLst>
        </xdr:cNvPr>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106316</xdr:rowOff>
    </xdr:from>
    <xdr:ext cx="469744" cy="259045"/>
    <xdr:sp macro="" textlink="">
      <xdr:nvSpPr>
        <xdr:cNvPr id="305" name="【福祉施設】&#10;一人当たり面積該当値テキスト">
          <a:extLst>
            <a:ext uri="{FF2B5EF4-FFF2-40B4-BE49-F238E27FC236}">
              <a16:creationId xmlns:a16="http://schemas.microsoft.com/office/drawing/2014/main" id="{C07C4C87-1305-409C-927D-95E276061D4E}"/>
            </a:ext>
          </a:extLst>
        </xdr:cNvPr>
        <xdr:cNvSpPr txBox="1"/>
      </xdr:nvSpPr>
      <xdr:spPr>
        <a:xfrm>
          <a:off x="10515600" y="14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xdr:rowOff>
    </xdr:from>
    <xdr:to>
      <xdr:col>50</xdr:col>
      <xdr:colOff>165100</xdr:colOff>
      <xdr:row>85</xdr:row>
      <xdr:rowOff>106045</xdr:rowOff>
    </xdr:to>
    <xdr:sp macro="" textlink="">
      <xdr:nvSpPr>
        <xdr:cNvPr id="306" name="楕円 305">
          <a:extLst>
            <a:ext uri="{FF2B5EF4-FFF2-40B4-BE49-F238E27FC236}">
              <a16:creationId xmlns:a16="http://schemas.microsoft.com/office/drawing/2014/main" id="{7B79A899-A704-4252-98CC-F73AED4BDE33}"/>
            </a:ext>
          </a:extLst>
        </xdr:cNvPr>
        <xdr:cNvSpPr/>
      </xdr:nvSpPr>
      <xdr:spPr>
        <a:xfrm>
          <a:off x="958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55245</xdr:rowOff>
    </xdr:to>
    <xdr:cxnSp macro="">
      <xdr:nvCxnSpPr>
        <xdr:cNvPr id="307" name="直線コネクタ 306">
          <a:extLst>
            <a:ext uri="{FF2B5EF4-FFF2-40B4-BE49-F238E27FC236}">
              <a16:creationId xmlns:a16="http://schemas.microsoft.com/office/drawing/2014/main" id="{DDFBA9FD-F75C-4FA9-8A70-EE1AEEB0D537}"/>
            </a:ext>
          </a:extLst>
        </xdr:cNvPr>
        <xdr:cNvCxnSpPr/>
      </xdr:nvCxnSpPr>
      <xdr:spPr>
        <a:xfrm flipV="1">
          <a:off x="9639300" y="1462735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5017</xdr:rowOff>
    </xdr:from>
    <xdr:to>
      <xdr:col>46</xdr:col>
      <xdr:colOff>38100</xdr:colOff>
      <xdr:row>85</xdr:row>
      <xdr:rowOff>106617</xdr:rowOff>
    </xdr:to>
    <xdr:sp macro="" textlink="">
      <xdr:nvSpPr>
        <xdr:cNvPr id="308" name="楕円 307">
          <a:extLst>
            <a:ext uri="{FF2B5EF4-FFF2-40B4-BE49-F238E27FC236}">
              <a16:creationId xmlns:a16="http://schemas.microsoft.com/office/drawing/2014/main" id="{7A8309CB-91AF-4FE9-B832-A354EAC3383E}"/>
            </a:ext>
          </a:extLst>
        </xdr:cNvPr>
        <xdr:cNvSpPr/>
      </xdr:nvSpPr>
      <xdr:spPr>
        <a:xfrm>
          <a:off x="8699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55245</xdr:rowOff>
    </xdr:from>
    <xdr:to>
      <xdr:col>50</xdr:col>
      <xdr:colOff>114300</xdr:colOff>
      <xdr:row>85</xdr:row>
      <xdr:rowOff>55817</xdr:rowOff>
    </xdr:to>
    <xdr:cxnSp macro="">
      <xdr:nvCxnSpPr>
        <xdr:cNvPr id="309" name="直線コネクタ 308">
          <a:extLst>
            <a:ext uri="{FF2B5EF4-FFF2-40B4-BE49-F238E27FC236}">
              <a16:creationId xmlns:a16="http://schemas.microsoft.com/office/drawing/2014/main" id="{01A0E186-3A61-4EFE-88B5-C8AAC342167C}"/>
            </a:ext>
          </a:extLst>
        </xdr:cNvPr>
        <xdr:cNvCxnSpPr/>
      </xdr:nvCxnSpPr>
      <xdr:spPr>
        <a:xfrm flipV="1">
          <a:off x="8750300" y="146284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a:extLst>
            <a:ext uri="{FF2B5EF4-FFF2-40B4-BE49-F238E27FC236}">
              <a16:creationId xmlns:a16="http://schemas.microsoft.com/office/drawing/2014/main" id="{A3B656C0-F62C-4DED-B65D-02EF22053129}"/>
            </a:ext>
          </a:extLst>
        </xdr:cNvPr>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a:extLst>
            <a:ext uri="{FF2B5EF4-FFF2-40B4-BE49-F238E27FC236}">
              <a16:creationId xmlns:a16="http://schemas.microsoft.com/office/drawing/2014/main" id="{D97D8780-D2AF-4C1A-9EA3-D69A3906C66E}"/>
            </a:ext>
          </a:extLst>
        </xdr:cNvPr>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97172</xdr:rowOff>
    </xdr:from>
    <xdr:ext cx="469744" cy="259045"/>
    <xdr:sp macro="" textlink="">
      <xdr:nvSpPr>
        <xdr:cNvPr id="312" name="n_1mainValue【福祉施設】&#10;一人当たり面積">
          <a:extLst>
            <a:ext uri="{FF2B5EF4-FFF2-40B4-BE49-F238E27FC236}">
              <a16:creationId xmlns:a16="http://schemas.microsoft.com/office/drawing/2014/main" id="{9238D756-18C9-4915-A81E-814DA8ACD976}"/>
            </a:ext>
          </a:extLst>
        </xdr:cNvPr>
        <xdr:cNvSpPr txBox="1"/>
      </xdr:nvSpPr>
      <xdr:spPr>
        <a:xfrm>
          <a:off x="9391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97744</xdr:rowOff>
    </xdr:from>
    <xdr:ext cx="469744" cy="259045"/>
    <xdr:sp macro="" textlink="">
      <xdr:nvSpPr>
        <xdr:cNvPr id="313" name="n_2mainValue【福祉施設】&#10;一人当たり面積">
          <a:extLst>
            <a:ext uri="{FF2B5EF4-FFF2-40B4-BE49-F238E27FC236}">
              <a16:creationId xmlns:a16="http://schemas.microsoft.com/office/drawing/2014/main" id="{3940D1D3-FF38-4F6C-BB0B-BB2993102C0C}"/>
            </a:ext>
          </a:extLst>
        </xdr:cNvPr>
        <xdr:cNvSpPr txBox="1"/>
      </xdr:nvSpPr>
      <xdr:spPr>
        <a:xfrm>
          <a:off x="8515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B7B6EFCC-AD56-47F9-A5F7-EF43144080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A400256D-649B-414C-8CE3-615B24A76C1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260F8760-0C37-45BD-BBA8-589868287FB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5BF71324-1A32-4705-9ED0-112939D495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8E218D1B-E8B6-41EF-B188-D2919A3D20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B2BAD2DF-6DF5-4EA5-8338-5FB65F5D6FE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46904D4C-670B-4B1E-B03E-8A6FBA3B4D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6F5D6338-6647-4A17-9131-FD675BF8B3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228E8148-53C4-4369-83D4-D2315EEC09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C189EDA2-EBE8-4583-9369-BD3CD41421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10F7B143-7FEE-4E02-8F27-5F13022870E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03613743-5B74-446D-884E-3548B26330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A01AD3D4-546D-4D46-AECC-2E5210141A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64C4D6B9-588F-486D-A813-60A4B3DC797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ABD7FC34-4761-4ACB-8585-BB20E13E294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CAB862E5-B04A-4FD1-8C4C-C1AD8D9A9B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49EEBECE-9666-4DFD-8B31-E6E14DE5E4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4577BC51-C46A-46C6-9F69-19C3274974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B7F61215-56EE-40DD-8C3B-441A21A659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12C5DB0F-C3E3-4F0E-A749-B85E5F8D62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C6EAA8E5-F932-4F64-91B3-2C570EF717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79E4C91C-6CFF-420A-95A8-AA7B5860A4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35DC714B-0904-4830-BCA4-AFCDB8B358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D41A1D9F-F773-4133-A2A5-4D25E1E0AB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86F2AFF6-7014-4E26-8EA5-7C75F446D53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5CDE72C2-3A5F-4F75-85E0-866F7E9D35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a:extLst>
            <a:ext uri="{FF2B5EF4-FFF2-40B4-BE49-F238E27FC236}">
              <a16:creationId xmlns:a16="http://schemas.microsoft.com/office/drawing/2014/main" id="{8B3C32D6-4B65-47C5-819A-41EFC8BDA7E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a:extLst>
            <a:ext uri="{FF2B5EF4-FFF2-40B4-BE49-F238E27FC236}">
              <a16:creationId xmlns:a16="http://schemas.microsoft.com/office/drawing/2014/main" id="{1D0296CC-868F-4BF7-B4B9-A026B22CCAF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a:extLst>
            <a:ext uri="{FF2B5EF4-FFF2-40B4-BE49-F238E27FC236}">
              <a16:creationId xmlns:a16="http://schemas.microsoft.com/office/drawing/2014/main" id="{C6FC5EF5-D047-4CA7-8EF4-CFC7723E97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a:extLst>
            <a:ext uri="{FF2B5EF4-FFF2-40B4-BE49-F238E27FC236}">
              <a16:creationId xmlns:a16="http://schemas.microsoft.com/office/drawing/2014/main" id="{30C89DBD-5F58-4195-8A36-614A500F943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a:extLst>
            <a:ext uri="{FF2B5EF4-FFF2-40B4-BE49-F238E27FC236}">
              <a16:creationId xmlns:a16="http://schemas.microsoft.com/office/drawing/2014/main" id="{3E1028DE-5336-4243-B3A7-274A0C2B92B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a:extLst>
            <a:ext uri="{FF2B5EF4-FFF2-40B4-BE49-F238E27FC236}">
              <a16:creationId xmlns:a16="http://schemas.microsoft.com/office/drawing/2014/main" id="{DCC7A075-1707-48FB-BB15-72CA0246E45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a:extLst>
            <a:ext uri="{FF2B5EF4-FFF2-40B4-BE49-F238E27FC236}">
              <a16:creationId xmlns:a16="http://schemas.microsoft.com/office/drawing/2014/main" id="{67C25BCF-B271-4ADE-83FA-6F7CBDDB4D0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a:extLst>
            <a:ext uri="{FF2B5EF4-FFF2-40B4-BE49-F238E27FC236}">
              <a16:creationId xmlns:a16="http://schemas.microsoft.com/office/drawing/2014/main" id="{DE2F2A5E-AD61-47E2-B07C-804B97250EA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a:extLst>
            <a:ext uri="{FF2B5EF4-FFF2-40B4-BE49-F238E27FC236}">
              <a16:creationId xmlns:a16="http://schemas.microsoft.com/office/drawing/2014/main" id="{ACF89B1E-9954-4594-9DAA-FF6F4BBBEE3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a:extLst>
            <a:ext uri="{FF2B5EF4-FFF2-40B4-BE49-F238E27FC236}">
              <a16:creationId xmlns:a16="http://schemas.microsoft.com/office/drawing/2014/main" id="{6A060C13-53B8-4632-ABC4-F0031B0465D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a:extLst>
            <a:ext uri="{FF2B5EF4-FFF2-40B4-BE49-F238E27FC236}">
              <a16:creationId xmlns:a16="http://schemas.microsoft.com/office/drawing/2014/main" id="{88A60B6A-FA97-41B6-A9DB-215A38FA088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id="{41084381-DCAD-41F9-A5E5-833F4DA0293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D43D0A7B-92D9-4DB6-A7F5-127FBC0199F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AF804A98-7685-45E0-8712-A3A0642C5D6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a:extLst>
            <a:ext uri="{FF2B5EF4-FFF2-40B4-BE49-F238E27FC236}">
              <a16:creationId xmlns:a16="http://schemas.microsoft.com/office/drawing/2014/main" id="{BB66AFA6-33D0-4E27-8E58-89C4A7C863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55" name="直線コネクタ 354">
          <a:extLst>
            <a:ext uri="{FF2B5EF4-FFF2-40B4-BE49-F238E27FC236}">
              <a16:creationId xmlns:a16="http://schemas.microsoft.com/office/drawing/2014/main" id="{FB4BCFCE-A2AE-4E4E-BB8A-CD98E412AEAE}"/>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56" name="【一般廃棄物処理施設】&#10;有形固定資産減価償却率最小値テキスト">
          <a:extLst>
            <a:ext uri="{FF2B5EF4-FFF2-40B4-BE49-F238E27FC236}">
              <a16:creationId xmlns:a16="http://schemas.microsoft.com/office/drawing/2014/main" id="{87D78598-C4CB-4890-91B8-EDB58586BDE0}"/>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57" name="直線コネクタ 356">
          <a:extLst>
            <a:ext uri="{FF2B5EF4-FFF2-40B4-BE49-F238E27FC236}">
              <a16:creationId xmlns:a16="http://schemas.microsoft.com/office/drawing/2014/main" id="{3D6A1DAF-2A13-4DA0-82B2-FB411213206A}"/>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58" name="【一般廃棄物処理施設】&#10;有形固定資産減価償却率最大値テキスト">
          <a:extLst>
            <a:ext uri="{FF2B5EF4-FFF2-40B4-BE49-F238E27FC236}">
              <a16:creationId xmlns:a16="http://schemas.microsoft.com/office/drawing/2014/main" id="{027BA7D9-24F1-4CB2-B8CE-48121CE8E169}"/>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59" name="直線コネクタ 358">
          <a:extLst>
            <a:ext uri="{FF2B5EF4-FFF2-40B4-BE49-F238E27FC236}">
              <a16:creationId xmlns:a16="http://schemas.microsoft.com/office/drawing/2014/main" id="{821C2D0D-021D-4A97-9A73-9FC04BCA96CA}"/>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0" name="【一般廃棄物処理施設】&#10;有形固定資産減価償却率平均値テキスト">
          <a:extLst>
            <a:ext uri="{FF2B5EF4-FFF2-40B4-BE49-F238E27FC236}">
              <a16:creationId xmlns:a16="http://schemas.microsoft.com/office/drawing/2014/main" id="{A5553DFC-2E74-4A49-8085-57269DBB37BA}"/>
            </a:ext>
          </a:extLst>
        </xdr:cNvPr>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1" name="フローチャート: 判断 360">
          <a:extLst>
            <a:ext uri="{FF2B5EF4-FFF2-40B4-BE49-F238E27FC236}">
              <a16:creationId xmlns:a16="http://schemas.microsoft.com/office/drawing/2014/main" id="{728B753B-E191-4BB0-82F8-373FF565EAAA}"/>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62" name="フローチャート: 判断 361">
          <a:extLst>
            <a:ext uri="{FF2B5EF4-FFF2-40B4-BE49-F238E27FC236}">
              <a16:creationId xmlns:a16="http://schemas.microsoft.com/office/drawing/2014/main" id="{3BA63958-4703-4771-A288-EC5C9EEC4FEC}"/>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363" name="フローチャート: 判断 362">
          <a:extLst>
            <a:ext uri="{FF2B5EF4-FFF2-40B4-BE49-F238E27FC236}">
              <a16:creationId xmlns:a16="http://schemas.microsoft.com/office/drawing/2014/main" id="{880BE06D-9E21-4FD5-A41A-D6CCE363F246}"/>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6FA28AB5-ADEF-478A-A398-F75997E8F9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60DA7B3C-54B4-4587-A86F-2AE4180F01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2FAAB1E9-688A-4A28-B67F-BBC2C2BC3B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6B6DF939-1887-49CB-AA50-1495DBF03E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35E56A65-0D5B-46F8-A9D0-8F20DF2416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369" name="楕円 368">
          <a:extLst>
            <a:ext uri="{FF2B5EF4-FFF2-40B4-BE49-F238E27FC236}">
              <a16:creationId xmlns:a16="http://schemas.microsoft.com/office/drawing/2014/main" id="{A993CABE-DEF0-461B-9A4F-EFD13D609D7A}"/>
            </a:ext>
          </a:extLst>
        </xdr:cNvPr>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370" name="【一般廃棄物処理施設】&#10;有形固定資産減価償却率該当値テキスト">
          <a:extLst>
            <a:ext uri="{FF2B5EF4-FFF2-40B4-BE49-F238E27FC236}">
              <a16:creationId xmlns:a16="http://schemas.microsoft.com/office/drawing/2014/main" id="{B64AB0FD-521F-4A28-A59E-AD7F3E641E24}"/>
            </a:ext>
          </a:extLst>
        </xdr:cNvPr>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125004</xdr:rowOff>
    </xdr:from>
    <xdr:to>
      <xdr:col>81</xdr:col>
      <xdr:colOff>101600</xdr:colOff>
      <xdr:row>39</xdr:row>
      <xdr:rowOff>55154</xdr:rowOff>
    </xdr:to>
    <xdr:sp macro="" textlink="">
      <xdr:nvSpPr>
        <xdr:cNvPr id="371" name="楕円 370">
          <a:extLst>
            <a:ext uri="{FF2B5EF4-FFF2-40B4-BE49-F238E27FC236}">
              <a16:creationId xmlns:a16="http://schemas.microsoft.com/office/drawing/2014/main" id="{9310D114-F598-467A-9763-A107DE36E4C6}"/>
            </a:ext>
          </a:extLst>
        </xdr:cNvPr>
        <xdr:cNvSpPr/>
      </xdr:nvSpPr>
      <xdr:spPr>
        <a:xfrm>
          <a:off x="15430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4354</xdr:rowOff>
    </xdr:to>
    <xdr:cxnSp macro="">
      <xdr:nvCxnSpPr>
        <xdr:cNvPr id="372" name="直線コネクタ 371">
          <a:extLst>
            <a:ext uri="{FF2B5EF4-FFF2-40B4-BE49-F238E27FC236}">
              <a16:creationId xmlns:a16="http://schemas.microsoft.com/office/drawing/2014/main" id="{84ADF422-4348-4916-9824-013266FBD3ED}"/>
            </a:ext>
          </a:extLst>
        </xdr:cNvPr>
        <xdr:cNvCxnSpPr/>
      </xdr:nvCxnSpPr>
      <xdr:spPr>
        <a:xfrm flipV="1">
          <a:off x="15481300" y="664845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169091</xdr:rowOff>
    </xdr:from>
    <xdr:to>
      <xdr:col>76</xdr:col>
      <xdr:colOff>165100</xdr:colOff>
      <xdr:row>39</xdr:row>
      <xdr:rowOff>99241</xdr:rowOff>
    </xdr:to>
    <xdr:sp macro="" textlink="">
      <xdr:nvSpPr>
        <xdr:cNvPr id="373" name="楕円 372">
          <a:extLst>
            <a:ext uri="{FF2B5EF4-FFF2-40B4-BE49-F238E27FC236}">
              <a16:creationId xmlns:a16="http://schemas.microsoft.com/office/drawing/2014/main" id="{C65F158F-ABA6-4C32-BCD6-CF0FBA336331}"/>
            </a:ext>
          </a:extLst>
        </xdr:cNvPr>
        <xdr:cNvSpPr/>
      </xdr:nvSpPr>
      <xdr:spPr>
        <a:xfrm>
          <a:off x="14541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xdr:rowOff>
    </xdr:from>
    <xdr:to>
      <xdr:col>81</xdr:col>
      <xdr:colOff>50800</xdr:colOff>
      <xdr:row>39</xdr:row>
      <xdr:rowOff>48441</xdr:rowOff>
    </xdr:to>
    <xdr:cxnSp macro="">
      <xdr:nvCxnSpPr>
        <xdr:cNvPr id="374" name="直線コネクタ 373">
          <a:extLst>
            <a:ext uri="{FF2B5EF4-FFF2-40B4-BE49-F238E27FC236}">
              <a16:creationId xmlns:a16="http://schemas.microsoft.com/office/drawing/2014/main" id="{E181AABF-BA57-4AEE-820E-2D7D1EEB5F1A}"/>
            </a:ext>
          </a:extLst>
        </xdr:cNvPr>
        <xdr:cNvCxnSpPr/>
      </xdr:nvCxnSpPr>
      <xdr:spPr>
        <a:xfrm flipV="1">
          <a:off x="14592300" y="66909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id="{C17ABDF8-3260-4E6D-A35D-340D406DDAA0}"/>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376" name="n_2aveValue【一般廃棄物処理施設】&#10;有形固定資産減価償却率">
          <a:extLst>
            <a:ext uri="{FF2B5EF4-FFF2-40B4-BE49-F238E27FC236}">
              <a16:creationId xmlns:a16="http://schemas.microsoft.com/office/drawing/2014/main" id="{C539EB70-6E78-4150-BA2C-487D0DAB26FB}"/>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46281</xdr:rowOff>
    </xdr:from>
    <xdr:ext cx="405111" cy="259045"/>
    <xdr:sp macro="" textlink="">
      <xdr:nvSpPr>
        <xdr:cNvPr id="377" name="n_1mainValue【一般廃棄物処理施設】&#10;有形固定資産減価償却率">
          <a:extLst>
            <a:ext uri="{FF2B5EF4-FFF2-40B4-BE49-F238E27FC236}">
              <a16:creationId xmlns:a16="http://schemas.microsoft.com/office/drawing/2014/main" id="{F1CD0E88-C63D-4E41-BE53-BD253C9438B4}"/>
            </a:ext>
          </a:extLst>
        </xdr:cNvPr>
        <xdr:cNvSpPr txBox="1"/>
      </xdr:nvSpPr>
      <xdr:spPr>
        <a:xfrm>
          <a:off x="15266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90368</xdr:rowOff>
    </xdr:from>
    <xdr:ext cx="405111" cy="259045"/>
    <xdr:sp macro="" textlink="">
      <xdr:nvSpPr>
        <xdr:cNvPr id="378" name="n_2mainValue【一般廃棄物処理施設】&#10;有形固定資産減価償却率">
          <a:extLst>
            <a:ext uri="{FF2B5EF4-FFF2-40B4-BE49-F238E27FC236}">
              <a16:creationId xmlns:a16="http://schemas.microsoft.com/office/drawing/2014/main" id="{C8AA457C-4BB5-4365-A9C0-5EDD8DCCB566}"/>
            </a:ext>
          </a:extLst>
        </xdr:cNvPr>
        <xdr:cNvSpPr txBox="1"/>
      </xdr:nvSpPr>
      <xdr:spPr>
        <a:xfrm>
          <a:off x="14389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5A49FDB8-1995-4D36-BB3D-AC550B66D1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DC3ADDAE-C3B0-4FB8-A4F0-D497D549D2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D11BC34F-C701-4422-9B4F-AE3803E3DE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6452300F-0F4C-4E09-B4FB-D36A2A6DDD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C3D38FA9-2732-4BB8-9A97-6E43AB4E1C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99ED0F21-2116-45AB-8B9C-A2FB62AE55E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906AAEB0-2CA3-434C-B598-F0FFD4C803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7279ECAE-3A71-4C48-A935-6543E74E55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6DA0C81C-6619-404A-9E95-F6346A73B6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CBD6F347-85D1-43BC-B507-7C7FB9CB80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9" name="直線コネクタ 388">
          <a:extLst>
            <a:ext uri="{FF2B5EF4-FFF2-40B4-BE49-F238E27FC236}">
              <a16:creationId xmlns:a16="http://schemas.microsoft.com/office/drawing/2014/main" id="{A409160A-93D2-4D9C-835F-38B714C6D7E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0" name="テキスト ボックス 389">
          <a:extLst>
            <a:ext uri="{FF2B5EF4-FFF2-40B4-BE49-F238E27FC236}">
              <a16:creationId xmlns:a16="http://schemas.microsoft.com/office/drawing/2014/main" id="{AAAAA6B6-B19C-4731-A383-8296FD62E0D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1" name="直線コネクタ 390">
          <a:extLst>
            <a:ext uri="{FF2B5EF4-FFF2-40B4-BE49-F238E27FC236}">
              <a16:creationId xmlns:a16="http://schemas.microsoft.com/office/drawing/2014/main" id="{EE430FF5-E695-4F79-A208-9708161AB8D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2" name="テキスト ボックス 391">
          <a:extLst>
            <a:ext uri="{FF2B5EF4-FFF2-40B4-BE49-F238E27FC236}">
              <a16:creationId xmlns:a16="http://schemas.microsoft.com/office/drawing/2014/main" id="{80D0496A-09EA-4CA5-BF26-63A01E6160F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3" name="直線コネクタ 392">
          <a:extLst>
            <a:ext uri="{FF2B5EF4-FFF2-40B4-BE49-F238E27FC236}">
              <a16:creationId xmlns:a16="http://schemas.microsoft.com/office/drawing/2014/main" id="{57AC98FB-8A62-4C0F-B161-A6BD356B17C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4" name="テキスト ボックス 393">
          <a:extLst>
            <a:ext uri="{FF2B5EF4-FFF2-40B4-BE49-F238E27FC236}">
              <a16:creationId xmlns:a16="http://schemas.microsoft.com/office/drawing/2014/main" id="{548186C7-813C-47B6-A49C-8355FDD8A93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5" name="直線コネクタ 394">
          <a:extLst>
            <a:ext uri="{FF2B5EF4-FFF2-40B4-BE49-F238E27FC236}">
              <a16:creationId xmlns:a16="http://schemas.microsoft.com/office/drawing/2014/main" id="{62534EEE-9B6B-4BE7-91C1-6AB009F87E5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6" name="テキスト ボックス 395">
          <a:extLst>
            <a:ext uri="{FF2B5EF4-FFF2-40B4-BE49-F238E27FC236}">
              <a16:creationId xmlns:a16="http://schemas.microsoft.com/office/drawing/2014/main" id="{D8BDA863-ADD7-4D44-88E3-F909D7312C3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7" name="直線コネクタ 396">
          <a:extLst>
            <a:ext uri="{FF2B5EF4-FFF2-40B4-BE49-F238E27FC236}">
              <a16:creationId xmlns:a16="http://schemas.microsoft.com/office/drawing/2014/main" id="{170C7262-C44F-41E5-9BCB-32F4D91D9C5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8" name="テキスト ボックス 397">
          <a:extLst>
            <a:ext uri="{FF2B5EF4-FFF2-40B4-BE49-F238E27FC236}">
              <a16:creationId xmlns:a16="http://schemas.microsoft.com/office/drawing/2014/main" id="{F3C64A19-B05E-436C-BB2F-99835575AC3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9" name="直線コネクタ 398">
          <a:extLst>
            <a:ext uri="{FF2B5EF4-FFF2-40B4-BE49-F238E27FC236}">
              <a16:creationId xmlns:a16="http://schemas.microsoft.com/office/drawing/2014/main" id="{04EFE808-FC63-4B53-B031-75996C2BBFD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00" name="テキスト ボックス 399">
          <a:extLst>
            <a:ext uri="{FF2B5EF4-FFF2-40B4-BE49-F238E27FC236}">
              <a16:creationId xmlns:a16="http://schemas.microsoft.com/office/drawing/2014/main" id="{6CF6A0C2-E75D-4813-B1E9-DFF05C6C36B8}"/>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a:extLst>
            <a:ext uri="{FF2B5EF4-FFF2-40B4-BE49-F238E27FC236}">
              <a16:creationId xmlns:a16="http://schemas.microsoft.com/office/drawing/2014/main" id="{54C4E1E1-D318-432A-913D-BA59652F66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2" name="テキスト ボックス 401">
          <a:extLst>
            <a:ext uri="{FF2B5EF4-FFF2-40B4-BE49-F238E27FC236}">
              <a16:creationId xmlns:a16="http://schemas.microsoft.com/office/drawing/2014/main" id="{90E1FC61-5C80-4129-9612-BB43EA054A1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a:extLst>
            <a:ext uri="{FF2B5EF4-FFF2-40B4-BE49-F238E27FC236}">
              <a16:creationId xmlns:a16="http://schemas.microsoft.com/office/drawing/2014/main" id="{48307987-0AEE-488D-BCD7-5A21DF2FB1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04" name="直線コネクタ 403">
          <a:extLst>
            <a:ext uri="{FF2B5EF4-FFF2-40B4-BE49-F238E27FC236}">
              <a16:creationId xmlns:a16="http://schemas.microsoft.com/office/drawing/2014/main" id="{AADAE4EC-0717-4443-A520-D5DF8F00D5EA}"/>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05" name="【一般廃棄物処理施設】&#10;一人当たり有形固定資産（償却資産）額最小値テキスト">
          <a:extLst>
            <a:ext uri="{FF2B5EF4-FFF2-40B4-BE49-F238E27FC236}">
              <a16:creationId xmlns:a16="http://schemas.microsoft.com/office/drawing/2014/main" id="{610B19A2-FBE5-4810-ABAD-7ACD97A47114}"/>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06" name="直線コネクタ 405">
          <a:extLst>
            <a:ext uri="{FF2B5EF4-FFF2-40B4-BE49-F238E27FC236}">
              <a16:creationId xmlns:a16="http://schemas.microsoft.com/office/drawing/2014/main" id="{59740DB4-F368-462F-A39B-7EC133D03AFC}"/>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07" name="【一般廃棄物処理施設】&#10;一人当たり有形固定資産（償却資産）額最大値テキスト">
          <a:extLst>
            <a:ext uri="{FF2B5EF4-FFF2-40B4-BE49-F238E27FC236}">
              <a16:creationId xmlns:a16="http://schemas.microsoft.com/office/drawing/2014/main" id="{D8C3BD12-EAD2-4CC4-89AA-D8C6BC6CE361}"/>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08" name="直線コネクタ 407">
          <a:extLst>
            <a:ext uri="{FF2B5EF4-FFF2-40B4-BE49-F238E27FC236}">
              <a16:creationId xmlns:a16="http://schemas.microsoft.com/office/drawing/2014/main" id="{7EFD6FC2-5B62-4A60-BD0C-C8AB60B364B9}"/>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09" name="【一般廃棄物処理施設】&#10;一人当たり有形固定資産（償却資産）額平均値テキスト">
          <a:extLst>
            <a:ext uri="{FF2B5EF4-FFF2-40B4-BE49-F238E27FC236}">
              <a16:creationId xmlns:a16="http://schemas.microsoft.com/office/drawing/2014/main" id="{88213492-ED68-4D06-B43E-A615C6EBF402}"/>
            </a:ext>
          </a:extLst>
        </xdr:cNvPr>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10" name="フローチャート: 判断 409">
          <a:extLst>
            <a:ext uri="{FF2B5EF4-FFF2-40B4-BE49-F238E27FC236}">
              <a16:creationId xmlns:a16="http://schemas.microsoft.com/office/drawing/2014/main" id="{A540495F-88D3-44FF-B9D9-5DF9EEA9FC65}"/>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11" name="フローチャート: 判断 410">
          <a:extLst>
            <a:ext uri="{FF2B5EF4-FFF2-40B4-BE49-F238E27FC236}">
              <a16:creationId xmlns:a16="http://schemas.microsoft.com/office/drawing/2014/main" id="{809FA2CD-4CE1-40D6-9231-FDF1AD75298C}"/>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12" name="フローチャート: 判断 411">
          <a:extLst>
            <a:ext uri="{FF2B5EF4-FFF2-40B4-BE49-F238E27FC236}">
              <a16:creationId xmlns:a16="http://schemas.microsoft.com/office/drawing/2014/main" id="{197293F1-1A73-4526-B799-17DD113FCCC1}"/>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2CC678DF-8CE3-48E9-A25E-B99A268EFF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ED128B1-3329-4068-B1C7-6F01AEB203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267838F-543B-448D-8E5E-630071220C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2E74502-A584-4812-881A-C60D5C2D464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542E8A8-1E7D-4309-A45C-1E6325A788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15224</xdr:rowOff>
    </xdr:from>
    <xdr:to>
      <xdr:col>116</xdr:col>
      <xdr:colOff>114300</xdr:colOff>
      <xdr:row>37</xdr:row>
      <xdr:rowOff>116824</xdr:rowOff>
    </xdr:to>
    <xdr:sp macro="" textlink="">
      <xdr:nvSpPr>
        <xdr:cNvPr id="418" name="楕円 417">
          <a:extLst>
            <a:ext uri="{FF2B5EF4-FFF2-40B4-BE49-F238E27FC236}">
              <a16:creationId xmlns:a16="http://schemas.microsoft.com/office/drawing/2014/main" id="{99D02257-60BE-423D-AAD6-AFE810C9F928}"/>
            </a:ext>
          </a:extLst>
        </xdr:cNvPr>
        <xdr:cNvSpPr/>
      </xdr:nvSpPr>
      <xdr:spPr>
        <a:xfrm>
          <a:off x="22110700" y="63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38101</xdr:rowOff>
    </xdr:from>
    <xdr:ext cx="599010" cy="259045"/>
    <xdr:sp macro="" textlink="">
      <xdr:nvSpPr>
        <xdr:cNvPr id="419" name="【一般廃棄物処理施設】&#10;一人当たり有形固定資産（償却資産）額該当値テキスト">
          <a:extLst>
            <a:ext uri="{FF2B5EF4-FFF2-40B4-BE49-F238E27FC236}">
              <a16:creationId xmlns:a16="http://schemas.microsoft.com/office/drawing/2014/main" id="{3706C3F1-73A2-421A-8C4A-F2C4AA8F5E10}"/>
            </a:ext>
          </a:extLst>
        </xdr:cNvPr>
        <xdr:cNvSpPr txBox="1"/>
      </xdr:nvSpPr>
      <xdr:spPr>
        <a:xfrm>
          <a:off x="22199600" y="621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30530</xdr:rowOff>
    </xdr:from>
    <xdr:to>
      <xdr:col>112</xdr:col>
      <xdr:colOff>38100</xdr:colOff>
      <xdr:row>37</xdr:row>
      <xdr:rowOff>132130</xdr:rowOff>
    </xdr:to>
    <xdr:sp macro="" textlink="">
      <xdr:nvSpPr>
        <xdr:cNvPr id="420" name="楕円 419">
          <a:extLst>
            <a:ext uri="{FF2B5EF4-FFF2-40B4-BE49-F238E27FC236}">
              <a16:creationId xmlns:a16="http://schemas.microsoft.com/office/drawing/2014/main" id="{F2FF173E-12DD-43DB-A827-72D92E90F49D}"/>
            </a:ext>
          </a:extLst>
        </xdr:cNvPr>
        <xdr:cNvSpPr/>
      </xdr:nvSpPr>
      <xdr:spPr>
        <a:xfrm>
          <a:off x="21272500" y="63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66024</xdr:rowOff>
    </xdr:from>
    <xdr:to>
      <xdr:col>116</xdr:col>
      <xdr:colOff>63500</xdr:colOff>
      <xdr:row>37</xdr:row>
      <xdr:rowOff>81330</xdr:rowOff>
    </xdr:to>
    <xdr:cxnSp macro="">
      <xdr:nvCxnSpPr>
        <xdr:cNvPr id="421" name="直線コネクタ 420">
          <a:extLst>
            <a:ext uri="{FF2B5EF4-FFF2-40B4-BE49-F238E27FC236}">
              <a16:creationId xmlns:a16="http://schemas.microsoft.com/office/drawing/2014/main" id="{4873CF68-77CF-444C-B587-3F1E019766AF}"/>
            </a:ext>
          </a:extLst>
        </xdr:cNvPr>
        <xdr:cNvCxnSpPr/>
      </xdr:nvCxnSpPr>
      <xdr:spPr>
        <a:xfrm flipV="1">
          <a:off x="21323300" y="6409674"/>
          <a:ext cx="8382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46075</xdr:rowOff>
    </xdr:from>
    <xdr:to>
      <xdr:col>107</xdr:col>
      <xdr:colOff>101600</xdr:colOff>
      <xdr:row>37</xdr:row>
      <xdr:rowOff>147675</xdr:rowOff>
    </xdr:to>
    <xdr:sp macro="" textlink="">
      <xdr:nvSpPr>
        <xdr:cNvPr id="422" name="楕円 421">
          <a:extLst>
            <a:ext uri="{FF2B5EF4-FFF2-40B4-BE49-F238E27FC236}">
              <a16:creationId xmlns:a16="http://schemas.microsoft.com/office/drawing/2014/main" id="{2CF70B6A-CD08-4859-9A02-C03F5428C231}"/>
            </a:ext>
          </a:extLst>
        </xdr:cNvPr>
        <xdr:cNvSpPr/>
      </xdr:nvSpPr>
      <xdr:spPr>
        <a:xfrm>
          <a:off x="20383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81330</xdr:rowOff>
    </xdr:from>
    <xdr:to>
      <xdr:col>111</xdr:col>
      <xdr:colOff>177800</xdr:colOff>
      <xdr:row>37</xdr:row>
      <xdr:rowOff>96875</xdr:rowOff>
    </xdr:to>
    <xdr:cxnSp macro="">
      <xdr:nvCxnSpPr>
        <xdr:cNvPr id="423" name="直線コネクタ 422">
          <a:extLst>
            <a:ext uri="{FF2B5EF4-FFF2-40B4-BE49-F238E27FC236}">
              <a16:creationId xmlns:a16="http://schemas.microsoft.com/office/drawing/2014/main" id="{446B4BAB-3123-435E-BF59-8BFFBDABB135}"/>
            </a:ext>
          </a:extLst>
        </xdr:cNvPr>
        <xdr:cNvCxnSpPr/>
      </xdr:nvCxnSpPr>
      <xdr:spPr>
        <a:xfrm flipV="1">
          <a:off x="20434300" y="64249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424" name="n_1aveValue【一般廃棄物処理施設】&#10;一人当たり有形固定資産（償却資産）額">
          <a:extLst>
            <a:ext uri="{FF2B5EF4-FFF2-40B4-BE49-F238E27FC236}">
              <a16:creationId xmlns:a16="http://schemas.microsoft.com/office/drawing/2014/main" id="{DC64D235-2490-4E09-9649-B06A607B91FD}"/>
            </a:ext>
          </a:extLst>
        </xdr:cNvPr>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88811</xdr:rowOff>
    </xdr:from>
    <xdr:ext cx="534377" cy="259045"/>
    <xdr:sp macro="" textlink="">
      <xdr:nvSpPr>
        <xdr:cNvPr id="425" name="n_2aveValue【一般廃棄物処理施設】&#10;一人当たり有形固定資産（償却資産）額">
          <a:extLst>
            <a:ext uri="{FF2B5EF4-FFF2-40B4-BE49-F238E27FC236}">
              <a16:creationId xmlns:a16="http://schemas.microsoft.com/office/drawing/2014/main" id="{EF70658C-8567-4AC1-B67D-9366249D3800}"/>
            </a:ext>
          </a:extLst>
        </xdr:cNvPr>
        <xdr:cNvSpPr txBox="1"/>
      </xdr:nvSpPr>
      <xdr:spPr>
        <a:xfrm>
          <a:off x="20167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148657</xdr:rowOff>
    </xdr:from>
    <xdr:ext cx="599010" cy="259045"/>
    <xdr:sp macro="" textlink="">
      <xdr:nvSpPr>
        <xdr:cNvPr id="426" name="n_1mainValue【一般廃棄物処理施設】&#10;一人当たり有形固定資産（償却資産）額">
          <a:extLst>
            <a:ext uri="{FF2B5EF4-FFF2-40B4-BE49-F238E27FC236}">
              <a16:creationId xmlns:a16="http://schemas.microsoft.com/office/drawing/2014/main" id="{38BC52A1-E736-41AD-8E88-FEAD65A844F7}"/>
            </a:ext>
          </a:extLst>
        </xdr:cNvPr>
        <xdr:cNvSpPr txBox="1"/>
      </xdr:nvSpPr>
      <xdr:spPr>
        <a:xfrm>
          <a:off x="21011095" y="614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164202</xdr:rowOff>
    </xdr:from>
    <xdr:ext cx="599010" cy="259045"/>
    <xdr:sp macro="" textlink="">
      <xdr:nvSpPr>
        <xdr:cNvPr id="427" name="n_2mainValue【一般廃棄物処理施設】&#10;一人当たり有形固定資産（償却資産）額">
          <a:extLst>
            <a:ext uri="{FF2B5EF4-FFF2-40B4-BE49-F238E27FC236}">
              <a16:creationId xmlns:a16="http://schemas.microsoft.com/office/drawing/2014/main" id="{BC251D41-BB19-4112-8137-F963BF6B872B}"/>
            </a:ext>
          </a:extLst>
        </xdr:cNvPr>
        <xdr:cNvSpPr txBox="1"/>
      </xdr:nvSpPr>
      <xdr:spPr>
        <a:xfrm>
          <a:off x="20134795" y="61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a:extLst>
            <a:ext uri="{FF2B5EF4-FFF2-40B4-BE49-F238E27FC236}">
              <a16:creationId xmlns:a16="http://schemas.microsoft.com/office/drawing/2014/main" id="{CE5D8782-862F-4239-A1E0-93A18C98F1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a:extLst>
            <a:ext uri="{FF2B5EF4-FFF2-40B4-BE49-F238E27FC236}">
              <a16:creationId xmlns:a16="http://schemas.microsoft.com/office/drawing/2014/main" id="{DB69BB3D-4A13-4300-B918-742F5422C8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a:extLst>
            <a:ext uri="{FF2B5EF4-FFF2-40B4-BE49-F238E27FC236}">
              <a16:creationId xmlns:a16="http://schemas.microsoft.com/office/drawing/2014/main" id="{29874720-EE99-4098-8D1D-1258FA093A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a:extLst>
            <a:ext uri="{FF2B5EF4-FFF2-40B4-BE49-F238E27FC236}">
              <a16:creationId xmlns:a16="http://schemas.microsoft.com/office/drawing/2014/main" id="{596E537B-2418-4B76-B158-04D76DC382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a:extLst>
            <a:ext uri="{FF2B5EF4-FFF2-40B4-BE49-F238E27FC236}">
              <a16:creationId xmlns:a16="http://schemas.microsoft.com/office/drawing/2014/main" id="{F0C32631-D35B-4EC5-B8CD-7980D4F230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a:extLst>
            <a:ext uri="{FF2B5EF4-FFF2-40B4-BE49-F238E27FC236}">
              <a16:creationId xmlns:a16="http://schemas.microsoft.com/office/drawing/2014/main" id="{7430C5BB-DBDC-421E-89C1-F66A66D221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a:extLst>
            <a:ext uri="{FF2B5EF4-FFF2-40B4-BE49-F238E27FC236}">
              <a16:creationId xmlns:a16="http://schemas.microsoft.com/office/drawing/2014/main" id="{31B72553-BBBB-4378-A013-ABFC8D14DF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a:extLst>
            <a:ext uri="{FF2B5EF4-FFF2-40B4-BE49-F238E27FC236}">
              <a16:creationId xmlns:a16="http://schemas.microsoft.com/office/drawing/2014/main" id="{6F3D3BF4-FCDE-4065-8F39-461F244C49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a:extLst>
            <a:ext uri="{FF2B5EF4-FFF2-40B4-BE49-F238E27FC236}">
              <a16:creationId xmlns:a16="http://schemas.microsoft.com/office/drawing/2014/main" id="{0B57A1DF-160B-49C8-970F-E723EE4753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a:extLst>
            <a:ext uri="{FF2B5EF4-FFF2-40B4-BE49-F238E27FC236}">
              <a16:creationId xmlns:a16="http://schemas.microsoft.com/office/drawing/2014/main" id="{9A66BB08-4683-4E08-9740-0E69F1F069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a:extLst>
            <a:ext uri="{FF2B5EF4-FFF2-40B4-BE49-F238E27FC236}">
              <a16:creationId xmlns:a16="http://schemas.microsoft.com/office/drawing/2014/main" id="{A413DA0D-461B-4207-AE12-FD119EDC0E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9" name="テキスト ボックス 438">
          <a:extLst>
            <a:ext uri="{FF2B5EF4-FFF2-40B4-BE49-F238E27FC236}">
              <a16:creationId xmlns:a16="http://schemas.microsoft.com/office/drawing/2014/main" id="{2FCDBFE9-1D28-46B6-B8D9-EBDB0055416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a:extLst>
            <a:ext uri="{FF2B5EF4-FFF2-40B4-BE49-F238E27FC236}">
              <a16:creationId xmlns:a16="http://schemas.microsoft.com/office/drawing/2014/main" id="{FB1848BE-27CB-4134-A032-6E01BC36B23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a:extLst>
            <a:ext uri="{FF2B5EF4-FFF2-40B4-BE49-F238E27FC236}">
              <a16:creationId xmlns:a16="http://schemas.microsoft.com/office/drawing/2014/main" id="{4C6D8213-BBD3-4556-8A46-A3B781CFB39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a:extLst>
            <a:ext uri="{FF2B5EF4-FFF2-40B4-BE49-F238E27FC236}">
              <a16:creationId xmlns:a16="http://schemas.microsoft.com/office/drawing/2014/main" id="{92AB2E1F-55DB-4813-8A82-30CCF26CCA8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a:extLst>
            <a:ext uri="{FF2B5EF4-FFF2-40B4-BE49-F238E27FC236}">
              <a16:creationId xmlns:a16="http://schemas.microsoft.com/office/drawing/2014/main" id="{A386D573-2645-4A4F-8C4F-20D841F0C2E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a:extLst>
            <a:ext uri="{FF2B5EF4-FFF2-40B4-BE49-F238E27FC236}">
              <a16:creationId xmlns:a16="http://schemas.microsoft.com/office/drawing/2014/main" id="{55643A6A-767B-4EB7-A605-7D9B7CA8EEF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a:extLst>
            <a:ext uri="{FF2B5EF4-FFF2-40B4-BE49-F238E27FC236}">
              <a16:creationId xmlns:a16="http://schemas.microsoft.com/office/drawing/2014/main" id="{127380E7-313F-47FB-9124-E70AE97A736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a:extLst>
            <a:ext uri="{FF2B5EF4-FFF2-40B4-BE49-F238E27FC236}">
              <a16:creationId xmlns:a16="http://schemas.microsoft.com/office/drawing/2014/main" id="{013A9CC9-3BAD-491C-A4EC-E18F96FD0F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a:extLst>
            <a:ext uri="{FF2B5EF4-FFF2-40B4-BE49-F238E27FC236}">
              <a16:creationId xmlns:a16="http://schemas.microsoft.com/office/drawing/2014/main" id="{8A6BEF8E-E985-4E3B-AF15-FB169EEEFAF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a:extLst>
            <a:ext uri="{FF2B5EF4-FFF2-40B4-BE49-F238E27FC236}">
              <a16:creationId xmlns:a16="http://schemas.microsoft.com/office/drawing/2014/main" id="{812E11E7-0616-4EB9-99B8-5D06E6CDF39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9" name="テキスト ボックス 448">
          <a:extLst>
            <a:ext uri="{FF2B5EF4-FFF2-40B4-BE49-F238E27FC236}">
              <a16:creationId xmlns:a16="http://schemas.microsoft.com/office/drawing/2014/main" id="{A1A474A7-CCFB-4009-B6AF-6E49BCB5C61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F60F597A-9997-482D-9A00-A3158F989DF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B3D009D5-6345-4970-9371-E61E6972B1E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保健センター・保健所】&#10;有形固定資産減価償却率グラフ枠">
          <a:extLst>
            <a:ext uri="{FF2B5EF4-FFF2-40B4-BE49-F238E27FC236}">
              <a16:creationId xmlns:a16="http://schemas.microsoft.com/office/drawing/2014/main" id="{C1C853FC-A5C5-468B-8085-457D4CE47FE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53" name="直線コネクタ 452">
          <a:extLst>
            <a:ext uri="{FF2B5EF4-FFF2-40B4-BE49-F238E27FC236}">
              <a16:creationId xmlns:a16="http://schemas.microsoft.com/office/drawing/2014/main" id="{8B5C870A-B7A9-4FC2-A1CD-3281B43C67E1}"/>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54" name="【保健センター・保健所】&#10;有形固定資産減価償却率最小値テキスト">
          <a:extLst>
            <a:ext uri="{FF2B5EF4-FFF2-40B4-BE49-F238E27FC236}">
              <a16:creationId xmlns:a16="http://schemas.microsoft.com/office/drawing/2014/main" id="{4805BC6E-4B0E-46E2-888D-7F5D8AFC804F}"/>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55" name="直線コネクタ 454">
          <a:extLst>
            <a:ext uri="{FF2B5EF4-FFF2-40B4-BE49-F238E27FC236}">
              <a16:creationId xmlns:a16="http://schemas.microsoft.com/office/drawing/2014/main" id="{F5170052-B9DB-4C6D-9FE1-33DCF48C70E3}"/>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56" name="【保健センター・保健所】&#10;有形固定資産減価償却率最大値テキスト">
          <a:extLst>
            <a:ext uri="{FF2B5EF4-FFF2-40B4-BE49-F238E27FC236}">
              <a16:creationId xmlns:a16="http://schemas.microsoft.com/office/drawing/2014/main" id="{DC361528-FB82-470A-A8EC-75559F1AAC4C}"/>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57" name="直線コネクタ 456">
          <a:extLst>
            <a:ext uri="{FF2B5EF4-FFF2-40B4-BE49-F238E27FC236}">
              <a16:creationId xmlns:a16="http://schemas.microsoft.com/office/drawing/2014/main" id="{8BC82A62-F02D-499E-864E-670AB7CB19D1}"/>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58" name="【保健センター・保健所】&#10;有形固定資産減価償却率平均値テキスト">
          <a:extLst>
            <a:ext uri="{FF2B5EF4-FFF2-40B4-BE49-F238E27FC236}">
              <a16:creationId xmlns:a16="http://schemas.microsoft.com/office/drawing/2014/main" id="{8C5653FE-0F54-4604-892D-91DEC06AC96E}"/>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59" name="フローチャート: 判断 458">
          <a:extLst>
            <a:ext uri="{FF2B5EF4-FFF2-40B4-BE49-F238E27FC236}">
              <a16:creationId xmlns:a16="http://schemas.microsoft.com/office/drawing/2014/main" id="{689DF583-3512-45D1-BF3D-4060CC166548}"/>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60" name="フローチャート: 判断 459">
          <a:extLst>
            <a:ext uri="{FF2B5EF4-FFF2-40B4-BE49-F238E27FC236}">
              <a16:creationId xmlns:a16="http://schemas.microsoft.com/office/drawing/2014/main" id="{87A9948C-C5D9-474D-9AAD-98BF621BF77D}"/>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461" name="フローチャート: 判断 460">
          <a:extLst>
            <a:ext uri="{FF2B5EF4-FFF2-40B4-BE49-F238E27FC236}">
              <a16:creationId xmlns:a16="http://schemas.microsoft.com/office/drawing/2014/main" id="{E1F03E9D-8537-4BA0-AACC-299D20C316E1}"/>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B6F609D5-21F4-418C-B2DF-8B58F6B988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A1A9BBA2-A66D-4722-9DFF-1A424CEB89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65A30B17-81E8-4E3E-9C09-4B0D88FB46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249EF8C5-93CE-4F7C-8F16-60C891C23E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D5F5801E-AEF3-4F18-90FF-D44DBD81EF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467" name="楕円 466">
          <a:extLst>
            <a:ext uri="{FF2B5EF4-FFF2-40B4-BE49-F238E27FC236}">
              <a16:creationId xmlns:a16="http://schemas.microsoft.com/office/drawing/2014/main" id="{A886A96E-B655-4375-B1B9-2604029C96F6}"/>
            </a:ext>
          </a:extLst>
        </xdr:cNvPr>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468" name="【保健センター・保健所】&#10;有形固定資産減価償却率該当値テキスト">
          <a:extLst>
            <a:ext uri="{FF2B5EF4-FFF2-40B4-BE49-F238E27FC236}">
              <a16:creationId xmlns:a16="http://schemas.microsoft.com/office/drawing/2014/main" id="{F6C8E269-3F5B-48D1-8B0F-31945F66585A}"/>
            </a:ext>
          </a:extLst>
        </xdr:cNvPr>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469" name="楕円 468">
          <a:extLst>
            <a:ext uri="{FF2B5EF4-FFF2-40B4-BE49-F238E27FC236}">
              <a16:creationId xmlns:a16="http://schemas.microsoft.com/office/drawing/2014/main" id="{C26110E7-A03D-4704-9D0F-E562A3A83208}"/>
            </a:ext>
          </a:extLst>
        </xdr:cNvPr>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60</xdr:row>
      <xdr:rowOff>6531</xdr:rowOff>
    </xdr:to>
    <xdr:cxnSp macro="">
      <xdr:nvCxnSpPr>
        <xdr:cNvPr id="470" name="直線コネクタ 469">
          <a:extLst>
            <a:ext uri="{FF2B5EF4-FFF2-40B4-BE49-F238E27FC236}">
              <a16:creationId xmlns:a16="http://schemas.microsoft.com/office/drawing/2014/main" id="{6B146A30-5A81-4D09-A9DB-35D8D0F2BB99}"/>
            </a:ext>
          </a:extLst>
        </xdr:cNvPr>
        <xdr:cNvCxnSpPr/>
      </xdr:nvCxnSpPr>
      <xdr:spPr>
        <a:xfrm flipV="1">
          <a:off x="15481300" y="10221685"/>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164737</xdr:rowOff>
    </xdr:from>
    <xdr:to>
      <xdr:col>76</xdr:col>
      <xdr:colOff>165100</xdr:colOff>
      <xdr:row>60</xdr:row>
      <xdr:rowOff>94887</xdr:rowOff>
    </xdr:to>
    <xdr:sp macro="" textlink="">
      <xdr:nvSpPr>
        <xdr:cNvPr id="471" name="楕円 470">
          <a:extLst>
            <a:ext uri="{FF2B5EF4-FFF2-40B4-BE49-F238E27FC236}">
              <a16:creationId xmlns:a16="http://schemas.microsoft.com/office/drawing/2014/main" id="{8FB47B54-93CA-4562-AEFD-EB5215C85D55}"/>
            </a:ext>
          </a:extLst>
        </xdr:cNvPr>
        <xdr:cNvSpPr/>
      </xdr:nvSpPr>
      <xdr:spPr>
        <a:xfrm>
          <a:off x="14541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44087</xdr:rowOff>
    </xdr:to>
    <xdr:cxnSp macro="">
      <xdr:nvCxnSpPr>
        <xdr:cNvPr id="472" name="直線コネクタ 471">
          <a:extLst>
            <a:ext uri="{FF2B5EF4-FFF2-40B4-BE49-F238E27FC236}">
              <a16:creationId xmlns:a16="http://schemas.microsoft.com/office/drawing/2014/main" id="{B3D84444-6C17-46CA-9DA7-75134BA7F120}"/>
            </a:ext>
          </a:extLst>
        </xdr:cNvPr>
        <xdr:cNvCxnSpPr/>
      </xdr:nvCxnSpPr>
      <xdr:spPr>
        <a:xfrm flipV="1">
          <a:off x="14592300" y="1029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473" name="n_1aveValue【保健センター・保健所】&#10;有形固定資産減価償却率">
          <a:extLst>
            <a:ext uri="{FF2B5EF4-FFF2-40B4-BE49-F238E27FC236}">
              <a16:creationId xmlns:a16="http://schemas.microsoft.com/office/drawing/2014/main" id="{2D3EFB9C-E34A-4AAC-A837-61DFEDCBDE36}"/>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474" name="n_2aveValue【保健センター・保健所】&#10;有形固定資産減価償却率">
          <a:extLst>
            <a:ext uri="{FF2B5EF4-FFF2-40B4-BE49-F238E27FC236}">
              <a16:creationId xmlns:a16="http://schemas.microsoft.com/office/drawing/2014/main" id="{2C6B3075-FAF5-48A5-A0A3-C579F064555A}"/>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73858</xdr:rowOff>
    </xdr:from>
    <xdr:ext cx="405111" cy="259045"/>
    <xdr:sp macro="" textlink="">
      <xdr:nvSpPr>
        <xdr:cNvPr id="475" name="n_1mainValue【保健センター・保健所】&#10;有形固定資産減価償却率">
          <a:extLst>
            <a:ext uri="{FF2B5EF4-FFF2-40B4-BE49-F238E27FC236}">
              <a16:creationId xmlns:a16="http://schemas.microsoft.com/office/drawing/2014/main" id="{E8409224-9A41-4744-B58D-ABCDB06B311A}"/>
            </a:ext>
          </a:extLst>
        </xdr:cNvPr>
        <xdr:cNvSpPr txBox="1"/>
      </xdr:nvSpPr>
      <xdr:spPr>
        <a:xfrm>
          <a:off x="15266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86014</xdr:rowOff>
    </xdr:from>
    <xdr:ext cx="405111" cy="259045"/>
    <xdr:sp macro="" textlink="">
      <xdr:nvSpPr>
        <xdr:cNvPr id="476" name="n_2mainValue【保健センター・保健所】&#10;有形固定資産減価償却率">
          <a:extLst>
            <a:ext uri="{FF2B5EF4-FFF2-40B4-BE49-F238E27FC236}">
              <a16:creationId xmlns:a16="http://schemas.microsoft.com/office/drawing/2014/main" id="{92B250F7-5362-47A3-9B94-D7B176592273}"/>
            </a:ext>
          </a:extLst>
        </xdr:cNvPr>
        <xdr:cNvSpPr txBox="1"/>
      </xdr:nvSpPr>
      <xdr:spPr>
        <a:xfrm>
          <a:off x="14389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4AB7C032-42C5-4F09-85D4-6913C46BF0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6C7FAC64-8446-4E3E-BF31-ECBA250C6B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44A3C835-47B2-44EA-A4BC-C5E374E0C4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3258EC68-1780-47BC-9F9A-ED47E1E3F0F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A50AB822-48B2-4BC1-8CB1-CE3D676F245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B0128073-AA79-4733-8338-075876FB2E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0938E3F3-DBAD-4085-B3F4-3E494A70AD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66DBD033-BBD4-4D29-B1F3-E1A0EA2E2F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CF3B9FC0-D7E5-4484-B687-7B7F28A0C3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D7303646-9E8F-4B97-B8C2-A6F1322793F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7" name="直線コネクタ 486">
          <a:extLst>
            <a:ext uri="{FF2B5EF4-FFF2-40B4-BE49-F238E27FC236}">
              <a16:creationId xmlns:a16="http://schemas.microsoft.com/office/drawing/2014/main" id="{9A010291-5D83-4D66-B2DC-05EE35BCAE5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a:extLst>
            <a:ext uri="{FF2B5EF4-FFF2-40B4-BE49-F238E27FC236}">
              <a16:creationId xmlns:a16="http://schemas.microsoft.com/office/drawing/2014/main" id="{10444F81-2670-4A52-8039-808A97D4E0B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a:extLst>
            <a:ext uri="{FF2B5EF4-FFF2-40B4-BE49-F238E27FC236}">
              <a16:creationId xmlns:a16="http://schemas.microsoft.com/office/drawing/2014/main" id="{F96EF937-DFCD-4C0A-9CDF-C8AC87C514C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a:extLst>
            <a:ext uri="{FF2B5EF4-FFF2-40B4-BE49-F238E27FC236}">
              <a16:creationId xmlns:a16="http://schemas.microsoft.com/office/drawing/2014/main" id="{2845E57D-F142-4DA9-8FF8-9969A737984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a:extLst>
            <a:ext uri="{FF2B5EF4-FFF2-40B4-BE49-F238E27FC236}">
              <a16:creationId xmlns:a16="http://schemas.microsoft.com/office/drawing/2014/main" id="{F10C430C-0D0C-4CA8-BFFE-69422F50CAF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a:extLst>
            <a:ext uri="{FF2B5EF4-FFF2-40B4-BE49-F238E27FC236}">
              <a16:creationId xmlns:a16="http://schemas.microsoft.com/office/drawing/2014/main" id="{F87B1A1D-FAED-4840-8512-81A815591D8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a:extLst>
            <a:ext uri="{FF2B5EF4-FFF2-40B4-BE49-F238E27FC236}">
              <a16:creationId xmlns:a16="http://schemas.microsoft.com/office/drawing/2014/main" id="{53DEC56D-CFBB-4E04-8BDA-5B77BEBDBE4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a:extLst>
            <a:ext uri="{FF2B5EF4-FFF2-40B4-BE49-F238E27FC236}">
              <a16:creationId xmlns:a16="http://schemas.microsoft.com/office/drawing/2014/main" id="{924A1F8B-9E35-4DCA-A5C8-6C5B422F6AA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5B756688-F656-4C6D-BC8F-3079E0C6AB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BADF1626-AA58-4A7F-AFE8-8F34413A3C8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a:extLst>
            <a:ext uri="{FF2B5EF4-FFF2-40B4-BE49-F238E27FC236}">
              <a16:creationId xmlns:a16="http://schemas.microsoft.com/office/drawing/2014/main" id="{37DC8EAE-6033-4EE7-B9B1-2DF1EC3F84D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98" name="直線コネクタ 497">
          <a:extLst>
            <a:ext uri="{FF2B5EF4-FFF2-40B4-BE49-F238E27FC236}">
              <a16:creationId xmlns:a16="http://schemas.microsoft.com/office/drawing/2014/main" id="{1188E2BA-51D3-4D6A-A858-AAD5D2623824}"/>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99" name="【保健センター・保健所】&#10;一人当たり面積最小値テキスト">
          <a:extLst>
            <a:ext uri="{FF2B5EF4-FFF2-40B4-BE49-F238E27FC236}">
              <a16:creationId xmlns:a16="http://schemas.microsoft.com/office/drawing/2014/main" id="{33F29CE5-33C7-4EBD-B2E8-9981446E123E}"/>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00" name="直線コネクタ 499">
          <a:extLst>
            <a:ext uri="{FF2B5EF4-FFF2-40B4-BE49-F238E27FC236}">
              <a16:creationId xmlns:a16="http://schemas.microsoft.com/office/drawing/2014/main" id="{B3FB7FEB-AF80-4005-BFA8-0FBD9A02284E}"/>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01" name="【保健センター・保健所】&#10;一人当たり面積最大値テキスト">
          <a:extLst>
            <a:ext uri="{FF2B5EF4-FFF2-40B4-BE49-F238E27FC236}">
              <a16:creationId xmlns:a16="http://schemas.microsoft.com/office/drawing/2014/main" id="{62954DCE-7CC1-4814-976D-37489283C56A}"/>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02" name="直線コネクタ 501">
          <a:extLst>
            <a:ext uri="{FF2B5EF4-FFF2-40B4-BE49-F238E27FC236}">
              <a16:creationId xmlns:a16="http://schemas.microsoft.com/office/drawing/2014/main" id="{73389769-3786-44C5-AA5E-B7FCA4D6CCE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03" name="【保健センター・保健所】&#10;一人当たり面積平均値テキスト">
          <a:extLst>
            <a:ext uri="{FF2B5EF4-FFF2-40B4-BE49-F238E27FC236}">
              <a16:creationId xmlns:a16="http://schemas.microsoft.com/office/drawing/2014/main" id="{0A0B328F-B974-4949-8708-039D57402B41}"/>
            </a:ext>
          </a:extLst>
        </xdr:cNvPr>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04" name="フローチャート: 判断 503">
          <a:extLst>
            <a:ext uri="{FF2B5EF4-FFF2-40B4-BE49-F238E27FC236}">
              <a16:creationId xmlns:a16="http://schemas.microsoft.com/office/drawing/2014/main" id="{F07772AB-D442-4371-8581-39B1CEE06950}"/>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05" name="フローチャート: 判断 504">
          <a:extLst>
            <a:ext uri="{FF2B5EF4-FFF2-40B4-BE49-F238E27FC236}">
              <a16:creationId xmlns:a16="http://schemas.microsoft.com/office/drawing/2014/main" id="{E642BFE1-85E1-44D9-A549-1FD563EA2EB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06" name="フローチャート: 判断 505">
          <a:extLst>
            <a:ext uri="{FF2B5EF4-FFF2-40B4-BE49-F238E27FC236}">
              <a16:creationId xmlns:a16="http://schemas.microsoft.com/office/drawing/2014/main" id="{881E8FE9-7055-47C7-80DF-1D87CBB1A5C5}"/>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A1EC7AD-8A7E-4686-8751-78AE6DD0A0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36A67F1-0273-478E-8903-304C378869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5BE3864-AB41-410A-94FE-40814C8417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17FDDBCA-E927-4DDA-8FA2-9FDABE9463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BB41E5FD-1531-45C4-9C4E-2AEC753925F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157226</xdr:rowOff>
    </xdr:from>
    <xdr:to>
      <xdr:col>116</xdr:col>
      <xdr:colOff>114300</xdr:colOff>
      <xdr:row>56</xdr:row>
      <xdr:rowOff>87376</xdr:rowOff>
    </xdr:to>
    <xdr:sp macro="" textlink="">
      <xdr:nvSpPr>
        <xdr:cNvPr id="512" name="楕円 511">
          <a:extLst>
            <a:ext uri="{FF2B5EF4-FFF2-40B4-BE49-F238E27FC236}">
              <a16:creationId xmlns:a16="http://schemas.microsoft.com/office/drawing/2014/main" id="{AF654174-0C9A-4097-A52D-0F91BFA30423}"/>
            </a:ext>
          </a:extLst>
        </xdr:cNvPr>
        <xdr:cNvSpPr/>
      </xdr:nvSpPr>
      <xdr:spPr>
        <a:xfrm>
          <a:off x="221107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110253</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15F42060-10C2-4000-B744-C44BC01900DD}"/>
            </a:ext>
          </a:extLst>
        </xdr:cNvPr>
        <xdr:cNvSpPr txBox="1"/>
      </xdr:nvSpPr>
      <xdr:spPr>
        <a:xfrm>
          <a:off x="22199600" y="954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xdr:rowOff>
    </xdr:from>
    <xdr:to>
      <xdr:col>112</xdr:col>
      <xdr:colOff>38100</xdr:colOff>
      <xdr:row>56</xdr:row>
      <xdr:rowOff>110236</xdr:rowOff>
    </xdr:to>
    <xdr:sp macro="" textlink="">
      <xdr:nvSpPr>
        <xdr:cNvPr id="514" name="楕円 513">
          <a:extLst>
            <a:ext uri="{FF2B5EF4-FFF2-40B4-BE49-F238E27FC236}">
              <a16:creationId xmlns:a16="http://schemas.microsoft.com/office/drawing/2014/main" id="{3E9B749F-7689-41B7-BFFA-4DE74D1009D6}"/>
            </a:ext>
          </a:extLst>
        </xdr:cNvPr>
        <xdr:cNvSpPr/>
      </xdr:nvSpPr>
      <xdr:spPr>
        <a:xfrm>
          <a:off x="21272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36576</xdr:rowOff>
    </xdr:from>
    <xdr:to>
      <xdr:col>116</xdr:col>
      <xdr:colOff>63500</xdr:colOff>
      <xdr:row>56</xdr:row>
      <xdr:rowOff>59436</xdr:rowOff>
    </xdr:to>
    <xdr:cxnSp macro="">
      <xdr:nvCxnSpPr>
        <xdr:cNvPr id="515" name="直線コネクタ 514">
          <a:extLst>
            <a:ext uri="{FF2B5EF4-FFF2-40B4-BE49-F238E27FC236}">
              <a16:creationId xmlns:a16="http://schemas.microsoft.com/office/drawing/2014/main" id="{34C6AC7E-6134-4688-A4C9-D4DE95618B71}"/>
            </a:ext>
          </a:extLst>
        </xdr:cNvPr>
        <xdr:cNvCxnSpPr/>
      </xdr:nvCxnSpPr>
      <xdr:spPr>
        <a:xfrm flipV="1">
          <a:off x="21323300" y="9637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31496</xdr:rowOff>
    </xdr:from>
    <xdr:to>
      <xdr:col>107</xdr:col>
      <xdr:colOff>101600</xdr:colOff>
      <xdr:row>56</xdr:row>
      <xdr:rowOff>133096</xdr:rowOff>
    </xdr:to>
    <xdr:sp macro="" textlink="">
      <xdr:nvSpPr>
        <xdr:cNvPr id="516" name="楕円 515">
          <a:extLst>
            <a:ext uri="{FF2B5EF4-FFF2-40B4-BE49-F238E27FC236}">
              <a16:creationId xmlns:a16="http://schemas.microsoft.com/office/drawing/2014/main" id="{C586FE08-89E0-449B-8C74-EE2166E6F09C}"/>
            </a:ext>
          </a:extLst>
        </xdr:cNvPr>
        <xdr:cNvSpPr/>
      </xdr:nvSpPr>
      <xdr:spPr>
        <a:xfrm>
          <a:off x="20383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59436</xdr:rowOff>
    </xdr:from>
    <xdr:to>
      <xdr:col>111</xdr:col>
      <xdr:colOff>177800</xdr:colOff>
      <xdr:row>56</xdr:row>
      <xdr:rowOff>82296</xdr:rowOff>
    </xdr:to>
    <xdr:cxnSp macro="">
      <xdr:nvCxnSpPr>
        <xdr:cNvPr id="517" name="直線コネクタ 516">
          <a:extLst>
            <a:ext uri="{FF2B5EF4-FFF2-40B4-BE49-F238E27FC236}">
              <a16:creationId xmlns:a16="http://schemas.microsoft.com/office/drawing/2014/main" id="{DB09A9DE-1BA2-4044-8B1C-16C5EBCA8C6F}"/>
            </a:ext>
          </a:extLst>
        </xdr:cNvPr>
        <xdr:cNvCxnSpPr/>
      </xdr:nvCxnSpPr>
      <xdr:spPr>
        <a:xfrm flipV="1">
          <a:off x="20434300" y="9660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18" name="n_1aveValue【保健センター・保健所】&#10;一人当たり面積">
          <a:extLst>
            <a:ext uri="{FF2B5EF4-FFF2-40B4-BE49-F238E27FC236}">
              <a16:creationId xmlns:a16="http://schemas.microsoft.com/office/drawing/2014/main" id="{9E6C1829-E5F4-43E2-B09E-935DCEB3B20B}"/>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19" name="n_2aveValue【保健センター・保健所】&#10;一人当たり面積">
          <a:extLst>
            <a:ext uri="{FF2B5EF4-FFF2-40B4-BE49-F238E27FC236}">
              <a16:creationId xmlns:a16="http://schemas.microsoft.com/office/drawing/2014/main" id="{E5E0E1EC-1387-43AB-A0DE-65B8C30D84DE}"/>
            </a:ext>
          </a:extLst>
        </xdr:cNvPr>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126763</xdr:rowOff>
    </xdr:from>
    <xdr:ext cx="469744" cy="259045"/>
    <xdr:sp macro="" textlink="">
      <xdr:nvSpPr>
        <xdr:cNvPr id="520" name="n_1mainValue【保健センター・保健所】&#10;一人当たり面積">
          <a:extLst>
            <a:ext uri="{FF2B5EF4-FFF2-40B4-BE49-F238E27FC236}">
              <a16:creationId xmlns:a16="http://schemas.microsoft.com/office/drawing/2014/main" id="{37FE49FE-92C8-4953-B016-8398C6445319}"/>
            </a:ext>
          </a:extLst>
        </xdr:cNvPr>
        <xdr:cNvSpPr txBox="1"/>
      </xdr:nvSpPr>
      <xdr:spPr>
        <a:xfrm>
          <a:off x="21075727" y="93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149623</xdr:rowOff>
    </xdr:from>
    <xdr:ext cx="469744" cy="259045"/>
    <xdr:sp macro="" textlink="">
      <xdr:nvSpPr>
        <xdr:cNvPr id="521" name="n_2mainValue【保健センター・保健所】&#10;一人当たり面積">
          <a:extLst>
            <a:ext uri="{FF2B5EF4-FFF2-40B4-BE49-F238E27FC236}">
              <a16:creationId xmlns:a16="http://schemas.microsoft.com/office/drawing/2014/main" id="{666BCE02-D19A-497F-A007-A8293890CBFC}"/>
            </a:ext>
          </a:extLst>
        </xdr:cNvPr>
        <xdr:cNvSpPr txBox="1"/>
      </xdr:nvSpPr>
      <xdr:spPr>
        <a:xfrm>
          <a:off x="20199427" y="940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14AE54B3-D5EF-4D8D-A4A6-B687CA7800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A29C122F-E9BE-4F69-895F-3ADB8763CC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3B03057E-5AF1-4C62-98D1-9699C4B9F6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56AFA6E3-CF81-4956-A16F-6120CB9514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A9AE5C69-124F-4D7D-80DC-749DDCFF71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34F66FBB-77A2-4049-BEAE-73FDEECB9C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597FE419-D0BE-4668-955B-74D5CDFE88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A269700-21CC-4443-AB7F-D79B8F31E0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2C4A2879-AEAC-4207-A7D1-18F5BE06F43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9A3B91C7-DA1A-4337-96C7-22A7D773105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B2D0957A-0FAF-4D1E-86E5-28627F92A18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a:extLst>
            <a:ext uri="{FF2B5EF4-FFF2-40B4-BE49-F238E27FC236}">
              <a16:creationId xmlns:a16="http://schemas.microsoft.com/office/drawing/2014/main" id="{1F02B53C-0582-45D0-997E-270D7BFE116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830E17DD-599D-4C76-9016-36BFE32607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4F0CC898-B962-4FF2-B4DD-463FB72860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3A78D20E-6348-436B-B43F-991091615EE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D04411F6-D7D7-48B7-A609-2118B0C693F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B73E69AD-615F-4A88-9356-7AA59D51FCB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1F25D56F-F8A7-429E-835E-F8E50D1E02D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DAF4F17D-5F9F-4CE6-B1C9-21C0D7DC8C0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67E6AA24-F17B-45F3-9381-F4481201169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EDB03F99-79D9-425B-A6EB-F38AAD0F487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a:extLst>
            <a:ext uri="{FF2B5EF4-FFF2-40B4-BE49-F238E27FC236}">
              <a16:creationId xmlns:a16="http://schemas.microsoft.com/office/drawing/2014/main" id="{F1642D2D-3827-4CE9-9EC6-5F3A774DA03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CCDE7C98-7EDC-40D2-9875-2C50725EB3C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a:extLst>
            <a:ext uri="{FF2B5EF4-FFF2-40B4-BE49-F238E27FC236}">
              <a16:creationId xmlns:a16="http://schemas.microsoft.com/office/drawing/2014/main" id="{E556A073-6962-4ABD-BD0A-EF6956F9868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D2B58DAF-30F1-48A1-9BBE-0ADE15025A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47" name="直線コネクタ 546">
          <a:extLst>
            <a:ext uri="{FF2B5EF4-FFF2-40B4-BE49-F238E27FC236}">
              <a16:creationId xmlns:a16="http://schemas.microsoft.com/office/drawing/2014/main" id="{3BAF2496-02AD-4F18-8875-8CD5F4C87026}"/>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48" name="【消防施設】&#10;有形固定資産減価償却率最小値テキスト">
          <a:extLst>
            <a:ext uri="{FF2B5EF4-FFF2-40B4-BE49-F238E27FC236}">
              <a16:creationId xmlns:a16="http://schemas.microsoft.com/office/drawing/2014/main" id="{16A5466A-8920-4AC9-915E-7F90ACF45BAA}"/>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49" name="直線コネクタ 548">
          <a:extLst>
            <a:ext uri="{FF2B5EF4-FFF2-40B4-BE49-F238E27FC236}">
              <a16:creationId xmlns:a16="http://schemas.microsoft.com/office/drawing/2014/main" id="{BD328A43-E3CD-4CED-B624-5FDD1223BCB2}"/>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F4DE9255-78C6-47BF-BF7F-386AF60F719D}"/>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1" name="直線コネクタ 550">
          <a:extLst>
            <a:ext uri="{FF2B5EF4-FFF2-40B4-BE49-F238E27FC236}">
              <a16:creationId xmlns:a16="http://schemas.microsoft.com/office/drawing/2014/main" id="{FB485591-0DC0-4B43-9967-F95C2BE2FE85}"/>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B47568F2-4906-4705-9524-148078DC78B1}"/>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3" name="フローチャート: 判断 552">
          <a:extLst>
            <a:ext uri="{FF2B5EF4-FFF2-40B4-BE49-F238E27FC236}">
              <a16:creationId xmlns:a16="http://schemas.microsoft.com/office/drawing/2014/main" id="{F0C7FED0-8B07-4E75-9175-51FE30B8D1CB}"/>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4" name="フローチャート: 判断 553">
          <a:extLst>
            <a:ext uri="{FF2B5EF4-FFF2-40B4-BE49-F238E27FC236}">
              <a16:creationId xmlns:a16="http://schemas.microsoft.com/office/drawing/2014/main" id="{29DB8E3B-5057-4356-8643-AF9DE01DBCE3}"/>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5" name="フローチャート: 判断 554">
          <a:extLst>
            <a:ext uri="{FF2B5EF4-FFF2-40B4-BE49-F238E27FC236}">
              <a16:creationId xmlns:a16="http://schemas.microsoft.com/office/drawing/2014/main" id="{6D7372D0-DCBC-4568-B3BA-F747C8835DE3}"/>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6EBBBFB2-6F68-4AEA-81FF-9E8E05342E3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CD4BC49B-147D-42EE-8A99-9D110FBAE76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BFED7AE6-1D96-408A-83D4-5525136ECC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7CE14BC1-FCCB-46AB-9392-603B0C23DE1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8C2A393E-D1AC-424F-AE40-17B31A7B994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18324</xdr:rowOff>
    </xdr:from>
    <xdr:to>
      <xdr:col>85</xdr:col>
      <xdr:colOff>177800</xdr:colOff>
      <xdr:row>80</xdr:row>
      <xdr:rowOff>119924</xdr:rowOff>
    </xdr:to>
    <xdr:sp macro="" textlink="">
      <xdr:nvSpPr>
        <xdr:cNvPr id="561" name="楕円 560">
          <a:extLst>
            <a:ext uri="{FF2B5EF4-FFF2-40B4-BE49-F238E27FC236}">
              <a16:creationId xmlns:a16="http://schemas.microsoft.com/office/drawing/2014/main" id="{6E6F30D0-2F39-44B0-BD71-B7361DC34515}"/>
            </a:ext>
          </a:extLst>
        </xdr:cNvPr>
        <xdr:cNvSpPr/>
      </xdr:nvSpPr>
      <xdr:spPr>
        <a:xfrm>
          <a:off x="162687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41201</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2112D63B-FCBF-4577-9B5B-84BE9B7DB860}"/>
            </a:ext>
          </a:extLst>
        </xdr:cNvPr>
        <xdr:cNvSpPr txBox="1"/>
      </xdr:nvSpPr>
      <xdr:spPr>
        <a:xfrm>
          <a:off x="16357600" y="1358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54248</xdr:rowOff>
    </xdr:from>
    <xdr:to>
      <xdr:col>81</xdr:col>
      <xdr:colOff>101600</xdr:colOff>
      <xdr:row>80</xdr:row>
      <xdr:rowOff>155848</xdr:rowOff>
    </xdr:to>
    <xdr:sp macro="" textlink="">
      <xdr:nvSpPr>
        <xdr:cNvPr id="563" name="楕円 562">
          <a:extLst>
            <a:ext uri="{FF2B5EF4-FFF2-40B4-BE49-F238E27FC236}">
              <a16:creationId xmlns:a16="http://schemas.microsoft.com/office/drawing/2014/main" id="{49D96766-F6F6-4A05-9BE8-A05C4D8BE4EC}"/>
            </a:ext>
          </a:extLst>
        </xdr:cNvPr>
        <xdr:cNvSpPr/>
      </xdr:nvSpPr>
      <xdr:spPr>
        <a:xfrm>
          <a:off x="15430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69124</xdr:rowOff>
    </xdr:from>
    <xdr:to>
      <xdr:col>85</xdr:col>
      <xdr:colOff>127000</xdr:colOff>
      <xdr:row>80</xdr:row>
      <xdr:rowOff>105048</xdr:rowOff>
    </xdr:to>
    <xdr:cxnSp macro="">
      <xdr:nvCxnSpPr>
        <xdr:cNvPr id="564" name="直線コネクタ 563">
          <a:extLst>
            <a:ext uri="{FF2B5EF4-FFF2-40B4-BE49-F238E27FC236}">
              <a16:creationId xmlns:a16="http://schemas.microsoft.com/office/drawing/2014/main" id="{A886185A-21A7-4FE4-96B9-4B8CDD7C464D}"/>
            </a:ext>
          </a:extLst>
        </xdr:cNvPr>
        <xdr:cNvCxnSpPr/>
      </xdr:nvCxnSpPr>
      <xdr:spPr>
        <a:xfrm flipV="1">
          <a:off x="15481300" y="1378512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72208</xdr:rowOff>
    </xdr:from>
    <xdr:to>
      <xdr:col>76</xdr:col>
      <xdr:colOff>165100</xdr:colOff>
      <xdr:row>81</xdr:row>
      <xdr:rowOff>2358</xdr:rowOff>
    </xdr:to>
    <xdr:sp macro="" textlink="">
      <xdr:nvSpPr>
        <xdr:cNvPr id="565" name="楕円 564">
          <a:extLst>
            <a:ext uri="{FF2B5EF4-FFF2-40B4-BE49-F238E27FC236}">
              <a16:creationId xmlns:a16="http://schemas.microsoft.com/office/drawing/2014/main" id="{8179C7E2-1074-4B40-A7E0-FD76F4885D71}"/>
            </a:ext>
          </a:extLst>
        </xdr:cNvPr>
        <xdr:cNvSpPr/>
      </xdr:nvSpPr>
      <xdr:spPr>
        <a:xfrm>
          <a:off x="14541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105048</xdr:rowOff>
    </xdr:from>
    <xdr:to>
      <xdr:col>81</xdr:col>
      <xdr:colOff>50800</xdr:colOff>
      <xdr:row>80</xdr:row>
      <xdr:rowOff>123008</xdr:rowOff>
    </xdr:to>
    <xdr:cxnSp macro="">
      <xdr:nvCxnSpPr>
        <xdr:cNvPr id="566" name="直線コネクタ 565">
          <a:extLst>
            <a:ext uri="{FF2B5EF4-FFF2-40B4-BE49-F238E27FC236}">
              <a16:creationId xmlns:a16="http://schemas.microsoft.com/office/drawing/2014/main" id="{09A74001-9060-4FF3-8ACA-2E65C33B1646}"/>
            </a:ext>
          </a:extLst>
        </xdr:cNvPr>
        <xdr:cNvCxnSpPr/>
      </xdr:nvCxnSpPr>
      <xdr:spPr>
        <a:xfrm flipV="1">
          <a:off x="14592300" y="138210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567" name="n_1aveValue【消防施設】&#10;有形固定資産減価償却率">
          <a:extLst>
            <a:ext uri="{FF2B5EF4-FFF2-40B4-BE49-F238E27FC236}">
              <a16:creationId xmlns:a16="http://schemas.microsoft.com/office/drawing/2014/main" id="{E21D6ADB-42E8-433C-A526-E0EE944DD9E6}"/>
            </a:ext>
          </a:extLst>
        </xdr:cNvPr>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68" name="n_2aveValue【消防施設】&#10;有形固定資産減価償却率">
          <a:extLst>
            <a:ext uri="{FF2B5EF4-FFF2-40B4-BE49-F238E27FC236}">
              <a16:creationId xmlns:a16="http://schemas.microsoft.com/office/drawing/2014/main" id="{E4D440AB-047A-454A-80CC-E8F3AD2C3B7A}"/>
            </a:ext>
          </a:extLst>
        </xdr:cNvPr>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925</xdr:rowOff>
    </xdr:from>
    <xdr:ext cx="405111" cy="259045"/>
    <xdr:sp macro="" textlink="">
      <xdr:nvSpPr>
        <xdr:cNvPr id="569" name="n_1mainValue【消防施設】&#10;有形固定資産減価償却率">
          <a:extLst>
            <a:ext uri="{FF2B5EF4-FFF2-40B4-BE49-F238E27FC236}">
              <a16:creationId xmlns:a16="http://schemas.microsoft.com/office/drawing/2014/main" id="{4600724E-5294-4286-A006-5D5600200FC0}"/>
            </a:ext>
          </a:extLst>
        </xdr:cNvPr>
        <xdr:cNvSpPr txBox="1"/>
      </xdr:nvSpPr>
      <xdr:spPr>
        <a:xfrm>
          <a:off x="15266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18885</xdr:rowOff>
    </xdr:from>
    <xdr:ext cx="405111" cy="259045"/>
    <xdr:sp macro="" textlink="">
      <xdr:nvSpPr>
        <xdr:cNvPr id="570" name="n_2mainValue【消防施設】&#10;有形固定資産減価償却率">
          <a:extLst>
            <a:ext uri="{FF2B5EF4-FFF2-40B4-BE49-F238E27FC236}">
              <a16:creationId xmlns:a16="http://schemas.microsoft.com/office/drawing/2014/main" id="{8CBB20E5-D75C-4765-94EA-BFDC43E15768}"/>
            </a:ext>
          </a:extLst>
        </xdr:cNvPr>
        <xdr:cNvSpPr txBox="1"/>
      </xdr:nvSpPr>
      <xdr:spPr>
        <a:xfrm>
          <a:off x="14389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64D9A0DA-EAFA-4587-9F56-AC7D531FF5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789C5B76-3E4D-454D-84C8-68B6ACE067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A1CF6313-8339-4925-8123-D037E7A41A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A6B455B2-BA29-4FB8-B155-73350BE657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83C82408-F29A-4D62-BBE0-4FC53677C6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087040C2-90CF-463F-9EF9-183851D5BD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69357C3D-CA28-4E35-91CE-5C75C65CDA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C18A006D-C673-4106-BA32-2AD5C9C95FE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29ED37FA-F283-49F9-A8F7-E8B42F0EB1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EA71AB07-62F0-4475-8F03-B740FD7237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1" name="直線コネクタ 580">
          <a:extLst>
            <a:ext uri="{FF2B5EF4-FFF2-40B4-BE49-F238E27FC236}">
              <a16:creationId xmlns:a16="http://schemas.microsoft.com/office/drawing/2014/main" id="{6BCB7274-A0DB-47EF-976D-9CE0B40DC1F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2" name="テキスト ボックス 581">
          <a:extLst>
            <a:ext uri="{FF2B5EF4-FFF2-40B4-BE49-F238E27FC236}">
              <a16:creationId xmlns:a16="http://schemas.microsoft.com/office/drawing/2014/main" id="{155BAC82-449C-472C-AA1C-858F40CBC85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3" name="直線コネクタ 582">
          <a:extLst>
            <a:ext uri="{FF2B5EF4-FFF2-40B4-BE49-F238E27FC236}">
              <a16:creationId xmlns:a16="http://schemas.microsoft.com/office/drawing/2014/main" id="{B107A042-79F7-47AA-90D5-6D1AFCD0EB5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4" name="テキスト ボックス 583">
          <a:extLst>
            <a:ext uri="{FF2B5EF4-FFF2-40B4-BE49-F238E27FC236}">
              <a16:creationId xmlns:a16="http://schemas.microsoft.com/office/drawing/2014/main" id="{B1E5FCF6-639E-4C65-95E5-A730F56FF9B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5" name="直線コネクタ 584">
          <a:extLst>
            <a:ext uri="{FF2B5EF4-FFF2-40B4-BE49-F238E27FC236}">
              <a16:creationId xmlns:a16="http://schemas.microsoft.com/office/drawing/2014/main" id="{6167C510-921D-48D1-8A14-B000DF48720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6" name="テキスト ボックス 585">
          <a:extLst>
            <a:ext uri="{FF2B5EF4-FFF2-40B4-BE49-F238E27FC236}">
              <a16:creationId xmlns:a16="http://schemas.microsoft.com/office/drawing/2014/main" id="{D757F07C-7BF4-41A0-961F-75A581BF96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7" name="直線コネクタ 586">
          <a:extLst>
            <a:ext uri="{FF2B5EF4-FFF2-40B4-BE49-F238E27FC236}">
              <a16:creationId xmlns:a16="http://schemas.microsoft.com/office/drawing/2014/main" id="{F6E1A9B0-1C9D-4321-9923-C0F3C1EF4F2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8" name="テキスト ボックス 587">
          <a:extLst>
            <a:ext uri="{FF2B5EF4-FFF2-40B4-BE49-F238E27FC236}">
              <a16:creationId xmlns:a16="http://schemas.microsoft.com/office/drawing/2014/main" id="{5AF76A15-AC77-447C-8E0D-5BE9B29BA66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a16="http://schemas.microsoft.com/office/drawing/2014/main" id="{E4785421-1866-4256-9C0B-23B1E2885F1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8067CF06-73F7-4E34-A60D-E9821DCDF4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a:extLst>
            <a:ext uri="{FF2B5EF4-FFF2-40B4-BE49-F238E27FC236}">
              <a16:creationId xmlns:a16="http://schemas.microsoft.com/office/drawing/2014/main" id="{2BC648DB-A33E-4782-A5E4-74C3E57610A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2" name="直線コネクタ 591">
          <a:extLst>
            <a:ext uri="{FF2B5EF4-FFF2-40B4-BE49-F238E27FC236}">
              <a16:creationId xmlns:a16="http://schemas.microsoft.com/office/drawing/2014/main" id="{75C6B9DF-9D2F-47B5-8AEF-6CD78AB40935}"/>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3" name="【消防施設】&#10;一人当たり面積最小値テキスト">
          <a:extLst>
            <a:ext uri="{FF2B5EF4-FFF2-40B4-BE49-F238E27FC236}">
              <a16:creationId xmlns:a16="http://schemas.microsoft.com/office/drawing/2014/main" id="{BBE5FEE2-019D-4627-ACA4-13FB9F73CA6D}"/>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4" name="直線コネクタ 593">
          <a:extLst>
            <a:ext uri="{FF2B5EF4-FFF2-40B4-BE49-F238E27FC236}">
              <a16:creationId xmlns:a16="http://schemas.microsoft.com/office/drawing/2014/main" id="{C3AE1896-7BA7-43D1-8BAE-CB12DDAF844C}"/>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5" name="【消防施設】&#10;一人当たり面積最大値テキスト">
          <a:extLst>
            <a:ext uri="{FF2B5EF4-FFF2-40B4-BE49-F238E27FC236}">
              <a16:creationId xmlns:a16="http://schemas.microsoft.com/office/drawing/2014/main" id="{F7BC048C-4B3F-47BE-960F-2542BDAAF211}"/>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6" name="直線コネクタ 595">
          <a:extLst>
            <a:ext uri="{FF2B5EF4-FFF2-40B4-BE49-F238E27FC236}">
              <a16:creationId xmlns:a16="http://schemas.microsoft.com/office/drawing/2014/main" id="{534C838D-B1F2-4E0F-A30C-47D7D25D6BFF}"/>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7" name="【消防施設】&#10;一人当たり面積平均値テキスト">
          <a:extLst>
            <a:ext uri="{FF2B5EF4-FFF2-40B4-BE49-F238E27FC236}">
              <a16:creationId xmlns:a16="http://schemas.microsoft.com/office/drawing/2014/main" id="{9841B913-1130-4EA7-AC8F-E9017529853B}"/>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98" name="フローチャート: 判断 597">
          <a:extLst>
            <a:ext uri="{FF2B5EF4-FFF2-40B4-BE49-F238E27FC236}">
              <a16:creationId xmlns:a16="http://schemas.microsoft.com/office/drawing/2014/main" id="{48BDEEE9-336C-40C6-99CF-74D5BCE6B88C}"/>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99" name="フローチャート: 判断 598">
          <a:extLst>
            <a:ext uri="{FF2B5EF4-FFF2-40B4-BE49-F238E27FC236}">
              <a16:creationId xmlns:a16="http://schemas.microsoft.com/office/drawing/2014/main" id="{D0F99642-BC14-4ECD-BF34-3304427C8372}"/>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00" name="フローチャート: 判断 599">
          <a:extLst>
            <a:ext uri="{FF2B5EF4-FFF2-40B4-BE49-F238E27FC236}">
              <a16:creationId xmlns:a16="http://schemas.microsoft.com/office/drawing/2014/main" id="{79E810A8-E435-4AC9-9C64-B8D039410643}"/>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B570C3C9-DF6A-4F1F-9DCE-190C7BDDB4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A0D7D088-C8B2-4F30-9F1C-19744C949CF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F4570707-EB2A-4BAE-9C49-1CA73C40F0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1A3D0A00-7192-4DB6-ADE4-B00F8408E2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3CB0702A-0313-4DF2-A4F9-7D30B52F9F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69596</xdr:rowOff>
    </xdr:from>
    <xdr:to>
      <xdr:col>116</xdr:col>
      <xdr:colOff>114300</xdr:colOff>
      <xdr:row>78</xdr:row>
      <xdr:rowOff>171196</xdr:rowOff>
    </xdr:to>
    <xdr:sp macro="" textlink="">
      <xdr:nvSpPr>
        <xdr:cNvPr id="606" name="楕円 605">
          <a:extLst>
            <a:ext uri="{FF2B5EF4-FFF2-40B4-BE49-F238E27FC236}">
              <a16:creationId xmlns:a16="http://schemas.microsoft.com/office/drawing/2014/main" id="{7FC47BEA-5B3A-47BB-8FA5-0982C39E4D04}"/>
            </a:ext>
          </a:extLst>
        </xdr:cNvPr>
        <xdr:cNvSpPr/>
      </xdr:nvSpPr>
      <xdr:spPr>
        <a:xfrm>
          <a:off x="221107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155973</xdr:rowOff>
    </xdr:from>
    <xdr:ext cx="469744" cy="259045"/>
    <xdr:sp macro="" textlink="">
      <xdr:nvSpPr>
        <xdr:cNvPr id="607" name="【消防施設】&#10;一人当たり面積該当値テキスト">
          <a:extLst>
            <a:ext uri="{FF2B5EF4-FFF2-40B4-BE49-F238E27FC236}">
              <a16:creationId xmlns:a16="http://schemas.microsoft.com/office/drawing/2014/main" id="{759F8890-E021-462E-84F1-020FAD3F9296}"/>
            </a:ext>
          </a:extLst>
        </xdr:cNvPr>
        <xdr:cNvSpPr txBox="1"/>
      </xdr:nvSpPr>
      <xdr:spPr>
        <a:xfrm>
          <a:off x="22199600" y="133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92456</xdr:rowOff>
    </xdr:from>
    <xdr:to>
      <xdr:col>112</xdr:col>
      <xdr:colOff>38100</xdr:colOff>
      <xdr:row>79</xdr:row>
      <xdr:rowOff>22606</xdr:rowOff>
    </xdr:to>
    <xdr:sp macro="" textlink="">
      <xdr:nvSpPr>
        <xdr:cNvPr id="608" name="楕円 607">
          <a:extLst>
            <a:ext uri="{FF2B5EF4-FFF2-40B4-BE49-F238E27FC236}">
              <a16:creationId xmlns:a16="http://schemas.microsoft.com/office/drawing/2014/main" id="{DD230C76-4D69-48A6-A7B7-AA2D6C910251}"/>
            </a:ext>
          </a:extLst>
        </xdr:cNvPr>
        <xdr:cNvSpPr/>
      </xdr:nvSpPr>
      <xdr:spPr>
        <a:xfrm>
          <a:off x="21272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120396</xdr:rowOff>
    </xdr:from>
    <xdr:to>
      <xdr:col>116</xdr:col>
      <xdr:colOff>63500</xdr:colOff>
      <xdr:row>78</xdr:row>
      <xdr:rowOff>143256</xdr:rowOff>
    </xdr:to>
    <xdr:cxnSp macro="">
      <xdr:nvCxnSpPr>
        <xdr:cNvPr id="609" name="直線コネクタ 608">
          <a:extLst>
            <a:ext uri="{FF2B5EF4-FFF2-40B4-BE49-F238E27FC236}">
              <a16:creationId xmlns:a16="http://schemas.microsoft.com/office/drawing/2014/main" id="{5B2001AF-D721-40A0-81D1-B7EAC9317CFB}"/>
            </a:ext>
          </a:extLst>
        </xdr:cNvPr>
        <xdr:cNvCxnSpPr/>
      </xdr:nvCxnSpPr>
      <xdr:spPr>
        <a:xfrm flipV="1">
          <a:off x="21323300" y="13493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110744</xdr:rowOff>
    </xdr:from>
    <xdr:to>
      <xdr:col>107</xdr:col>
      <xdr:colOff>101600</xdr:colOff>
      <xdr:row>79</xdr:row>
      <xdr:rowOff>40894</xdr:rowOff>
    </xdr:to>
    <xdr:sp macro="" textlink="">
      <xdr:nvSpPr>
        <xdr:cNvPr id="610" name="楕円 609">
          <a:extLst>
            <a:ext uri="{FF2B5EF4-FFF2-40B4-BE49-F238E27FC236}">
              <a16:creationId xmlns:a16="http://schemas.microsoft.com/office/drawing/2014/main" id="{A11CDC8C-2F42-499D-9445-83F9804F2C75}"/>
            </a:ext>
          </a:extLst>
        </xdr:cNvPr>
        <xdr:cNvSpPr/>
      </xdr:nvSpPr>
      <xdr:spPr>
        <a:xfrm>
          <a:off x="20383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143256</xdr:rowOff>
    </xdr:from>
    <xdr:to>
      <xdr:col>111</xdr:col>
      <xdr:colOff>177800</xdr:colOff>
      <xdr:row>78</xdr:row>
      <xdr:rowOff>161544</xdr:rowOff>
    </xdr:to>
    <xdr:cxnSp macro="">
      <xdr:nvCxnSpPr>
        <xdr:cNvPr id="611" name="直線コネクタ 610">
          <a:extLst>
            <a:ext uri="{FF2B5EF4-FFF2-40B4-BE49-F238E27FC236}">
              <a16:creationId xmlns:a16="http://schemas.microsoft.com/office/drawing/2014/main" id="{E3BC9339-C065-4D7E-90F6-B95BEF5F0026}"/>
            </a:ext>
          </a:extLst>
        </xdr:cNvPr>
        <xdr:cNvCxnSpPr/>
      </xdr:nvCxnSpPr>
      <xdr:spPr>
        <a:xfrm flipV="1">
          <a:off x="20434300" y="13516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12" name="n_1aveValue【消防施設】&#10;一人当たり面積">
          <a:extLst>
            <a:ext uri="{FF2B5EF4-FFF2-40B4-BE49-F238E27FC236}">
              <a16:creationId xmlns:a16="http://schemas.microsoft.com/office/drawing/2014/main" id="{1057D1A5-0157-489B-ADF7-31599C0A07D0}"/>
            </a:ext>
          </a:extLst>
        </xdr:cNvPr>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13" name="n_2aveValue【消防施設】&#10;一人当たり面積">
          <a:extLst>
            <a:ext uri="{FF2B5EF4-FFF2-40B4-BE49-F238E27FC236}">
              <a16:creationId xmlns:a16="http://schemas.microsoft.com/office/drawing/2014/main" id="{F2398BB6-CA4E-4B54-BECB-FBFED370B666}"/>
            </a:ext>
          </a:extLst>
        </xdr:cNvPr>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39133</xdr:rowOff>
    </xdr:from>
    <xdr:ext cx="469744" cy="259045"/>
    <xdr:sp macro="" textlink="">
      <xdr:nvSpPr>
        <xdr:cNvPr id="614" name="n_1mainValue【消防施設】&#10;一人当たり面積">
          <a:extLst>
            <a:ext uri="{FF2B5EF4-FFF2-40B4-BE49-F238E27FC236}">
              <a16:creationId xmlns:a16="http://schemas.microsoft.com/office/drawing/2014/main" id="{797038BC-118E-4B0F-AD7A-757D0252B179}"/>
            </a:ext>
          </a:extLst>
        </xdr:cNvPr>
        <xdr:cNvSpPr txBox="1"/>
      </xdr:nvSpPr>
      <xdr:spPr>
        <a:xfrm>
          <a:off x="21075727"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57421</xdr:rowOff>
    </xdr:from>
    <xdr:ext cx="469744" cy="259045"/>
    <xdr:sp macro="" textlink="">
      <xdr:nvSpPr>
        <xdr:cNvPr id="615" name="n_2mainValue【消防施設】&#10;一人当たり面積">
          <a:extLst>
            <a:ext uri="{FF2B5EF4-FFF2-40B4-BE49-F238E27FC236}">
              <a16:creationId xmlns:a16="http://schemas.microsoft.com/office/drawing/2014/main" id="{7B34AD28-2747-4C12-B918-D3D484193D7A}"/>
            </a:ext>
          </a:extLst>
        </xdr:cNvPr>
        <xdr:cNvSpPr txBox="1"/>
      </xdr:nvSpPr>
      <xdr:spPr>
        <a:xfrm>
          <a:off x="20199427"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3416BCA8-B9D3-40F7-B64C-9DBC459E8B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8357CEB3-9074-46A7-AEE9-136246BFD2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CE9460CD-17F2-42DF-8915-E03FED4F11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353A5E69-A3FD-4374-97B2-BB72BE4D32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6CC851D0-628B-4E82-8CF7-58928011D0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1F05C6FC-4DF1-4FBF-A09D-91462D3220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28DCCDFE-4D11-4A1C-97AA-05C900395C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583472D6-C79F-423C-952F-7ADD683A9D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8400F2B2-4729-4E22-A001-7A9BABDF67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8DB60DC9-DBF8-457C-9E03-8E5D9E54B8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a:extLst>
            <a:ext uri="{FF2B5EF4-FFF2-40B4-BE49-F238E27FC236}">
              <a16:creationId xmlns:a16="http://schemas.microsoft.com/office/drawing/2014/main" id="{7DA8C001-72D3-424D-ACD4-5136A9A4DDE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a:extLst>
            <a:ext uri="{FF2B5EF4-FFF2-40B4-BE49-F238E27FC236}">
              <a16:creationId xmlns:a16="http://schemas.microsoft.com/office/drawing/2014/main" id="{BC14EA12-67DE-45E6-AA62-A163A74F155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a:extLst>
            <a:ext uri="{FF2B5EF4-FFF2-40B4-BE49-F238E27FC236}">
              <a16:creationId xmlns:a16="http://schemas.microsoft.com/office/drawing/2014/main" id="{F9D17FE8-928E-41A4-90BD-9C03E839C18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a:extLst>
            <a:ext uri="{FF2B5EF4-FFF2-40B4-BE49-F238E27FC236}">
              <a16:creationId xmlns:a16="http://schemas.microsoft.com/office/drawing/2014/main" id="{58AC5A53-0712-4067-A3F4-3B24AA1D79A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a:extLst>
            <a:ext uri="{FF2B5EF4-FFF2-40B4-BE49-F238E27FC236}">
              <a16:creationId xmlns:a16="http://schemas.microsoft.com/office/drawing/2014/main" id="{44B31D0C-4F0A-4D7C-BEE6-7D84BFA263E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a:extLst>
            <a:ext uri="{FF2B5EF4-FFF2-40B4-BE49-F238E27FC236}">
              <a16:creationId xmlns:a16="http://schemas.microsoft.com/office/drawing/2014/main" id="{2C16D03E-40DF-43B5-8FD8-A0A5E64FC5A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a:extLst>
            <a:ext uri="{FF2B5EF4-FFF2-40B4-BE49-F238E27FC236}">
              <a16:creationId xmlns:a16="http://schemas.microsoft.com/office/drawing/2014/main" id="{8E19F9F5-B2EE-4BFA-99EB-089AAD6F81E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a:extLst>
            <a:ext uri="{FF2B5EF4-FFF2-40B4-BE49-F238E27FC236}">
              <a16:creationId xmlns:a16="http://schemas.microsoft.com/office/drawing/2014/main" id="{2B021F50-11B3-48A6-9B50-1C047835716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a:extLst>
            <a:ext uri="{FF2B5EF4-FFF2-40B4-BE49-F238E27FC236}">
              <a16:creationId xmlns:a16="http://schemas.microsoft.com/office/drawing/2014/main" id="{48704988-BAD5-4635-AE09-26834A9D86B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a:extLst>
            <a:ext uri="{FF2B5EF4-FFF2-40B4-BE49-F238E27FC236}">
              <a16:creationId xmlns:a16="http://schemas.microsoft.com/office/drawing/2014/main" id="{AE5BA69F-704E-4133-B2BA-6812B899475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a:extLst>
            <a:ext uri="{FF2B5EF4-FFF2-40B4-BE49-F238E27FC236}">
              <a16:creationId xmlns:a16="http://schemas.microsoft.com/office/drawing/2014/main" id="{F9B45C15-0413-4230-A782-B7574E285D8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a:extLst>
            <a:ext uri="{FF2B5EF4-FFF2-40B4-BE49-F238E27FC236}">
              <a16:creationId xmlns:a16="http://schemas.microsoft.com/office/drawing/2014/main" id="{933258A6-4F2A-46A9-9351-05C0A450687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BBB4305B-D39B-4713-BBAF-B0F6A6F006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a:extLst>
            <a:ext uri="{FF2B5EF4-FFF2-40B4-BE49-F238E27FC236}">
              <a16:creationId xmlns:a16="http://schemas.microsoft.com/office/drawing/2014/main" id="{2CBF58D9-4A65-4981-907C-15532419C4B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64DF5EFF-3756-4E5C-9E82-73495D2897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41" name="直線コネクタ 640">
          <a:extLst>
            <a:ext uri="{FF2B5EF4-FFF2-40B4-BE49-F238E27FC236}">
              <a16:creationId xmlns:a16="http://schemas.microsoft.com/office/drawing/2014/main" id="{D7E186DB-02FC-41F5-AF6E-75EF4D7845AD}"/>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42" name="【庁舎】&#10;有形固定資産減価償却率最小値テキスト">
          <a:extLst>
            <a:ext uri="{FF2B5EF4-FFF2-40B4-BE49-F238E27FC236}">
              <a16:creationId xmlns:a16="http://schemas.microsoft.com/office/drawing/2014/main" id="{CFE62224-72A2-423D-ADD1-619F68D03668}"/>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43" name="直線コネクタ 642">
          <a:extLst>
            <a:ext uri="{FF2B5EF4-FFF2-40B4-BE49-F238E27FC236}">
              <a16:creationId xmlns:a16="http://schemas.microsoft.com/office/drawing/2014/main" id="{DA1D1B29-FCF5-4F50-9AFA-AFD080E5E424}"/>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4" name="【庁舎】&#10;有形固定資産減価償却率最大値テキスト">
          <a:extLst>
            <a:ext uri="{FF2B5EF4-FFF2-40B4-BE49-F238E27FC236}">
              <a16:creationId xmlns:a16="http://schemas.microsoft.com/office/drawing/2014/main" id="{1D396482-AAA3-4B45-9AF6-DCB404FDE216}"/>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5" name="直線コネクタ 644">
          <a:extLst>
            <a:ext uri="{FF2B5EF4-FFF2-40B4-BE49-F238E27FC236}">
              <a16:creationId xmlns:a16="http://schemas.microsoft.com/office/drawing/2014/main" id="{E3F43AB5-638D-41E2-A779-8B45B5FC8B85}"/>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646" name="【庁舎】&#10;有形固定資産減価償却率平均値テキスト">
          <a:extLst>
            <a:ext uri="{FF2B5EF4-FFF2-40B4-BE49-F238E27FC236}">
              <a16:creationId xmlns:a16="http://schemas.microsoft.com/office/drawing/2014/main" id="{8CE41318-461C-4C6B-8AEA-FABE17AC3C10}"/>
            </a:ext>
          </a:extLst>
        </xdr:cNvPr>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7" name="フローチャート: 判断 646">
          <a:extLst>
            <a:ext uri="{FF2B5EF4-FFF2-40B4-BE49-F238E27FC236}">
              <a16:creationId xmlns:a16="http://schemas.microsoft.com/office/drawing/2014/main" id="{70045CA6-7906-4E60-B906-7F2B47F1E463}"/>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8" name="フローチャート: 判断 647">
          <a:extLst>
            <a:ext uri="{FF2B5EF4-FFF2-40B4-BE49-F238E27FC236}">
              <a16:creationId xmlns:a16="http://schemas.microsoft.com/office/drawing/2014/main" id="{AA7F6402-8D74-4710-B000-C17351693B81}"/>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49" name="フローチャート: 判断 648">
          <a:extLst>
            <a:ext uri="{FF2B5EF4-FFF2-40B4-BE49-F238E27FC236}">
              <a16:creationId xmlns:a16="http://schemas.microsoft.com/office/drawing/2014/main" id="{8C01AE09-4F29-431A-90E5-1DCB17881E74}"/>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3C9FAC3E-59EE-4401-B093-AA34646A25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DDB2519D-3F47-4BA4-B3D8-B12D4F8D52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DBAFCFE3-5836-4F1F-9B16-0920F9CB41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D92F7759-A8B9-482A-A6B2-3697DFEA68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EC3820C8-ADFE-45DF-8200-15FCE16757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xdr:rowOff>
    </xdr:from>
    <xdr:to>
      <xdr:col>85</xdr:col>
      <xdr:colOff>177800</xdr:colOff>
      <xdr:row>104</xdr:row>
      <xdr:rowOff>113937</xdr:rowOff>
    </xdr:to>
    <xdr:sp macro="" textlink="">
      <xdr:nvSpPr>
        <xdr:cNvPr id="655" name="楕円 654">
          <a:extLst>
            <a:ext uri="{FF2B5EF4-FFF2-40B4-BE49-F238E27FC236}">
              <a16:creationId xmlns:a16="http://schemas.microsoft.com/office/drawing/2014/main" id="{B642D146-08A5-4968-883F-DF3DC55BC800}"/>
            </a:ext>
          </a:extLst>
        </xdr:cNvPr>
        <xdr:cNvSpPr/>
      </xdr:nvSpPr>
      <xdr:spPr>
        <a:xfrm>
          <a:off x="16268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162214</xdr:rowOff>
    </xdr:from>
    <xdr:ext cx="405111" cy="259045"/>
    <xdr:sp macro="" textlink="">
      <xdr:nvSpPr>
        <xdr:cNvPr id="656" name="【庁舎】&#10;有形固定資産減価償却率該当値テキスト">
          <a:extLst>
            <a:ext uri="{FF2B5EF4-FFF2-40B4-BE49-F238E27FC236}">
              <a16:creationId xmlns:a16="http://schemas.microsoft.com/office/drawing/2014/main" id="{FF25D2B3-2C24-4433-B2D0-626F23233A8D}"/>
            </a:ext>
          </a:extLst>
        </xdr:cNvPr>
        <xdr:cNvSpPr txBox="1"/>
      </xdr:nvSpPr>
      <xdr:spPr>
        <a:xfrm>
          <a:off x="16357600"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657" name="楕円 656">
          <a:extLst>
            <a:ext uri="{FF2B5EF4-FFF2-40B4-BE49-F238E27FC236}">
              <a16:creationId xmlns:a16="http://schemas.microsoft.com/office/drawing/2014/main" id="{C798185B-176D-4C0E-8208-60F4A849CF16}"/>
            </a:ext>
          </a:extLst>
        </xdr:cNvPr>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63137</xdr:rowOff>
    </xdr:from>
    <xdr:to>
      <xdr:col>85</xdr:col>
      <xdr:colOff>127000</xdr:colOff>
      <xdr:row>104</xdr:row>
      <xdr:rowOff>72934</xdr:rowOff>
    </xdr:to>
    <xdr:cxnSp macro="">
      <xdr:nvCxnSpPr>
        <xdr:cNvPr id="658" name="直線コネクタ 657">
          <a:extLst>
            <a:ext uri="{FF2B5EF4-FFF2-40B4-BE49-F238E27FC236}">
              <a16:creationId xmlns:a16="http://schemas.microsoft.com/office/drawing/2014/main" id="{F310A7E0-4D8C-4CAE-B431-0200B9D9D19B}"/>
            </a:ext>
          </a:extLst>
        </xdr:cNvPr>
        <xdr:cNvCxnSpPr/>
      </xdr:nvCxnSpPr>
      <xdr:spPr>
        <a:xfrm flipV="1">
          <a:off x="15481300" y="178939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659" name="楕円 658">
          <a:extLst>
            <a:ext uri="{FF2B5EF4-FFF2-40B4-BE49-F238E27FC236}">
              <a16:creationId xmlns:a16="http://schemas.microsoft.com/office/drawing/2014/main" id="{849F4489-7AFD-4D38-AD2E-454B393B7C22}"/>
            </a:ext>
          </a:extLst>
        </xdr:cNvPr>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72934</xdr:rowOff>
    </xdr:from>
    <xdr:to>
      <xdr:col>81</xdr:col>
      <xdr:colOff>50800</xdr:colOff>
      <xdr:row>104</xdr:row>
      <xdr:rowOff>107224</xdr:rowOff>
    </xdr:to>
    <xdr:cxnSp macro="">
      <xdr:nvCxnSpPr>
        <xdr:cNvPr id="660" name="直線コネクタ 659">
          <a:extLst>
            <a:ext uri="{FF2B5EF4-FFF2-40B4-BE49-F238E27FC236}">
              <a16:creationId xmlns:a16="http://schemas.microsoft.com/office/drawing/2014/main" id="{CFD683B3-2CF8-4745-A3F7-69A9B0022354}"/>
            </a:ext>
          </a:extLst>
        </xdr:cNvPr>
        <xdr:cNvCxnSpPr/>
      </xdr:nvCxnSpPr>
      <xdr:spPr>
        <a:xfrm flipV="1">
          <a:off x="14592300" y="1790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61" name="n_1aveValue【庁舎】&#10;有形固定資産減価償却率">
          <a:extLst>
            <a:ext uri="{FF2B5EF4-FFF2-40B4-BE49-F238E27FC236}">
              <a16:creationId xmlns:a16="http://schemas.microsoft.com/office/drawing/2014/main" id="{A89B09A1-5470-45B5-9703-FC09006C2A97}"/>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62" name="n_2aveValue【庁舎】&#10;有形固定資産減価償却率">
          <a:extLst>
            <a:ext uri="{FF2B5EF4-FFF2-40B4-BE49-F238E27FC236}">
              <a16:creationId xmlns:a16="http://schemas.microsoft.com/office/drawing/2014/main" id="{C4D905C5-D896-4060-877A-B49B3F5FEF73}"/>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114861</xdr:rowOff>
    </xdr:from>
    <xdr:ext cx="405111" cy="259045"/>
    <xdr:sp macro="" textlink="">
      <xdr:nvSpPr>
        <xdr:cNvPr id="663" name="n_1mainValue【庁舎】&#10;有形固定資産減価償却率">
          <a:extLst>
            <a:ext uri="{FF2B5EF4-FFF2-40B4-BE49-F238E27FC236}">
              <a16:creationId xmlns:a16="http://schemas.microsoft.com/office/drawing/2014/main" id="{4593B1A6-36C7-4042-84A9-75CBD24042DF}"/>
            </a:ext>
          </a:extLst>
        </xdr:cNvPr>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149151</xdr:rowOff>
    </xdr:from>
    <xdr:ext cx="405111" cy="259045"/>
    <xdr:sp macro="" textlink="">
      <xdr:nvSpPr>
        <xdr:cNvPr id="664" name="n_2mainValue【庁舎】&#10;有形固定資産減価償却率">
          <a:extLst>
            <a:ext uri="{FF2B5EF4-FFF2-40B4-BE49-F238E27FC236}">
              <a16:creationId xmlns:a16="http://schemas.microsoft.com/office/drawing/2014/main" id="{9C1378D1-A6D2-420F-9728-4DF821A1DC46}"/>
            </a:ext>
          </a:extLst>
        </xdr:cNvPr>
        <xdr:cNvSpPr txBox="1"/>
      </xdr:nvSpPr>
      <xdr:spPr>
        <a:xfrm>
          <a:off x="14389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DCCC7B40-2660-4B01-AC13-F00D485026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328FFC0D-3567-47F4-8E03-B1ADAC6765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A164B8C4-85D4-4166-9E01-FFBF568217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5F6B3EFE-AE71-429D-88CD-5AD067C139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915D83A0-8450-4A97-9442-B13B8E7289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A08F92BF-F980-4F56-A92C-7134A0A561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6D920E0F-78BA-4154-BB88-9544F14C06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F607330-6EE8-4D60-B3DB-10CF22D0D5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D5F1C62A-17EB-4669-8E5D-4795F34287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91E0013F-E96B-4AF8-A5C8-B162481AD1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a:extLst>
            <a:ext uri="{FF2B5EF4-FFF2-40B4-BE49-F238E27FC236}">
              <a16:creationId xmlns:a16="http://schemas.microsoft.com/office/drawing/2014/main" id="{CAB94B69-16FB-4CB3-9E87-E6DF51D0400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a:extLst>
            <a:ext uri="{FF2B5EF4-FFF2-40B4-BE49-F238E27FC236}">
              <a16:creationId xmlns:a16="http://schemas.microsoft.com/office/drawing/2014/main" id="{4331C83F-2C7B-471D-BB17-FEEF4E8ED11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a:extLst>
            <a:ext uri="{FF2B5EF4-FFF2-40B4-BE49-F238E27FC236}">
              <a16:creationId xmlns:a16="http://schemas.microsoft.com/office/drawing/2014/main" id="{916911C0-CA9B-4C7A-B8AA-D2177DBA743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a:extLst>
            <a:ext uri="{FF2B5EF4-FFF2-40B4-BE49-F238E27FC236}">
              <a16:creationId xmlns:a16="http://schemas.microsoft.com/office/drawing/2014/main" id="{65249AF9-743B-4DE5-AAA4-97A19895A2B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a:extLst>
            <a:ext uri="{FF2B5EF4-FFF2-40B4-BE49-F238E27FC236}">
              <a16:creationId xmlns:a16="http://schemas.microsoft.com/office/drawing/2014/main" id="{863C04FD-765C-4BBB-ADC3-A64FB752A66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a:extLst>
            <a:ext uri="{FF2B5EF4-FFF2-40B4-BE49-F238E27FC236}">
              <a16:creationId xmlns:a16="http://schemas.microsoft.com/office/drawing/2014/main" id="{67213C1E-9ED4-49A2-BF37-6E6315A4CC0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a:extLst>
            <a:ext uri="{FF2B5EF4-FFF2-40B4-BE49-F238E27FC236}">
              <a16:creationId xmlns:a16="http://schemas.microsoft.com/office/drawing/2014/main" id="{5AF62F4B-59B9-45C3-95A9-96545780144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a:extLst>
            <a:ext uri="{FF2B5EF4-FFF2-40B4-BE49-F238E27FC236}">
              <a16:creationId xmlns:a16="http://schemas.microsoft.com/office/drawing/2014/main" id="{147DFAC6-7DBB-4A4A-A4FA-8990F393F0A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59334892-09BC-4775-9393-A3047D736F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7C47A264-4F39-4038-A391-7A9551CA2B0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a:extLst>
            <a:ext uri="{FF2B5EF4-FFF2-40B4-BE49-F238E27FC236}">
              <a16:creationId xmlns:a16="http://schemas.microsoft.com/office/drawing/2014/main" id="{15E3FFAE-C4DE-4989-AB46-5438821176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86" name="直線コネクタ 685">
          <a:extLst>
            <a:ext uri="{FF2B5EF4-FFF2-40B4-BE49-F238E27FC236}">
              <a16:creationId xmlns:a16="http://schemas.microsoft.com/office/drawing/2014/main" id="{BBE56286-2BD0-45CB-B551-759A12157330}"/>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87" name="【庁舎】&#10;一人当たり面積最小値テキスト">
          <a:extLst>
            <a:ext uri="{FF2B5EF4-FFF2-40B4-BE49-F238E27FC236}">
              <a16:creationId xmlns:a16="http://schemas.microsoft.com/office/drawing/2014/main" id="{1AC65CAF-E40E-4A2D-984F-34F86B5DE371}"/>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88" name="直線コネクタ 687">
          <a:extLst>
            <a:ext uri="{FF2B5EF4-FFF2-40B4-BE49-F238E27FC236}">
              <a16:creationId xmlns:a16="http://schemas.microsoft.com/office/drawing/2014/main" id="{01EECF04-812A-4293-984B-6FC0413B8C78}"/>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89" name="【庁舎】&#10;一人当たり面積最大値テキスト">
          <a:extLst>
            <a:ext uri="{FF2B5EF4-FFF2-40B4-BE49-F238E27FC236}">
              <a16:creationId xmlns:a16="http://schemas.microsoft.com/office/drawing/2014/main" id="{E43087BA-3401-4C41-98E7-79FFF98E2043}"/>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90" name="直線コネクタ 689">
          <a:extLst>
            <a:ext uri="{FF2B5EF4-FFF2-40B4-BE49-F238E27FC236}">
              <a16:creationId xmlns:a16="http://schemas.microsoft.com/office/drawing/2014/main" id="{3424879C-A88A-43A6-839E-236741BA40B2}"/>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91" name="【庁舎】&#10;一人当たり面積平均値テキスト">
          <a:extLst>
            <a:ext uri="{FF2B5EF4-FFF2-40B4-BE49-F238E27FC236}">
              <a16:creationId xmlns:a16="http://schemas.microsoft.com/office/drawing/2014/main" id="{15E513D2-44DB-47AB-93C0-EB2E820DB79B}"/>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92" name="フローチャート: 判断 691">
          <a:extLst>
            <a:ext uri="{FF2B5EF4-FFF2-40B4-BE49-F238E27FC236}">
              <a16:creationId xmlns:a16="http://schemas.microsoft.com/office/drawing/2014/main" id="{FB9AAA09-2D25-4C40-8F83-520376DA329D}"/>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93" name="フローチャート: 判断 692">
          <a:extLst>
            <a:ext uri="{FF2B5EF4-FFF2-40B4-BE49-F238E27FC236}">
              <a16:creationId xmlns:a16="http://schemas.microsoft.com/office/drawing/2014/main" id="{5101850F-4ADA-4E16-BFAA-A0F9E7824B0E}"/>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94" name="フローチャート: 判断 693">
          <a:extLst>
            <a:ext uri="{FF2B5EF4-FFF2-40B4-BE49-F238E27FC236}">
              <a16:creationId xmlns:a16="http://schemas.microsoft.com/office/drawing/2014/main" id="{D82D1A24-3750-4A32-97BA-46DFA35636BB}"/>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C553653C-FA28-49BF-B39D-48C37E43DE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F33A23DC-192E-49F3-BA70-6B150CC907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26B7A7ED-3FC7-40A6-AA27-76226FAE9E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52ABD28E-A9DB-4217-AD09-726ADB1B43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48CEA008-F703-4880-8B28-305822C663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7113</xdr:rowOff>
    </xdr:from>
    <xdr:to>
      <xdr:col>116</xdr:col>
      <xdr:colOff>114300</xdr:colOff>
      <xdr:row>100</xdr:row>
      <xdr:rowOff>108713</xdr:rowOff>
    </xdr:to>
    <xdr:sp macro="" textlink="">
      <xdr:nvSpPr>
        <xdr:cNvPr id="700" name="楕円 699">
          <a:extLst>
            <a:ext uri="{FF2B5EF4-FFF2-40B4-BE49-F238E27FC236}">
              <a16:creationId xmlns:a16="http://schemas.microsoft.com/office/drawing/2014/main" id="{C407FC82-5AAE-4B19-9260-BE7F3489D179}"/>
            </a:ext>
          </a:extLst>
        </xdr:cNvPr>
        <xdr:cNvSpPr/>
      </xdr:nvSpPr>
      <xdr:spPr>
        <a:xfrm>
          <a:off x="221107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131590</xdr:rowOff>
    </xdr:from>
    <xdr:ext cx="469744" cy="259045"/>
    <xdr:sp macro="" textlink="">
      <xdr:nvSpPr>
        <xdr:cNvPr id="701" name="【庁舎】&#10;一人当たり面積該当値テキスト">
          <a:extLst>
            <a:ext uri="{FF2B5EF4-FFF2-40B4-BE49-F238E27FC236}">
              <a16:creationId xmlns:a16="http://schemas.microsoft.com/office/drawing/2014/main" id="{695B4840-C988-402C-A4EE-E2CF010C556B}"/>
            </a:ext>
          </a:extLst>
        </xdr:cNvPr>
        <xdr:cNvSpPr txBox="1"/>
      </xdr:nvSpPr>
      <xdr:spPr>
        <a:xfrm>
          <a:off x="22199600" y="1710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112268</xdr:rowOff>
    </xdr:from>
    <xdr:to>
      <xdr:col>112</xdr:col>
      <xdr:colOff>38100</xdr:colOff>
      <xdr:row>100</xdr:row>
      <xdr:rowOff>42418</xdr:rowOff>
    </xdr:to>
    <xdr:sp macro="" textlink="">
      <xdr:nvSpPr>
        <xdr:cNvPr id="702" name="楕円 701">
          <a:extLst>
            <a:ext uri="{FF2B5EF4-FFF2-40B4-BE49-F238E27FC236}">
              <a16:creationId xmlns:a16="http://schemas.microsoft.com/office/drawing/2014/main" id="{06FFF542-09AF-4B46-B385-E1ADB5ED0903}"/>
            </a:ext>
          </a:extLst>
        </xdr:cNvPr>
        <xdr:cNvSpPr/>
      </xdr:nvSpPr>
      <xdr:spPr>
        <a:xfrm>
          <a:off x="21272500" y="170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163068</xdr:rowOff>
    </xdr:from>
    <xdr:to>
      <xdr:col>116</xdr:col>
      <xdr:colOff>63500</xdr:colOff>
      <xdr:row>100</xdr:row>
      <xdr:rowOff>57913</xdr:rowOff>
    </xdr:to>
    <xdr:cxnSp macro="">
      <xdr:nvCxnSpPr>
        <xdr:cNvPr id="703" name="直線コネクタ 702">
          <a:extLst>
            <a:ext uri="{FF2B5EF4-FFF2-40B4-BE49-F238E27FC236}">
              <a16:creationId xmlns:a16="http://schemas.microsoft.com/office/drawing/2014/main" id="{0830CD73-7F40-405E-A743-7EE3D6E148F8}"/>
            </a:ext>
          </a:extLst>
        </xdr:cNvPr>
        <xdr:cNvCxnSpPr/>
      </xdr:nvCxnSpPr>
      <xdr:spPr>
        <a:xfrm>
          <a:off x="21323300" y="17136618"/>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137413</xdr:rowOff>
    </xdr:from>
    <xdr:to>
      <xdr:col>107</xdr:col>
      <xdr:colOff>101600</xdr:colOff>
      <xdr:row>100</xdr:row>
      <xdr:rowOff>67563</xdr:rowOff>
    </xdr:to>
    <xdr:sp macro="" textlink="">
      <xdr:nvSpPr>
        <xdr:cNvPr id="704" name="楕円 703">
          <a:extLst>
            <a:ext uri="{FF2B5EF4-FFF2-40B4-BE49-F238E27FC236}">
              <a16:creationId xmlns:a16="http://schemas.microsoft.com/office/drawing/2014/main" id="{E1B7262F-95E8-454F-8EDB-6F6122AF7925}"/>
            </a:ext>
          </a:extLst>
        </xdr:cNvPr>
        <xdr:cNvSpPr/>
      </xdr:nvSpPr>
      <xdr:spPr>
        <a:xfrm>
          <a:off x="20383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163068</xdr:rowOff>
    </xdr:from>
    <xdr:to>
      <xdr:col>111</xdr:col>
      <xdr:colOff>177800</xdr:colOff>
      <xdr:row>100</xdr:row>
      <xdr:rowOff>16763</xdr:rowOff>
    </xdr:to>
    <xdr:cxnSp macro="">
      <xdr:nvCxnSpPr>
        <xdr:cNvPr id="705" name="直線コネクタ 704">
          <a:extLst>
            <a:ext uri="{FF2B5EF4-FFF2-40B4-BE49-F238E27FC236}">
              <a16:creationId xmlns:a16="http://schemas.microsoft.com/office/drawing/2014/main" id="{19946E0D-A3E1-42AC-8D02-F15A8329B7B2}"/>
            </a:ext>
          </a:extLst>
        </xdr:cNvPr>
        <xdr:cNvCxnSpPr/>
      </xdr:nvCxnSpPr>
      <xdr:spPr>
        <a:xfrm flipV="1">
          <a:off x="20434300" y="1713661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134129</xdr:rowOff>
    </xdr:from>
    <xdr:ext cx="469744" cy="259045"/>
    <xdr:sp macro="" textlink="">
      <xdr:nvSpPr>
        <xdr:cNvPr id="706" name="n_1aveValue【庁舎】&#10;一人当たり面積">
          <a:extLst>
            <a:ext uri="{FF2B5EF4-FFF2-40B4-BE49-F238E27FC236}">
              <a16:creationId xmlns:a16="http://schemas.microsoft.com/office/drawing/2014/main" id="{43FDEC1C-BF17-41AF-8594-AE5F34BEB0B9}"/>
            </a:ext>
          </a:extLst>
        </xdr:cNvPr>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8399</xdr:rowOff>
    </xdr:from>
    <xdr:ext cx="469744" cy="259045"/>
    <xdr:sp macro="" textlink="">
      <xdr:nvSpPr>
        <xdr:cNvPr id="707" name="n_2aveValue【庁舎】&#10;一人当たり面積">
          <a:extLst>
            <a:ext uri="{FF2B5EF4-FFF2-40B4-BE49-F238E27FC236}">
              <a16:creationId xmlns:a16="http://schemas.microsoft.com/office/drawing/2014/main" id="{48F3CD80-4D4A-4CCF-90EF-3E91B1B4FB29}"/>
            </a:ext>
          </a:extLst>
        </xdr:cNvPr>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58945</xdr:rowOff>
    </xdr:from>
    <xdr:ext cx="469744" cy="259045"/>
    <xdr:sp macro="" textlink="">
      <xdr:nvSpPr>
        <xdr:cNvPr id="708" name="n_1mainValue【庁舎】&#10;一人当たり面積">
          <a:extLst>
            <a:ext uri="{FF2B5EF4-FFF2-40B4-BE49-F238E27FC236}">
              <a16:creationId xmlns:a16="http://schemas.microsoft.com/office/drawing/2014/main" id="{D56277EC-EE1E-4DC1-91B1-74765FEB3CBE}"/>
            </a:ext>
          </a:extLst>
        </xdr:cNvPr>
        <xdr:cNvSpPr txBox="1"/>
      </xdr:nvSpPr>
      <xdr:spPr>
        <a:xfrm>
          <a:off x="21075727" y="1686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84090</xdr:rowOff>
    </xdr:from>
    <xdr:ext cx="469744" cy="259045"/>
    <xdr:sp macro="" textlink="">
      <xdr:nvSpPr>
        <xdr:cNvPr id="709" name="n_2mainValue【庁舎】&#10;一人当たり面積">
          <a:extLst>
            <a:ext uri="{FF2B5EF4-FFF2-40B4-BE49-F238E27FC236}">
              <a16:creationId xmlns:a16="http://schemas.microsoft.com/office/drawing/2014/main" id="{212167E0-6138-47FA-BA74-8499F3704896}"/>
            </a:ext>
          </a:extLst>
        </xdr:cNvPr>
        <xdr:cNvSpPr txBox="1"/>
      </xdr:nvSpPr>
      <xdr:spPr>
        <a:xfrm>
          <a:off x="201994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FDAD1450-6325-4B27-A4FA-6000C631E0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BA7C2395-F51A-459F-9FBC-B8B678A4EF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BB5EA06D-1F46-4AE5-B81B-75C623EB90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図書館、保健センター、消防施設などは人口規模にかかわらず一定の面積は必要であるが、当市の人口</a:t>
          </a:r>
          <a:r>
            <a:rPr kumimoji="1" lang="en-US" altLang="ja-JP" sz="1300">
              <a:latin typeface="ＭＳ Ｐゴシック" panose="020B0600070205080204" pitchFamily="50" charset="-128"/>
              <a:ea typeface="ＭＳ Ｐゴシック" panose="020B0600070205080204" pitchFamily="50" charset="-128"/>
            </a:rPr>
            <a:t>24,704</a:t>
          </a:r>
          <a:r>
            <a:rPr kumimoji="1" lang="ja-JP" altLang="en-US" sz="1300">
              <a:latin typeface="ＭＳ Ｐゴシック" panose="020B0600070205080204" pitchFamily="50" charset="-128"/>
              <a:ea typeface="ＭＳ Ｐゴシック" panose="020B0600070205080204" pitchFamily="50" charset="-128"/>
            </a:rPr>
            <a:t>人と少ないため、一人当たりに換算すると数値が突出する結果となる。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24,704
24,579
792.53
20,629,751
19,609,391
894,744
11,025,903
17,950,824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加速する人口減少と全国平均（平成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）を上回る高齢化率（同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37.82%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）に加え、市内の中核産業が乏しいため、安定した財政基盤の確保が難しい状況にある。こうした状況を踏まえ、</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「まち・ひと・しごと創生法」に基づく、飛騨市まち・ひと・しごと創生総合戦略や飛騨市第３次行政改革大綱（</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H26</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に沿った施策の重点化の両立に努め、経済的な活力に満ちたまちづくりを目指すとともに、長期的展望に立った持続可能な財政の構築に努める。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経常収支比率は前年度よりも３．１ポイント悪化し類似団体平均と近い結果となった。これは、合併算定替加算額の段階的縮減などにより、普通交付税が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％減少したこと、経常的収入に充当する一般財源が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％減少したことによるものや、共済負担金率の改正などによる人件費の増加や保育士の処遇改善等にかかる公定価格の改正に伴う保育費等の扶助費が増加するなど、義務的経費が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％増加したことが要因と考えられる。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公債費は今後減少する見込みであるが、普通交付税の減少や人件費、扶助費の増加などから今後も指標の悪化が懸念される。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62</xdr:row>
      <xdr:rowOff>5842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8613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61</xdr:row>
      <xdr:rowOff>27686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641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35052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641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35052</xdr:rowOff>
    </xdr:from>
    <xdr:to>
      <xdr:col>11</xdr:col>
      <xdr:colOff>31750</xdr:colOff>
      <xdr:row>60</xdr:row>
      <xdr:rowOff>64008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220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148336</xdr:rowOff>
    </xdr:from>
    <xdr:to>
      <xdr:col>19</xdr:col>
      <xdr:colOff>184150</xdr:colOff>
      <xdr:row>61</xdr:row>
      <xdr:rowOff>78486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88663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155702</xdr:rowOff>
    </xdr:from>
    <xdr:to>
      <xdr:col>11</xdr:col>
      <xdr:colOff>82550</xdr:colOff>
      <xdr:row>60</xdr:row>
      <xdr:rowOff>85852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96029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市町村合併により広大な面積を有し、広範囲を網羅した行政運営のため、行政関係で３つの振興事務所（支所）、消防関係で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つの支所を抱えている。一方で少子高齢化や労働者人口の流出などによる深刻な人口減が進み、人口</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人あたりの人件費・物件費等が類似団体の平均よりも高い水準となる傾向にある。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こうした状況を踏まえ、更なる行政運営の効率化と組織のスリム化を進めることにより、健全な財政運営に努める。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57948</xdr:rowOff>
    </xdr:from>
    <xdr:to>
      <xdr:col>23</xdr:col>
      <xdr:colOff>133350</xdr:colOff>
      <xdr:row>83</xdr:row>
      <xdr:rowOff>65356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88298"/>
          <a:ext cx="8382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39146</xdr:rowOff>
    </xdr:from>
    <xdr:to>
      <xdr:col>19</xdr:col>
      <xdr:colOff>133350</xdr:colOff>
      <xdr:row>83</xdr:row>
      <xdr:rowOff>57948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69496"/>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28054</xdr:rowOff>
    </xdr:from>
    <xdr:to>
      <xdr:col>15</xdr:col>
      <xdr:colOff>82550</xdr:colOff>
      <xdr:row>83</xdr:row>
      <xdr:rowOff>39146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58404"/>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115946</xdr:rowOff>
    </xdr:from>
    <xdr:to>
      <xdr:col>11</xdr:col>
      <xdr:colOff>31750</xdr:colOff>
      <xdr:row>83</xdr:row>
      <xdr:rowOff>28054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74846"/>
          <a:ext cx="889000" cy="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14556</xdr:rowOff>
    </xdr:from>
    <xdr:to>
      <xdr:col>23</xdr:col>
      <xdr:colOff>184150</xdr:colOff>
      <xdr:row>83</xdr:row>
      <xdr:rowOff>116156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158083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1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7148</xdr:rowOff>
    </xdr:from>
    <xdr:to>
      <xdr:col>19</xdr:col>
      <xdr:colOff>184150</xdr:colOff>
      <xdr:row>83</xdr:row>
      <xdr:rowOff>108748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93525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2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159796</xdr:rowOff>
    </xdr:from>
    <xdr:to>
      <xdr:col>15</xdr:col>
      <xdr:colOff>133350</xdr:colOff>
      <xdr:row>83</xdr:row>
      <xdr:rowOff>89946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74723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0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148704</xdr:rowOff>
    </xdr:from>
    <xdr:to>
      <xdr:col>11</xdr:col>
      <xdr:colOff>82550</xdr:colOff>
      <xdr:row>83</xdr:row>
      <xdr:rowOff>78854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63631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65146</xdr:rowOff>
    </xdr:from>
    <xdr:to>
      <xdr:col>7</xdr:col>
      <xdr:colOff>31750</xdr:colOff>
      <xdr:row>82</xdr:row>
      <xdr:rowOff>166746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151523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ポイント、県内市平均との比較でも４．２ポイント低くなっており、県内２１市の中で１８番目という低い位置に付けている。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進む人口減少と限られた財源の中で有効かつ充実した施策を推進していくためにも、人件費の軽減は不可欠である。今後も、定員適正化計画に基づく定数管理を図りながら、自治体規模に見合った適正な給与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39511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6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52916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52916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430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157339</xdr:rowOff>
    </xdr:from>
    <xdr:to>
      <xdr:col>68</xdr:col>
      <xdr:colOff>152400</xdr:colOff>
      <xdr:row>83</xdr:row>
      <xdr:rowOff>12700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2162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定員適正化計画に基づき定員数の適正化を図っているところであるが、類似団体との比較では５．</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状況となっている。これは、市域が広域であることから、ある程度の地域ごとに行政職員（振興事務所職員）及び消防職員の配置が必要であり、定員数のみに視点を置いた組織効率化が不可能なこと、また、今後数年続く定年退職者の増加に備え、職員採用を一時的に増加させていることが要因とい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年度から推進している第２次定員適正化計画に基づき、職員の適正配置及び定員数の維持に努める。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12791</xdr:rowOff>
    </xdr:from>
    <xdr:to>
      <xdr:col>81</xdr:col>
      <xdr:colOff>44450</xdr:colOff>
      <xdr:row>67</xdr:row>
      <xdr:rowOff>52433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499941"/>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106680</xdr:rowOff>
    </xdr:from>
    <xdr:to>
      <xdr:col>77</xdr:col>
      <xdr:colOff>44450</xdr:colOff>
      <xdr:row>67</xdr:row>
      <xdr:rowOff>12791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42238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44631</xdr:rowOff>
    </xdr:from>
    <xdr:to>
      <xdr:col>72</xdr:col>
      <xdr:colOff>203200</xdr:colOff>
      <xdr:row>66</xdr:row>
      <xdr:rowOff>106680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3603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32566</xdr:rowOff>
    </xdr:from>
    <xdr:to>
      <xdr:col>68</xdr:col>
      <xdr:colOff>152400</xdr:colOff>
      <xdr:row>66</xdr:row>
      <xdr:rowOff>44631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3482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1633</xdr:rowOff>
    </xdr:from>
    <xdr:to>
      <xdr:col>81</xdr:col>
      <xdr:colOff>95250</xdr:colOff>
      <xdr:row>67</xdr:row>
      <xdr:rowOff>103233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4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68960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38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133441</xdr:rowOff>
    </xdr:from>
    <xdr:to>
      <xdr:col>77</xdr:col>
      <xdr:colOff>95250</xdr:colOff>
      <xdr:row>67</xdr:row>
      <xdr:rowOff>63591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4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48368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53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55880</xdr:rowOff>
    </xdr:from>
    <xdr:to>
      <xdr:col>73</xdr:col>
      <xdr:colOff>44450</xdr:colOff>
      <xdr:row>66</xdr:row>
      <xdr:rowOff>157480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142257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165281</xdr:rowOff>
    </xdr:from>
    <xdr:to>
      <xdr:col>68</xdr:col>
      <xdr:colOff>203200</xdr:colOff>
      <xdr:row>66</xdr:row>
      <xdr:rowOff>95431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80208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153216</xdr:rowOff>
    </xdr:from>
    <xdr:to>
      <xdr:col>64</xdr:col>
      <xdr:colOff>152400</xdr:colOff>
      <xdr:row>66</xdr:row>
      <xdr:rowOff>83366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2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68143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3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期間中に進めてきた大型投資事業に対する地方債償還が本格化する一方、過去に発行した市債の償還終了に伴い公債費等は微減となったが、基準財政需要額に算入される公債費の減や普通交付税額、臨時財政対策債発行可能額の減により、３ヵ年平均で前年度より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ポイントの悪化となり、類似団体の平均を上回る結果となっている。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今後も、普通交付税の段階的な縮減を見据えて、地方債発行の抑制はもとより、引き続き事業には交付税算入率の高い起債の選択に努めるなど、実質公債費比率の低減に向けた取り組みを進める。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57573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地方債現在高の減と、将来の大型投資に備えた特定目的基金への積み増しによる充当可能基金の増により、将来負担額を充当可能財源が上回る結果となった。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の大型投資事業にかかる財政負担平準化を考えた基金の積み増しを継続するとともに、市債を発行する際には交付税措置のある有利な起債を選択することにより、将来負担を考えたバランスのよ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158708</xdr:rowOff>
    </xdr:from>
    <xdr:to>
      <xdr:col>68</xdr:col>
      <xdr:colOff>152400</xdr:colOff>
      <xdr:row>14</xdr:row>
      <xdr:rowOff>138472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387558"/>
          <a:ext cx="8890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65701</xdr:rowOff>
    </xdr:from>
    <xdr:to>
      <xdr:col>68</xdr:col>
      <xdr:colOff>203200</xdr:colOff>
      <xdr:row>16</xdr:row>
      <xdr:rowOff>167301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107908</xdr:rowOff>
    </xdr:from>
    <xdr:to>
      <xdr:col>68</xdr:col>
      <xdr:colOff>203200</xdr:colOff>
      <xdr:row>14</xdr:row>
      <xdr:rowOff>38058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48235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0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87672</xdr:rowOff>
    </xdr:from>
    <xdr:to>
      <xdr:col>64</xdr:col>
      <xdr:colOff>152400</xdr:colOff>
      <xdr:row>15</xdr:row>
      <xdr:rowOff>17822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27999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24,704
24,579
792.53
20,629,751
19,609,391
894,744
11,025,903
17,950,824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人件費に対する経常収支比率は、類似団体の平均を下回る水準で推移している。これは、第２次定員適正化計画に基づき、職員の適正配置及び定員数の維持に努めた結果の表れといえる。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しかし、今後はこれ以上の人件費の削減は見込めず、共済掛金率の増加等もあることから、適正な指標の維持に努める。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物件費に対する経常収支比率は、前年度よりも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結果となった。これは、公共施設の維持管理業務の大部分を、指定管理者制度のもと委託しているものが大きいためである。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事務事業の見直しや効率化、指定管理施設の経営改善指導を進めるなど、今後も、コスト削減等、経常経費の削減に努める。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341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162379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252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25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対する経常収支比率は、類似団体の平均を下回る水準で推移している。主な要因として、二世帯同居や地域コミュニティによる助け合いが自然に行われていることが挙げられ、今後も健康寿命を延ばすための生きがい・体力づくり事業に取組み、医療費抑制を図りながら財政を圧迫し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7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その他に対する経常収支比率は、類似団体の平均を上回る水準で推移している。平成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０．３</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ポイント悪化しているが、これは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低所得世帯向けの給付型奨学金制度の運用開始による繰出金が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増加したことによるものである。</a:t>
          </a:r>
          <a:endPar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また、特別会計への繰出金に関しては毎年、維持経費の増加や保険医療給付費が増加傾向にあり、特別会計の赤字補てんの圧縮が重要課題となっている。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1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補助費等に対する経常収支比率は、類似団体の平均を大きく下回る水準で推移している。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第二次行政改革における、新たな補助金ガイドライン設定による市単独補助金の見直しを行ったことなどにより、補助金の適正な支出と補助事業の目的に沿った事業実施となっている。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883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145288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159004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対する経常収支比率は、類似団体の平均を上回る状況で推移している。このことは、合併後、優先的に進めてきた大型投資事業に対する起債償還によるものであるが、今後も、歳入に見合った歳出の中での事業化により、地方債発行を精査し実質公債費比率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637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78</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78</xdr:row>
      <xdr:rowOff>165100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公債費以外に対する経常収支比率は、類似団体内順位の上位に位置している。しかし、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共済負担金率の改正などによる人件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費が増加傾向にあることや、人口減少に伴い散在する集落への行政サービスの提供が、財政運営を圧迫する要因となっている。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健全な財政運営を維持するため、更なる事務事業の効率化や公共施設の統廃合を進め、長期展望に立った持続可能な財政の構築に努める。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75</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594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74</xdr:row>
      <xdr:rowOff>72136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6085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73</xdr:row>
      <xdr:rowOff>152146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6085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152146</xdr:rowOff>
    </xdr:from>
    <xdr:to>
      <xdr:col>69</xdr:col>
      <xdr:colOff>92075</xdr:colOff>
      <xdr:row>74</xdr:row>
      <xdr:rowOff>3556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667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21336</xdr:rowOff>
    </xdr:from>
    <xdr:to>
      <xdr:col>78</xdr:col>
      <xdr:colOff>120650</xdr:colOff>
      <xdr:row>74</xdr:row>
      <xdr:rowOff>122936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133113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101346</xdr:rowOff>
    </xdr:from>
    <xdr:to>
      <xdr:col>69</xdr:col>
      <xdr:colOff>142875</xdr:colOff>
      <xdr:row>74</xdr:row>
      <xdr:rowOff>31496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41673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21425</xdr:rowOff>
    </xdr:from>
    <xdr:to>
      <xdr:col>29</xdr:col>
      <xdr:colOff>127000</xdr:colOff>
      <xdr:row>12</xdr:row>
      <xdr:rowOff>17958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1955000"/>
          <a:ext cx="647700" cy="16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170891</xdr:rowOff>
    </xdr:from>
    <xdr:to>
      <xdr:col>26</xdr:col>
      <xdr:colOff>50800</xdr:colOff>
      <xdr:row>12</xdr:row>
      <xdr:rowOff>17958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104466"/>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170891</xdr:rowOff>
    </xdr:from>
    <xdr:to>
      <xdr:col>22</xdr:col>
      <xdr:colOff>114300</xdr:colOff>
      <xdr:row>12</xdr:row>
      <xdr:rowOff>62668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104466"/>
          <a:ext cx="6985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62668</xdr:rowOff>
    </xdr:from>
    <xdr:to>
      <xdr:col>18</xdr:col>
      <xdr:colOff>177800</xdr:colOff>
      <xdr:row>12</xdr:row>
      <xdr:rowOff>140526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167693"/>
          <a:ext cx="698500" cy="7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142075</xdr:rowOff>
    </xdr:from>
    <xdr:to>
      <xdr:col>29</xdr:col>
      <xdr:colOff>177800</xdr:colOff>
      <xdr:row>11</xdr:row>
      <xdr:rowOff>72225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90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88752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5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138608</xdr:rowOff>
    </xdr:from>
    <xdr:to>
      <xdr:col>26</xdr:col>
      <xdr:colOff>101600</xdr:colOff>
      <xdr:row>12</xdr:row>
      <xdr:rowOff>68758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7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78935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41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120091</xdr:rowOff>
    </xdr:from>
    <xdr:to>
      <xdr:col>22</xdr:col>
      <xdr:colOff>165100</xdr:colOff>
      <xdr:row>12</xdr:row>
      <xdr:rowOff>50241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05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60418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2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11868</xdr:rowOff>
    </xdr:from>
    <xdr:to>
      <xdr:col>19</xdr:col>
      <xdr:colOff>38100</xdr:colOff>
      <xdr:row>12</xdr:row>
      <xdr:rowOff>113468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1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123645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89726</xdr:rowOff>
    </xdr:from>
    <xdr:to>
      <xdr:col>15</xdr:col>
      <xdr:colOff>101600</xdr:colOff>
      <xdr:row>13</xdr:row>
      <xdr:rowOff>19876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9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30053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109375</xdr:rowOff>
    </xdr:from>
    <xdr:to>
      <xdr:col>29</xdr:col>
      <xdr:colOff>127000</xdr:colOff>
      <xdr:row>34</xdr:row>
      <xdr:rowOff>145174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76825"/>
          <a:ext cx="647700" cy="3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145174</xdr:rowOff>
    </xdr:from>
    <xdr:to>
      <xdr:col>26</xdr:col>
      <xdr:colOff>50800</xdr:colOff>
      <xdr:row>34</xdr:row>
      <xdr:rowOff>193454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412624"/>
          <a:ext cx="698500" cy="48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193454</xdr:rowOff>
    </xdr:from>
    <xdr:to>
      <xdr:col>22</xdr:col>
      <xdr:colOff>114300</xdr:colOff>
      <xdr:row>34</xdr:row>
      <xdr:rowOff>222326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460904"/>
          <a:ext cx="6985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141265</xdr:rowOff>
    </xdr:from>
    <xdr:to>
      <xdr:col>18</xdr:col>
      <xdr:colOff>177800</xdr:colOff>
      <xdr:row>34</xdr:row>
      <xdr:rowOff>222326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08715"/>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58575</xdr:rowOff>
    </xdr:from>
    <xdr:to>
      <xdr:col>29</xdr:col>
      <xdr:colOff>177800</xdr:colOff>
      <xdr:row>34</xdr:row>
      <xdr:rowOff>160175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313199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94374</xdr:rowOff>
    </xdr:from>
    <xdr:to>
      <xdr:col>26</xdr:col>
      <xdr:colOff>101600</xdr:colOff>
      <xdr:row>34</xdr:row>
      <xdr:rowOff>195974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6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206151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3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142654</xdr:rowOff>
    </xdr:from>
    <xdr:to>
      <xdr:col>22</xdr:col>
      <xdr:colOff>165100</xdr:colOff>
      <xdr:row>34</xdr:row>
      <xdr:rowOff>244254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1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254431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171526</xdr:rowOff>
    </xdr:from>
    <xdr:to>
      <xdr:col>19</xdr:col>
      <xdr:colOff>38100</xdr:colOff>
      <xdr:row>34</xdr:row>
      <xdr:rowOff>273126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3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283303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90465</xdr:rowOff>
    </xdr:from>
    <xdr:to>
      <xdr:col>15</xdr:col>
      <xdr:colOff>101600</xdr:colOff>
      <xdr:row>34</xdr:row>
      <xdr:rowOff>192065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5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202242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2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24,704
24,579
792.53
20,629,751
19,609,391
894,744
11,025,903
17,950,824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78340</xdr:rowOff>
    </xdr:from>
    <xdr:to>
      <xdr:col>24</xdr:col>
      <xdr:colOff>63500</xdr:colOff>
      <xdr:row>32</xdr:row>
      <xdr:rowOff>160788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64740"/>
          <a:ext cx="838200" cy="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160788</xdr:rowOff>
    </xdr:from>
    <xdr:to>
      <xdr:col>19</xdr:col>
      <xdr:colOff>177800</xdr:colOff>
      <xdr:row>32</xdr:row>
      <xdr:rowOff>166656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4718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166656</xdr:rowOff>
    </xdr:from>
    <xdr:to>
      <xdr:col>15</xdr:col>
      <xdr:colOff>50800</xdr:colOff>
      <xdr:row>33</xdr:row>
      <xdr:rowOff>40031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53056"/>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40031</xdr:rowOff>
    </xdr:from>
    <xdr:to>
      <xdr:col>10</xdr:col>
      <xdr:colOff>114300</xdr:colOff>
      <xdr:row>33</xdr:row>
      <xdr:rowOff>99543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97881"/>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27540</xdr:rowOff>
    </xdr:from>
    <xdr:to>
      <xdr:col>24</xdr:col>
      <xdr:colOff>114300</xdr:colOff>
      <xdr:row>32</xdr:row>
      <xdr:rowOff>129140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50417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109988</xdr:rowOff>
    </xdr:from>
    <xdr:to>
      <xdr:col>20</xdr:col>
      <xdr:colOff>38100</xdr:colOff>
      <xdr:row>33</xdr:row>
      <xdr:rowOff>40138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56665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115856</xdr:rowOff>
    </xdr:from>
    <xdr:to>
      <xdr:col>15</xdr:col>
      <xdr:colOff>101600</xdr:colOff>
      <xdr:row>33</xdr:row>
      <xdr:rowOff>46006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62533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160681</xdr:rowOff>
    </xdr:from>
    <xdr:to>
      <xdr:col>10</xdr:col>
      <xdr:colOff>165100</xdr:colOff>
      <xdr:row>33</xdr:row>
      <xdr:rowOff>90831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107358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48743</xdr:rowOff>
    </xdr:from>
    <xdr:to>
      <xdr:col>6</xdr:col>
      <xdr:colOff>38100</xdr:colOff>
      <xdr:row>33</xdr:row>
      <xdr:rowOff>150343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166870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8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153850</xdr:rowOff>
    </xdr:from>
    <xdr:to>
      <xdr:col>24</xdr:col>
      <xdr:colOff>63500</xdr:colOff>
      <xdr:row>56</xdr:row>
      <xdr:rowOff>154475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55050"/>
          <a:ext cx="8382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120280</xdr:rowOff>
    </xdr:from>
    <xdr:to>
      <xdr:col>19</xdr:col>
      <xdr:colOff>177800</xdr:colOff>
      <xdr:row>56</xdr:row>
      <xdr:rowOff>154475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21480"/>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120280</xdr:rowOff>
    </xdr:from>
    <xdr:to>
      <xdr:col>15</xdr:col>
      <xdr:colOff>50800</xdr:colOff>
      <xdr:row>57</xdr:row>
      <xdr:rowOff>6617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21480"/>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6617</xdr:rowOff>
    </xdr:from>
    <xdr:to>
      <xdr:col>10</xdr:col>
      <xdr:colOff>114300</xdr:colOff>
      <xdr:row>57</xdr:row>
      <xdr:rowOff>31104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79267"/>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103050</xdr:rowOff>
    </xdr:from>
    <xdr:to>
      <xdr:col>24</xdr:col>
      <xdr:colOff>114300</xdr:colOff>
      <xdr:row>57</xdr:row>
      <xdr:rowOff>33200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125927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5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103675</xdr:rowOff>
    </xdr:from>
    <xdr:to>
      <xdr:col>20</xdr:col>
      <xdr:colOff>38100</xdr:colOff>
      <xdr:row>57</xdr:row>
      <xdr:rowOff>33825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50352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69480</xdr:rowOff>
    </xdr:from>
    <xdr:to>
      <xdr:col>15</xdr:col>
      <xdr:colOff>101600</xdr:colOff>
      <xdr:row>56</xdr:row>
      <xdr:rowOff>171080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4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127267</xdr:rowOff>
    </xdr:from>
    <xdr:to>
      <xdr:col>10</xdr:col>
      <xdr:colOff>165100</xdr:colOff>
      <xdr:row>57</xdr:row>
      <xdr:rowOff>57417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73944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151754</xdr:rowOff>
    </xdr:from>
    <xdr:to>
      <xdr:col>6</xdr:col>
      <xdr:colOff>38100</xdr:colOff>
      <xdr:row>57</xdr:row>
      <xdr:rowOff>81904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98431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6002</xdr:rowOff>
    </xdr:from>
    <xdr:to>
      <xdr:col>24</xdr:col>
      <xdr:colOff>63500</xdr:colOff>
      <xdr:row>75</xdr:row>
      <xdr:rowOff>86992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864752"/>
          <a:ext cx="8382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6002</xdr:rowOff>
    </xdr:from>
    <xdr:to>
      <xdr:col>19</xdr:col>
      <xdr:colOff>177800</xdr:colOff>
      <xdr:row>77</xdr:row>
      <xdr:rowOff>126865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864752"/>
          <a:ext cx="889000" cy="46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153155</xdr:rowOff>
    </xdr:from>
    <xdr:to>
      <xdr:col>15</xdr:col>
      <xdr:colOff>50800</xdr:colOff>
      <xdr:row>77</xdr:row>
      <xdr:rowOff>126865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840455"/>
          <a:ext cx="889000" cy="48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153155</xdr:rowOff>
    </xdr:from>
    <xdr:to>
      <xdr:col>10</xdr:col>
      <xdr:colOff>114300</xdr:colOff>
      <xdr:row>76</xdr:row>
      <xdr:rowOff>149628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840455"/>
          <a:ext cx="889000" cy="33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36192</xdr:rowOff>
    </xdr:from>
    <xdr:to>
      <xdr:col>24</xdr:col>
      <xdr:colOff>114300</xdr:colOff>
      <xdr:row>75</xdr:row>
      <xdr:rowOff>137792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59069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74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126652</xdr:rowOff>
    </xdr:from>
    <xdr:to>
      <xdr:col>20</xdr:col>
      <xdr:colOff>38100</xdr:colOff>
      <xdr:row>75</xdr:row>
      <xdr:rowOff>56802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8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73329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5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76065</xdr:rowOff>
    </xdr:from>
    <xdr:to>
      <xdr:col>15</xdr:col>
      <xdr:colOff>101600</xdr:colOff>
      <xdr:row>78</xdr:row>
      <xdr:rowOff>6215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22742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0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102355</xdr:rowOff>
    </xdr:from>
    <xdr:to>
      <xdr:col>10</xdr:col>
      <xdr:colOff>165100</xdr:colOff>
      <xdr:row>75</xdr:row>
      <xdr:rowOff>32505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49032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5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98828</xdr:rowOff>
    </xdr:from>
    <xdr:to>
      <xdr:col>6</xdr:col>
      <xdr:colOff>38100</xdr:colOff>
      <xdr:row>77</xdr:row>
      <xdr:rowOff>28978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45505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0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102933</xdr:rowOff>
    </xdr:from>
    <xdr:to>
      <xdr:col>24</xdr:col>
      <xdr:colOff>63500</xdr:colOff>
      <xdr:row>95</xdr:row>
      <xdr:rowOff>132671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90683"/>
          <a:ext cx="8382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132671</xdr:rowOff>
    </xdr:from>
    <xdr:to>
      <xdr:col>19</xdr:col>
      <xdr:colOff>177800</xdr:colOff>
      <xdr:row>96</xdr:row>
      <xdr:rowOff>10561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20421"/>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10561</xdr:rowOff>
    </xdr:from>
    <xdr:to>
      <xdr:col>15</xdr:col>
      <xdr:colOff>50800</xdr:colOff>
      <xdr:row>96</xdr:row>
      <xdr:rowOff>44335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69761"/>
          <a:ext cx="8890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44335</xdr:rowOff>
    </xdr:from>
    <xdr:to>
      <xdr:col>10</xdr:col>
      <xdr:colOff>114300</xdr:colOff>
      <xdr:row>96</xdr:row>
      <xdr:rowOff>118554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03535"/>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52133</xdr:rowOff>
    </xdr:from>
    <xdr:to>
      <xdr:col>24</xdr:col>
      <xdr:colOff>114300</xdr:colOff>
      <xdr:row>95</xdr:row>
      <xdr:rowOff>153733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30560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1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81871</xdr:rowOff>
    </xdr:from>
    <xdr:to>
      <xdr:col>20</xdr:col>
      <xdr:colOff>38100</xdr:colOff>
      <xdr:row>96</xdr:row>
      <xdr:rowOff>12021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131211</xdr:rowOff>
    </xdr:from>
    <xdr:to>
      <xdr:col>15</xdr:col>
      <xdr:colOff>101600</xdr:colOff>
      <xdr:row>96</xdr:row>
      <xdr:rowOff>61361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52488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164985</xdr:rowOff>
    </xdr:from>
    <xdr:to>
      <xdr:col>10</xdr:col>
      <xdr:colOff>165100</xdr:colOff>
      <xdr:row>96</xdr:row>
      <xdr:rowOff>95135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86262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67754</xdr:rowOff>
    </xdr:from>
    <xdr:to>
      <xdr:col>6</xdr:col>
      <xdr:colOff>38100</xdr:colOff>
      <xdr:row>96</xdr:row>
      <xdr:rowOff>169354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160481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110432</xdr:rowOff>
    </xdr:from>
    <xdr:to>
      <xdr:col>55</xdr:col>
      <xdr:colOff>0</xdr:colOff>
      <xdr:row>36</xdr:row>
      <xdr:rowOff>113205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82632"/>
          <a:ext cx="8382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110432</xdr:rowOff>
    </xdr:from>
    <xdr:to>
      <xdr:col>50</xdr:col>
      <xdr:colOff>114300</xdr:colOff>
      <xdr:row>36</xdr:row>
      <xdr:rowOff>128537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82632"/>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128537</xdr:rowOff>
    </xdr:from>
    <xdr:to>
      <xdr:col>45</xdr:col>
      <xdr:colOff>177800</xdr:colOff>
      <xdr:row>37</xdr:row>
      <xdr:rowOff>45479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00737"/>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45479</xdr:rowOff>
    </xdr:from>
    <xdr:to>
      <xdr:col>41</xdr:col>
      <xdr:colOff>50800</xdr:colOff>
      <xdr:row>37</xdr:row>
      <xdr:rowOff>46812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8912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62405</xdr:rowOff>
    </xdr:from>
    <xdr:to>
      <xdr:col>55</xdr:col>
      <xdr:colOff>50800</xdr:colOff>
      <xdr:row>36</xdr:row>
      <xdr:rowOff>164005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40832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59632</xdr:rowOff>
    </xdr:from>
    <xdr:to>
      <xdr:col>50</xdr:col>
      <xdr:colOff>165100</xdr:colOff>
      <xdr:row>36</xdr:row>
      <xdr:rowOff>161232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6309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0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77737</xdr:rowOff>
    </xdr:from>
    <xdr:to>
      <xdr:col>46</xdr:col>
      <xdr:colOff>38100</xdr:colOff>
      <xdr:row>37</xdr:row>
      <xdr:rowOff>7887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170464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166129</xdr:rowOff>
    </xdr:from>
    <xdr:to>
      <xdr:col>41</xdr:col>
      <xdr:colOff>101600</xdr:colOff>
      <xdr:row>37</xdr:row>
      <xdr:rowOff>96279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87406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167462</xdr:rowOff>
    </xdr:from>
    <xdr:to>
      <xdr:col>36</xdr:col>
      <xdr:colOff>165100</xdr:colOff>
      <xdr:row>37</xdr:row>
      <xdr:rowOff>97612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110093</xdr:rowOff>
    </xdr:from>
    <xdr:to>
      <xdr:col>55</xdr:col>
      <xdr:colOff>0</xdr:colOff>
      <xdr:row>58</xdr:row>
      <xdr:rowOff>113752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54193"/>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92365</xdr:rowOff>
    </xdr:from>
    <xdr:to>
      <xdr:col>50</xdr:col>
      <xdr:colOff>114300</xdr:colOff>
      <xdr:row>58</xdr:row>
      <xdr:rowOff>113752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36465"/>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92365</xdr:rowOff>
    </xdr:from>
    <xdr:to>
      <xdr:col>45</xdr:col>
      <xdr:colOff>177800</xdr:colOff>
      <xdr:row>58</xdr:row>
      <xdr:rowOff>111698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36465"/>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100072</xdr:rowOff>
    </xdr:from>
    <xdr:to>
      <xdr:col>41</xdr:col>
      <xdr:colOff>50800</xdr:colOff>
      <xdr:row>58</xdr:row>
      <xdr:rowOff>111698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44172"/>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59293</xdr:rowOff>
    </xdr:from>
    <xdr:to>
      <xdr:col>55</xdr:col>
      <xdr:colOff>50800</xdr:colOff>
      <xdr:row>58</xdr:row>
      <xdr:rowOff>160893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82170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62952</xdr:rowOff>
    </xdr:from>
    <xdr:to>
      <xdr:col>50</xdr:col>
      <xdr:colOff>165100</xdr:colOff>
      <xdr:row>58</xdr:row>
      <xdr:rowOff>164552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9629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41565</xdr:rowOff>
    </xdr:from>
    <xdr:to>
      <xdr:col>46</xdr:col>
      <xdr:colOff>38100</xdr:colOff>
      <xdr:row>58</xdr:row>
      <xdr:rowOff>143165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159692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6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60898</xdr:rowOff>
    </xdr:from>
    <xdr:to>
      <xdr:col>41</xdr:col>
      <xdr:colOff>101600</xdr:colOff>
      <xdr:row>58</xdr:row>
      <xdr:rowOff>162498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153625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49272</xdr:rowOff>
    </xdr:from>
    <xdr:to>
      <xdr:col>36</xdr:col>
      <xdr:colOff>165100</xdr:colOff>
      <xdr:row>58</xdr:row>
      <xdr:rowOff>150872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167399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12388</xdr:rowOff>
    </xdr:from>
    <xdr:to>
      <xdr:col>55</xdr:col>
      <xdr:colOff>0</xdr:colOff>
      <xdr:row>79</xdr:row>
      <xdr:rowOff>25050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56938"/>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142081</xdr:rowOff>
    </xdr:from>
    <xdr:to>
      <xdr:col>50</xdr:col>
      <xdr:colOff>114300</xdr:colOff>
      <xdr:row>79</xdr:row>
      <xdr:rowOff>12388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15181"/>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142081</xdr:rowOff>
    </xdr:from>
    <xdr:to>
      <xdr:col>45</xdr:col>
      <xdr:colOff>177800</xdr:colOff>
      <xdr:row>78</xdr:row>
      <xdr:rowOff>149506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15181"/>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145700</xdr:rowOff>
    </xdr:from>
    <xdr:to>
      <xdr:col>55</xdr:col>
      <xdr:colOff>50800</xdr:colOff>
      <xdr:row>79</xdr:row>
      <xdr:rowOff>75850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133038</xdr:rowOff>
    </xdr:from>
    <xdr:to>
      <xdr:col>50</xdr:col>
      <xdr:colOff>165100</xdr:colOff>
      <xdr:row>79</xdr:row>
      <xdr:rowOff>63188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54315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9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91281</xdr:rowOff>
    </xdr:from>
    <xdr:to>
      <xdr:col>46</xdr:col>
      <xdr:colOff>38100</xdr:colOff>
      <xdr:row>79</xdr:row>
      <xdr:rowOff>21431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98706</xdr:rowOff>
    </xdr:from>
    <xdr:to>
      <xdr:col>41</xdr:col>
      <xdr:colOff>101600</xdr:colOff>
      <xdr:row>79</xdr:row>
      <xdr:rowOff>28856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19983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6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125628</xdr:rowOff>
    </xdr:from>
    <xdr:to>
      <xdr:col>55</xdr:col>
      <xdr:colOff>0</xdr:colOff>
      <xdr:row>94</xdr:row>
      <xdr:rowOff>98640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070478"/>
          <a:ext cx="838200" cy="1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98640</xdr:rowOff>
    </xdr:from>
    <xdr:to>
      <xdr:col>50</xdr:col>
      <xdr:colOff>114300</xdr:colOff>
      <xdr:row>95</xdr:row>
      <xdr:rowOff>51791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14940"/>
          <a:ext cx="889000" cy="1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49988</xdr:rowOff>
    </xdr:from>
    <xdr:to>
      <xdr:col>45</xdr:col>
      <xdr:colOff>177800</xdr:colOff>
      <xdr:row>95</xdr:row>
      <xdr:rowOff>51791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37738"/>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74828</xdr:rowOff>
    </xdr:from>
    <xdr:to>
      <xdr:col>55</xdr:col>
      <xdr:colOff>50800</xdr:colOff>
      <xdr:row>94</xdr:row>
      <xdr:rowOff>4978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0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97705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47840</xdr:rowOff>
    </xdr:from>
    <xdr:to>
      <xdr:col>50</xdr:col>
      <xdr:colOff>165100</xdr:colOff>
      <xdr:row>94</xdr:row>
      <xdr:rowOff>149440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165967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593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991</xdr:rowOff>
    </xdr:from>
    <xdr:to>
      <xdr:col>46</xdr:col>
      <xdr:colOff>38100</xdr:colOff>
      <xdr:row>95</xdr:row>
      <xdr:rowOff>102591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119118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0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170638</xdr:rowOff>
    </xdr:from>
    <xdr:to>
      <xdr:col>41</xdr:col>
      <xdr:colOff>101600</xdr:colOff>
      <xdr:row>95</xdr:row>
      <xdr:rowOff>100788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117315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0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140477</xdr:rowOff>
    </xdr:from>
    <xdr:to>
      <xdr:col>85</xdr:col>
      <xdr:colOff>127000</xdr:colOff>
      <xdr:row>38</xdr:row>
      <xdr:rowOff>4111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484127"/>
          <a:ext cx="838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85053</xdr:rowOff>
    </xdr:from>
    <xdr:to>
      <xdr:col>81</xdr:col>
      <xdr:colOff>50800</xdr:colOff>
      <xdr:row>37</xdr:row>
      <xdr:rowOff>140477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428703"/>
          <a:ext cx="889000" cy="5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85053</xdr:rowOff>
    </xdr:from>
    <xdr:to>
      <xdr:col>76</xdr:col>
      <xdr:colOff>114300</xdr:colOff>
      <xdr:row>37</xdr:row>
      <xdr:rowOff>135237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428703"/>
          <a:ext cx="889000" cy="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135237</xdr:rowOff>
    </xdr:from>
    <xdr:to>
      <xdr:col>71</xdr:col>
      <xdr:colOff>177800</xdr:colOff>
      <xdr:row>38</xdr:row>
      <xdr:rowOff>21108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478887"/>
          <a:ext cx="889000" cy="5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20972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124762</xdr:rowOff>
    </xdr:from>
    <xdr:to>
      <xdr:col>85</xdr:col>
      <xdr:colOff>177800</xdr:colOff>
      <xdr:row>38</xdr:row>
      <xdr:rowOff>54911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684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89677</xdr:rowOff>
    </xdr:from>
    <xdr:to>
      <xdr:col>81</xdr:col>
      <xdr:colOff>101600</xdr:colOff>
      <xdr:row>38</xdr:row>
      <xdr:rowOff>19827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36354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0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34253</xdr:rowOff>
    </xdr:from>
    <xdr:to>
      <xdr:col>76</xdr:col>
      <xdr:colOff>165100</xdr:colOff>
      <xdr:row>37</xdr:row>
      <xdr:rowOff>135853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3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152380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1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84437</xdr:rowOff>
    </xdr:from>
    <xdr:to>
      <xdr:col>72</xdr:col>
      <xdr:colOff>38100</xdr:colOff>
      <xdr:row>38</xdr:row>
      <xdr:rowOff>14587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31114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2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141758</xdr:rowOff>
    </xdr:from>
    <xdr:to>
      <xdr:col>67</xdr:col>
      <xdr:colOff>101600</xdr:colOff>
      <xdr:row>38</xdr:row>
      <xdr:rowOff>71908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63035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57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73838</xdr:rowOff>
    </xdr:from>
    <xdr:to>
      <xdr:col>85</xdr:col>
      <xdr:colOff>127000</xdr:colOff>
      <xdr:row>70</xdr:row>
      <xdr:rowOff>92583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075338"/>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92583</xdr:rowOff>
    </xdr:from>
    <xdr:to>
      <xdr:col>81</xdr:col>
      <xdr:colOff>50800</xdr:colOff>
      <xdr:row>70</xdr:row>
      <xdr:rowOff>105753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094083"/>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105753</xdr:rowOff>
    </xdr:from>
    <xdr:to>
      <xdr:col>76</xdr:col>
      <xdr:colOff>114300</xdr:colOff>
      <xdr:row>70</xdr:row>
      <xdr:rowOff>147536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107253"/>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147536</xdr:rowOff>
    </xdr:from>
    <xdr:to>
      <xdr:col>71</xdr:col>
      <xdr:colOff>177800</xdr:colOff>
      <xdr:row>71</xdr:row>
      <xdr:rowOff>17983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149036"/>
          <a:ext cx="889000" cy="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82796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75963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23038</xdr:rowOff>
    </xdr:from>
    <xdr:to>
      <xdr:col>85</xdr:col>
      <xdr:colOff>177800</xdr:colOff>
      <xdr:row>70</xdr:row>
      <xdr:rowOff>124638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0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109771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193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41783</xdr:rowOff>
    </xdr:from>
    <xdr:to>
      <xdr:col>81</xdr:col>
      <xdr:colOff>101600</xdr:colOff>
      <xdr:row>70</xdr:row>
      <xdr:rowOff>143383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159910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181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54953</xdr:rowOff>
    </xdr:from>
    <xdr:to>
      <xdr:col>76</xdr:col>
      <xdr:colOff>165100</xdr:colOff>
      <xdr:row>70</xdr:row>
      <xdr:rowOff>156553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0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1630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18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96736</xdr:rowOff>
    </xdr:from>
    <xdr:to>
      <xdr:col>72</xdr:col>
      <xdr:colOff>38100</xdr:colOff>
      <xdr:row>71</xdr:row>
      <xdr:rowOff>26886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0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43413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187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138633</xdr:rowOff>
    </xdr:from>
    <xdr:to>
      <xdr:col>67</xdr:col>
      <xdr:colOff>101600</xdr:colOff>
      <xdr:row>71</xdr:row>
      <xdr:rowOff>68783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85310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191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114204</xdr:rowOff>
    </xdr:from>
    <xdr:to>
      <xdr:col>85</xdr:col>
      <xdr:colOff>127000</xdr:colOff>
      <xdr:row>97</xdr:row>
      <xdr:rowOff>91534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230504"/>
          <a:ext cx="838200" cy="49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91534</xdr:rowOff>
    </xdr:from>
    <xdr:to>
      <xdr:col>81</xdr:col>
      <xdr:colOff>50800</xdr:colOff>
      <xdr:row>97</xdr:row>
      <xdr:rowOff>147419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22184"/>
          <a:ext cx="889000" cy="5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147419</xdr:rowOff>
    </xdr:from>
    <xdr:to>
      <xdr:col>76</xdr:col>
      <xdr:colOff>114300</xdr:colOff>
      <xdr:row>98</xdr:row>
      <xdr:rowOff>100929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78069"/>
          <a:ext cx="889000" cy="1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138077</xdr:rowOff>
    </xdr:from>
    <xdr:to>
      <xdr:col>71</xdr:col>
      <xdr:colOff>177800</xdr:colOff>
      <xdr:row>98</xdr:row>
      <xdr:rowOff>100929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68727"/>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63404</xdr:rowOff>
    </xdr:from>
    <xdr:to>
      <xdr:col>85</xdr:col>
      <xdr:colOff>177800</xdr:colOff>
      <xdr:row>94</xdr:row>
      <xdr:rowOff>165004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86281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03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40734</xdr:rowOff>
    </xdr:from>
    <xdr:to>
      <xdr:col>81</xdr:col>
      <xdr:colOff>101600</xdr:colOff>
      <xdr:row>97</xdr:row>
      <xdr:rowOff>142334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7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158861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96619</xdr:rowOff>
    </xdr:from>
    <xdr:to>
      <xdr:col>76</xdr:col>
      <xdr:colOff>165100</xdr:colOff>
      <xdr:row>98</xdr:row>
      <xdr:rowOff>26769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43296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50129</xdr:rowOff>
    </xdr:from>
    <xdr:to>
      <xdr:col>72</xdr:col>
      <xdr:colOff>38100</xdr:colOff>
      <xdr:row>98</xdr:row>
      <xdr:rowOff>151729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142856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87277</xdr:rowOff>
    </xdr:from>
    <xdr:to>
      <xdr:col>67</xdr:col>
      <xdr:colOff>101600</xdr:colOff>
      <xdr:row>98</xdr:row>
      <xdr:rowOff>17427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33954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98846</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14754</xdr:rowOff>
    </xdr:from>
    <xdr:to>
      <xdr:col>111</xdr:col>
      <xdr:colOff>177800</xdr:colOff>
      <xdr:row>39</xdr:row>
      <xdr:rowOff>98846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29854"/>
          <a:ext cx="889000" cy="2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14754</xdr:rowOff>
    </xdr:from>
    <xdr:to>
      <xdr:col>107</xdr:col>
      <xdr:colOff>50800</xdr:colOff>
      <xdr:row>39</xdr:row>
      <xdr:rowOff>73634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29854"/>
          <a:ext cx="889000" cy="2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73634</xdr:rowOff>
    </xdr:from>
    <xdr:to>
      <xdr:col>102</xdr:col>
      <xdr:colOff>114300</xdr:colOff>
      <xdr:row>39</xdr:row>
      <xdr:rowOff>98846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60184"/>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48046</xdr:rowOff>
    </xdr:from>
    <xdr:to>
      <xdr:col>112</xdr:col>
      <xdr:colOff>38100</xdr:colOff>
      <xdr:row>39</xdr:row>
      <xdr:rowOff>149646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140773</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135404</xdr:rowOff>
    </xdr:from>
    <xdr:to>
      <xdr:col>107</xdr:col>
      <xdr:colOff>101600</xdr:colOff>
      <xdr:row>38</xdr:row>
      <xdr:rowOff>65554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82081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5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22834</xdr:rowOff>
    </xdr:from>
    <xdr:to>
      <xdr:col>102</xdr:col>
      <xdr:colOff>165100</xdr:colOff>
      <xdr:row>39</xdr:row>
      <xdr:rowOff>124434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115561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02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48046</xdr:rowOff>
    </xdr:from>
    <xdr:to>
      <xdr:col>98</xdr:col>
      <xdr:colOff>38100</xdr:colOff>
      <xdr:row>39</xdr:row>
      <xdr:rowOff>149646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140773</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69611</xdr:rowOff>
    </xdr:from>
    <xdr:to>
      <xdr:col>116</xdr:col>
      <xdr:colOff>63500</xdr:colOff>
      <xdr:row>55</xdr:row>
      <xdr:rowOff>79441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499361"/>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79441</xdr:rowOff>
    </xdr:from>
    <xdr:to>
      <xdr:col>111</xdr:col>
      <xdr:colOff>177800</xdr:colOff>
      <xdr:row>55</xdr:row>
      <xdr:rowOff>89179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509191"/>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89179</xdr:rowOff>
    </xdr:from>
    <xdr:to>
      <xdr:col>107</xdr:col>
      <xdr:colOff>50800</xdr:colOff>
      <xdr:row>55</xdr:row>
      <xdr:rowOff>96632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518929"/>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64719</xdr:rowOff>
    </xdr:from>
    <xdr:to>
      <xdr:col>102</xdr:col>
      <xdr:colOff>114300</xdr:colOff>
      <xdr:row>55</xdr:row>
      <xdr:rowOff>96632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494469"/>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18811</xdr:rowOff>
    </xdr:from>
    <xdr:to>
      <xdr:col>116</xdr:col>
      <xdr:colOff>114300</xdr:colOff>
      <xdr:row>55</xdr:row>
      <xdr:rowOff>120411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4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41688</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29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28641</xdr:rowOff>
    </xdr:from>
    <xdr:to>
      <xdr:col>112</xdr:col>
      <xdr:colOff>38100</xdr:colOff>
      <xdr:row>55</xdr:row>
      <xdr:rowOff>130241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146768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2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38379</xdr:rowOff>
    </xdr:from>
    <xdr:to>
      <xdr:col>107</xdr:col>
      <xdr:colOff>101600</xdr:colOff>
      <xdr:row>55</xdr:row>
      <xdr:rowOff>139979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4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156506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45832</xdr:rowOff>
    </xdr:from>
    <xdr:to>
      <xdr:col>102</xdr:col>
      <xdr:colOff>165100</xdr:colOff>
      <xdr:row>55</xdr:row>
      <xdr:rowOff>147432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163959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2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13919</xdr:rowOff>
    </xdr:from>
    <xdr:to>
      <xdr:col>98</xdr:col>
      <xdr:colOff>38100</xdr:colOff>
      <xdr:row>55</xdr:row>
      <xdr:rowOff>115519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4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132046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2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133509</xdr:rowOff>
    </xdr:from>
    <xdr:to>
      <xdr:col>116</xdr:col>
      <xdr:colOff>63500</xdr:colOff>
      <xdr:row>72</xdr:row>
      <xdr:rowOff>46603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135009"/>
          <a:ext cx="8382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46603</xdr:rowOff>
    </xdr:from>
    <xdr:to>
      <xdr:col>111</xdr:col>
      <xdr:colOff>177800</xdr:colOff>
      <xdr:row>72</xdr:row>
      <xdr:rowOff>64567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39100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64567</xdr:rowOff>
    </xdr:from>
    <xdr:to>
      <xdr:col>107</xdr:col>
      <xdr:colOff>50800</xdr:colOff>
      <xdr:row>72</xdr:row>
      <xdr:rowOff>127680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408967"/>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127680</xdr:rowOff>
    </xdr:from>
    <xdr:to>
      <xdr:col>102</xdr:col>
      <xdr:colOff>114300</xdr:colOff>
      <xdr:row>72</xdr:row>
      <xdr:rowOff>146139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472080"/>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82709</xdr:rowOff>
    </xdr:from>
    <xdr:to>
      <xdr:col>116</xdr:col>
      <xdr:colOff>114300</xdr:colOff>
      <xdr:row>71</xdr:row>
      <xdr:rowOff>12859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35736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0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167253</xdr:rowOff>
    </xdr:from>
    <xdr:to>
      <xdr:col>112</xdr:col>
      <xdr:colOff>38100</xdr:colOff>
      <xdr:row>72</xdr:row>
      <xdr:rowOff>97403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113930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1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13767</xdr:rowOff>
    </xdr:from>
    <xdr:to>
      <xdr:col>107</xdr:col>
      <xdr:colOff>101600</xdr:colOff>
      <xdr:row>72</xdr:row>
      <xdr:rowOff>115367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131894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1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76880</xdr:rowOff>
    </xdr:from>
    <xdr:to>
      <xdr:col>102</xdr:col>
      <xdr:colOff>165100</xdr:colOff>
      <xdr:row>73</xdr:row>
      <xdr:rowOff>7030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23557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1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95339</xdr:rowOff>
    </xdr:from>
    <xdr:to>
      <xdr:col>98</xdr:col>
      <xdr:colOff>38100</xdr:colOff>
      <xdr:row>73</xdr:row>
      <xdr:rowOff>25489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4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42016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21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119,186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円となっており、類似団体と比較して一人当たりコストが高い状況となっており、性質別経費の中でも一人当たりのコストは上位となっている。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年度から一人当たりコスト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台で推移しており、しばらく高止まりの傾向にある。これは、合併後、優先的に進めてきた大型投資事業に対する起債償還が本格化していることによるものであるが、今後も、歳入に見合った歳出の中での事業化により、地方債発行を精査し公債費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の住民一人当たりコストは、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103,346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の増となっているが、主な要因は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今後の財政需要に備えた特定目的基金の再編による財政調整基金からの積み替え（公共施設管理基金積立金、文化・交流振興基金積立金）などに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基金を計画的に活用し財政負担の平準化を図っていく。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繰出金の住民一人当たりコストは、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96,325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％の増となっているが、主な要因は国民健康保険制度の改正に伴う保険料の激変緩和措置を目的に特別会計へ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億円を繰出したことや、低所得世帯向けの給付型奨学金制度の運用開始に伴い将来の運用基金原資の不足を補填するため、育英基金の増（繰り出し）を行ったことによるものである。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24,704
24,579
792.53
20,629,751
19,609,391
894,744
11,025,903
17,950,824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170724</xdr:rowOff>
    </xdr:from>
    <xdr:to>
      <xdr:col>24</xdr:col>
      <xdr:colOff>63500</xdr:colOff>
      <xdr:row>36</xdr:row>
      <xdr:rowOff>62956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57124"/>
          <a:ext cx="8382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170724</xdr:rowOff>
    </xdr:from>
    <xdr:to>
      <xdr:col>19</xdr:col>
      <xdr:colOff>177800</xdr:colOff>
      <xdr:row>35</xdr:row>
      <xdr:rowOff>33891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57124"/>
          <a:ext cx="889000" cy="37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12664</xdr:rowOff>
    </xdr:from>
    <xdr:to>
      <xdr:col>15</xdr:col>
      <xdr:colOff>50800</xdr:colOff>
      <xdr:row>35</xdr:row>
      <xdr:rowOff>33891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1341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12664</xdr:rowOff>
    </xdr:from>
    <xdr:to>
      <xdr:col>10</xdr:col>
      <xdr:colOff>114300</xdr:colOff>
      <xdr:row>35</xdr:row>
      <xdr:rowOff>48260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1341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162033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119924</xdr:rowOff>
    </xdr:from>
    <xdr:to>
      <xdr:col>20</xdr:col>
      <xdr:colOff>38100</xdr:colOff>
      <xdr:row>33</xdr:row>
      <xdr:rowOff>50074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66601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154541</xdr:rowOff>
    </xdr:from>
    <xdr:to>
      <xdr:col>15</xdr:col>
      <xdr:colOff>101600</xdr:colOff>
      <xdr:row>35</xdr:row>
      <xdr:rowOff>84691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101218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5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133314</xdr:rowOff>
    </xdr:from>
    <xdr:to>
      <xdr:col>10</xdr:col>
      <xdr:colOff>165100</xdr:colOff>
      <xdr:row>35</xdr:row>
      <xdr:rowOff>63464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79991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115587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36578</xdr:rowOff>
    </xdr:from>
    <xdr:to>
      <xdr:col>24</xdr:col>
      <xdr:colOff>63500</xdr:colOff>
      <xdr:row>56</xdr:row>
      <xdr:rowOff>53358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94878"/>
          <a:ext cx="838200" cy="35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106676</xdr:rowOff>
    </xdr:from>
    <xdr:to>
      <xdr:col>19</xdr:col>
      <xdr:colOff>177800</xdr:colOff>
      <xdr:row>56</xdr:row>
      <xdr:rowOff>53358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36426"/>
          <a:ext cx="889000" cy="1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106676</xdr:rowOff>
    </xdr:from>
    <xdr:to>
      <xdr:col>15</xdr:col>
      <xdr:colOff>50800</xdr:colOff>
      <xdr:row>56</xdr:row>
      <xdr:rowOff>111303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36426"/>
          <a:ext cx="889000" cy="17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37269</xdr:rowOff>
    </xdr:from>
    <xdr:to>
      <xdr:col>10</xdr:col>
      <xdr:colOff>114300</xdr:colOff>
      <xdr:row>56</xdr:row>
      <xdr:rowOff>111303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38469"/>
          <a:ext cx="8890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157228</xdr:rowOff>
    </xdr:from>
    <xdr:to>
      <xdr:col>24</xdr:col>
      <xdr:colOff>114300</xdr:colOff>
      <xdr:row>54</xdr:row>
      <xdr:rowOff>87378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8655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9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2558</xdr:rowOff>
    </xdr:from>
    <xdr:to>
      <xdr:col>20</xdr:col>
      <xdr:colOff>38100</xdr:colOff>
      <xdr:row>56</xdr:row>
      <xdr:rowOff>104158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120685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55876</xdr:rowOff>
    </xdr:from>
    <xdr:to>
      <xdr:col>15</xdr:col>
      <xdr:colOff>101600</xdr:colOff>
      <xdr:row>55</xdr:row>
      <xdr:rowOff>157476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60503</xdr:rowOff>
    </xdr:from>
    <xdr:to>
      <xdr:col>10</xdr:col>
      <xdr:colOff>165100</xdr:colOff>
      <xdr:row>56</xdr:row>
      <xdr:rowOff>162103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153230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157919</xdr:rowOff>
    </xdr:from>
    <xdr:to>
      <xdr:col>6</xdr:col>
      <xdr:colOff>38100</xdr:colOff>
      <xdr:row>56</xdr:row>
      <xdr:rowOff>88069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104596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115187</xdr:rowOff>
    </xdr:from>
    <xdr:to>
      <xdr:col>24</xdr:col>
      <xdr:colOff>63500</xdr:colOff>
      <xdr:row>77</xdr:row>
      <xdr:rowOff>148631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16837"/>
          <a:ext cx="8382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115187</xdr:rowOff>
    </xdr:from>
    <xdr:to>
      <xdr:col>19</xdr:col>
      <xdr:colOff>177800</xdr:colOff>
      <xdr:row>78</xdr:row>
      <xdr:rowOff>40232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6837"/>
          <a:ext cx="889000" cy="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40232</xdr:rowOff>
    </xdr:from>
    <xdr:to>
      <xdr:col>15</xdr:col>
      <xdr:colOff>50800</xdr:colOff>
      <xdr:row>78</xdr:row>
      <xdr:rowOff>87388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333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87388</xdr:rowOff>
    </xdr:from>
    <xdr:to>
      <xdr:col>10</xdr:col>
      <xdr:colOff>114300</xdr:colOff>
      <xdr:row>78</xdr:row>
      <xdr:rowOff>87731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048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97831</xdr:rowOff>
    </xdr:from>
    <xdr:to>
      <xdr:col>24</xdr:col>
      <xdr:colOff>114300</xdr:colOff>
      <xdr:row>78</xdr:row>
      <xdr:rowOff>27981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120708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64387</xdr:rowOff>
    </xdr:from>
    <xdr:to>
      <xdr:col>20</xdr:col>
      <xdr:colOff>38100</xdr:colOff>
      <xdr:row>77</xdr:row>
      <xdr:rowOff>165987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4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160882</xdr:rowOff>
    </xdr:from>
    <xdr:to>
      <xdr:col>15</xdr:col>
      <xdr:colOff>101600</xdr:colOff>
      <xdr:row>78</xdr:row>
      <xdr:rowOff>91032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107559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3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36588</xdr:rowOff>
    </xdr:from>
    <xdr:to>
      <xdr:col>10</xdr:col>
      <xdr:colOff>165100</xdr:colOff>
      <xdr:row>78</xdr:row>
      <xdr:rowOff>138188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129315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36931</xdr:rowOff>
    </xdr:from>
    <xdr:to>
      <xdr:col>6</xdr:col>
      <xdr:colOff>38100</xdr:colOff>
      <xdr:row>78</xdr:row>
      <xdr:rowOff>138531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129658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126360</xdr:rowOff>
    </xdr:from>
    <xdr:to>
      <xdr:col>24</xdr:col>
      <xdr:colOff>63500</xdr:colOff>
      <xdr:row>96</xdr:row>
      <xdr:rowOff>35801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14110"/>
          <a:ext cx="838200" cy="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146917</xdr:rowOff>
    </xdr:from>
    <xdr:to>
      <xdr:col>19</xdr:col>
      <xdr:colOff>177800</xdr:colOff>
      <xdr:row>96</xdr:row>
      <xdr:rowOff>35801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34667"/>
          <a:ext cx="889000" cy="6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42252</xdr:rowOff>
    </xdr:from>
    <xdr:to>
      <xdr:col>15</xdr:col>
      <xdr:colOff>50800</xdr:colOff>
      <xdr:row>95</xdr:row>
      <xdr:rowOff>146917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330002"/>
          <a:ext cx="889000" cy="10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42252</xdr:rowOff>
    </xdr:from>
    <xdr:to>
      <xdr:col>10</xdr:col>
      <xdr:colOff>114300</xdr:colOff>
      <xdr:row>96</xdr:row>
      <xdr:rowOff>2327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30002"/>
          <a:ext cx="889000" cy="1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75560</xdr:rowOff>
    </xdr:from>
    <xdr:to>
      <xdr:col>24</xdr:col>
      <xdr:colOff>114300</xdr:colOff>
      <xdr:row>96</xdr:row>
      <xdr:rowOff>5710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98437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156451</xdr:rowOff>
    </xdr:from>
    <xdr:to>
      <xdr:col>20</xdr:col>
      <xdr:colOff>38100</xdr:colOff>
      <xdr:row>96</xdr:row>
      <xdr:rowOff>86601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103128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96117</xdr:rowOff>
    </xdr:from>
    <xdr:to>
      <xdr:col>15</xdr:col>
      <xdr:colOff>101600</xdr:colOff>
      <xdr:row>96</xdr:row>
      <xdr:rowOff>26267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42794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162902</xdr:rowOff>
    </xdr:from>
    <xdr:to>
      <xdr:col>10</xdr:col>
      <xdr:colOff>165100</xdr:colOff>
      <xdr:row>95</xdr:row>
      <xdr:rowOff>93052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2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109579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122977</xdr:rowOff>
    </xdr:from>
    <xdr:to>
      <xdr:col>6</xdr:col>
      <xdr:colOff>38100</xdr:colOff>
      <xdr:row>96</xdr:row>
      <xdr:rowOff>53127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69654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51689</xdr:rowOff>
    </xdr:from>
    <xdr:to>
      <xdr:col>55</xdr:col>
      <xdr:colOff>0</xdr:colOff>
      <xdr:row>38</xdr:row>
      <xdr:rowOff>72720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66789"/>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70663</xdr:rowOff>
    </xdr:from>
    <xdr:to>
      <xdr:col>50</xdr:col>
      <xdr:colOff>114300</xdr:colOff>
      <xdr:row>38</xdr:row>
      <xdr:rowOff>72720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8576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70663</xdr:rowOff>
    </xdr:from>
    <xdr:to>
      <xdr:col>45</xdr:col>
      <xdr:colOff>177800</xdr:colOff>
      <xdr:row>38</xdr:row>
      <xdr:rowOff>77978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8576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155702</xdr:rowOff>
    </xdr:from>
    <xdr:to>
      <xdr:col>41</xdr:col>
      <xdr:colOff>50800</xdr:colOff>
      <xdr:row>38</xdr:row>
      <xdr:rowOff>77978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2790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xdr:rowOff>
    </xdr:from>
    <xdr:to>
      <xdr:col>55</xdr:col>
      <xdr:colOff>50800</xdr:colOff>
      <xdr:row>38</xdr:row>
      <xdr:rowOff>102489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87266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21920</xdr:rowOff>
    </xdr:from>
    <xdr:to>
      <xdr:col>50</xdr:col>
      <xdr:colOff>165100</xdr:colOff>
      <xdr:row>38</xdr:row>
      <xdr:rowOff>123520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114647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19863</xdr:rowOff>
    </xdr:from>
    <xdr:to>
      <xdr:col>46</xdr:col>
      <xdr:colOff>38100</xdr:colOff>
      <xdr:row>38</xdr:row>
      <xdr:rowOff>121463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112590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27178</xdr:rowOff>
    </xdr:from>
    <xdr:to>
      <xdr:col>41</xdr:col>
      <xdr:colOff>101600</xdr:colOff>
      <xdr:row>38</xdr:row>
      <xdr:rowOff>128778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119905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104902</xdr:rowOff>
    </xdr:from>
    <xdr:to>
      <xdr:col>36</xdr:col>
      <xdr:colOff>165100</xdr:colOff>
      <xdr:row>37</xdr:row>
      <xdr:rowOff>35052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26179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33058</xdr:rowOff>
    </xdr:from>
    <xdr:to>
      <xdr:col>55</xdr:col>
      <xdr:colOff>0</xdr:colOff>
      <xdr:row>54</xdr:row>
      <xdr:rowOff>51956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91358"/>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33058</xdr:rowOff>
    </xdr:from>
    <xdr:to>
      <xdr:col>50</xdr:col>
      <xdr:colOff>114300</xdr:colOff>
      <xdr:row>54</xdr:row>
      <xdr:rowOff>73272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91358"/>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73272</xdr:rowOff>
    </xdr:from>
    <xdr:to>
      <xdr:col>45</xdr:col>
      <xdr:colOff>177800</xdr:colOff>
      <xdr:row>55</xdr:row>
      <xdr:rowOff>44241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31572"/>
          <a:ext cx="889000" cy="1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117659</xdr:rowOff>
    </xdr:from>
    <xdr:to>
      <xdr:col>41</xdr:col>
      <xdr:colOff>50800</xdr:colOff>
      <xdr:row>55</xdr:row>
      <xdr:rowOff>44241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375959"/>
          <a:ext cx="889000" cy="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45343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49115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1156</xdr:rowOff>
    </xdr:from>
    <xdr:to>
      <xdr:col>55</xdr:col>
      <xdr:colOff>50800</xdr:colOff>
      <xdr:row>54</xdr:row>
      <xdr:rowOff>102756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24033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153708</xdr:rowOff>
    </xdr:from>
    <xdr:to>
      <xdr:col>50</xdr:col>
      <xdr:colOff>165100</xdr:colOff>
      <xdr:row>54</xdr:row>
      <xdr:rowOff>83858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100385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22472</xdr:rowOff>
    </xdr:from>
    <xdr:to>
      <xdr:col>46</xdr:col>
      <xdr:colOff>38100</xdr:colOff>
      <xdr:row>54</xdr:row>
      <xdr:rowOff>124072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140599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164891</xdr:rowOff>
    </xdr:from>
    <xdr:to>
      <xdr:col>41</xdr:col>
      <xdr:colOff>101600</xdr:colOff>
      <xdr:row>55</xdr:row>
      <xdr:rowOff>95041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111568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1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66859</xdr:rowOff>
    </xdr:from>
    <xdr:to>
      <xdr:col>36</xdr:col>
      <xdr:colOff>165100</xdr:colOff>
      <xdr:row>54</xdr:row>
      <xdr:rowOff>168459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13536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55886</xdr:rowOff>
    </xdr:from>
    <xdr:to>
      <xdr:col>55</xdr:col>
      <xdr:colOff>0</xdr:colOff>
      <xdr:row>75</xdr:row>
      <xdr:rowOff>133756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914636"/>
          <a:ext cx="838200" cy="7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55886</xdr:rowOff>
    </xdr:from>
    <xdr:to>
      <xdr:col>50</xdr:col>
      <xdr:colOff>114300</xdr:colOff>
      <xdr:row>75</xdr:row>
      <xdr:rowOff>154902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914636"/>
          <a:ext cx="889000" cy="9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154902</xdr:rowOff>
    </xdr:from>
    <xdr:to>
      <xdr:col>45</xdr:col>
      <xdr:colOff>177800</xdr:colOff>
      <xdr:row>76</xdr:row>
      <xdr:rowOff>19016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13652"/>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19016</xdr:rowOff>
    </xdr:from>
    <xdr:to>
      <xdr:col>41</xdr:col>
      <xdr:colOff>50800</xdr:colOff>
      <xdr:row>76</xdr:row>
      <xdr:rowOff>59184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49216"/>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82956</xdr:rowOff>
    </xdr:from>
    <xdr:to>
      <xdr:col>55</xdr:col>
      <xdr:colOff>50800</xdr:colOff>
      <xdr:row>76</xdr:row>
      <xdr:rowOff>13106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105833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5086</xdr:rowOff>
    </xdr:from>
    <xdr:to>
      <xdr:col>50</xdr:col>
      <xdr:colOff>165100</xdr:colOff>
      <xdr:row>75</xdr:row>
      <xdr:rowOff>106686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123213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104102</xdr:rowOff>
    </xdr:from>
    <xdr:to>
      <xdr:col>46</xdr:col>
      <xdr:colOff>38100</xdr:colOff>
      <xdr:row>76</xdr:row>
      <xdr:rowOff>34252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50779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139666</xdr:rowOff>
    </xdr:from>
    <xdr:to>
      <xdr:col>41</xdr:col>
      <xdr:colOff>101600</xdr:colOff>
      <xdr:row>76</xdr:row>
      <xdr:rowOff>69816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86343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7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8384</xdr:rowOff>
    </xdr:from>
    <xdr:to>
      <xdr:col>36</xdr:col>
      <xdr:colOff>165100</xdr:colOff>
      <xdr:row>76</xdr:row>
      <xdr:rowOff>109984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126511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30603</xdr:rowOff>
    </xdr:from>
    <xdr:to>
      <xdr:col>55</xdr:col>
      <xdr:colOff>0</xdr:colOff>
      <xdr:row>98</xdr:row>
      <xdr:rowOff>33435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32703"/>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22575</xdr:rowOff>
    </xdr:from>
    <xdr:to>
      <xdr:col>50</xdr:col>
      <xdr:colOff>114300</xdr:colOff>
      <xdr:row>98</xdr:row>
      <xdr:rowOff>30603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24675"/>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22575</xdr:rowOff>
    </xdr:from>
    <xdr:to>
      <xdr:col>45</xdr:col>
      <xdr:colOff>177800</xdr:colOff>
      <xdr:row>98</xdr:row>
      <xdr:rowOff>39070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24675"/>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38503</xdr:rowOff>
    </xdr:from>
    <xdr:to>
      <xdr:col>41</xdr:col>
      <xdr:colOff>50800</xdr:colOff>
      <xdr:row>98</xdr:row>
      <xdr:rowOff>39070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40603"/>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154085</xdr:rowOff>
    </xdr:from>
    <xdr:to>
      <xdr:col>55</xdr:col>
      <xdr:colOff>50800</xdr:colOff>
      <xdr:row>98</xdr:row>
      <xdr:rowOff>84235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5512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151253</xdr:rowOff>
    </xdr:from>
    <xdr:to>
      <xdr:col>50</xdr:col>
      <xdr:colOff>165100</xdr:colOff>
      <xdr:row>98</xdr:row>
      <xdr:rowOff>81403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97930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143225</xdr:rowOff>
    </xdr:from>
    <xdr:to>
      <xdr:col>46</xdr:col>
      <xdr:colOff>38100</xdr:colOff>
      <xdr:row>98</xdr:row>
      <xdr:rowOff>73375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89902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4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159720</xdr:rowOff>
    </xdr:from>
    <xdr:to>
      <xdr:col>41</xdr:col>
      <xdr:colOff>101600</xdr:colOff>
      <xdr:row>98</xdr:row>
      <xdr:rowOff>89870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106397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56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159153</xdr:rowOff>
    </xdr:from>
    <xdr:to>
      <xdr:col>36</xdr:col>
      <xdr:colOff>165100</xdr:colOff>
      <xdr:row>98</xdr:row>
      <xdr:rowOff>89303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105830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5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15570</xdr:rowOff>
    </xdr:from>
    <xdr:to>
      <xdr:col>85</xdr:col>
      <xdr:colOff>127000</xdr:colOff>
      <xdr:row>35</xdr:row>
      <xdr:rowOff>55804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16320"/>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15570</xdr:rowOff>
    </xdr:from>
    <xdr:to>
      <xdr:col>81</xdr:col>
      <xdr:colOff>50800</xdr:colOff>
      <xdr:row>35</xdr:row>
      <xdr:rowOff>131432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16320"/>
          <a:ext cx="889000" cy="1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103048</xdr:rowOff>
    </xdr:from>
    <xdr:to>
      <xdr:col>76</xdr:col>
      <xdr:colOff>114300</xdr:colOff>
      <xdr:row>35</xdr:row>
      <xdr:rowOff>131432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589448"/>
          <a:ext cx="889000" cy="5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103048</xdr:rowOff>
    </xdr:from>
    <xdr:to>
      <xdr:col>71</xdr:col>
      <xdr:colOff>177800</xdr:colOff>
      <xdr:row>35</xdr:row>
      <xdr:rowOff>160503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589448"/>
          <a:ext cx="889000" cy="5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5004</xdr:rowOff>
    </xdr:from>
    <xdr:to>
      <xdr:col>85</xdr:col>
      <xdr:colOff>177800</xdr:colOff>
      <xdr:row>35</xdr:row>
      <xdr:rowOff>106604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27881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136220</xdr:rowOff>
    </xdr:from>
    <xdr:to>
      <xdr:col>81</xdr:col>
      <xdr:colOff>101600</xdr:colOff>
      <xdr:row>35</xdr:row>
      <xdr:rowOff>66370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82897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80632</xdr:rowOff>
    </xdr:from>
    <xdr:to>
      <xdr:col>76</xdr:col>
      <xdr:colOff>165100</xdr:colOff>
      <xdr:row>36</xdr:row>
      <xdr:rowOff>10782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27309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52248</xdr:rowOff>
    </xdr:from>
    <xdr:to>
      <xdr:col>72</xdr:col>
      <xdr:colOff>38100</xdr:colOff>
      <xdr:row>32</xdr:row>
      <xdr:rowOff>153848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170375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3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109703</xdr:rowOff>
    </xdr:from>
    <xdr:to>
      <xdr:col>67</xdr:col>
      <xdr:colOff>101600</xdr:colOff>
      <xdr:row>36</xdr:row>
      <xdr:rowOff>39853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56380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93817</xdr:rowOff>
    </xdr:from>
    <xdr:to>
      <xdr:col>85</xdr:col>
      <xdr:colOff>127000</xdr:colOff>
      <xdr:row>57</xdr:row>
      <xdr:rowOff>57241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523567"/>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132744</xdr:rowOff>
    </xdr:from>
    <xdr:to>
      <xdr:col>81</xdr:col>
      <xdr:colOff>50800</xdr:colOff>
      <xdr:row>57</xdr:row>
      <xdr:rowOff>57241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33944"/>
          <a:ext cx="8890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132744</xdr:rowOff>
    </xdr:from>
    <xdr:to>
      <xdr:col>76</xdr:col>
      <xdr:colOff>114300</xdr:colOff>
      <xdr:row>57</xdr:row>
      <xdr:rowOff>62580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33944"/>
          <a:ext cx="8890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19897</xdr:rowOff>
    </xdr:from>
    <xdr:to>
      <xdr:col>71</xdr:col>
      <xdr:colOff>177800</xdr:colOff>
      <xdr:row>57</xdr:row>
      <xdr:rowOff>62580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792547"/>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43017</xdr:rowOff>
    </xdr:from>
    <xdr:to>
      <xdr:col>85</xdr:col>
      <xdr:colOff>177800</xdr:colOff>
      <xdr:row>55</xdr:row>
      <xdr:rowOff>144617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65894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3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6441</xdr:rowOff>
    </xdr:from>
    <xdr:to>
      <xdr:col>81</xdr:col>
      <xdr:colOff>101600</xdr:colOff>
      <xdr:row>57</xdr:row>
      <xdr:rowOff>108041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99168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81944</xdr:rowOff>
    </xdr:from>
    <xdr:to>
      <xdr:col>76</xdr:col>
      <xdr:colOff>165100</xdr:colOff>
      <xdr:row>57</xdr:row>
      <xdr:rowOff>12094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3221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11780</xdr:rowOff>
    </xdr:from>
    <xdr:to>
      <xdr:col>72</xdr:col>
      <xdr:colOff>38100</xdr:colOff>
      <xdr:row>57</xdr:row>
      <xdr:rowOff>113380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104507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8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140547</xdr:rowOff>
    </xdr:from>
    <xdr:to>
      <xdr:col>67</xdr:col>
      <xdr:colOff>101600</xdr:colOff>
      <xdr:row>57</xdr:row>
      <xdr:rowOff>70697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61824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140477</xdr:rowOff>
    </xdr:from>
    <xdr:to>
      <xdr:col>85</xdr:col>
      <xdr:colOff>127000</xdr:colOff>
      <xdr:row>78</xdr:row>
      <xdr:rowOff>4111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42127"/>
          <a:ext cx="838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85054</xdr:rowOff>
    </xdr:from>
    <xdr:to>
      <xdr:col>81</xdr:col>
      <xdr:colOff>50800</xdr:colOff>
      <xdr:row>77</xdr:row>
      <xdr:rowOff>140477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286704"/>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85054</xdr:rowOff>
    </xdr:from>
    <xdr:to>
      <xdr:col>76</xdr:col>
      <xdr:colOff>114300</xdr:colOff>
      <xdr:row>77</xdr:row>
      <xdr:rowOff>135237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286704"/>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135237</xdr:rowOff>
    </xdr:from>
    <xdr:to>
      <xdr:col>71</xdr:col>
      <xdr:colOff>177800</xdr:colOff>
      <xdr:row>78</xdr:row>
      <xdr:rowOff>21109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36887"/>
          <a:ext cx="889000" cy="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20973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124761</xdr:rowOff>
    </xdr:from>
    <xdr:to>
      <xdr:col>85</xdr:col>
      <xdr:colOff>177800</xdr:colOff>
      <xdr:row>78</xdr:row>
      <xdr:rowOff>54911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0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89677</xdr:rowOff>
    </xdr:from>
    <xdr:to>
      <xdr:col>81</xdr:col>
      <xdr:colOff>101600</xdr:colOff>
      <xdr:row>78</xdr:row>
      <xdr:rowOff>19827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2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36354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0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34254</xdr:rowOff>
    </xdr:from>
    <xdr:to>
      <xdr:col>76</xdr:col>
      <xdr:colOff>165100</xdr:colOff>
      <xdr:row>77</xdr:row>
      <xdr:rowOff>135854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152381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0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84437</xdr:rowOff>
    </xdr:from>
    <xdr:to>
      <xdr:col>72</xdr:col>
      <xdr:colOff>38100</xdr:colOff>
      <xdr:row>78</xdr:row>
      <xdr:rowOff>14587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31114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141759</xdr:rowOff>
    </xdr:from>
    <xdr:to>
      <xdr:col>67</xdr:col>
      <xdr:colOff>101600</xdr:colOff>
      <xdr:row>78</xdr:row>
      <xdr:rowOff>71909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63036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73837</xdr:rowOff>
    </xdr:from>
    <xdr:to>
      <xdr:col>85</xdr:col>
      <xdr:colOff>127000</xdr:colOff>
      <xdr:row>90</xdr:row>
      <xdr:rowOff>92583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504337"/>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92583</xdr:rowOff>
    </xdr:from>
    <xdr:to>
      <xdr:col>81</xdr:col>
      <xdr:colOff>50800</xdr:colOff>
      <xdr:row>90</xdr:row>
      <xdr:rowOff>105753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523083"/>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105753</xdr:rowOff>
    </xdr:from>
    <xdr:to>
      <xdr:col>76</xdr:col>
      <xdr:colOff>114300</xdr:colOff>
      <xdr:row>90</xdr:row>
      <xdr:rowOff>147535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536253"/>
          <a:ext cx="889000" cy="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147535</xdr:rowOff>
    </xdr:from>
    <xdr:to>
      <xdr:col>71</xdr:col>
      <xdr:colOff>177800</xdr:colOff>
      <xdr:row>91</xdr:row>
      <xdr:rowOff>17983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5578035"/>
          <a:ext cx="889000" cy="4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82275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23037</xdr:rowOff>
    </xdr:from>
    <xdr:to>
      <xdr:col>85</xdr:col>
      <xdr:colOff>177800</xdr:colOff>
      <xdr:row>90</xdr:row>
      <xdr:rowOff>124637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4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109770</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3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41783</xdr:rowOff>
    </xdr:from>
    <xdr:to>
      <xdr:col>81</xdr:col>
      <xdr:colOff>101600</xdr:colOff>
      <xdr:row>90</xdr:row>
      <xdr:rowOff>143383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4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159910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24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54953</xdr:rowOff>
    </xdr:from>
    <xdr:to>
      <xdr:col>76</xdr:col>
      <xdr:colOff>165100</xdr:colOff>
      <xdr:row>90</xdr:row>
      <xdr:rowOff>156553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4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1630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26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96735</xdr:rowOff>
    </xdr:from>
    <xdr:to>
      <xdr:col>72</xdr:col>
      <xdr:colOff>38100</xdr:colOff>
      <xdr:row>91</xdr:row>
      <xdr:rowOff>26885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5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43412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30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138633</xdr:rowOff>
    </xdr:from>
    <xdr:to>
      <xdr:col>67</xdr:col>
      <xdr:colOff>101600</xdr:colOff>
      <xdr:row>91</xdr:row>
      <xdr:rowOff>68783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5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85310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34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172,555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市町村合併により広大な面積を有し、広範囲を網羅した行政運営のため本庁舎のほか３つの振興事務所（支所）を構えて行政サービスを提供していることによるものである。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特定目的基金の再編による公共施設管理基金積立金、地方創生拠点整備交付金を活用した先端科学都市構想推進事業の皆増などから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、前年度決算と比較すると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総務費は公共交通である市営バス運行経費や防災諸費、地域振興経費などの市民サービスに直結する経費が計上されていることから、今後も市民サービス水準を維持しつつ行政運営の効率化を図り健全な財政運営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商工費は、住民一人当たり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39,864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状況である。これは、市町村合併前の旧町村で、過疎地域における地域の振興・活性化を図ることを目的として整備された観光施設の維持管理経費や施設設備の老朽化による各所修繕経費の増嵩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がある。また平成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前年度行われていた大型事業である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古川町市街地観光サイン整備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事業や商工会・商工会議所拠点施設整備補助金、企業立地促進事業助成金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などにより前年度決算と比較すると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現在、施設管理については、指定管理者制度を導入し商工観光施設で有料・無料含めて２３施設を指定管理委託しているが、今後も老朽化する施設の維持管理経費のコスト削減を図っていきた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62,310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円となっており、近年では初めて類似団体を上回った。これは特定目的基金の再編に伴い文化・交流振興基金を創設したことや、育英基金への繰出などが要因であり前年度決算と比較すると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％の増となっている。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ポイント減少し、実質収支額についても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ポイント減少した。実質単年度収支は、今後の公共施設の維持修繕費用などの投資に備え財政調整基金から特定目的基金への積み替えに伴い、標準財政規模比で△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22.54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なお、余剰金は年ごとの見積もりとの差により増減するが、引き続き経費削減に取り組んでいく。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一般会計からの基準内外の繰出を行っているため、全ての会計において黒字であり、実質赤字比率はない。</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今後、全会計とも事業収益や利用料収益の確保の他、経常経費の圧縮に努め、上下水道会計においては、施設の長寿命化を進めることにより将来の大規模修繕費の抑制を図り、持続可能な運営を目指す。</a:t>
          </a:r>
          <a:endParaRPr lang="ja-JP" altLang="ja-JP" sz="15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81/Desktop/&#12304;&#36001;&#25919;&#29366;&#27841;&#36039;&#26009;&#38598;&#12305;_212172_&#39131;&#39464;&#24066;_201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001;&#25919;&#29366;&#27841;&#36039;&#26009;&#38598;&#12305;_212172_&#39131;&#39464;&#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8151</v>
          </cell>
          <cell r="C72">
            <v>8181</v>
          </cell>
          <cell r="D72">
            <v>6497</v>
          </cell>
        </row>
        <row r="73">
          <cell r="A73" t="str">
            <v>減債基金</v>
          </cell>
          <cell r="B73">
            <v>161</v>
          </cell>
          <cell r="C73">
            <v>161</v>
          </cell>
          <cell r="D73">
            <v>161</v>
          </cell>
        </row>
        <row r="74">
          <cell r="A74" t="str">
            <v>その他特定目的基金</v>
          </cell>
          <cell r="B74">
            <v>4638</v>
          </cell>
          <cell r="C74">
            <v>5295</v>
          </cell>
          <cell r="D74">
            <v>7115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57</v>
          </cell>
          <cell r="CN53">
            <v>58.7</v>
          </cell>
          <cell r="CV53">
            <v>61</v>
          </cell>
        </row>
        <row r="55">
          <cell r="AN55" t="str">
            <v>類似団体内平均値</v>
          </cell>
          <cell r="CF55">
            <v>56.8</v>
          </cell>
          <cell r="CN55">
            <v>52.3</v>
          </cell>
          <cell r="CV55">
            <v>55.4</v>
          </cell>
        </row>
        <row r="57">
          <cell r="CF57">
            <v>54</v>
          </cell>
          <cell r="CN57">
            <v>57.1</v>
          </cell>
          <cell r="CV57">
            <v>55.2</v>
          </cell>
        </row>
        <row r="72">
          <cell r="BP72" t="str">
            <v>H25</v>
          </cell>
          <cell r="BX72" t="str">
            <v>H26</v>
          </cell>
          <cell r="CF72" t="str">
            <v>H27</v>
          </cell>
          <cell r="CN72" t="str">
            <v>H28</v>
          </cell>
          <cell r="CV72" t="str">
            <v>H29</v>
          </cell>
        </row>
        <row r="73">
          <cell r="AN73" t="str">
            <v>当該団体値</v>
          </cell>
          <cell r="BP73">
            <v>20.9</v>
          </cell>
          <cell r="BX73">
            <v>2.1</v>
          </cell>
        </row>
        <row r="75">
          <cell r="BP75">
            <v>13.4</v>
          </cell>
          <cell r="BX75">
            <v>12.7</v>
          </cell>
          <cell r="CF75">
            <v>12.7</v>
          </cell>
          <cell r="CN75">
            <v>13</v>
          </cell>
          <cell r="CV75">
            <v>13.6</v>
          </cell>
        </row>
        <row r="77">
          <cell r="AN77" t="str">
            <v>類似団体内平均値</v>
          </cell>
          <cell r="BP77">
            <v>65.3</v>
          </cell>
          <cell r="BX77">
            <v>60.8</v>
          </cell>
          <cell r="CF77">
            <v>56.8</v>
          </cell>
          <cell r="CN77">
            <v>52.3</v>
          </cell>
          <cell r="CV77">
            <v>55.4</v>
          </cell>
        </row>
        <row r="79">
          <cell r="BP79">
            <v>12</v>
          </cell>
          <cell r="BX79">
            <v>11.1</v>
          </cell>
          <cell r="CF79">
            <v>10.199999999999999</v>
          </cell>
          <cell r="CN79">
            <v>10</v>
          </cell>
          <cell r="CV79">
            <v>9.6999999999999993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20629751</v>
      </c>
      <c r="BO4" s="372"/>
      <c r="BP4" s="372"/>
      <c r="BQ4" s="372"/>
      <c r="BR4" s="372"/>
      <c r="BS4" s="372"/>
      <c r="BT4" s="372"/>
      <c r="BU4" s="373"/>
      <c r="BV4" s="371">
        <v>19151302</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8.1</v>
      </c>
      <c r="CU4" s="378"/>
      <c r="CV4" s="378"/>
      <c r="CW4" s="378"/>
      <c r="CX4" s="378"/>
      <c r="CY4" s="378"/>
      <c r="CZ4" s="378"/>
      <c r="DA4" s="379"/>
      <c r="DB4" s="377">
        <v>9.6999999999999993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19609391</v>
      </c>
      <c r="BO5" s="409"/>
      <c r="BP5" s="409"/>
      <c r="BQ5" s="409"/>
      <c r="BR5" s="409"/>
      <c r="BS5" s="409"/>
      <c r="BT5" s="409"/>
      <c r="BU5" s="410"/>
      <c r="BV5" s="408">
        <v>17961080</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91.7</v>
      </c>
      <c r="CU5" s="406"/>
      <c r="CV5" s="406"/>
      <c r="CW5" s="406"/>
      <c r="CX5" s="406"/>
      <c r="CY5" s="406"/>
      <c r="CZ5" s="406"/>
      <c r="DA5" s="407"/>
      <c r="DB5" s="405">
        <v>88.6</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1020360</v>
      </c>
      <c r="BO6" s="409"/>
      <c r="BP6" s="409"/>
      <c r="BQ6" s="409"/>
      <c r="BR6" s="409"/>
      <c r="BS6" s="409"/>
      <c r="BT6" s="409"/>
      <c r="BU6" s="410"/>
      <c r="BV6" s="408">
        <v>1190222</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95.8</v>
      </c>
      <c r="CU6" s="446"/>
      <c r="CV6" s="446"/>
      <c r="CW6" s="446"/>
      <c r="CX6" s="446"/>
      <c r="CY6" s="446"/>
      <c r="CZ6" s="446"/>
      <c r="DA6" s="447"/>
      <c r="DB6" s="445">
        <v>92.4</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125616</v>
      </c>
      <c r="BO7" s="409"/>
      <c r="BP7" s="409"/>
      <c r="BQ7" s="409"/>
      <c r="BR7" s="409"/>
      <c r="BS7" s="409"/>
      <c r="BT7" s="409"/>
      <c r="BU7" s="410"/>
      <c r="BV7" s="408">
        <v>84195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11025903</v>
      </c>
      <c r="CU7" s="409"/>
      <c r="CV7" s="409"/>
      <c r="CW7" s="409"/>
      <c r="CX7" s="409"/>
      <c r="CY7" s="409"/>
      <c r="CZ7" s="409"/>
      <c r="DA7" s="410"/>
      <c r="DB7" s="408">
        <v>11344098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894744</v>
      </c>
      <c r="BO8" s="409"/>
      <c r="BP8" s="409"/>
      <c r="BQ8" s="409"/>
      <c r="BR8" s="409"/>
      <c r="BS8" s="409"/>
      <c r="BT8" s="409"/>
      <c r="BU8" s="410"/>
      <c r="BV8" s="408">
        <v>1106027</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0.31</v>
      </c>
      <c r="CU8" s="449"/>
      <c r="CV8" s="449"/>
      <c r="CW8" s="449"/>
      <c r="CX8" s="449"/>
      <c r="CY8" s="449"/>
      <c r="CZ8" s="449"/>
      <c r="DA8" s="450"/>
      <c r="DB8" s="448">
        <v>0.31</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24696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-211283</v>
      </c>
      <c r="BO9" s="409"/>
      <c r="BP9" s="409"/>
      <c r="BQ9" s="409"/>
      <c r="BR9" s="409"/>
      <c r="BS9" s="409"/>
      <c r="BT9" s="409"/>
      <c r="BU9" s="410"/>
      <c r="BV9" s="408">
        <v>-122391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18.5</v>
      </c>
      <c r="CU9" s="406"/>
      <c r="CV9" s="406"/>
      <c r="CW9" s="406"/>
      <c r="CX9" s="406"/>
      <c r="CY9" s="406"/>
      <c r="CZ9" s="406"/>
      <c r="DA9" s="407"/>
      <c r="DB9" s="405">
        <v>20.2</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26732</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15632</v>
      </c>
      <c r="BO10" s="409"/>
      <c r="BP10" s="409"/>
      <c r="BQ10" s="409"/>
      <c r="BR10" s="409"/>
      <c r="BS10" s="409"/>
      <c r="BT10" s="409"/>
      <c r="BU10" s="410"/>
      <c r="BV10" s="408">
        <v>19495</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24704</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119</v>
      </c>
      <c r="AV12" s="441"/>
      <c r="AW12" s="441"/>
      <c r="AX12" s="441"/>
      <c r="AY12" s="442" t="s">
        <v>128</v>
      </c>
      <c r="AZ12" s="443"/>
      <c r="BA12" s="443"/>
      <c r="BB12" s="443"/>
      <c r="BC12" s="443"/>
      <c r="BD12" s="443"/>
      <c r="BE12" s="443"/>
      <c r="BF12" s="443"/>
      <c r="BG12" s="443"/>
      <c r="BH12" s="443"/>
      <c r="BI12" s="443"/>
      <c r="BJ12" s="443"/>
      <c r="BK12" s="443"/>
      <c r="BL12" s="443"/>
      <c r="BM12" s="444"/>
      <c r="BN12" s="408">
        <v>2290000</v>
      </c>
      <c r="BO12" s="409"/>
      <c r="BP12" s="409"/>
      <c r="BQ12" s="409"/>
      <c r="BR12" s="409"/>
      <c r="BS12" s="409"/>
      <c r="BT12" s="409"/>
      <c r="BU12" s="410"/>
      <c r="BV12" s="408">
        <v>600000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24579</v>
      </c>
      <c r="S13" s="490"/>
      <c r="T13" s="490"/>
      <c r="U13" s="490"/>
      <c r="V13" s="491"/>
      <c r="W13" s="424" t="s">
        <v>132</v>
      </c>
      <c r="X13" s="425"/>
      <c r="Y13" s="425"/>
      <c r="Z13" s="425"/>
      <c r="AA13" s="425"/>
      <c r="AB13" s="415"/>
      <c r="AC13" s="459">
        <v>1064</v>
      </c>
      <c r="AD13" s="460"/>
      <c r="AE13" s="460"/>
      <c r="AF13" s="460"/>
      <c r="AG13" s="499"/>
      <c r="AH13" s="459">
        <v>1259</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-2485651</v>
      </c>
      <c r="BO13" s="409"/>
      <c r="BP13" s="409"/>
      <c r="BQ13" s="409"/>
      <c r="BR13" s="409"/>
      <c r="BS13" s="409"/>
      <c r="BT13" s="409"/>
      <c r="BU13" s="410"/>
      <c r="BV13" s="408">
        <v>-702896</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13.6</v>
      </c>
      <c r="CU13" s="406"/>
      <c r="CV13" s="406"/>
      <c r="CW13" s="406"/>
      <c r="CX13" s="406"/>
      <c r="CY13" s="406"/>
      <c r="CZ13" s="406"/>
      <c r="DA13" s="407"/>
      <c r="DB13" s="405">
        <v>13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25127</v>
      </c>
      <c r="S14" s="490"/>
      <c r="T14" s="490"/>
      <c r="U14" s="490"/>
      <c r="V14" s="491"/>
      <c r="W14" s="398"/>
      <c r="X14" s="399"/>
      <c r="Y14" s="399"/>
      <c r="Z14" s="399"/>
      <c r="AA14" s="399"/>
      <c r="AB14" s="388"/>
      <c r="AC14" s="492">
        <v>8.5</v>
      </c>
      <c r="AD14" s="493"/>
      <c r="AE14" s="493"/>
      <c r="AF14" s="493"/>
      <c r="AG14" s="494"/>
      <c r="AH14" s="492">
        <v>9.5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25003</v>
      </c>
      <c r="S15" s="490"/>
      <c r="T15" s="490"/>
      <c r="U15" s="490"/>
      <c r="V15" s="491"/>
      <c r="W15" s="424" t="s">
        <v>140</v>
      </c>
      <c r="X15" s="425"/>
      <c r="Y15" s="425"/>
      <c r="Z15" s="425"/>
      <c r="AA15" s="425"/>
      <c r="AB15" s="415"/>
      <c r="AC15" s="459">
        <v>4128</v>
      </c>
      <c r="AD15" s="460"/>
      <c r="AE15" s="460"/>
      <c r="AF15" s="460"/>
      <c r="AG15" s="499"/>
      <c r="AH15" s="459">
        <v>4412</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2965257</v>
      </c>
      <c r="BO15" s="372"/>
      <c r="BP15" s="372"/>
      <c r="BQ15" s="372"/>
      <c r="BR15" s="372"/>
      <c r="BS15" s="372"/>
      <c r="BT15" s="372"/>
      <c r="BU15" s="373"/>
      <c r="BV15" s="371">
        <v>3032309</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32.9</v>
      </c>
      <c r="AD16" s="493"/>
      <c r="AE16" s="493"/>
      <c r="AF16" s="493"/>
      <c r="AG16" s="494"/>
      <c r="AH16" s="492">
        <v>33.200000000000003</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9551764</v>
      </c>
      <c r="BO16" s="409"/>
      <c r="BP16" s="409"/>
      <c r="BQ16" s="409"/>
      <c r="BR16" s="409"/>
      <c r="BS16" s="409"/>
      <c r="BT16" s="409"/>
      <c r="BU16" s="410"/>
      <c r="BV16" s="408">
        <v>9666969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7359</v>
      </c>
      <c r="AD17" s="460"/>
      <c r="AE17" s="460"/>
      <c r="AF17" s="460"/>
      <c r="AG17" s="499"/>
      <c r="AH17" s="459">
        <v>7607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3765761</v>
      </c>
      <c r="BO17" s="409"/>
      <c r="BP17" s="409"/>
      <c r="BQ17" s="409"/>
      <c r="BR17" s="409"/>
      <c r="BS17" s="409"/>
      <c r="BT17" s="409"/>
      <c r="BU17" s="410"/>
      <c r="BV17" s="408">
        <v>3834135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792.53</v>
      </c>
      <c r="M18" s="521"/>
      <c r="N18" s="521"/>
      <c r="O18" s="521"/>
      <c r="P18" s="521"/>
      <c r="Q18" s="521"/>
      <c r="R18" s="522"/>
      <c r="S18" s="522"/>
      <c r="T18" s="522"/>
      <c r="U18" s="522"/>
      <c r="V18" s="523"/>
      <c r="W18" s="426"/>
      <c r="X18" s="427"/>
      <c r="Y18" s="427"/>
      <c r="Z18" s="427"/>
      <c r="AA18" s="427"/>
      <c r="AB18" s="418"/>
      <c r="AC18" s="524">
        <v>58.6</v>
      </c>
      <c r="AD18" s="525"/>
      <c r="AE18" s="525"/>
      <c r="AF18" s="525"/>
      <c r="AG18" s="526"/>
      <c r="AH18" s="524">
        <v>57.3</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10507763</v>
      </c>
      <c r="BO18" s="409"/>
      <c r="BP18" s="409"/>
      <c r="BQ18" s="409"/>
      <c r="BR18" s="409"/>
      <c r="BS18" s="409"/>
      <c r="BT18" s="409"/>
      <c r="BU18" s="410"/>
      <c r="BV18" s="408">
        <v>10329029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31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15537710</v>
      </c>
      <c r="BO19" s="409"/>
      <c r="BP19" s="409"/>
      <c r="BQ19" s="409"/>
      <c r="BR19" s="409"/>
      <c r="BS19" s="409"/>
      <c r="BT19" s="409"/>
      <c r="BU19" s="410"/>
      <c r="BV19" s="408">
        <v>14327232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8509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17950824</v>
      </c>
      <c r="BO23" s="409"/>
      <c r="BP23" s="409"/>
      <c r="BQ23" s="409"/>
      <c r="BR23" s="409"/>
      <c r="BS23" s="409"/>
      <c r="BT23" s="409"/>
      <c r="BU23" s="410"/>
      <c r="BV23" s="408">
        <v>19481975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8300</v>
      </c>
      <c r="R24" s="460"/>
      <c r="S24" s="460"/>
      <c r="T24" s="460"/>
      <c r="U24" s="460"/>
      <c r="V24" s="499"/>
      <c r="W24" s="558"/>
      <c r="X24" s="546"/>
      <c r="Y24" s="547"/>
      <c r="Z24" s="458" t="s">
        <v>164</v>
      </c>
      <c r="AA24" s="438"/>
      <c r="AB24" s="438"/>
      <c r="AC24" s="438"/>
      <c r="AD24" s="438"/>
      <c r="AE24" s="438"/>
      <c r="AF24" s="438"/>
      <c r="AG24" s="439"/>
      <c r="AH24" s="459">
        <v>329</v>
      </c>
      <c r="AI24" s="460"/>
      <c r="AJ24" s="460"/>
      <c r="AK24" s="460"/>
      <c r="AL24" s="499"/>
      <c r="AM24" s="459">
        <v>966602</v>
      </c>
      <c r="AN24" s="460"/>
      <c r="AO24" s="460"/>
      <c r="AP24" s="460"/>
      <c r="AQ24" s="460"/>
      <c r="AR24" s="499"/>
      <c r="AS24" s="459">
        <v>2938</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10262424</v>
      </c>
      <c r="BO24" s="409"/>
      <c r="BP24" s="409"/>
      <c r="BQ24" s="409"/>
      <c r="BR24" s="409"/>
      <c r="BS24" s="409"/>
      <c r="BT24" s="409"/>
      <c r="BU24" s="410"/>
      <c r="BV24" s="408">
        <v>10583271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6800</v>
      </c>
      <c r="R25" s="460"/>
      <c r="S25" s="460"/>
      <c r="T25" s="460"/>
      <c r="U25" s="460"/>
      <c r="V25" s="499"/>
      <c r="W25" s="558"/>
      <c r="X25" s="546"/>
      <c r="Y25" s="547"/>
      <c r="Z25" s="458" t="s">
        <v>167</v>
      </c>
      <c r="AA25" s="438"/>
      <c r="AB25" s="438"/>
      <c r="AC25" s="438"/>
      <c r="AD25" s="438"/>
      <c r="AE25" s="438"/>
      <c r="AF25" s="438"/>
      <c r="AG25" s="439"/>
      <c r="AH25" s="459">
        <v>75</v>
      </c>
      <c r="AI25" s="460"/>
      <c r="AJ25" s="460"/>
      <c r="AK25" s="460"/>
      <c r="AL25" s="499"/>
      <c r="AM25" s="459">
        <v>203550</v>
      </c>
      <c r="AN25" s="460"/>
      <c r="AO25" s="460"/>
      <c r="AP25" s="460"/>
      <c r="AQ25" s="460"/>
      <c r="AR25" s="499"/>
      <c r="AS25" s="459">
        <v>2714</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1279784</v>
      </c>
      <c r="BO25" s="372"/>
      <c r="BP25" s="372"/>
      <c r="BQ25" s="372"/>
      <c r="BR25" s="372"/>
      <c r="BS25" s="372"/>
      <c r="BT25" s="372"/>
      <c r="BU25" s="373"/>
      <c r="BV25" s="371">
        <v>169072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5500</v>
      </c>
      <c r="R26" s="460"/>
      <c r="S26" s="460"/>
      <c r="T26" s="460"/>
      <c r="U26" s="460"/>
      <c r="V26" s="499"/>
      <c r="W26" s="558"/>
      <c r="X26" s="546"/>
      <c r="Y26" s="547"/>
      <c r="Z26" s="458" t="s">
        <v>170</v>
      </c>
      <c r="AA26" s="568"/>
      <c r="AB26" s="568"/>
      <c r="AC26" s="568"/>
      <c r="AD26" s="568"/>
      <c r="AE26" s="568"/>
      <c r="AF26" s="568"/>
      <c r="AG26" s="569"/>
      <c r="AH26" s="459">
        <v>13</v>
      </c>
      <c r="AI26" s="460"/>
      <c r="AJ26" s="460"/>
      <c r="AK26" s="460"/>
      <c r="AL26" s="499"/>
      <c r="AM26" s="459">
        <v>35607</v>
      </c>
      <c r="AN26" s="460"/>
      <c r="AO26" s="460"/>
      <c r="AP26" s="460"/>
      <c r="AQ26" s="460"/>
      <c r="AR26" s="499"/>
      <c r="AS26" s="459">
        <v>2739</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172</v>
      </c>
      <c r="BO26" s="409"/>
      <c r="BP26" s="409"/>
      <c r="BQ26" s="409"/>
      <c r="BR26" s="409"/>
      <c r="BS26" s="409"/>
      <c r="BT26" s="409"/>
      <c r="BU26" s="410"/>
      <c r="BV26" s="408" t="s">
        <v>139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3700</v>
      </c>
      <c r="R27" s="460"/>
      <c r="S27" s="460"/>
      <c r="T27" s="460"/>
      <c r="U27" s="460"/>
      <c r="V27" s="499"/>
      <c r="W27" s="558"/>
      <c r="X27" s="546"/>
      <c r="Y27" s="547"/>
      <c r="Z27" s="458" t="s">
        <v>174</v>
      </c>
      <c r="AA27" s="438"/>
      <c r="AB27" s="438"/>
      <c r="AC27" s="438"/>
      <c r="AD27" s="438"/>
      <c r="AE27" s="438"/>
      <c r="AF27" s="438"/>
      <c r="AG27" s="439"/>
      <c r="AH27" s="459" t="s">
        <v>172</v>
      </c>
      <c r="AI27" s="460"/>
      <c r="AJ27" s="460"/>
      <c r="AK27" s="460"/>
      <c r="AL27" s="499"/>
      <c r="AM27" s="459" t="s">
        <v>139</v>
      </c>
      <c r="AN27" s="460"/>
      <c r="AO27" s="460"/>
      <c r="AP27" s="460"/>
      <c r="AQ27" s="460"/>
      <c r="AR27" s="499"/>
      <c r="AS27" s="459" t="s">
        <v>130</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139</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3000</v>
      </c>
      <c r="R28" s="460"/>
      <c r="S28" s="460"/>
      <c r="T28" s="460"/>
      <c r="U28" s="460"/>
      <c r="V28" s="499"/>
      <c r="W28" s="558"/>
      <c r="X28" s="546"/>
      <c r="Y28" s="547"/>
      <c r="Z28" s="458" t="s">
        <v>177</v>
      </c>
      <c r="AA28" s="438"/>
      <c r="AB28" s="438"/>
      <c r="AC28" s="438"/>
      <c r="AD28" s="438"/>
      <c r="AE28" s="438"/>
      <c r="AF28" s="438"/>
      <c r="AG28" s="439"/>
      <c r="AH28" s="459" t="s">
        <v>139</v>
      </c>
      <c r="AI28" s="460"/>
      <c r="AJ28" s="460"/>
      <c r="AK28" s="460"/>
      <c r="AL28" s="499"/>
      <c r="AM28" s="459" t="s">
        <v>139</v>
      </c>
      <c r="AN28" s="460"/>
      <c r="AO28" s="460"/>
      <c r="AP28" s="460"/>
      <c r="AQ28" s="460"/>
      <c r="AR28" s="499"/>
      <c r="AS28" s="459" t="s">
        <v>139</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6496618</v>
      </c>
      <c r="BO28" s="372"/>
      <c r="BP28" s="372"/>
      <c r="BQ28" s="372"/>
      <c r="BR28" s="372"/>
      <c r="BS28" s="372"/>
      <c r="BT28" s="372"/>
      <c r="BU28" s="373"/>
      <c r="BV28" s="371">
        <v>8180986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12</v>
      </c>
      <c r="M29" s="460"/>
      <c r="N29" s="460"/>
      <c r="O29" s="460"/>
      <c r="P29" s="499"/>
      <c r="Q29" s="459">
        <v>2700</v>
      </c>
      <c r="R29" s="460"/>
      <c r="S29" s="460"/>
      <c r="T29" s="460"/>
      <c r="U29" s="460"/>
      <c r="V29" s="499"/>
      <c r="W29" s="559"/>
      <c r="X29" s="560"/>
      <c r="Y29" s="561"/>
      <c r="Z29" s="458" t="s">
        <v>180</v>
      </c>
      <c r="AA29" s="438"/>
      <c r="AB29" s="438"/>
      <c r="AC29" s="438"/>
      <c r="AD29" s="438"/>
      <c r="AE29" s="438"/>
      <c r="AF29" s="438"/>
      <c r="AG29" s="439"/>
      <c r="AH29" s="459">
        <v>329</v>
      </c>
      <c r="AI29" s="460"/>
      <c r="AJ29" s="460"/>
      <c r="AK29" s="460"/>
      <c r="AL29" s="499"/>
      <c r="AM29" s="459">
        <v>966602</v>
      </c>
      <c r="AN29" s="460"/>
      <c r="AO29" s="460"/>
      <c r="AP29" s="460"/>
      <c r="AQ29" s="460"/>
      <c r="AR29" s="499"/>
      <c r="AS29" s="459">
        <v>2938</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161387</v>
      </c>
      <c r="BO29" s="409"/>
      <c r="BP29" s="409"/>
      <c r="BQ29" s="409"/>
      <c r="BR29" s="409"/>
      <c r="BS29" s="409"/>
      <c r="BT29" s="409"/>
      <c r="BU29" s="410"/>
      <c r="BV29" s="408">
        <v>161209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93.5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7114921</v>
      </c>
      <c r="BO30" s="582"/>
      <c r="BP30" s="582"/>
      <c r="BQ30" s="582"/>
      <c r="BR30" s="582"/>
      <c r="BS30" s="582"/>
      <c r="BT30" s="582"/>
      <c r="BU30" s="583"/>
      <c r="BV30" s="581">
        <v>5294501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190</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189</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国民健康保険特別会計（事業勘定）</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IF('各会計、関係団体の財政状況及び健全化判断比率'!B35="","",'各会計、関係団体の財政状況及び健全化判断比率'!B35)</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17</v>
      </c>
      <c r="BX34" s="594"/>
      <c r="BY34" s="595" t="str">
        <f>IF('各会計、関係団体の財政状況及び健全化判断比率'!B68="","",'各会計、関係団体の財政状況及び健全化判断比率'!B68)</f>
        <v>岐阜県市町村退職手当組合</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飛騨市土地開発公社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〇</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情報施設特別会計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国民健康保険特別会計（直営診療施設勘定）</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IF('各会計、関係団体の財政状況及び健全化判断比率'!B34="","",'各会計、関係団体の財政状況及び健全化判断比率'!B34)</f>
        <v>国民健康保険病院事業会計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IF('各会計、関係団体の財政状況及び健全化判断比率'!B36="","",'各会計、関係団体の財政状況及び健全化判断比率'!B36)</f>
        <v>特定環境保全公共下水道事業特別会計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18</v>
      </c>
      <c r="BX35" s="594"/>
      <c r="BY35" s="595" t="str">
        <f>IF('各会計、関係団体の財政状況及び健全化判断比率'!B69="","",'各会計、関係団体の財政状況及び健全化判断比率'!B69)</f>
        <v>岐阜県市町村会館組合</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飛騨ゆい</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給食費特別会計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14</v>
      </c>
      <c r="BF36" s="594"/>
      <c r="BG36" s="595" t="str">
        <f>IF('各会計、関係団体の財政状況及び健全化判断比率'!B37="","",'各会計、関係団体の財政状況及び健全化判断比率'!B37)</f>
        <v>農村下水道事業特別会計</v>
      </c>
      <c r="BH36" s="595"/>
      <c r="BI36" s="595"/>
      <c r="BJ36" s="595"/>
      <c r="BK36" s="595"/>
      <c r="BL36" s="595"/>
      <c r="BM36" s="595"/>
      <c r="BN36" s="595"/>
      <c r="BO36" s="595"/>
      <c r="BP36" s="595"/>
      <c r="BQ36" s="595"/>
      <c r="BR36" s="595"/>
      <c r="BS36" s="595"/>
      <c r="BT36" s="595"/>
      <c r="BU36" s="595"/>
      <c r="BV36" s="193"/>
      <c r="BW36" s="594">
        <f t="shared" si="2"/>
        <v>19</v>
      </c>
      <c r="BX36" s="594"/>
      <c r="BY36" s="595" t="str">
        <f>IF('各会計、関係団体の財政状況及び健全化判断比率'!B70="","",'各会計、関係団体の財政状況及び健全化判断比率'!B70)</f>
        <v>飛騨農業共済事務組合</v>
      </c>
      <c r="BZ36" s="595"/>
      <c r="CA36" s="595"/>
      <c r="CB36" s="595"/>
      <c r="CC36" s="595"/>
      <c r="CD36" s="595"/>
      <c r="CE36" s="595"/>
      <c r="CF36" s="595"/>
      <c r="CG36" s="595"/>
      <c r="CH36" s="595"/>
      <c r="CI36" s="595"/>
      <c r="CJ36" s="595"/>
      <c r="CK36" s="595"/>
      <c r="CL36" s="595"/>
      <c r="CM36" s="595"/>
      <c r="CN36" s="193"/>
      <c r="CO36" s="594">
        <f t="shared" si="3"/>
        <v>26</v>
      </c>
      <c r="CP36" s="594"/>
      <c r="CQ36" s="595" t="str">
        <f>IF('各会計、関係団体の財政状況及び健全化判断比率'!BS9="","",'各会計、関係団体の財政状況及び健全化判断比率'!BS9)</f>
        <v>(株)飛騨の森でクマは踊る</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駐車場事業特別会計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介護保険特別会計（保険勘定）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15</v>
      </c>
      <c r="BF37" s="594"/>
      <c r="BG37" s="595" t="str">
        <f>IF('各会計、関係団体の財政状況及び健全化判断比率'!B38="","",'各会計、関係団体の財政状況及び健全化判断比率'!B38)</f>
        <v>個別排水処理施設事業特別会計</v>
      </c>
      <c r="BH37" s="595"/>
      <c r="BI37" s="595"/>
      <c r="BJ37" s="595"/>
      <c r="BK37" s="595"/>
      <c r="BL37" s="595"/>
      <c r="BM37" s="595"/>
      <c r="BN37" s="595"/>
      <c r="BO37" s="595"/>
      <c r="BP37" s="595"/>
      <c r="BQ37" s="595"/>
      <c r="BR37" s="595"/>
      <c r="BS37" s="595"/>
      <c r="BT37" s="595"/>
      <c r="BU37" s="595"/>
      <c r="BV37" s="193"/>
      <c r="BW37" s="594">
        <f t="shared" si="2"/>
        <v>20</v>
      </c>
      <c r="BX37" s="594"/>
      <c r="BY37" s="595" t="str">
        <f>IF('各会計、関係団体の財政状況及び健全化判断比率'!B71="","",'各会計、関係団体の財政状況及び健全化判断比率'!B71)</f>
        <v>古川国府給食センター利用組合（一般会計）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9</v>
      </c>
      <c r="V38" s="594"/>
      <c r="W38" s="595" t="str">
        <f>IF('各会計、関係団体の財政状況及び健全化判断比率'!B32="","",'各会計、関係団体の財政状況及び健全化判断比率'!B32)</f>
        <v>介護保険特別会計（事業勘定）</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16</v>
      </c>
      <c r="BF38" s="594"/>
      <c r="BG38" s="595" t="str">
        <f>IF('各会計、関係団体の財政状況及び健全化判断比率'!B39="","",'各会計、関係団体の財政状況及び健全化判断比率'!B39)</f>
        <v>下水道汚泥処理事業特別会計</v>
      </c>
      <c r="BH38" s="595"/>
      <c r="BI38" s="595"/>
      <c r="BJ38" s="595"/>
      <c r="BK38" s="595"/>
      <c r="BL38" s="595"/>
      <c r="BM38" s="595"/>
      <c r="BN38" s="595"/>
      <c r="BO38" s="595"/>
      <c r="BP38" s="595"/>
      <c r="BQ38" s="595"/>
      <c r="BR38" s="595"/>
      <c r="BS38" s="595"/>
      <c r="BT38" s="595"/>
      <c r="BU38" s="595"/>
      <c r="BV38" s="193"/>
      <c r="BW38" s="594">
        <f t="shared" si="2"/>
        <v>21</v>
      </c>
      <c r="BX38" s="594"/>
      <c r="BY38" s="595" t="str">
        <f>IF('各会計、関係団体の財政状況及び健全化判断比率'!B72="","",'各会計、関係団体の財政状況及び健全化判断比率'!B72)</f>
        <v>古川国府給食センター利用組合（特別会計）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22</v>
      </c>
      <c r="BX39" s="594"/>
      <c r="BY39" s="595" t="str">
        <f>IF('各会計、関係団体の財政状況及び健全化判断比率'!B73="","",'各会計、関係団体の財政状況及び健全化判断比率'!B73)</f>
        <v>岐阜県後期高齢者医療広域連合（一般会計分）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23</v>
      </c>
      <c r="BX40" s="594"/>
      <c r="BY40" s="595" t="str">
        <f>IF('各会計、関係団体の財政状況及び健全化判断比率'!B74="","",'各会計、関係団体の財政状況及び健全化判断比率'!B74)</f>
        <v>岐阜県後期高齢者医療広域連合（特別会計分）</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SMAO/G1Ri0Bo3SehBhZS+sOk8gTeEXDrojatkym1Vejrv6WUJk8f3u5aAfiKAXbU1U1b6AYFxMowDJ+mAL0JQ==" saltValue="6TaPELnrXu9zlvSGobOW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1" t="s">
        <v>568</v>
      </c>
      <c r="D34" s="1181"/>
      <c r="E34" s="1182"/>
      <c r="F34" s="32">
        <v>13.64</v>
      </c>
      <c r="G34" s="33">
        <v>14.43</v>
      </c>
      <c r="H34" s="33">
        <v>14.71</v>
      </c>
      <c r="I34" s="33">
        <v>14.59</v>
      </c>
      <c r="J34" s="34">
        <v>14.49</v>
      </c>
      <c r="K34" s="22"/>
      <c r="L34" s="22"/>
      <c r="M34" s="22"/>
      <c r="N34" s="22"/>
      <c r="O34" s="22"/>
      <c r="P34" s="22"/>
    </row>
    <row r="35" spans="1:16" ht="39" customHeight="1" x14ac:dyDescent="0.15">
      <c r="A35" s="22"/>
      <c r="B35" s="35"/>
      <c r="C35" s="1175" t="s">
        <v>569</v>
      </c>
      <c r="D35" s="1176"/>
      <c r="E35" s="1177"/>
      <c r="F35" s="36">
        <v>9.17</v>
      </c>
      <c r="G35" s="37">
        <v>9.9700000000000006</v>
      </c>
      <c r="H35" s="37">
        <v>10.52</v>
      </c>
      <c r="I35" s="37">
        <v>13.35</v>
      </c>
      <c r="J35" s="38">
        <v>13.33</v>
      </c>
      <c r="K35" s="22"/>
      <c r="L35" s="22"/>
      <c r="M35" s="22"/>
      <c r="N35" s="22"/>
      <c r="O35" s="22"/>
      <c r="P35" s="22"/>
    </row>
    <row r="36" spans="1:16" ht="39" customHeight="1" x14ac:dyDescent="0.15">
      <c r="A36" s="22"/>
      <c r="B36" s="35"/>
      <c r="C36" s="1175" t="s">
        <v>570</v>
      </c>
      <c r="D36" s="1176"/>
      <c r="E36" s="1177"/>
      <c r="F36" s="36">
        <v>10.58</v>
      </c>
      <c r="G36" s="37">
        <v>11.87</v>
      </c>
      <c r="H36" s="37">
        <v>10.44</v>
      </c>
      <c r="I36" s="37">
        <v>9.6199999999999992</v>
      </c>
      <c r="J36" s="38">
        <v>7.99</v>
      </c>
      <c r="K36" s="22"/>
      <c r="L36" s="22"/>
      <c r="M36" s="22"/>
      <c r="N36" s="22"/>
      <c r="O36" s="22"/>
      <c r="P36" s="22"/>
    </row>
    <row r="37" spans="1:16" ht="39" customHeight="1" x14ac:dyDescent="0.15">
      <c r="A37" s="22"/>
      <c r="B37" s="35"/>
      <c r="C37" s="1175" t="s">
        <v>571</v>
      </c>
      <c r="D37" s="1176"/>
      <c r="E37" s="1177"/>
      <c r="F37" s="36">
        <v>1.57</v>
      </c>
      <c r="G37" s="37">
        <v>1.0900000000000001</v>
      </c>
      <c r="H37" s="37">
        <v>0.59</v>
      </c>
      <c r="I37" s="37">
        <v>0.31</v>
      </c>
      <c r="J37" s="38">
        <v>1.28</v>
      </c>
      <c r="K37" s="22"/>
      <c r="L37" s="22"/>
      <c r="M37" s="22"/>
      <c r="N37" s="22"/>
      <c r="O37" s="22"/>
      <c r="P37" s="22"/>
    </row>
    <row r="38" spans="1:16" ht="39" customHeight="1" x14ac:dyDescent="0.15">
      <c r="A38" s="22"/>
      <c r="B38" s="35"/>
      <c r="C38" s="1175" t="s">
        <v>572</v>
      </c>
      <c r="D38" s="1176"/>
      <c r="E38" s="1177"/>
      <c r="F38" s="36">
        <v>0.62</v>
      </c>
      <c r="G38" s="37">
        <v>0.95</v>
      </c>
      <c r="H38" s="37">
        <v>0.87</v>
      </c>
      <c r="I38" s="37">
        <v>0.77</v>
      </c>
      <c r="J38" s="38">
        <v>0.86</v>
      </c>
      <c r="K38" s="22"/>
      <c r="L38" s="22"/>
      <c r="M38" s="22"/>
      <c r="N38" s="22"/>
      <c r="O38" s="22"/>
      <c r="P38" s="22"/>
    </row>
    <row r="39" spans="1:16" ht="39" customHeight="1" x14ac:dyDescent="0.15">
      <c r="A39" s="22"/>
      <c r="B39" s="35"/>
      <c r="C39" s="1175" t="s">
        <v>573</v>
      </c>
      <c r="D39" s="1176"/>
      <c r="E39" s="1177"/>
      <c r="F39" s="36">
        <v>0.06</v>
      </c>
      <c r="G39" s="37">
        <v>7.0000000000000007E-2</v>
      </c>
      <c r="H39" s="37">
        <v>0.11</v>
      </c>
      <c r="I39" s="37">
        <v>0.11</v>
      </c>
      <c r="J39" s="38">
        <v>0.1</v>
      </c>
      <c r="K39" s="22"/>
      <c r="L39" s="22"/>
      <c r="M39" s="22"/>
      <c r="N39" s="22"/>
      <c r="O39" s="22"/>
      <c r="P39" s="22"/>
    </row>
    <row r="40" spans="1:16" ht="39" customHeight="1" x14ac:dyDescent="0.15">
      <c r="A40" s="22"/>
      <c r="B40" s="35"/>
      <c r="C40" s="1175" t="s">
        <v>574</v>
      </c>
      <c r="D40" s="1176"/>
      <c r="E40" s="1177"/>
      <c r="F40" s="36">
        <v>0.11</v>
      </c>
      <c r="G40" s="37">
        <v>0.08</v>
      </c>
      <c r="H40" s="37">
        <v>0.03</v>
      </c>
      <c r="I40" s="37">
        <v>0.08</v>
      </c>
      <c r="J40" s="38">
        <v>0.05</v>
      </c>
      <c r="K40" s="22"/>
      <c r="L40" s="22"/>
      <c r="M40" s="22"/>
      <c r="N40" s="22"/>
      <c r="O40" s="22"/>
      <c r="P40" s="22"/>
    </row>
    <row r="41" spans="1:16" ht="39" customHeight="1" x14ac:dyDescent="0.15">
      <c r="A41" s="22"/>
      <c r="B41" s="35"/>
      <c r="C41" s="1175" t="s">
        <v>575</v>
      </c>
      <c r="D41" s="1176"/>
      <c r="E41" s="1177"/>
      <c r="F41" s="36">
        <v>0.04</v>
      </c>
      <c r="G41" s="37">
        <v>0.04</v>
      </c>
      <c r="H41" s="37">
        <v>0.04</v>
      </c>
      <c r="I41" s="37">
        <v>0.04</v>
      </c>
      <c r="J41" s="38">
        <v>0.04</v>
      </c>
      <c r="K41" s="22"/>
      <c r="L41" s="22"/>
      <c r="M41" s="22"/>
      <c r="N41" s="22"/>
      <c r="O41" s="22"/>
      <c r="P41" s="22"/>
    </row>
    <row r="42" spans="1:16" ht="39" customHeight="1" x14ac:dyDescent="0.15">
      <c r="A42" s="22"/>
      <c r="B42" s="39"/>
      <c r="C42" s="1175" t="s">
        <v>576</v>
      </c>
      <c r="D42" s="1176"/>
      <c r="E42" s="1177"/>
      <c r="F42" s="36" t="s">
        <v>577</v>
      </c>
      <c r="G42" s="37" t="s">
        <v>519</v>
      </c>
      <c r="H42" s="37" t="s">
        <v>519</v>
      </c>
      <c r="I42" s="37" t="s">
        <v>519</v>
      </c>
      <c r="J42" s="38" t="s">
        <v>519</v>
      </c>
      <c r="K42" s="22"/>
      <c r="L42" s="22"/>
      <c r="M42" s="22"/>
      <c r="N42" s="22"/>
      <c r="O42" s="22"/>
      <c r="P42" s="22"/>
    </row>
    <row r="43" spans="1:16" ht="39" customHeight="1" thickBot="1" x14ac:dyDescent="0.2">
      <c r="A43" s="22"/>
      <c r="B43" s="40"/>
      <c r="C43" s="1178" t="s">
        <v>578</v>
      </c>
      <c r="D43" s="1179"/>
      <c r="E43" s="1180"/>
      <c r="F43" s="41">
        <v>0.12</v>
      </c>
      <c r="G43" s="42">
        <v>0.17</v>
      </c>
      <c r="H43" s="42">
        <v>0.11</v>
      </c>
      <c r="I43" s="42">
        <v>0.09</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U3ymIRWneAwZJriwEuTkPm0GsQVQUocJ5pnRMl3RRq8n1L82o43o5/+rN8ag0nZrARBPb0WlUXobj55TISE8Q==" saltValue="Q3hDqBsPhBdw9Wg5pv9u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election activeCell="O51" sqref="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2933</v>
      </c>
      <c r="L45" s="60">
        <v>2971</v>
      </c>
      <c r="M45" s="60">
        <v>2999</v>
      </c>
      <c r="N45" s="60">
        <v>2958</v>
      </c>
      <c r="O45" s="61">
        <v>2944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519</v>
      </c>
      <c r="L46" s="64" t="s">
        <v>519</v>
      </c>
      <c r="M46" s="64" t="s">
        <v>519</v>
      </c>
      <c r="N46" s="64" t="s">
        <v>519</v>
      </c>
      <c r="O46" s="65" t="s">
        <v>519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519</v>
      </c>
      <c r="L47" s="64" t="s">
        <v>519</v>
      </c>
      <c r="M47" s="64" t="s">
        <v>519</v>
      </c>
      <c r="N47" s="64" t="s">
        <v>519</v>
      </c>
      <c r="O47" s="65" t="s">
        <v>519</v>
      </c>
      <c r="P47" s="48"/>
      <c r="Q47" s="48"/>
      <c r="R47" s="48"/>
      <c r="S47" s="48"/>
      <c r="T47" s="48"/>
      <c r="U47" s="48"/>
    </row>
    <row r="48" spans="1:21" ht="30.75" customHeight="1" x14ac:dyDescent="0.15">
      <c r="A48" s="48"/>
      <c r="B48" s="1193"/>
      <c r="C48" s="1194"/>
      <c r="D48" s="62"/>
      <c r="E48" s="1185" t="s">
        <v>15</v>
      </c>
      <c r="F48" s="1185"/>
      <c r="G48" s="1185"/>
      <c r="H48" s="1185"/>
      <c r="I48" s="1185"/>
      <c r="J48" s="1186"/>
      <c r="K48" s="63">
        <v>990</v>
      </c>
      <c r="L48" s="64">
        <v>975</v>
      </c>
      <c r="M48" s="64">
        <v>971</v>
      </c>
      <c r="N48" s="64">
        <v>982</v>
      </c>
      <c r="O48" s="65">
        <v>967</v>
      </c>
      <c r="P48" s="48"/>
      <c r="Q48" s="48"/>
      <c r="R48" s="48"/>
      <c r="S48" s="48"/>
      <c r="T48" s="48"/>
      <c r="U48" s="48"/>
    </row>
    <row r="49" spans="1:21" ht="30.75" customHeight="1" x14ac:dyDescent="0.15">
      <c r="A49" s="48"/>
      <c r="B49" s="1193"/>
      <c r="C49" s="1194"/>
      <c r="D49" s="62"/>
      <c r="E49" s="1185" t="s">
        <v>16</v>
      </c>
      <c r="F49" s="1185"/>
      <c r="G49" s="1185"/>
      <c r="H49" s="1185"/>
      <c r="I49" s="1185"/>
      <c r="J49" s="1186"/>
      <c r="K49" s="63">
        <v>17</v>
      </c>
      <c r="L49" s="64">
        <v>17</v>
      </c>
      <c r="M49" s="64">
        <v>17</v>
      </c>
      <c r="N49" s="64">
        <v>17</v>
      </c>
      <c r="O49" s="65">
        <v>17</v>
      </c>
      <c r="P49" s="48"/>
      <c r="Q49" s="48"/>
      <c r="R49" s="48"/>
      <c r="S49" s="48"/>
      <c r="T49" s="48"/>
      <c r="U49" s="48"/>
    </row>
    <row r="50" spans="1:21" ht="30.75" customHeight="1" x14ac:dyDescent="0.15">
      <c r="A50" s="48"/>
      <c r="B50" s="1193"/>
      <c r="C50" s="1194"/>
      <c r="D50" s="62"/>
      <c r="E50" s="1185" t="s">
        <v>17</v>
      </c>
      <c r="F50" s="1185"/>
      <c r="G50" s="1185"/>
      <c r="H50" s="1185"/>
      <c r="I50" s="1185"/>
      <c r="J50" s="1186"/>
      <c r="K50" s="63">
        <v>53</v>
      </c>
      <c r="L50" s="64">
        <v>45</v>
      </c>
      <c r="M50" s="64">
        <v>44</v>
      </c>
      <c r="N50" s="64">
        <v>44</v>
      </c>
      <c r="O50" s="65">
        <v>38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519</v>
      </c>
      <c r="L51" s="64" t="s">
        <v>519</v>
      </c>
      <c r="M51" s="64" t="s">
        <v>519</v>
      </c>
      <c r="N51" s="64" t="s">
        <v>519</v>
      </c>
      <c r="O51" s="65" t="s">
        <v>519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2762</v>
      </c>
      <c r="L52" s="64">
        <v>2887</v>
      </c>
      <c r="M52" s="64">
        <v>2893</v>
      </c>
      <c r="N52" s="64">
        <v>2828</v>
      </c>
      <c r="O52" s="65">
        <v>2774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1231</v>
      </c>
      <c r="L53" s="69">
        <v>1121</v>
      </c>
      <c r="M53" s="69">
        <v>1138</v>
      </c>
      <c r="N53" s="69">
        <v>1173</v>
      </c>
      <c r="O53" s="70">
        <v>1192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lPtvTd0YryrpOnuGfilyN5fs/f+q8nWO1BQpJ2CeDN/nK4KbEVGWhHJbNFkyEmIbnYH312RTP6GVye96cGmFQ==" saltValue="nahrL6rH9DPf8OvNfS+H3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M45" sqref="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199" t="s">
        <v>24</v>
      </c>
      <c r="C41" s="1200"/>
      <c r="D41" s="81"/>
      <c r="E41" s="1205" t="s">
        <v>25</v>
      </c>
      <c r="F41" s="1205"/>
      <c r="G41" s="1205"/>
      <c r="H41" s="1206"/>
      <c r="I41" s="82">
        <v>22770</v>
      </c>
      <c r="J41" s="83">
        <v>21837</v>
      </c>
      <c r="K41" s="83">
        <v>21077</v>
      </c>
      <c r="L41" s="83">
        <v>19482</v>
      </c>
      <c r="M41" s="84">
        <v>17951</v>
      </c>
    </row>
    <row r="42" spans="2:13" ht="27.75" customHeight="1" x14ac:dyDescent="0.15">
      <c r="B42" s="1201"/>
      <c r="C42" s="1202"/>
      <c r="D42" s="85"/>
      <c r="E42" s="1207" t="s">
        <v>26</v>
      </c>
      <c r="F42" s="1207"/>
      <c r="G42" s="1207"/>
      <c r="H42" s="1208"/>
      <c r="I42" s="86">
        <v>258</v>
      </c>
      <c r="J42" s="87">
        <v>218</v>
      </c>
      <c r="K42" s="87">
        <v>177</v>
      </c>
      <c r="L42" s="87">
        <v>136</v>
      </c>
      <c r="M42" s="88">
        <v>101</v>
      </c>
    </row>
    <row r="43" spans="2:13" ht="27.75" customHeight="1" x14ac:dyDescent="0.15">
      <c r="B43" s="1201"/>
      <c r="C43" s="1202"/>
      <c r="D43" s="85"/>
      <c r="E43" s="1207" t="s">
        <v>27</v>
      </c>
      <c r="F43" s="1207"/>
      <c r="G43" s="1207"/>
      <c r="H43" s="1208"/>
      <c r="I43" s="86">
        <v>12792</v>
      </c>
      <c r="J43" s="87">
        <v>12114</v>
      </c>
      <c r="K43" s="87">
        <v>11525</v>
      </c>
      <c r="L43" s="87">
        <v>10498</v>
      </c>
      <c r="M43" s="88">
        <v>9960</v>
      </c>
    </row>
    <row r="44" spans="2:13" ht="27.75" customHeight="1" x14ac:dyDescent="0.15">
      <c r="B44" s="1201"/>
      <c r="C44" s="1202"/>
      <c r="D44" s="85"/>
      <c r="E44" s="1207" t="s">
        <v>28</v>
      </c>
      <c r="F44" s="1207"/>
      <c r="G44" s="1207"/>
      <c r="H44" s="1208"/>
      <c r="I44" s="86">
        <v>150</v>
      </c>
      <c r="J44" s="87">
        <v>134</v>
      </c>
      <c r="K44" s="87">
        <v>118</v>
      </c>
      <c r="L44" s="87">
        <v>101</v>
      </c>
      <c r="M44" s="88">
        <v>85</v>
      </c>
    </row>
    <row r="45" spans="2:13" ht="27.75" customHeight="1" x14ac:dyDescent="0.15">
      <c r="B45" s="1201"/>
      <c r="C45" s="1202"/>
      <c r="D45" s="85"/>
      <c r="E45" s="1207" t="s">
        <v>29</v>
      </c>
      <c r="F45" s="1207"/>
      <c r="G45" s="1207"/>
      <c r="H45" s="1208"/>
      <c r="I45" s="86">
        <v>2944</v>
      </c>
      <c r="J45" s="87">
        <v>2691</v>
      </c>
      <c r="K45" s="87">
        <v>2620</v>
      </c>
      <c r="L45" s="87">
        <v>2535</v>
      </c>
      <c r="M45" s="88">
        <v>2530</v>
      </c>
    </row>
    <row r="46" spans="2:13" ht="27.75" customHeight="1" x14ac:dyDescent="0.15">
      <c r="B46" s="1201"/>
      <c r="C46" s="1202"/>
      <c r="D46" s="89"/>
      <c r="E46" s="1207" t="s">
        <v>30</v>
      </c>
      <c r="F46" s="1207"/>
      <c r="G46" s="1207"/>
      <c r="H46" s="1208"/>
      <c r="I46" s="86" t="s">
        <v>519</v>
      </c>
      <c r="J46" s="87" t="s">
        <v>519</v>
      </c>
      <c r="K46" s="87" t="s">
        <v>519</v>
      </c>
      <c r="L46" s="87" t="s">
        <v>519</v>
      </c>
      <c r="M46" s="88" t="s">
        <v>519</v>
      </c>
    </row>
    <row r="47" spans="2:13" ht="27.75" customHeight="1" x14ac:dyDescent="0.15">
      <c r="B47" s="1201"/>
      <c r="C47" s="1202"/>
      <c r="D47" s="90"/>
      <c r="E47" s="1209" t="s">
        <v>31</v>
      </c>
      <c r="F47" s="1210"/>
      <c r="G47" s="1210"/>
      <c r="H47" s="1211"/>
      <c r="I47" s="86" t="s">
        <v>519</v>
      </c>
      <c r="J47" s="87" t="s">
        <v>519</v>
      </c>
      <c r="K47" s="87" t="s">
        <v>519</v>
      </c>
      <c r="L47" s="87" t="s">
        <v>519</v>
      </c>
      <c r="M47" s="88" t="s">
        <v>519</v>
      </c>
    </row>
    <row r="48" spans="2:13" ht="27.75" customHeight="1" x14ac:dyDescent="0.15">
      <c r="B48" s="1201"/>
      <c r="C48" s="1202"/>
      <c r="D48" s="85"/>
      <c r="E48" s="1207" t="s">
        <v>32</v>
      </c>
      <c r="F48" s="1207"/>
      <c r="G48" s="1207"/>
      <c r="H48" s="1208"/>
      <c r="I48" s="86" t="s">
        <v>519</v>
      </c>
      <c r="J48" s="87" t="s">
        <v>519</v>
      </c>
      <c r="K48" s="87" t="s">
        <v>519</v>
      </c>
      <c r="L48" s="87" t="s">
        <v>519</v>
      </c>
      <c r="M48" s="88" t="s">
        <v>519</v>
      </c>
    </row>
    <row r="49" spans="2:13" ht="27.75" customHeight="1" x14ac:dyDescent="0.15">
      <c r="B49" s="1203"/>
      <c r="C49" s="1204"/>
      <c r="D49" s="85"/>
      <c r="E49" s="1207" t="s">
        <v>33</v>
      </c>
      <c r="F49" s="1207"/>
      <c r="G49" s="1207"/>
      <c r="H49" s="1208"/>
      <c r="I49" s="86" t="s">
        <v>519</v>
      </c>
      <c r="J49" s="87" t="s">
        <v>519</v>
      </c>
      <c r="K49" s="87" t="s">
        <v>519</v>
      </c>
      <c r="L49" s="87" t="s">
        <v>519</v>
      </c>
      <c r="M49" s="88" t="s">
        <v>519</v>
      </c>
    </row>
    <row r="50" spans="2:13" ht="27.75" customHeight="1" x14ac:dyDescent="0.15">
      <c r="B50" s="1212" t="s">
        <v>34</v>
      </c>
      <c r="C50" s="1213"/>
      <c r="D50" s="91"/>
      <c r="E50" s="1207" t="s">
        <v>35</v>
      </c>
      <c r="F50" s="1207"/>
      <c r="G50" s="1207"/>
      <c r="H50" s="1208"/>
      <c r="I50" s="86">
        <v>10258</v>
      </c>
      <c r="J50" s="87">
        <v>11193</v>
      </c>
      <c r="K50" s="87">
        <v>12187</v>
      </c>
      <c r="L50" s="87">
        <v>12955</v>
      </c>
      <c r="M50" s="88">
        <v>13326</v>
      </c>
    </row>
    <row r="51" spans="2:13" ht="27.75" customHeight="1" x14ac:dyDescent="0.15">
      <c r="B51" s="1201"/>
      <c r="C51" s="1202"/>
      <c r="D51" s="85"/>
      <c r="E51" s="1207" t="s">
        <v>36</v>
      </c>
      <c r="F51" s="1207"/>
      <c r="G51" s="1207"/>
      <c r="H51" s="1208"/>
      <c r="I51" s="86">
        <v>647</v>
      </c>
      <c r="J51" s="87">
        <v>558</v>
      </c>
      <c r="K51" s="87">
        <v>453</v>
      </c>
      <c r="L51" s="87">
        <v>355</v>
      </c>
      <c r="M51" s="88">
        <v>286</v>
      </c>
    </row>
    <row r="52" spans="2:13" ht="27.75" customHeight="1" x14ac:dyDescent="0.15">
      <c r="B52" s="1203"/>
      <c r="C52" s="1204"/>
      <c r="D52" s="85"/>
      <c r="E52" s="1207" t="s">
        <v>37</v>
      </c>
      <c r="F52" s="1207"/>
      <c r="G52" s="1207"/>
      <c r="H52" s="1208"/>
      <c r="I52" s="86">
        <v>26008</v>
      </c>
      <c r="J52" s="87">
        <v>25050</v>
      </c>
      <c r="K52" s="87">
        <v>24031</v>
      </c>
      <c r="L52" s="87">
        <v>22478</v>
      </c>
      <c r="M52" s="88">
        <v>20763</v>
      </c>
    </row>
    <row r="53" spans="2:13" ht="27.75" customHeight="1" thickBot="1" x14ac:dyDescent="0.2">
      <c r="B53" s="1214" t="s">
        <v>21</v>
      </c>
      <c r="C53" s="1215"/>
      <c r="D53" s="92"/>
      <c r="E53" s="1216" t="s">
        <v>38</v>
      </c>
      <c r="F53" s="1216"/>
      <c r="G53" s="1216"/>
      <c r="H53" s="1217"/>
      <c r="I53" s="93">
        <v>2002</v>
      </c>
      <c r="J53" s="94">
        <v>193</v>
      </c>
      <c r="K53" s="94">
        <v>-1154</v>
      </c>
      <c r="L53" s="94">
        <v>-3035</v>
      </c>
      <c r="M53" s="95">
        <v>-3749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8LoNe/c5jUd7qsjQfzKWEeNq+Y58A5XQPiDHF3kPoPJTSUka8enGfyN0yvKTqC0QLnSs9YHVE000yhrk0/pzQ==" saltValue="X1IejdNZea2PUVhCIMKq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26" t="s">
        <v>41</v>
      </c>
      <c r="D55" s="1226"/>
      <c r="E55" s="1227"/>
      <c r="F55" s="107">
        <v>8151</v>
      </c>
      <c r="G55" s="107">
        <v>8181</v>
      </c>
      <c r="H55" s="108">
        <v>6497</v>
      </c>
    </row>
    <row r="56" spans="2:8" ht="52.5" customHeight="1" x14ac:dyDescent="0.15">
      <c r="B56" s="109"/>
      <c r="C56" s="1228" t="s">
        <v>42</v>
      </c>
      <c r="D56" s="1228"/>
      <c r="E56" s="1229"/>
      <c r="F56" s="110">
        <v>161</v>
      </c>
      <c r="G56" s="110">
        <v>161</v>
      </c>
      <c r="H56" s="111">
        <v>161</v>
      </c>
    </row>
    <row r="57" spans="2:8" ht="53.25" customHeight="1" x14ac:dyDescent="0.15">
      <c r="B57" s="109"/>
      <c r="C57" s="1230" t="s">
        <v>43</v>
      </c>
      <c r="D57" s="1230"/>
      <c r="E57" s="1231"/>
      <c r="F57" s="112">
        <v>4638</v>
      </c>
      <c r="G57" s="112">
        <v>5295</v>
      </c>
      <c r="H57" s="113">
        <v>7115</v>
      </c>
    </row>
    <row r="58" spans="2:8" ht="45.75" customHeight="1" x14ac:dyDescent="0.15">
      <c r="B58" s="114"/>
      <c r="C58" s="1218" t="s">
        <v>579</v>
      </c>
      <c r="D58" s="1219"/>
      <c r="E58" s="1220"/>
      <c r="F58" s="115">
        <v>1535</v>
      </c>
      <c r="G58" s="115">
        <v>1522</v>
      </c>
      <c r="H58" s="116">
        <v>1523</v>
      </c>
    </row>
    <row r="59" spans="2:8" ht="45.75" customHeight="1" x14ac:dyDescent="0.15">
      <c r="B59" s="114"/>
      <c r="C59" s="1218" t="s">
        <v>580</v>
      </c>
      <c r="D59" s="1219"/>
      <c r="E59" s="1220"/>
      <c r="F59" s="115" t="s">
        <v>606</v>
      </c>
      <c r="G59" s="115" t="s">
        <v>606</v>
      </c>
      <c r="H59" s="116">
        <v>1500</v>
      </c>
    </row>
    <row r="60" spans="2:8" ht="45.75" customHeight="1" x14ac:dyDescent="0.15">
      <c r="B60" s="114"/>
      <c r="C60" s="1218" t="s">
        <v>581</v>
      </c>
      <c r="D60" s="1219"/>
      <c r="E60" s="1220"/>
      <c r="F60" s="115">
        <v>1498</v>
      </c>
      <c r="G60" s="115">
        <v>1350</v>
      </c>
      <c r="H60" s="116">
        <v>1272</v>
      </c>
    </row>
    <row r="61" spans="2:8" ht="45.75" customHeight="1" x14ac:dyDescent="0.15">
      <c r="B61" s="114"/>
      <c r="C61" s="1218" t="s">
        <v>582</v>
      </c>
      <c r="D61" s="1219"/>
      <c r="E61" s="1220"/>
      <c r="F61" s="115">
        <v>376</v>
      </c>
      <c r="G61" s="115">
        <v>975</v>
      </c>
      <c r="H61" s="116">
        <v>974</v>
      </c>
    </row>
    <row r="62" spans="2:8" ht="45.75" customHeight="1" thickBot="1" x14ac:dyDescent="0.2">
      <c r="B62" s="117"/>
      <c r="C62" s="1221" t="s">
        <v>583</v>
      </c>
      <c r="D62" s="1222"/>
      <c r="E62" s="1223"/>
      <c r="F62" s="118">
        <v>345</v>
      </c>
      <c r="G62" s="118">
        <v>517</v>
      </c>
      <c r="H62" s="119">
        <v>588</v>
      </c>
    </row>
    <row r="63" spans="2:8" ht="52.5" customHeight="1" thickBot="1" x14ac:dyDescent="0.2">
      <c r="B63" s="120"/>
      <c r="C63" s="1224" t="s">
        <v>44</v>
      </c>
      <c r="D63" s="1224"/>
      <c r="E63" s="1225"/>
      <c r="F63" s="121">
        <v>12951</v>
      </c>
      <c r="G63" s="121">
        <v>13637</v>
      </c>
      <c r="H63" s="122">
        <v>13773</v>
      </c>
    </row>
    <row r="64" spans="2:8" ht="15" customHeight="1" x14ac:dyDescent="0.15"/>
    <row r="65" ht="0" hidden="1" customHeight="1" x14ac:dyDescent="0.15"/>
    <row r="66" ht="0" hidden="1" customHeight="1" x14ac:dyDescent="0.15"/>
  </sheetData>
  <sheetProtection algorithmName="SHA-512" hashValue="r+I6ko1Ah0GCewY5i06k+sbQdBT3ljPBytZdbGINpMBYXJwaeBQPtngjHHSQfGRYoY7SzCgI8I5fQwZ/WolNag==" saltValue="8fsLKXkJ/HMKHcWGOAY6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854CA-EB8B-4869-9410-81E0A47BCBAD}">
  <sheetPr>
    <pageSetUpPr fitToPage="1"/>
  </sheetPr>
  <dimension ref="A1:WZM191"/>
  <sheetViews>
    <sheetView showGridLines="0" tabSelected="1" topLeftCell="X19" zoomScaleNormal="100" zoomScaleSheetLayoutView="55" workbookViewId="0">
      <selection activeCell="AN70" sqref="AN70"/>
    </sheetView>
  </sheetViews>
  <sheetFormatPr defaultColWidth="0" defaultRowHeight="13.5" customHeight="1" zeroHeight="1" x14ac:dyDescent="0.15"/>
  <cols>
    <col min="1" max="1" width="6.375" style="1234" customWidth="1"/>
    <col min="2" max="107" width="2.5" style="1234" customWidth="1"/>
    <col min="108" max="108" width="6.125" style="1242" customWidth="1"/>
    <col min="109" max="109" width="5.875" style="1241" customWidth="1"/>
    <col min="110" max="110" width="19.125" style="1234" hidden="1"/>
    <col min="111" max="115" width="12.625" style="1234" hidden="1"/>
    <col min="116" max="349" width="8.625" style="1234" hidden="1"/>
    <col min="350" max="355" width="14.875" style="1234" hidden="1"/>
    <col min="356" max="357" width="15.875" style="1234" hidden="1"/>
    <col min="358" max="363" width="16.125" style="1234" hidden="1"/>
    <col min="364" max="364" width="6.125" style="1234" hidden="1"/>
    <col min="365" max="365" width="3" style="1234" hidden="1"/>
    <col min="366" max="605" width="8.625" style="1234" hidden="1"/>
    <col min="606" max="611" width="14.875" style="1234" hidden="1"/>
    <col min="612" max="613" width="15.875" style="1234" hidden="1"/>
    <col min="614" max="619" width="16.125" style="1234" hidden="1"/>
    <col min="620" max="620" width="6.125" style="1234" hidden="1"/>
    <col min="621" max="621" width="3" style="1234" hidden="1"/>
    <col min="622" max="861" width="8.625" style="1234" hidden="1"/>
    <col min="862" max="867" width="14.875" style="1234" hidden="1"/>
    <col min="868" max="869" width="15.875" style="1234" hidden="1"/>
    <col min="870" max="875" width="16.125" style="1234" hidden="1"/>
    <col min="876" max="876" width="6.125" style="1234" hidden="1"/>
    <col min="877" max="877" width="3" style="1234" hidden="1"/>
    <col min="878" max="1117" width="8.625" style="1234" hidden="1"/>
    <col min="1118" max="1123" width="14.875" style="1234" hidden="1"/>
    <col min="1124" max="1125" width="15.875" style="1234" hidden="1"/>
    <col min="1126" max="1131" width="16.125" style="1234" hidden="1"/>
    <col min="1132" max="1132" width="6.125" style="1234" hidden="1"/>
    <col min="1133" max="1133" width="3" style="1234" hidden="1"/>
    <col min="1134" max="1373" width="8.625" style="1234" hidden="1"/>
    <col min="1374" max="1379" width="14.875" style="1234" hidden="1"/>
    <col min="1380" max="1381" width="15.875" style="1234" hidden="1"/>
    <col min="1382" max="1387" width="16.125" style="1234" hidden="1"/>
    <col min="1388" max="1388" width="6.125" style="1234" hidden="1"/>
    <col min="1389" max="1389" width="3" style="1234" hidden="1"/>
    <col min="1390" max="1629" width="8.625" style="1234" hidden="1"/>
    <col min="1630" max="1635" width="14.875" style="1234" hidden="1"/>
    <col min="1636" max="1637" width="15.875" style="1234" hidden="1"/>
    <col min="1638" max="1643" width="16.125" style="1234" hidden="1"/>
    <col min="1644" max="1644" width="6.125" style="1234" hidden="1"/>
    <col min="1645" max="1645" width="3" style="1234" hidden="1"/>
    <col min="1646" max="1885" width="8.625" style="1234" hidden="1"/>
    <col min="1886" max="1891" width="14.875" style="1234" hidden="1"/>
    <col min="1892" max="1893" width="15.875" style="1234" hidden="1"/>
    <col min="1894" max="1899" width="16.125" style="1234" hidden="1"/>
    <col min="1900" max="1900" width="6.125" style="1234" hidden="1"/>
    <col min="1901" max="1901" width="3" style="1234" hidden="1"/>
    <col min="1902" max="2141" width="8.625" style="1234" hidden="1"/>
    <col min="2142" max="2147" width="14.875" style="1234" hidden="1"/>
    <col min="2148" max="2149" width="15.875" style="1234" hidden="1"/>
    <col min="2150" max="2155" width="16.125" style="1234" hidden="1"/>
    <col min="2156" max="2156" width="6.125" style="1234" hidden="1"/>
    <col min="2157" max="2157" width="3" style="1234" hidden="1"/>
    <col min="2158" max="2397" width="8.625" style="1234" hidden="1"/>
    <col min="2398" max="2403" width="14.875" style="1234" hidden="1"/>
    <col min="2404" max="2405" width="15.875" style="1234" hidden="1"/>
    <col min="2406" max="2411" width="16.125" style="1234" hidden="1"/>
    <col min="2412" max="2412" width="6.125" style="1234" hidden="1"/>
    <col min="2413" max="2413" width="3" style="1234" hidden="1"/>
    <col min="2414" max="2653" width="8.625" style="1234" hidden="1"/>
    <col min="2654" max="2659" width="14.875" style="1234" hidden="1"/>
    <col min="2660" max="2661" width="15.875" style="1234" hidden="1"/>
    <col min="2662" max="2667" width="16.125" style="1234" hidden="1"/>
    <col min="2668" max="2668" width="6.125" style="1234" hidden="1"/>
    <col min="2669" max="2669" width="3" style="1234" hidden="1"/>
    <col min="2670" max="2909" width="8.625" style="1234" hidden="1"/>
    <col min="2910" max="2915" width="14.875" style="1234" hidden="1"/>
    <col min="2916" max="2917" width="15.875" style="1234" hidden="1"/>
    <col min="2918" max="2923" width="16.125" style="1234" hidden="1"/>
    <col min="2924" max="2924" width="6.125" style="1234" hidden="1"/>
    <col min="2925" max="2925" width="3" style="1234" hidden="1"/>
    <col min="2926" max="3165" width="8.625" style="1234" hidden="1"/>
    <col min="3166" max="3171" width="14.875" style="1234" hidden="1"/>
    <col min="3172" max="3173" width="15.875" style="1234" hidden="1"/>
    <col min="3174" max="3179" width="16.125" style="1234" hidden="1"/>
    <col min="3180" max="3180" width="6.125" style="1234" hidden="1"/>
    <col min="3181" max="3181" width="3" style="1234" hidden="1"/>
    <col min="3182" max="3421" width="8.625" style="1234" hidden="1"/>
    <col min="3422" max="3427" width="14.875" style="1234" hidden="1"/>
    <col min="3428" max="3429" width="15.875" style="1234" hidden="1"/>
    <col min="3430" max="3435" width="16.125" style="1234" hidden="1"/>
    <col min="3436" max="3436" width="6.125" style="1234" hidden="1"/>
    <col min="3437" max="3437" width="3" style="1234" hidden="1"/>
    <col min="3438" max="3677" width="8.625" style="1234" hidden="1"/>
    <col min="3678" max="3683" width="14.875" style="1234" hidden="1"/>
    <col min="3684" max="3685" width="15.875" style="1234" hidden="1"/>
    <col min="3686" max="3691" width="16.125" style="1234" hidden="1"/>
    <col min="3692" max="3692" width="6.125" style="1234" hidden="1"/>
    <col min="3693" max="3693" width="3" style="1234" hidden="1"/>
    <col min="3694" max="3933" width="8.625" style="1234" hidden="1"/>
    <col min="3934" max="3939" width="14.875" style="1234" hidden="1"/>
    <col min="3940" max="3941" width="15.875" style="1234" hidden="1"/>
    <col min="3942" max="3947" width="16.125" style="1234" hidden="1"/>
    <col min="3948" max="3948" width="6.125" style="1234" hidden="1"/>
    <col min="3949" max="3949" width="3" style="1234" hidden="1"/>
    <col min="3950" max="4189" width="8.625" style="1234" hidden="1"/>
    <col min="4190" max="4195" width="14.875" style="1234" hidden="1"/>
    <col min="4196" max="4197" width="15.875" style="1234" hidden="1"/>
    <col min="4198" max="4203" width="16.125" style="1234" hidden="1"/>
    <col min="4204" max="4204" width="6.125" style="1234" hidden="1"/>
    <col min="4205" max="4205" width="3" style="1234" hidden="1"/>
    <col min="4206" max="4445" width="8.625" style="1234" hidden="1"/>
    <col min="4446" max="4451" width="14.875" style="1234" hidden="1"/>
    <col min="4452" max="4453" width="15.875" style="1234" hidden="1"/>
    <col min="4454" max="4459" width="16.125" style="1234" hidden="1"/>
    <col min="4460" max="4460" width="6.125" style="1234" hidden="1"/>
    <col min="4461" max="4461" width="3" style="1234" hidden="1"/>
    <col min="4462" max="4701" width="8.625" style="1234" hidden="1"/>
    <col min="4702" max="4707" width="14.875" style="1234" hidden="1"/>
    <col min="4708" max="4709" width="15.875" style="1234" hidden="1"/>
    <col min="4710" max="4715" width="16.125" style="1234" hidden="1"/>
    <col min="4716" max="4716" width="6.125" style="1234" hidden="1"/>
    <col min="4717" max="4717" width="3" style="1234" hidden="1"/>
    <col min="4718" max="4957" width="8.625" style="1234" hidden="1"/>
    <col min="4958" max="4963" width="14.875" style="1234" hidden="1"/>
    <col min="4964" max="4965" width="15.875" style="1234" hidden="1"/>
    <col min="4966" max="4971" width="16.125" style="1234" hidden="1"/>
    <col min="4972" max="4972" width="6.125" style="1234" hidden="1"/>
    <col min="4973" max="4973" width="3" style="1234" hidden="1"/>
    <col min="4974" max="5213" width="8.625" style="1234" hidden="1"/>
    <col min="5214" max="5219" width="14.875" style="1234" hidden="1"/>
    <col min="5220" max="5221" width="15.875" style="1234" hidden="1"/>
    <col min="5222" max="5227" width="16.125" style="1234" hidden="1"/>
    <col min="5228" max="5228" width="6.125" style="1234" hidden="1"/>
    <col min="5229" max="5229" width="3" style="1234" hidden="1"/>
    <col min="5230" max="5469" width="8.625" style="1234" hidden="1"/>
    <col min="5470" max="5475" width="14.875" style="1234" hidden="1"/>
    <col min="5476" max="5477" width="15.875" style="1234" hidden="1"/>
    <col min="5478" max="5483" width="16.125" style="1234" hidden="1"/>
    <col min="5484" max="5484" width="6.125" style="1234" hidden="1"/>
    <col min="5485" max="5485" width="3" style="1234" hidden="1"/>
    <col min="5486" max="5725" width="8.625" style="1234" hidden="1"/>
    <col min="5726" max="5731" width="14.875" style="1234" hidden="1"/>
    <col min="5732" max="5733" width="15.875" style="1234" hidden="1"/>
    <col min="5734" max="5739" width="16.125" style="1234" hidden="1"/>
    <col min="5740" max="5740" width="6.125" style="1234" hidden="1"/>
    <col min="5741" max="5741" width="3" style="1234" hidden="1"/>
    <col min="5742" max="5981" width="8.625" style="1234" hidden="1"/>
    <col min="5982" max="5987" width="14.875" style="1234" hidden="1"/>
    <col min="5988" max="5989" width="15.875" style="1234" hidden="1"/>
    <col min="5990" max="5995" width="16.125" style="1234" hidden="1"/>
    <col min="5996" max="5996" width="6.125" style="1234" hidden="1"/>
    <col min="5997" max="5997" width="3" style="1234" hidden="1"/>
    <col min="5998" max="6237" width="8.625" style="1234" hidden="1"/>
    <col min="6238" max="6243" width="14.875" style="1234" hidden="1"/>
    <col min="6244" max="6245" width="15.875" style="1234" hidden="1"/>
    <col min="6246" max="6251" width="16.125" style="1234" hidden="1"/>
    <col min="6252" max="6252" width="6.125" style="1234" hidden="1"/>
    <col min="6253" max="6253" width="3" style="1234" hidden="1"/>
    <col min="6254" max="6493" width="8.625" style="1234" hidden="1"/>
    <col min="6494" max="6499" width="14.875" style="1234" hidden="1"/>
    <col min="6500" max="6501" width="15.875" style="1234" hidden="1"/>
    <col min="6502" max="6507" width="16.125" style="1234" hidden="1"/>
    <col min="6508" max="6508" width="6.125" style="1234" hidden="1"/>
    <col min="6509" max="6509" width="3" style="1234" hidden="1"/>
    <col min="6510" max="6749" width="8.625" style="1234" hidden="1"/>
    <col min="6750" max="6755" width="14.875" style="1234" hidden="1"/>
    <col min="6756" max="6757" width="15.875" style="1234" hidden="1"/>
    <col min="6758" max="6763" width="16.125" style="1234" hidden="1"/>
    <col min="6764" max="6764" width="6.125" style="1234" hidden="1"/>
    <col min="6765" max="6765" width="3" style="1234" hidden="1"/>
    <col min="6766" max="7005" width="8.625" style="1234" hidden="1"/>
    <col min="7006" max="7011" width="14.875" style="1234" hidden="1"/>
    <col min="7012" max="7013" width="15.875" style="1234" hidden="1"/>
    <col min="7014" max="7019" width="16.125" style="1234" hidden="1"/>
    <col min="7020" max="7020" width="6.125" style="1234" hidden="1"/>
    <col min="7021" max="7021" width="3" style="1234" hidden="1"/>
    <col min="7022" max="7261" width="8.625" style="1234" hidden="1"/>
    <col min="7262" max="7267" width="14.875" style="1234" hidden="1"/>
    <col min="7268" max="7269" width="15.875" style="1234" hidden="1"/>
    <col min="7270" max="7275" width="16.125" style="1234" hidden="1"/>
    <col min="7276" max="7276" width="6.125" style="1234" hidden="1"/>
    <col min="7277" max="7277" width="3" style="1234" hidden="1"/>
    <col min="7278" max="7517" width="8.625" style="1234" hidden="1"/>
    <col min="7518" max="7523" width="14.875" style="1234" hidden="1"/>
    <col min="7524" max="7525" width="15.875" style="1234" hidden="1"/>
    <col min="7526" max="7531" width="16.125" style="1234" hidden="1"/>
    <col min="7532" max="7532" width="6.125" style="1234" hidden="1"/>
    <col min="7533" max="7533" width="3" style="1234" hidden="1"/>
    <col min="7534" max="7773" width="8.625" style="1234" hidden="1"/>
    <col min="7774" max="7779" width="14.875" style="1234" hidden="1"/>
    <col min="7780" max="7781" width="15.875" style="1234" hidden="1"/>
    <col min="7782" max="7787" width="16.125" style="1234" hidden="1"/>
    <col min="7788" max="7788" width="6.125" style="1234" hidden="1"/>
    <col min="7789" max="7789" width="3" style="1234" hidden="1"/>
    <col min="7790" max="8029" width="8.625" style="1234" hidden="1"/>
    <col min="8030" max="8035" width="14.875" style="1234" hidden="1"/>
    <col min="8036" max="8037" width="15.875" style="1234" hidden="1"/>
    <col min="8038" max="8043" width="16.125" style="1234" hidden="1"/>
    <col min="8044" max="8044" width="6.125" style="1234" hidden="1"/>
    <col min="8045" max="8045" width="3" style="1234" hidden="1"/>
    <col min="8046" max="8285" width="8.625" style="1234" hidden="1"/>
    <col min="8286" max="8291" width="14.875" style="1234" hidden="1"/>
    <col min="8292" max="8293" width="15.875" style="1234" hidden="1"/>
    <col min="8294" max="8299" width="16.125" style="1234" hidden="1"/>
    <col min="8300" max="8300" width="6.125" style="1234" hidden="1"/>
    <col min="8301" max="8301" width="3" style="1234" hidden="1"/>
    <col min="8302" max="8541" width="8.625" style="1234" hidden="1"/>
    <col min="8542" max="8547" width="14.875" style="1234" hidden="1"/>
    <col min="8548" max="8549" width="15.875" style="1234" hidden="1"/>
    <col min="8550" max="8555" width="16.125" style="1234" hidden="1"/>
    <col min="8556" max="8556" width="6.125" style="1234" hidden="1"/>
    <col min="8557" max="8557" width="3" style="1234" hidden="1"/>
    <col min="8558" max="8797" width="8.625" style="1234" hidden="1"/>
    <col min="8798" max="8803" width="14.875" style="1234" hidden="1"/>
    <col min="8804" max="8805" width="15.875" style="1234" hidden="1"/>
    <col min="8806" max="8811" width="16.125" style="1234" hidden="1"/>
    <col min="8812" max="8812" width="6.125" style="1234" hidden="1"/>
    <col min="8813" max="8813" width="3" style="1234" hidden="1"/>
    <col min="8814" max="9053" width="8.625" style="1234" hidden="1"/>
    <col min="9054" max="9059" width="14.875" style="1234" hidden="1"/>
    <col min="9060" max="9061" width="15.875" style="1234" hidden="1"/>
    <col min="9062" max="9067" width="16.125" style="1234" hidden="1"/>
    <col min="9068" max="9068" width="6.125" style="1234" hidden="1"/>
    <col min="9069" max="9069" width="3" style="1234" hidden="1"/>
    <col min="9070" max="9309" width="8.625" style="1234" hidden="1"/>
    <col min="9310" max="9315" width="14.875" style="1234" hidden="1"/>
    <col min="9316" max="9317" width="15.875" style="1234" hidden="1"/>
    <col min="9318" max="9323" width="16.125" style="1234" hidden="1"/>
    <col min="9324" max="9324" width="6.125" style="1234" hidden="1"/>
    <col min="9325" max="9325" width="3" style="1234" hidden="1"/>
    <col min="9326" max="9565" width="8.625" style="1234" hidden="1"/>
    <col min="9566" max="9571" width="14.875" style="1234" hidden="1"/>
    <col min="9572" max="9573" width="15.875" style="1234" hidden="1"/>
    <col min="9574" max="9579" width="16.125" style="1234" hidden="1"/>
    <col min="9580" max="9580" width="6.125" style="1234" hidden="1"/>
    <col min="9581" max="9581" width="3" style="1234" hidden="1"/>
    <col min="9582" max="9821" width="8.625" style="1234" hidden="1"/>
    <col min="9822" max="9827" width="14.875" style="1234" hidden="1"/>
    <col min="9828" max="9829" width="15.875" style="1234" hidden="1"/>
    <col min="9830" max="9835" width="16.125" style="1234" hidden="1"/>
    <col min="9836" max="9836" width="6.125" style="1234" hidden="1"/>
    <col min="9837" max="9837" width="3" style="1234" hidden="1"/>
    <col min="9838" max="10077" width="8.625" style="1234" hidden="1"/>
    <col min="10078" max="10083" width="14.875" style="1234" hidden="1"/>
    <col min="10084" max="10085" width="15.875" style="1234" hidden="1"/>
    <col min="10086" max="10091" width="16.125" style="1234" hidden="1"/>
    <col min="10092" max="10092" width="6.125" style="1234" hidden="1"/>
    <col min="10093" max="10093" width="3" style="1234" hidden="1"/>
    <col min="10094" max="10333" width="8.625" style="1234" hidden="1"/>
    <col min="10334" max="10339" width="14.875" style="1234" hidden="1"/>
    <col min="10340" max="10341" width="15.875" style="1234" hidden="1"/>
    <col min="10342" max="10347" width="16.125" style="1234" hidden="1"/>
    <col min="10348" max="10348" width="6.125" style="1234" hidden="1"/>
    <col min="10349" max="10349" width="3" style="1234" hidden="1"/>
    <col min="10350" max="10589" width="8.625" style="1234" hidden="1"/>
    <col min="10590" max="10595" width="14.875" style="1234" hidden="1"/>
    <col min="10596" max="10597" width="15.875" style="1234" hidden="1"/>
    <col min="10598" max="10603" width="16.125" style="1234" hidden="1"/>
    <col min="10604" max="10604" width="6.125" style="1234" hidden="1"/>
    <col min="10605" max="10605" width="3" style="1234" hidden="1"/>
    <col min="10606" max="10845" width="8.625" style="1234" hidden="1"/>
    <col min="10846" max="10851" width="14.875" style="1234" hidden="1"/>
    <col min="10852" max="10853" width="15.875" style="1234" hidden="1"/>
    <col min="10854" max="10859" width="16.125" style="1234" hidden="1"/>
    <col min="10860" max="10860" width="6.125" style="1234" hidden="1"/>
    <col min="10861" max="10861" width="3" style="1234" hidden="1"/>
    <col min="10862" max="11101" width="8.625" style="1234" hidden="1"/>
    <col min="11102" max="11107" width="14.875" style="1234" hidden="1"/>
    <col min="11108" max="11109" width="15.875" style="1234" hidden="1"/>
    <col min="11110" max="11115" width="16.125" style="1234" hidden="1"/>
    <col min="11116" max="11116" width="6.125" style="1234" hidden="1"/>
    <col min="11117" max="11117" width="3" style="1234" hidden="1"/>
    <col min="11118" max="11357" width="8.625" style="1234" hidden="1"/>
    <col min="11358" max="11363" width="14.875" style="1234" hidden="1"/>
    <col min="11364" max="11365" width="15.875" style="1234" hidden="1"/>
    <col min="11366" max="11371" width="16.125" style="1234" hidden="1"/>
    <col min="11372" max="11372" width="6.125" style="1234" hidden="1"/>
    <col min="11373" max="11373" width="3" style="1234" hidden="1"/>
    <col min="11374" max="11613" width="8.625" style="1234" hidden="1"/>
    <col min="11614" max="11619" width="14.875" style="1234" hidden="1"/>
    <col min="11620" max="11621" width="15.875" style="1234" hidden="1"/>
    <col min="11622" max="11627" width="16.125" style="1234" hidden="1"/>
    <col min="11628" max="11628" width="6.125" style="1234" hidden="1"/>
    <col min="11629" max="11629" width="3" style="1234" hidden="1"/>
    <col min="11630" max="11869" width="8.625" style="1234" hidden="1"/>
    <col min="11870" max="11875" width="14.875" style="1234" hidden="1"/>
    <col min="11876" max="11877" width="15.875" style="1234" hidden="1"/>
    <col min="11878" max="11883" width="16.125" style="1234" hidden="1"/>
    <col min="11884" max="11884" width="6.125" style="1234" hidden="1"/>
    <col min="11885" max="11885" width="3" style="1234" hidden="1"/>
    <col min="11886" max="12125" width="8.625" style="1234" hidden="1"/>
    <col min="12126" max="12131" width="14.875" style="1234" hidden="1"/>
    <col min="12132" max="12133" width="15.875" style="1234" hidden="1"/>
    <col min="12134" max="12139" width="16.125" style="1234" hidden="1"/>
    <col min="12140" max="12140" width="6.125" style="1234" hidden="1"/>
    <col min="12141" max="12141" width="3" style="1234" hidden="1"/>
    <col min="12142" max="12381" width="8.625" style="1234" hidden="1"/>
    <col min="12382" max="12387" width="14.875" style="1234" hidden="1"/>
    <col min="12388" max="12389" width="15.875" style="1234" hidden="1"/>
    <col min="12390" max="12395" width="16.125" style="1234" hidden="1"/>
    <col min="12396" max="12396" width="6.125" style="1234" hidden="1"/>
    <col min="12397" max="12397" width="3" style="1234" hidden="1"/>
    <col min="12398" max="12637" width="8.625" style="1234" hidden="1"/>
    <col min="12638" max="12643" width="14.875" style="1234" hidden="1"/>
    <col min="12644" max="12645" width="15.875" style="1234" hidden="1"/>
    <col min="12646" max="12651" width="16.125" style="1234" hidden="1"/>
    <col min="12652" max="12652" width="6.125" style="1234" hidden="1"/>
    <col min="12653" max="12653" width="3" style="1234" hidden="1"/>
    <col min="12654" max="12893" width="8.625" style="1234" hidden="1"/>
    <col min="12894" max="12899" width="14.875" style="1234" hidden="1"/>
    <col min="12900" max="12901" width="15.875" style="1234" hidden="1"/>
    <col min="12902" max="12907" width="16.125" style="1234" hidden="1"/>
    <col min="12908" max="12908" width="6.125" style="1234" hidden="1"/>
    <col min="12909" max="12909" width="3" style="1234" hidden="1"/>
    <col min="12910" max="13149" width="8.625" style="1234" hidden="1"/>
    <col min="13150" max="13155" width="14.875" style="1234" hidden="1"/>
    <col min="13156" max="13157" width="15.875" style="1234" hidden="1"/>
    <col min="13158" max="13163" width="16.125" style="1234" hidden="1"/>
    <col min="13164" max="13164" width="6.125" style="1234" hidden="1"/>
    <col min="13165" max="13165" width="3" style="1234" hidden="1"/>
    <col min="13166" max="13405" width="8.625" style="1234" hidden="1"/>
    <col min="13406" max="13411" width="14.875" style="1234" hidden="1"/>
    <col min="13412" max="13413" width="15.875" style="1234" hidden="1"/>
    <col min="13414" max="13419" width="16.125" style="1234" hidden="1"/>
    <col min="13420" max="13420" width="6.125" style="1234" hidden="1"/>
    <col min="13421" max="13421" width="3" style="1234" hidden="1"/>
    <col min="13422" max="13661" width="8.625" style="1234" hidden="1"/>
    <col min="13662" max="13667" width="14.875" style="1234" hidden="1"/>
    <col min="13668" max="13669" width="15.875" style="1234" hidden="1"/>
    <col min="13670" max="13675" width="16.125" style="1234" hidden="1"/>
    <col min="13676" max="13676" width="6.125" style="1234" hidden="1"/>
    <col min="13677" max="13677" width="3" style="1234" hidden="1"/>
    <col min="13678" max="13917" width="8.625" style="1234" hidden="1"/>
    <col min="13918" max="13923" width="14.875" style="1234" hidden="1"/>
    <col min="13924" max="13925" width="15.875" style="1234" hidden="1"/>
    <col min="13926" max="13931" width="16.125" style="1234" hidden="1"/>
    <col min="13932" max="13932" width="6.125" style="1234" hidden="1"/>
    <col min="13933" max="13933" width="3" style="1234" hidden="1"/>
    <col min="13934" max="14173" width="8.625" style="1234" hidden="1"/>
    <col min="14174" max="14179" width="14.875" style="1234" hidden="1"/>
    <col min="14180" max="14181" width="15.875" style="1234" hidden="1"/>
    <col min="14182" max="14187" width="16.125" style="1234" hidden="1"/>
    <col min="14188" max="14188" width="6.125" style="1234" hidden="1"/>
    <col min="14189" max="14189" width="3" style="1234" hidden="1"/>
    <col min="14190" max="14429" width="8.625" style="1234" hidden="1"/>
    <col min="14430" max="14435" width="14.875" style="1234" hidden="1"/>
    <col min="14436" max="14437" width="15.875" style="1234" hidden="1"/>
    <col min="14438" max="14443" width="16.125" style="1234" hidden="1"/>
    <col min="14444" max="14444" width="6.125" style="1234" hidden="1"/>
    <col min="14445" max="14445" width="3" style="1234" hidden="1"/>
    <col min="14446" max="14685" width="8.625" style="1234" hidden="1"/>
    <col min="14686" max="14691" width="14.875" style="1234" hidden="1"/>
    <col min="14692" max="14693" width="15.875" style="1234" hidden="1"/>
    <col min="14694" max="14699" width="16.125" style="1234" hidden="1"/>
    <col min="14700" max="14700" width="6.125" style="1234" hidden="1"/>
    <col min="14701" max="14701" width="3" style="1234" hidden="1"/>
    <col min="14702" max="14941" width="8.625" style="1234" hidden="1"/>
    <col min="14942" max="14947" width="14.875" style="1234" hidden="1"/>
    <col min="14948" max="14949" width="15.875" style="1234" hidden="1"/>
    <col min="14950" max="14955" width="16.125" style="1234" hidden="1"/>
    <col min="14956" max="14956" width="6.125" style="1234" hidden="1"/>
    <col min="14957" max="14957" width="3" style="1234" hidden="1"/>
    <col min="14958" max="15197" width="8.625" style="1234" hidden="1"/>
    <col min="15198" max="15203" width="14.875" style="1234" hidden="1"/>
    <col min="15204" max="15205" width="15.875" style="1234" hidden="1"/>
    <col min="15206" max="15211" width="16.125" style="1234" hidden="1"/>
    <col min="15212" max="15212" width="6.125" style="1234" hidden="1"/>
    <col min="15213" max="15213" width="3" style="1234" hidden="1"/>
    <col min="15214" max="15453" width="8.625" style="1234" hidden="1"/>
    <col min="15454" max="15459" width="14.875" style="1234" hidden="1"/>
    <col min="15460" max="15461" width="15.875" style="1234" hidden="1"/>
    <col min="15462" max="15467" width="16.125" style="1234" hidden="1"/>
    <col min="15468" max="15468" width="6.125" style="1234" hidden="1"/>
    <col min="15469" max="15469" width="3" style="1234" hidden="1"/>
    <col min="15470" max="15709" width="8.625" style="1234" hidden="1"/>
    <col min="15710" max="15715" width="14.875" style="1234" hidden="1"/>
    <col min="15716" max="15717" width="15.875" style="1234" hidden="1"/>
    <col min="15718" max="15723" width="16.125" style="1234" hidden="1"/>
    <col min="15724" max="15724" width="6.125" style="1234" hidden="1"/>
    <col min="15725" max="15725" width="3" style="1234" hidden="1"/>
    <col min="15726" max="15965" width="8.625" style="1234" hidden="1"/>
    <col min="15966" max="15971" width="14.875" style="1234" hidden="1"/>
    <col min="15972" max="15973" width="15.875" style="1234" hidden="1"/>
    <col min="15974" max="15979" width="16.125" style="1234" hidden="1"/>
    <col min="15980" max="15980" width="6.125" style="1234" hidden="1"/>
    <col min="15981" max="15981" width="3" style="1234" hidden="1"/>
    <col min="15982" max="16221" width="8.625" style="1234" hidden="1"/>
    <col min="16222" max="16227" width="14.875" style="1234" hidden="1"/>
    <col min="16228" max="16229" width="15.875" style="1234" hidden="1"/>
    <col min="16230" max="16235" width="16.125" style="1234" hidden="1"/>
    <col min="16236" max="16236" width="6.125" style="1234" hidden="1"/>
    <col min="16237" max="16237" width="3" style="1234" hidden="1"/>
    <col min="16238" max="16384" width="8.625" style="1234" hidden="1"/>
  </cols>
  <sheetData>
    <row r="1" spans="1:143" ht="42.75" customHeight="1" x14ac:dyDescent="0.15">
      <c r="A1" s="1232"/>
      <c r="B1" s="1233"/>
      <c r="DD1" s="1234"/>
      <c r="DE1" s="1234"/>
    </row>
    <row r="2" spans="1:143" ht="25.5" customHeight="1" x14ac:dyDescent="0.15">
      <c r="A2" s="1235"/>
      <c r="C2" s="1235"/>
      <c r="O2" s="1235"/>
      <c r="P2" s="1235"/>
      <c r="Q2" s="1235"/>
      <c r="R2" s="1235"/>
      <c r="S2" s="1235"/>
      <c r="T2" s="1235"/>
      <c r="U2" s="1235"/>
      <c r="V2" s="1235"/>
      <c r="W2" s="1235"/>
      <c r="X2" s="1235"/>
      <c r="Y2" s="1235"/>
      <c r="Z2" s="1235"/>
      <c r="AA2" s="1235"/>
      <c r="AB2" s="1235"/>
      <c r="AC2" s="1235"/>
      <c r="AD2" s="1235"/>
      <c r="AE2" s="1235"/>
      <c r="AF2" s="1235"/>
      <c r="AG2" s="1235"/>
      <c r="AH2" s="1235"/>
      <c r="AI2" s="1235"/>
      <c r="AU2" s="1235"/>
      <c r="BG2" s="1235"/>
      <c r="BS2" s="1235"/>
      <c r="CE2" s="1235"/>
      <c r="CQ2" s="1235"/>
      <c r="DD2" s="1234"/>
      <c r="DE2" s="1234"/>
    </row>
    <row r="3" spans="1:143" ht="25.5" customHeight="1" x14ac:dyDescent="0.15">
      <c r="A3" s="1235"/>
      <c r="C3" s="1235"/>
      <c r="O3" s="1235"/>
      <c r="P3" s="1235"/>
      <c r="Q3" s="1235"/>
      <c r="R3" s="1235"/>
      <c r="S3" s="1235"/>
      <c r="T3" s="1235"/>
      <c r="U3" s="1235"/>
      <c r="V3" s="1235"/>
      <c r="W3" s="1235"/>
      <c r="X3" s="1235"/>
      <c r="Y3" s="1235"/>
      <c r="Z3" s="1235"/>
      <c r="AA3" s="1235"/>
      <c r="AB3" s="1235"/>
      <c r="AC3" s="1235"/>
      <c r="AD3" s="1235"/>
      <c r="AE3" s="1235"/>
      <c r="AF3" s="1235"/>
      <c r="AG3" s="1235"/>
      <c r="AH3" s="1235"/>
      <c r="AI3" s="1235"/>
      <c r="AU3" s="1235"/>
      <c r="BG3" s="1235"/>
      <c r="BS3" s="1235"/>
      <c r="CE3" s="1235"/>
      <c r="CQ3" s="1235"/>
      <c r="DD3" s="1234"/>
      <c r="DE3" s="1234"/>
    </row>
    <row r="4" spans="1:143" s="270" customFormat="1" x14ac:dyDescent="0.15">
      <c r="A4" s="1235"/>
      <c r="B4" s="1235"/>
      <c r="C4" s="1235"/>
      <c r="D4" s="1235"/>
      <c r="E4" s="1235"/>
      <c r="F4" s="1235"/>
      <c r="G4" s="1235"/>
      <c r="H4" s="1235"/>
      <c r="I4" s="1235"/>
      <c r="J4" s="1235"/>
      <c r="K4" s="1235"/>
      <c r="L4" s="1235"/>
      <c r="M4" s="1235"/>
      <c r="N4" s="1235"/>
      <c r="O4" s="1235"/>
      <c r="P4" s="1235"/>
      <c r="Q4" s="1235"/>
      <c r="R4" s="1235"/>
      <c r="S4" s="1235"/>
      <c r="T4" s="1235"/>
      <c r="U4" s="1235"/>
      <c r="V4" s="1235"/>
      <c r="W4" s="1235"/>
      <c r="X4" s="1235"/>
      <c r="Y4" s="1235"/>
      <c r="Z4" s="1235"/>
      <c r="AA4" s="1235"/>
      <c r="AB4" s="1235"/>
      <c r="AC4" s="1235"/>
      <c r="AD4" s="1235"/>
      <c r="AE4" s="1235"/>
      <c r="AF4" s="1235"/>
      <c r="AG4" s="1235"/>
      <c r="AH4" s="1235"/>
      <c r="AI4" s="1235"/>
      <c r="AJ4" s="1235"/>
      <c r="AK4" s="1235"/>
      <c r="AL4" s="1235"/>
      <c r="AM4" s="1235"/>
      <c r="AN4" s="1235"/>
      <c r="AO4" s="1235"/>
      <c r="AP4" s="1235"/>
      <c r="AQ4" s="1235"/>
      <c r="AR4" s="1235"/>
      <c r="AS4" s="1235"/>
      <c r="AT4" s="1235"/>
      <c r="AU4" s="1235"/>
      <c r="AV4" s="1235"/>
      <c r="AW4" s="1235"/>
      <c r="AX4" s="1235"/>
      <c r="AY4" s="1235"/>
      <c r="AZ4" s="1235"/>
      <c r="BA4" s="1235"/>
      <c r="BB4" s="1235"/>
      <c r="BC4" s="1235"/>
      <c r="BD4" s="1235"/>
      <c r="BE4" s="1235"/>
      <c r="BF4" s="1235"/>
      <c r="BG4" s="1235"/>
      <c r="BH4" s="1235"/>
      <c r="BI4" s="1235"/>
      <c r="BJ4" s="1235"/>
      <c r="BK4" s="1235"/>
      <c r="BL4" s="1235"/>
      <c r="BM4" s="1235"/>
      <c r="BN4" s="1235"/>
      <c r="BO4" s="1235"/>
      <c r="BP4" s="1235"/>
      <c r="BQ4" s="1235"/>
      <c r="BR4" s="1235"/>
      <c r="BS4" s="1235"/>
      <c r="BT4" s="1235"/>
      <c r="BU4" s="1235"/>
      <c r="BV4" s="1235"/>
      <c r="BW4" s="1235"/>
      <c r="BX4" s="1235"/>
      <c r="BY4" s="1235"/>
      <c r="BZ4" s="1235"/>
      <c r="CA4" s="1235"/>
      <c r="CB4" s="1235"/>
      <c r="CC4" s="1235"/>
      <c r="CD4" s="1235"/>
      <c r="CE4" s="1235"/>
      <c r="CF4" s="1235"/>
      <c r="CG4" s="1235"/>
      <c r="CH4" s="1235"/>
      <c r="CI4" s="1235"/>
      <c r="CJ4" s="1235"/>
      <c r="CK4" s="1235"/>
      <c r="CL4" s="1235"/>
      <c r="CM4" s="1235"/>
      <c r="CN4" s="1235"/>
      <c r="CO4" s="1235"/>
      <c r="CP4" s="1235"/>
      <c r="CQ4" s="1235"/>
      <c r="CR4" s="1235"/>
      <c r="CS4" s="1235"/>
      <c r="CT4" s="1235"/>
      <c r="CU4" s="1235"/>
      <c r="CV4" s="1235"/>
      <c r="CW4" s="1235"/>
      <c r="CX4" s="1235"/>
      <c r="CY4" s="1235"/>
      <c r="CZ4" s="1235"/>
      <c r="DA4" s="1235"/>
      <c r="DB4" s="1235"/>
      <c r="DC4" s="1235"/>
      <c r="DD4" s="1235"/>
      <c r="DE4" s="1235"/>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35"/>
      <c r="B5" s="1235"/>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c r="AG5" s="1235"/>
      <c r="AH5" s="1235"/>
      <c r="AI5" s="1235"/>
      <c r="AJ5" s="1235"/>
      <c r="AK5" s="1235"/>
      <c r="AL5" s="1235"/>
      <c r="AM5" s="1235"/>
      <c r="AN5" s="1235"/>
      <c r="AO5" s="1235"/>
      <c r="AP5" s="1235"/>
      <c r="AQ5" s="1235"/>
      <c r="AR5" s="1235"/>
      <c r="AS5" s="1235"/>
      <c r="AT5" s="1235"/>
      <c r="AU5" s="1235"/>
      <c r="AV5" s="1235"/>
      <c r="AW5" s="1235"/>
      <c r="AX5" s="1235"/>
      <c r="AY5" s="1235"/>
      <c r="AZ5" s="1235"/>
      <c r="BA5" s="1235"/>
      <c r="BB5" s="1235"/>
      <c r="BC5" s="1235"/>
      <c r="BD5" s="1235"/>
      <c r="BE5" s="1235"/>
      <c r="BF5" s="1235"/>
      <c r="BG5" s="1235"/>
      <c r="BH5" s="1235"/>
      <c r="BI5" s="1235"/>
      <c r="BJ5" s="1235"/>
      <c r="BK5" s="1235"/>
      <c r="BL5" s="1235"/>
      <c r="BM5" s="1235"/>
      <c r="BN5" s="1235"/>
      <c r="BO5" s="1235"/>
      <c r="BP5" s="1235"/>
      <c r="BQ5" s="1235"/>
      <c r="BR5" s="1235"/>
      <c r="BS5" s="1235"/>
      <c r="BT5" s="1235"/>
      <c r="BU5" s="1235"/>
      <c r="BV5" s="1235"/>
      <c r="BW5" s="1235"/>
      <c r="BX5" s="1235"/>
      <c r="BY5" s="1235"/>
      <c r="BZ5" s="1235"/>
      <c r="CA5" s="1235"/>
      <c r="CB5" s="1235"/>
      <c r="CC5" s="1235"/>
      <c r="CD5" s="1235"/>
      <c r="CE5" s="1235"/>
      <c r="CF5" s="1235"/>
      <c r="CG5" s="1235"/>
      <c r="CH5" s="1235"/>
      <c r="CI5" s="1235"/>
      <c r="CJ5" s="1235"/>
      <c r="CK5" s="1235"/>
      <c r="CL5" s="1235"/>
      <c r="CM5" s="1235"/>
      <c r="CN5" s="1235"/>
      <c r="CO5" s="1235"/>
      <c r="CP5" s="1235"/>
      <c r="CQ5" s="1235"/>
      <c r="CR5" s="1235"/>
      <c r="CS5" s="1235"/>
      <c r="CT5" s="1235"/>
      <c r="CU5" s="1235"/>
      <c r="CV5" s="1235"/>
      <c r="CW5" s="1235"/>
      <c r="CX5" s="1235"/>
      <c r="CY5" s="1235"/>
      <c r="CZ5" s="1235"/>
      <c r="DA5" s="1235"/>
      <c r="DB5" s="1235"/>
      <c r="DC5" s="1235"/>
      <c r="DD5" s="1235"/>
      <c r="DE5" s="1235"/>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35"/>
      <c r="B6" s="1235"/>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1235"/>
      <c r="AF6" s="1235"/>
      <c r="AG6" s="1235"/>
      <c r="AH6" s="1235"/>
      <c r="AI6" s="1235"/>
      <c r="AJ6" s="1235"/>
      <c r="AK6" s="1235"/>
      <c r="AL6" s="1235"/>
      <c r="AM6" s="1235"/>
      <c r="AN6" s="1235"/>
      <c r="AO6" s="1235"/>
      <c r="AP6" s="1235"/>
      <c r="AQ6" s="1235"/>
      <c r="AR6" s="1235"/>
      <c r="AS6" s="1235"/>
      <c r="AT6" s="1235"/>
      <c r="AU6" s="1235"/>
      <c r="AV6" s="1235"/>
      <c r="AW6" s="1235"/>
      <c r="AX6" s="1235"/>
      <c r="AY6" s="1235"/>
      <c r="AZ6" s="1235"/>
      <c r="BA6" s="1235"/>
      <c r="BB6" s="1235"/>
      <c r="BC6" s="1235"/>
      <c r="BD6" s="1235"/>
      <c r="BE6" s="1235"/>
      <c r="BF6" s="1235"/>
      <c r="BG6" s="1235"/>
      <c r="BH6" s="1235"/>
      <c r="BI6" s="1235"/>
      <c r="BJ6" s="1235"/>
      <c r="BK6" s="1235"/>
      <c r="BL6" s="1235"/>
      <c r="BM6" s="1235"/>
      <c r="BN6" s="1235"/>
      <c r="BO6" s="1235"/>
      <c r="BP6" s="1235"/>
      <c r="BQ6" s="1235"/>
      <c r="BR6" s="1235"/>
      <c r="BS6" s="1235"/>
      <c r="BT6" s="1235"/>
      <c r="BU6" s="1235"/>
      <c r="BV6" s="1235"/>
      <c r="BW6" s="1235"/>
      <c r="BX6" s="1235"/>
      <c r="BY6" s="1235"/>
      <c r="BZ6" s="1235"/>
      <c r="CA6" s="1235"/>
      <c r="CB6" s="1235"/>
      <c r="CC6" s="1235"/>
      <c r="CD6" s="1235"/>
      <c r="CE6" s="1235"/>
      <c r="CF6" s="1235"/>
      <c r="CG6" s="1235"/>
      <c r="CH6" s="1235"/>
      <c r="CI6" s="1235"/>
      <c r="CJ6" s="1235"/>
      <c r="CK6" s="1235"/>
      <c r="CL6" s="1235"/>
      <c r="CM6" s="1235"/>
      <c r="CN6" s="1235"/>
      <c r="CO6" s="1235"/>
      <c r="CP6" s="1235"/>
      <c r="CQ6" s="1235"/>
      <c r="CR6" s="1235"/>
      <c r="CS6" s="1235"/>
      <c r="CT6" s="1235"/>
      <c r="CU6" s="1235"/>
      <c r="CV6" s="1235"/>
      <c r="CW6" s="1235"/>
      <c r="CX6" s="1235"/>
      <c r="CY6" s="1235"/>
      <c r="CZ6" s="1235"/>
      <c r="DA6" s="1235"/>
      <c r="DB6" s="1235"/>
      <c r="DC6" s="1235"/>
      <c r="DD6" s="1235"/>
      <c r="DE6" s="1235"/>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35"/>
      <c r="B7" s="1235"/>
      <c r="C7" s="1235"/>
      <c r="D7" s="1235"/>
      <c r="E7" s="1235"/>
      <c r="F7" s="1235"/>
      <c r="G7" s="1235"/>
      <c r="H7" s="1235"/>
      <c r="I7" s="1235"/>
      <c r="J7" s="1235"/>
      <c r="K7" s="1235"/>
      <c r="L7" s="1235"/>
      <c r="M7" s="1235"/>
      <c r="N7" s="1235"/>
      <c r="O7" s="1235"/>
      <c r="P7" s="1235"/>
      <c r="Q7" s="1235"/>
      <c r="R7" s="1235"/>
      <c r="S7" s="1235"/>
      <c r="T7" s="1235"/>
      <c r="U7" s="1235"/>
      <c r="V7" s="1235"/>
      <c r="W7" s="1235"/>
      <c r="X7" s="1235"/>
      <c r="Y7" s="1235"/>
      <c r="Z7" s="1235"/>
      <c r="AA7" s="1235"/>
      <c r="AB7" s="1235"/>
      <c r="AC7" s="1235"/>
      <c r="AD7" s="1235"/>
      <c r="AE7" s="1235"/>
      <c r="AF7" s="1235"/>
      <c r="AG7" s="1235"/>
      <c r="AH7" s="1235"/>
      <c r="AI7" s="1235"/>
      <c r="AJ7" s="1235"/>
      <c r="AK7" s="1235"/>
      <c r="AL7" s="1235"/>
      <c r="AM7" s="1235"/>
      <c r="AN7" s="1235"/>
      <c r="AO7" s="1235"/>
      <c r="AP7" s="1235"/>
      <c r="AQ7" s="1235"/>
      <c r="AR7" s="1235"/>
      <c r="AS7" s="1235"/>
      <c r="AT7" s="1235"/>
      <c r="AU7" s="1235"/>
      <c r="AV7" s="1235"/>
      <c r="AW7" s="1235"/>
      <c r="AX7" s="1235"/>
      <c r="AY7" s="1235"/>
      <c r="AZ7" s="1235"/>
      <c r="BA7" s="1235"/>
      <c r="BB7" s="1235"/>
      <c r="BC7" s="1235"/>
      <c r="BD7" s="1235"/>
      <c r="BE7" s="1235"/>
      <c r="BF7" s="1235"/>
      <c r="BG7" s="1235"/>
      <c r="BH7" s="1235"/>
      <c r="BI7" s="1235"/>
      <c r="BJ7" s="1235"/>
      <c r="BK7" s="1235"/>
      <c r="BL7" s="1235"/>
      <c r="BM7" s="1235"/>
      <c r="BN7" s="1235"/>
      <c r="BO7" s="1235"/>
      <c r="BP7" s="1235"/>
      <c r="BQ7" s="1235"/>
      <c r="BR7" s="1235"/>
      <c r="BS7" s="1235"/>
      <c r="BT7" s="1235"/>
      <c r="BU7" s="1235"/>
      <c r="BV7" s="1235"/>
      <c r="BW7" s="1235"/>
      <c r="BX7" s="1235"/>
      <c r="BY7" s="1235"/>
      <c r="BZ7" s="1235"/>
      <c r="CA7" s="1235"/>
      <c r="CB7" s="1235"/>
      <c r="CC7" s="1235"/>
      <c r="CD7" s="1235"/>
      <c r="CE7" s="1235"/>
      <c r="CF7" s="1235"/>
      <c r="CG7" s="1235"/>
      <c r="CH7" s="1235"/>
      <c r="CI7" s="1235"/>
      <c r="CJ7" s="1235"/>
      <c r="CK7" s="1235"/>
      <c r="CL7" s="1235"/>
      <c r="CM7" s="1235"/>
      <c r="CN7" s="1235"/>
      <c r="CO7" s="1235"/>
      <c r="CP7" s="1235"/>
      <c r="CQ7" s="1235"/>
      <c r="CR7" s="1235"/>
      <c r="CS7" s="1235"/>
      <c r="CT7" s="1235"/>
      <c r="CU7" s="1235"/>
      <c r="CV7" s="1235"/>
      <c r="CW7" s="1235"/>
      <c r="CX7" s="1235"/>
      <c r="CY7" s="1235"/>
      <c r="CZ7" s="1235"/>
      <c r="DA7" s="1235"/>
      <c r="DB7" s="1235"/>
      <c r="DC7" s="1235"/>
      <c r="DD7" s="1235"/>
      <c r="DE7" s="1235"/>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35"/>
      <c r="B8" s="1235"/>
      <c r="C8" s="1235"/>
      <c r="D8" s="1235"/>
      <c r="E8" s="1235"/>
      <c r="F8" s="1235"/>
      <c r="G8" s="1235"/>
      <c r="H8" s="1235"/>
      <c r="I8" s="1235"/>
      <c r="J8" s="1235"/>
      <c r="K8" s="1235"/>
      <c r="L8" s="1235"/>
      <c r="M8" s="1235"/>
      <c r="N8" s="1235"/>
      <c r="O8" s="1235"/>
      <c r="P8" s="1235"/>
      <c r="Q8" s="1235"/>
      <c r="R8" s="1235"/>
      <c r="S8" s="1235"/>
      <c r="T8" s="1235"/>
      <c r="U8" s="1235"/>
      <c r="V8" s="1235"/>
      <c r="W8" s="1235"/>
      <c r="X8" s="1235"/>
      <c r="Y8" s="1235"/>
      <c r="Z8" s="1235"/>
      <c r="AA8" s="1235"/>
      <c r="AB8" s="1235"/>
      <c r="AC8" s="1235"/>
      <c r="AD8" s="1235"/>
      <c r="AE8" s="1235"/>
      <c r="AF8" s="1235"/>
      <c r="AG8" s="1235"/>
      <c r="AH8" s="1235"/>
      <c r="AI8" s="1235"/>
      <c r="AJ8" s="1235"/>
      <c r="AK8" s="1235"/>
      <c r="AL8" s="1235"/>
      <c r="AM8" s="1235"/>
      <c r="AN8" s="1235"/>
      <c r="AO8" s="1235"/>
      <c r="AP8" s="1235"/>
      <c r="AQ8" s="1235"/>
      <c r="AR8" s="1235"/>
      <c r="AS8" s="1235"/>
      <c r="AT8" s="1235"/>
      <c r="AU8" s="1235"/>
      <c r="AV8" s="1235"/>
      <c r="AW8" s="1235"/>
      <c r="AX8" s="1235"/>
      <c r="AY8" s="1235"/>
      <c r="AZ8" s="1235"/>
      <c r="BA8" s="1235"/>
      <c r="BB8" s="1235"/>
      <c r="BC8" s="1235"/>
      <c r="BD8" s="1235"/>
      <c r="BE8" s="1235"/>
      <c r="BF8" s="1235"/>
      <c r="BG8" s="1235"/>
      <c r="BH8" s="1235"/>
      <c r="BI8" s="1235"/>
      <c r="BJ8" s="1235"/>
      <c r="BK8" s="1235"/>
      <c r="BL8" s="1235"/>
      <c r="BM8" s="1235"/>
      <c r="BN8" s="1235"/>
      <c r="BO8" s="1235"/>
      <c r="BP8" s="1235"/>
      <c r="BQ8" s="1235"/>
      <c r="BR8" s="1235"/>
      <c r="BS8" s="1235"/>
      <c r="BT8" s="1235"/>
      <c r="BU8" s="1235"/>
      <c r="BV8" s="1235"/>
      <c r="BW8" s="1235"/>
      <c r="BX8" s="1235"/>
      <c r="BY8" s="1235"/>
      <c r="BZ8" s="1235"/>
      <c r="CA8" s="1235"/>
      <c r="CB8" s="1235"/>
      <c r="CC8" s="1235"/>
      <c r="CD8" s="1235"/>
      <c r="CE8" s="1235"/>
      <c r="CF8" s="1235"/>
      <c r="CG8" s="1235"/>
      <c r="CH8" s="1235"/>
      <c r="CI8" s="1235"/>
      <c r="CJ8" s="1235"/>
      <c r="CK8" s="1235"/>
      <c r="CL8" s="1235"/>
      <c r="CM8" s="1235"/>
      <c r="CN8" s="1235"/>
      <c r="CO8" s="1235"/>
      <c r="CP8" s="1235"/>
      <c r="CQ8" s="1235"/>
      <c r="CR8" s="1235"/>
      <c r="CS8" s="1235"/>
      <c r="CT8" s="1235"/>
      <c r="CU8" s="1235"/>
      <c r="CV8" s="1235"/>
      <c r="CW8" s="1235"/>
      <c r="CX8" s="1235"/>
      <c r="CY8" s="1235"/>
      <c r="CZ8" s="1235"/>
      <c r="DA8" s="1235"/>
      <c r="DB8" s="1235"/>
      <c r="DC8" s="1235"/>
      <c r="DD8" s="1235"/>
      <c r="DE8" s="1235"/>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35"/>
      <c r="B9" s="1235"/>
      <c r="C9" s="1235"/>
      <c r="D9" s="1235"/>
      <c r="E9" s="1235"/>
      <c r="F9" s="1235"/>
      <c r="G9" s="1235"/>
      <c r="H9" s="1235"/>
      <c r="I9" s="1235"/>
      <c r="J9" s="1235"/>
      <c r="K9" s="1235"/>
      <c r="L9" s="1235"/>
      <c r="M9" s="1235"/>
      <c r="N9" s="1235"/>
      <c r="O9" s="1235"/>
      <c r="P9" s="1235"/>
      <c r="Q9" s="1235"/>
      <c r="R9" s="1235"/>
      <c r="S9" s="1235"/>
      <c r="T9" s="1235"/>
      <c r="U9" s="1235"/>
      <c r="V9" s="1235"/>
      <c r="W9" s="1235"/>
      <c r="X9" s="1235"/>
      <c r="Y9" s="1235"/>
      <c r="Z9" s="1235"/>
      <c r="AA9" s="1235"/>
      <c r="AB9" s="1235"/>
      <c r="AC9" s="1235"/>
      <c r="AD9" s="1235"/>
      <c r="AE9" s="1235"/>
      <c r="AF9" s="1235"/>
      <c r="AG9" s="1235"/>
      <c r="AH9" s="1235"/>
      <c r="AI9" s="1235"/>
      <c r="AJ9" s="1235"/>
      <c r="AK9" s="1235"/>
      <c r="AL9" s="1235"/>
      <c r="AM9" s="1235"/>
      <c r="AN9" s="1235"/>
      <c r="AO9" s="1235"/>
      <c r="AP9" s="1235"/>
      <c r="AQ9" s="1235"/>
      <c r="AR9" s="1235"/>
      <c r="AS9" s="1235"/>
      <c r="AT9" s="1235"/>
      <c r="AU9" s="1235"/>
      <c r="AV9" s="1235"/>
      <c r="AW9" s="1235"/>
      <c r="AX9" s="1235"/>
      <c r="AY9" s="1235"/>
      <c r="AZ9" s="1235"/>
      <c r="BA9" s="1235"/>
      <c r="BB9" s="1235"/>
      <c r="BC9" s="1235"/>
      <c r="BD9" s="1235"/>
      <c r="BE9" s="1235"/>
      <c r="BF9" s="1235"/>
      <c r="BG9" s="1235"/>
      <c r="BH9" s="1235"/>
      <c r="BI9" s="1235"/>
      <c r="BJ9" s="1235"/>
      <c r="BK9" s="1235"/>
      <c r="BL9" s="1235"/>
      <c r="BM9" s="1235"/>
      <c r="BN9" s="1235"/>
      <c r="BO9" s="1235"/>
      <c r="BP9" s="1235"/>
      <c r="BQ9" s="1235"/>
      <c r="BR9" s="1235"/>
      <c r="BS9" s="1235"/>
      <c r="BT9" s="1235"/>
      <c r="BU9" s="1235"/>
      <c r="BV9" s="1235"/>
      <c r="BW9" s="1235"/>
      <c r="BX9" s="1235"/>
      <c r="BY9" s="1235"/>
      <c r="BZ9" s="1235"/>
      <c r="CA9" s="1235"/>
      <c r="CB9" s="1235"/>
      <c r="CC9" s="1235"/>
      <c r="CD9" s="1235"/>
      <c r="CE9" s="1235"/>
      <c r="CF9" s="1235"/>
      <c r="CG9" s="1235"/>
      <c r="CH9" s="1235"/>
      <c r="CI9" s="1235"/>
      <c r="CJ9" s="1235"/>
      <c r="CK9" s="1235"/>
      <c r="CL9" s="1235"/>
      <c r="CM9" s="1235"/>
      <c r="CN9" s="1235"/>
      <c r="CO9" s="1235"/>
      <c r="CP9" s="1235"/>
      <c r="CQ9" s="1235"/>
      <c r="CR9" s="1235"/>
      <c r="CS9" s="1235"/>
      <c r="CT9" s="1235"/>
      <c r="CU9" s="1235"/>
      <c r="CV9" s="1235"/>
      <c r="CW9" s="1235"/>
      <c r="CX9" s="1235"/>
      <c r="CY9" s="1235"/>
      <c r="CZ9" s="1235"/>
      <c r="DA9" s="1235"/>
      <c r="DB9" s="1235"/>
      <c r="DC9" s="1235"/>
      <c r="DD9" s="1235"/>
      <c r="DE9" s="1235"/>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35"/>
      <c r="B10" s="1235"/>
      <c r="C10" s="1235"/>
      <c r="D10" s="1235"/>
      <c r="E10" s="1235"/>
      <c r="F10" s="1235"/>
      <c r="G10" s="1235"/>
      <c r="H10" s="1235"/>
      <c r="I10" s="1235"/>
      <c r="J10" s="1235"/>
      <c r="K10" s="1235"/>
      <c r="L10" s="1235"/>
      <c r="M10" s="1235"/>
      <c r="N10" s="1235"/>
      <c r="O10" s="1235"/>
      <c r="P10" s="1235"/>
      <c r="Q10" s="1235"/>
      <c r="R10" s="1235"/>
      <c r="S10" s="1235"/>
      <c r="T10" s="1235"/>
      <c r="U10" s="1235"/>
      <c r="V10" s="1235"/>
      <c r="W10" s="1235"/>
      <c r="X10" s="1235"/>
      <c r="Y10" s="1235"/>
      <c r="Z10" s="1235"/>
      <c r="AA10" s="1235"/>
      <c r="AB10" s="1235"/>
      <c r="AC10" s="1235"/>
      <c r="AD10" s="1235"/>
      <c r="AE10" s="1235"/>
      <c r="AF10" s="1235"/>
      <c r="AG10" s="1235"/>
      <c r="AH10" s="1235"/>
      <c r="AI10" s="1235"/>
      <c r="AJ10" s="1235"/>
      <c r="AK10" s="1235"/>
      <c r="AL10" s="1235"/>
      <c r="AM10" s="1235"/>
      <c r="AN10" s="1235"/>
      <c r="AO10" s="1235"/>
      <c r="AP10" s="1235"/>
      <c r="AQ10" s="1235"/>
      <c r="AR10" s="1235"/>
      <c r="AS10" s="1235"/>
      <c r="AT10" s="1235"/>
      <c r="AU10" s="1235"/>
      <c r="AV10" s="1235"/>
      <c r="AW10" s="1235"/>
      <c r="AX10" s="1235"/>
      <c r="AY10" s="1235"/>
      <c r="AZ10" s="1235"/>
      <c r="BA10" s="1235"/>
      <c r="BB10" s="1235"/>
      <c r="BC10" s="1235"/>
      <c r="BD10" s="1235"/>
      <c r="BE10" s="1235"/>
      <c r="BF10" s="1235"/>
      <c r="BG10" s="1235"/>
      <c r="BH10" s="1235"/>
      <c r="BI10" s="1235"/>
      <c r="BJ10" s="1235"/>
      <c r="BK10" s="1235"/>
      <c r="BL10" s="1235"/>
      <c r="BM10" s="1235"/>
      <c r="BN10" s="1235"/>
      <c r="BO10" s="1235"/>
      <c r="BP10" s="1235"/>
      <c r="BQ10" s="1235"/>
      <c r="BR10" s="1235"/>
      <c r="BS10" s="1235"/>
      <c r="BT10" s="1235"/>
      <c r="BU10" s="1235"/>
      <c r="BV10" s="1235"/>
      <c r="BW10" s="1235"/>
      <c r="BX10" s="1235"/>
      <c r="BY10" s="1235"/>
      <c r="BZ10" s="1235"/>
      <c r="CA10" s="1235"/>
      <c r="CB10" s="1235"/>
      <c r="CC10" s="1235"/>
      <c r="CD10" s="1235"/>
      <c r="CE10" s="1235"/>
      <c r="CF10" s="1235"/>
      <c r="CG10" s="1235"/>
      <c r="CH10" s="1235"/>
      <c r="CI10" s="1235"/>
      <c r="CJ10" s="1235"/>
      <c r="CK10" s="1235"/>
      <c r="CL10" s="1235"/>
      <c r="CM10" s="1235"/>
      <c r="CN10" s="1235"/>
      <c r="CO10" s="1235"/>
      <c r="CP10" s="1235"/>
      <c r="CQ10" s="1235"/>
      <c r="CR10" s="1235"/>
      <c r="CS10" s="1235"/>
      <c r="CT10" s="1235"/>
      <c r="CU10" s="1235"/>
      <c r="CV10" s="1235"/>
      <c r="CW10" s="1235"/>
      <c r="CX10" s="1235"/>
      <c r="CY10" s="1235"/>
      <c r="CZ10" s="1235"/>
      <c r="DA10" s="1235"/>
      <c r="DB10" s="1235"/>
      <c r="DC10" s="1235"/>
      <c r="DD10" s="1235"/>
      <c r="DE10" s="1235"/>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x14ac:dyDescent="0.15">
      <c r="A11" s="1235"/>
      <c r="B11" s="1235"/>
      <c r="C11" s="1235"/>
      <c r="D11" s="1235"/>
      <c r="E11" s="1235"/>
      <c r="F11" s="1235"/>
      <c r="G11" s="1235"/>
      <c r="H11" s="1235"/>
      <c r="I11" s="1235"/>
      <c r="J11" s="1235"/>
      <c r="K11" s="1235"/>
      <c r="L11" s="1235"/>
      <c r="M11" s="1235"/>
      <c r="N11" s="1235"/>
      <c r="O11" s="1235"/>
      <c r="P11" s="1235"/>
      <c r="Q11" s="1235"/>
      <c r="R11" s="1235"/>
      <c r="S11" s="1235"/>
      <c r="T11" s="1235"/>
      <c r="U11" s="1235"/>
      <c r="V11" s="1235"/>
      <c r="W11" s="1235"/>
      <c r="X11" s="1235"/>
      <c r="Y11" s="1235"/>
      <c r="Z11" s="1235"/>
      <c r="AA11" s="1235"/>
      <c r="AB11" s="1235"/>
      <c r="AC11" s="1235"/>
      <c r="AD11" s="1235"/>
      <c r="AE11" s="1235"/>
      <c r="AF11" s="1235"/>
      <c r="AG11" s="1235"/>
      <c r="AH11" s="1235"/>
      <c r="AI11" s="1235"/>
      <c r="AJ11" s="1235"/>
      <c r="AK11" s="1235"/>
      <c r="AL11" s="1235"/>
      <c r="AM11" s="1235"/>
      <c r="AN11" s="1235"/>
      <c r="AO11" s="1235"/>
      <c r="AP11" s="1235"/>
      <c r="AQ11" s="1235"/>
      <c r="AR11" s="1235"/>
      <c r="AS11" s="1235"/>
      <c r="AT11" s="1235"/>
      <c r="AU11" s="1235"/>
      <c r="AV11" s="1235"/>
      <c r="AW11" s="1235"/>
      <c r="AX11" s="1235"/>
      <c r="AY11" s="1235"/>
      <c r="AZ11" s="1235"/>
      <c r="BA11" s="1235"/>
      <c r="BB11" s="1235"/>
      <c r="BC11" s="1235"/>
      <c r="BD11" s="1235"/>
      <c r="BE11" s="1235"/>
      <c r="BF11" s="1235"/>
      <c r="BG11" s="1235"/>
      <c r="BH11" s="1235"/>
      <c r="BI11" s="1235"/>
      <c r="BJ11" s="1235"/>
      <c r="BK11" s="1235"/>
      <c r="BL11" s="1235"/>
      <c r="BM11" s="1235"/>
      <c r="BN11" s="1235"/>
      <c r="BO11" s="1235"/>
      <c r="BP11" s="1235"/>
      <c r="BQ11" s="1235"/>
      <c r="BR11" s="1235"/>
      <c r="BS11" s="1235"/>
      <c r="BT11" s="1235"/>
      <c r="BU11" s="1235"/>
      <c r="BV11" s="1235"/>
      <c r="BW11" s="1235"/>
      <c r="BX11" s="1235"/>
      <c r="BY11" s="1235"/>
      <c r="BZ11" s="1235"/>
      <c r="CA11" s="1235"/>
      <c r="CB11" s="1235"/>
      <c r="CC11" s="1235"/>
      <c r="CD11" s="1235"/>
      <c r="CE11" s="1235"/>
      <c r="CF11" s="1235"/>
      <c r="CG11" s="1235"/>
      <c r="CH11" s="1235"/>
      <c r="CI11" s="1235"/>
      <c r="CJ11" s="1235"/>
      <c r="CK11" s="1235"/>
      <c r="CL11" s="1235"/>
      <c r="CM11" s="1235"/>
      <c r="CN11" s="1235"/>
      <c r="CO11" s="1235"/>
      <c r="CP11" s="1235"/>
      <c r="CQ11" s="1235"/>
      <c r="CR11" s="1235"/>
      <c r="CS11" s="1235"/>
      <c r="CT11" s="1235"/>
      <c r="CU11" s="1235"/>
      <c r="CV11" s="1235"/>
      <c r="CW11" s="1235"/>
      <c r="CX11" s="1235"/>
      <c r="CY11" s="1235"/>
      <c r="CZ11" s="1235"/>
      <c r="DA11" s="1235"/>
      <c r="DB11" s="1235"/>
      <c r="DC11" s="1235"/>
      <c r="DD11" s="1235"/>
      <c r="DE11" s="1235"/>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35"/>
      <c r="B12" s="1235"/>
      <c r="C12" s="1235"/>
      <c r="D12" s="1235"/>
      <c r="E12" s="1235"/>
      <c r="F12" s="1235"/>
      <c r="G12" s="1235"/>
      <c r="H12" s="1235"/>
      <c r="I12" s="1235"/>
      <c r="J12" s="1235"/>
      <c r="K12" s="1235"/>
      <c r="L12" s="1235"/>
      <c r="M12" s="1235"/>
      <c r="N12" s="1235"/>
      <c r="O12" s="1235"/>
      <c r="P12" s="1235"/>
      <c r="Q12" s="1235"/>
      <c r="R12" s="1235"/>
      <c r="S12" s="1235"/>
      <c r="T12" s="1235"/>
      <c r="U12" s="1235"/>
      <c r="V12" s="1235"/>
      <c r="W12" s="1235"/>
      <c r="X12" s="1235"/>
      <c r="Y12" s="1235"/>
      <c r="Z12" s="1235"/>
      <c r="AA12" s="1235"/>
      <c r="AB12" s="1235"/>
      <c r="AC12" s="1235"/>
      <c r="AD12" s="1235"/>
      <c r="AE12" s="1235"/>
      <c r="AF12" s="1235"/>
      <c r="AG12" s="1235"/>
      <c r="AH12" s="1235"/>
      <c r="AI12" s="1235"/>
      <c r="AJ12" s="1235"/>
      <c r="AK12" s="1235"/>
      <c r="AL12" s="1235"/>
      <c r="AM12" s="1235"/>
      <c r="AN12" s="1235"/>
      <c r="AO12" s="1235"/>
      <c r="AP12" s="1235"/>
      <c r="AQ12" s="1235"/>
      <c r="AR12" s="1235"/>
      <c r="AS12" s="1235"/>
      <c r="AT12" s="1235"/>
      <c r="AU12" s="1235"/>
      <c r="AV12" s="1235"/>
      <c r="AW12" s="1235"/>
      <c r="AX12" s="1235"/>
      <c r="AY12" s="1235"/>
      <c r="AZ12" s="1235"/>
      <c r="BA12" s="1235"/>
      <c r="BB12" s="1235"/>
      <c r="BC12" s="1235"/>
      <c r="BD12" s="1235"/>
      <c r="BE12" s="1235"/>
      <c r="BF12" s="1235"/>
      <c r="BG12" s="1235"/>
      <c r="BH12" s="1235"/>
      <c r="BI12" s="1235"/>
      <c r="BJ12" s="1235"/>
      <c r="BK12" s="1235"/>
      <c r="BL12" s="1235"/>
      <c r="BM12" s="1235"/>
      <c r="BN12" s="1235"/>
      <c r="BO12" s="1235"/>
      <c r="BP12" s="1235"/>
      <c r="BQ12" s="1235"/>
      <c r="BR12" s="1235"/>
      <c r="BS12" s="1235"/>
      <c r="BT12" s="1235"/>
      <c r="BU12" s="1235"/>
      <c r="BV12" s="1235"/>
      <c r="BW12" s="1235"/>
      <c r="BX12" s="1235"/>
      <c r="BY12" s="1235"/>
      <c r="BZ12" s="1235"/>
      <c r="CA12" s="1235"/>
      <c r="CB12" s="1235"/>
      <c r="CC12" s="1235"/>
      <c r="CD12" s="1235"/>
      <c r="CE12" s="1235"/>
      <c r="CF12" s="1235"/>
      <c r="CG12" s="1235"/>
      <c r="CH12" s="1235"/>
      <c r="CI12" s="1235"/>
      <c r="CJ12" s="1235"/>
      <c r="CK12" s="1235"/>
      <c r="CL12" s="1235"/>
      <c r="CM12" s="1235"/>
      <c r="CN12" s="1235"/>
      <c r="CO12" s="1235"/>
      <c r="CP12" s="1235"/>
      <c r="CQ12" s="1235"/>
      <c r="CR12" s="1235"/>
      <c r="CS12" s="1235"/>
      <c r="CT12" s="1235"/>
      <c r="CU12" s="1235"/>
      <c r="CV12" s="1235"/>
      <c r="CW12" s="1235"/>
      <c r="CX12" s="1235"/>
      <c r="CY12" s="1235"/>
      <c r="CZ12" s="1235"/>
      <c r="DA12" s="1235"/>
      <c r="DB12" s="1235"/>
      <c r="DC12" s="1235"/>
      <c r="DD12" s="1235"/>
      <c r="DE12" s="1235"/>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x14ac:dyDescent="0.15">
      <c r="A13" s="1235"/>
      <c r="B13" s="1235"/>
      <c r="C13" s="1235"/>
      <c r="D13" s="1235"/>
      <c r="E13" s="1235"/>
      <c r="F13" s="1235"/>
      <c r="G13" s="1235"/>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5"/>
      <c r="AK13" s="1235"/>
      <c r="AL13" s="1235"/>
      <c r="AM13" s="1235"/>
      <c r="AN13" s="1235"/>
      <c r="AO13" s="1235"/>
      <c r="AP13" s="1235"/>
      <c r="AQ13" s="1235"/>
      <c r="AR13" s="1235"/>
      <c r="AS13" s="1235"/>
      <c r="AT13" s="1235"/>
      <c r="AU13" s="1235"/>
      <c r="AV13" s="1235"/>
      <c r="AW13" s="1235"/>
      <c r="AX13" s="1235"/>
      <c r="AY13" s="1235"/>
      <c r="AZ13" s="1235"/>
      <c r="BA13" s="1235"/>
      <c r="BB13" s="1235"/>
      <c r="BC13" s="1235"/>
      <c r="BD13" s="1235"/>
      <c r="BE13" s="1235"/>
      <c r="BF13" s="1235"/>
      <c r="BG13" s="1235"/>
      <c r="BH13" s="1235"/>
      <c r="BI13" s="1235"/>
      <c r="BJ13" s="1235"/>
      <c r="BK13" s="1235"/>
      <c r="BL13" s="1235"/>
      <c r="BM13" s="1235"/>
      <c r="BN13" s="1235"/>
      <c r="BO13" s="1235"/>
      <c r="BP13" s="1235"/>
      <c r="BQ13" s="1235"/>
      <c r="BR13" s="1235"/>
      <c r="BS13" s="1235"/>
      <c r="BT13" s="1235"/>
      <c r="BU13" s="1235"/>
      <c r="BV13" s="1235"/>
      <c r="BW13" s="1235"/>
      <c r="BX13" s="1235"/>
      <c r="BY13" s="1235"/>
      <c r="BZ13" s="1235"/>
      <c r="CA13" s="1235"/>
      <c r="CB13" s="1235"/>
      <c r="CC13" s="1235"/>
      <c r="CD13" s="1235"/>
      <c r="CE13" s="1235"/>
      <c r="CF13" s="1235"/>
      <c r="CG13" s="1235"/>
      <c r="CH13" s="1235"/>
      <c r="CI13" s="1235"/>
      <c r="CJ13" s="1235"/>
      <c r="CK13" s="1235"/>
      <c r="CL13" s="1235"/>
      <c r="CM13" s="1235"/>
      <c r="CN13" s="1235"/>
      <c r="CO13" s="1235"/>
      <c r="CP13" s="1235"/>
      <c r="CQ13" s="1235"/>
      <c r="CR13" s="1235"/>
      <c r="CS13" s="1235"/>
      <c r="CT13" s="1235"/>
      <c r="CU13" s="1235"/>
      <c r="CV13" s="1235"/>
      <c r="CW13" s="1235"/>
      <c r="CX13" s="1235"/>
      <c r="CY13" s="1235"/>
      <c r="CZ13" s="1235"/>
      <c r="DA13" s="1235"/>
      <c r="DB13" s="1235"/>
      <c r="DC13" s="1235"/>
      <c r="DD13" s="1235"/>
      <c r="DE13" s="1235"/>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35"/>
      <c r="B14" s="1235"/>
      <c r="C14" s="1235"/>
      <c r="D14" s="1235"/>
      <c r="E14" s="1235"/>
      <c r="F14" s="1235"/>
      <c r="G14" s="1235"/>
      <c r="H14" s="1235"/>
      <c r="I14" s="1235"/>
      <c r="J14" s="1235"/>
      <c r="K14" s="1235"/>
      <c r="L14" s="1235"/>
      <c r="M14" s="1235"/>
      <c r="N14" s="1235"/>
      <c r="O14" s="1235"/>
      <c r="P14" s="1235"/>
      <c r="Q14" s="1235"/>
      <c r="R14" s="1235"/>
      <c r="S14" s="1235"/>
      <c r="T14" s="1235"/>
      <c r="U14" s="1235"/>
      <c r="V14" s="1235"/>
      <c r="W14" s="1235"/>
      <c r="X14" s="1235"/>
      <c r="Y14" s="1235"/>
      <c r="Z14" s="1235"/>
      <c r="AA14" s="1235"/>
      <c r="AB14" s="1235"/>
      <c r="AC14" s="1235"/>
      <c r="AD14" s="1235"/>
      <c r="AE14" s="1235"/>
      <c r="AF14" s="1235"/>
      <c r="AG14" s="1235"/>
      <c r="AH14" s="1235"/>
      <c r="AI14" s="1235"/>
      <c r="AJ14" s="1235"/>
      <c r="AK14" s="1235"/>
      <c r="AL14" s="1235"/>
      <c r="AM14" s="1235"/>
      <c r="AN14" s="1235"/>
      <c r="AO14" s="1235"/>
      <c r="AP14" s="1235"/>
      <c r="AQ14" s="1235"/>
      <c r="AR14" s="1235"/>
      <c r="AS14" s="1235"/>
      <c r="AT14" s="1235"/>
      <c r="AU14" s="1235"/>
      <c r="AV14" s="1235"/>
      <c r="AW14" s="1235"/>
      <c r="AX14" s="1235"/>
      <c r="AY14" s="1235"/>
      <c r="AZ14" s="1235"/>
      <c r="BA14" s="1235"/>
      <c r="BB14" s="1235"/>
      <c r="BC14" s="1235"/>
      <c r="BD14" s="1235"/>
      <c r="BE14" s="1235"/>
      <c r="BF14" s="1235"/>
      <c r="BG14" s="1235"/>
      <c r="BH14" s="1235"/>
      <c r="BI14" s="1235"/>
      <c r="BJ14" s="1235"/>
      <c r="BK14" s="1235"/>
      <c r="BL14" s="1235"/>
      <c r="BM14" s="1235"/>
      <c r="BN14" s="1235"/>
      <c r="BO14" s="1235"/>
      <c r="BP14" s="1235"/>
      <c r="BQ14" s="1235"/>
      <c r="BR14" s="1235"/>
      <c r="BS14" s="1235"/>
      <c r="BT14" s="1235"/>
      <c r="BU14" s="1235"/>
      <c r="BV14" s="1235"/>
      <c r="BW14" s="1235"/>
      <c r="BX14" s="1235"/>
      <c r="BY14" s="1235"/>
      <c r="BZ14" s="1235"/>
      <c r="CA14" s="1235"/>
      <c r="CB14" s="1235"/>
      <c r="CC14" s="1235"/>
      <c r="CD14" s="1235"/>
      <c r="CE14" s="1235"/>
      <c r="CF14" s="1235"/>
      <c r="CG14" s="1235"/>
      <c r="CH14" s="1235"/>
      <c r="CI14" s="1235"/>
      <c r="CJ14" s="1235"/>
      <c r="CK14" s="1235"/>
      <c r="CL14" s="1235"/>
      <c r="CM14" s="1235"/>
      <c r="CN14" s="1235"/>
      <c r="CO14" s="1235"/>
      <c r="CP14" s="1235"/>
      <c r="CQ14" s="1235"/>
      <c r="CR14" s="1235"/>
      <c r="CS14" s="1235"/>
      <c r="CT14" s="1235"/>
      <c r="CU14" s="1235"/>
      <c r="CV14" s="1235"/>
      <c r="CW14" s="1235"/>
      <c r="CX14" s="1235"/>
      <c r="CY14" s="1235"/>
      <c r="CZ14" s="1235"/>
      <c r="DA14" s="1235"/>
      <c r="DB14" s="1235"/>
      <c r="DC14" s="1235"/>
      <c r="DD14" s="1235"/>
      <c r="DE14" s="1235"/>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4"/>
      <c r="B15" s="1235"/>
      <c r="C15" s="1235"/>
      <c r="D15" s="1235"/>
      <c r="E15" s="1235"/>
      <c r="F15" s="1235"/>
      <c r="G15" s="1235"/>
      <c r="H15" s="1235"/>
      <c r="I15" s="1235"/>
      <c r="J15" s="1235"/>
      <c r="K15" s="1235"/>
      <c r="L15" s="1235"/>
      <c r="M15" s="1235"/>
      <c r="N15" s="1235"/>
      <c r="O15" s="1235"/>
      <c r="P15" s="1235"/>
      <c r="Q15" s="1235"/>
      <c r="R15" s="1235"/>
      <c r="S15" s="1235"/>
      <c r="T15" s="1235"/>
      <c r="U15" s="1235"/>
      <c r="V15" s="1235"/>
      <c r="W15" s="1235"/>
      <c r="X15" s="1235"/>
      <c r="Y15" s="1235"/>
      <c r="Z15" s="1235"/>
      <c r="AA15" s="1235"/>
      <c r="AB15" s="1235"/>
      <c r="AC15" s="1235"/>
      <c r="AD15" s="1235"/>
      <c r="AE15" s="1235"/>
      <c r="AF15" s="1235"/>
      <c r="AG15" s="1235"/>
      <c r="AH15" s="1235"/>
      <c r="AI15" s="1235"/>
      <c r="AJ15" s="1235"/>
      <c r="AK15" s="1235"/>
      <c r="AL15" s="1235"/>
      <c r="AM15" s="1235"/>
      <c r="AN15" s="1235"/>
      <c r="AO15" s="1235"/>
      <c r="AP15" s="1235"/>
      <c r="AQ15" s="1235"/>
      <c r="AR15" s="1235"/>
      <c r="AS15" s="1235"/>
      <c r="AT15" s="1235"/>
      <c r="AU15" s="1235"/>
      <c r="AV15" s="1235"/>
      <c r="AW15" s="1235"/>
      <c r="AX15" s="1235"/>
      <c r="AY15" s="1235"/>
      <c r="AZ15" s="1235"/>
      <c r="BA15" s="1235"/>
      <c r="BB15" s="1235"/>
      <c r="BC15" s="1235"/>
      <c r="BD15" s="1235"/>
      <c r="BE15" s="1235"/>
      <c r="BF15" s="1235"/>
      <c r="BG15" s="1235"/>
      <c r="BH15" s="1235"/>
      <c r="BI15" s="1235"/>
      <c r="BJ15" s="1235"/>
      <c r="BK15" s="1235"/>
      <c r="BL15" s="1235"/>
      <c r="BM15" s="1235"/>
      <c r="BN15" s="1235"/>
      <c r="BO15" s="1235"/>
      <c r="BP15" s="1235"/>
      <c r="BQ15" s="1235"/>
      <c r="BR15" s="1235"/>
      <c r="BS15" s="1235"/>
      <c r="BT15" s="1235"/>
      <c r="BU15" s="1235"/>
      <c r="BV15" s="1235"/>
      <c r="BW15" s="1235"/>
      <c r="BX15" s="1235"/>
      <c r="BY15" s="1235"/>
      <c r="BZ15" s="1235"/>
      <c r="CA15" s="1235"/>
      <c r="CB15" s="1235"/>
      <c r="CC15" s="1235"/>
      <c r="CD15" s="1235"/>
      <c r="CE15" s="1235"/>
      <c r="CF15" s="1235"/>
      <c r="CG15" s="1235"/>
      <c r="CH15" s="1235"/>
      <c r="CI15" s="1235"/>
      <c r="CJ15" s="1235"/>
      <c r="CK15" s="1235"/>
      <c r="CL15" s="1235"/>
      <c r="CM15" s="1235"/>
      <c r="CN15" s="1235"/>
      <c r="CO15" s="1235"/>
      <c r="CP15" s="1235"/>
      <c r="CQ15" s="1235"/>
      <c r="CR15" s="1235"/>
      <c r="CS15" s="1235"/>
      <c r="CT15" s="1235"/>
      <c r="CU15" s="1235"/>
      <c r="CV15" s="1235"/>
      <c r="CW15" s="1235"/>
      <c r="CX15" s="1235"/>
      <c r="CY15" s="1235"/>
      <c r="CZ15" s="1235"/>
      <c r="DA15" s="1235"/>
      <c r="DB15" s="1235"/>
      <c r="DC15" s="1235"/>
      <c r="DD15" s="1235"/>
      <c r="DE15" s="1235"/>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4"/>
      <c r="B16" s="1235"/>
      <c r="C16" s="1235"/>
      <c r="D16" s="1235"/>
      <c r="E16" s="1235"/>
      <c r="F16" s="1235"/>
      <c r="G16" s="1235"/>
      <c r="H16" s="1235"/>
      <c r="I16" s="1235"/>
      <c r="J16" s="1235"/>
      <c r="K16" s="1235"/>
      <c r="L16" s="1235"/>
      <c r="M16" s="1235"/>
      <c r="N16" s="1235"/>
      <c r="O16" s="1235"/>
      <c r="P16" s="1235"/>
      <c r="Q16" s="1235"/>
      <c r="R16" s="1235"/>
      <c r="S16" s="1235"/>
      <c r="T16" s="1235"/>
      <c r="U16" s="1235"/>
      <c r="V16" s="1235"/>
      <c r="W16" s="1235"/>
      <c r="X16" s="1235"/>
      <c r="Y16" s="1235"/>
      <c r="Z16" s="1235"/>
      <c r="AA16" s="1235"/>
      <c r="AB16" s="1235"/>
      <c r="AC16" s="1235"/>
      <c r="AD16" s="1235"/>
      <c r="AE16" s="1235"/>
      <c r="AF16" s="1235"/>
      <c r="AG16" s="1235"/>
      <c r="AH16" s="1235"/>
      <c r="AI16" s="1235"/>
      <c r="AJ16" s="1235"/>
      <c r="AK16" s="1235"/>
      <c r="AL16" s="1235"/>
      <c r="AM16" s="1235"/>
      <c r="AN16" s="1235"/>
      <c r="AO16" s="1235"/>
      <c r="AP16" s="1235"/>
      <c r="AQ16" s="1235"/>
      <c r="AR16" s="1235"/>
      <c r="AS16" s="1235"/>
      <c r="AT16" s="1235"/>
      <c r="AU16" s="1235"/>
      <c r="AV16" s="1235"/>
      <c r="AW16" s="1235"/>
      <c r="AX16" s="1235"/>
      <c r="AY16" s="1235"/>
      <c r="AZ16" s="1235"/>
      <c r="BA16" s="1235"/>
      <c r="BB16" s="1235"/>
      <c r="BC16" s="1235"/>
      <c r="BD16" s="1235"/>
      <c r="BE16" s="1235"/>
      <c r="BF16" s="1235"/>
      <c r="BG16" s="1235"/>
      <c r="BH16" s="1235"/>
      <c r="BI16" s="1235"/>
      <c r="BJ16" s="1235"/>
      <c r="BK16" s="1235"/>
      <c r="BL16" s="1235"/>
      <c r="BM16" s="1235"/>
      <c r="BN16" s="1235"/>
      <c r="BO16" s="1235"/>
      <c r="BP16" s="1235"/>
      <c r="BQ16" s="1235"/>
      <c r="BR16" s="1235"/>
      <c r="BS16" s="1235"/>
      <c r="BT16" s="1235"/>
      <c r="BU16" s="1235"/>
      <c r="BV16" s="1235"/>
      <c r="BW16" s="1235"/>
      <c r="BX16" s="1235"/>
      <c r="BY16" s="1235"/>
      <c r="BZ16" s="1235"/>
      <c r="CA16" s="1235"/>
      <c r="CB16" s="1235"/>
      <c r="CC16" s="1235"/>
      <c r="CD16" s="1235"/>
      <c r="CE16" s="1235"/>
      <c r="CF16" s="1235"/>
      <c r="CG16" s="1235"/>
      <c r="CH16" s="1235"/>
      <c r="CI16" s="1235"/>
      <c r="CJ16" s="1235"/>
      <c r="CK16" s="1235"/>
      <c r="CL16" s="1235"/>
      <c r="CM16" s="1235"/>
      <c r="CN16" s="1235"/>
      <c r="CO16" s="1235"/>
      <c r="CP16" s="1235"/>
      <c r="CQ16" s="1235"/>
      <c r="CR16" s="1235"/>
      <c r="CS16" s="1235"/>
      <c r="CT16" s="1235"/>
      <c r="CU16" s="1235"/>
      <c r="CV16" s="1235"/>
      <c r="CW16" s="1235"/>
      <c r="CX16" s="1235"/>
      <c r="CY16" s="1235"/>
      <c r="CZ16" s="1235"/>
      <c r="DA16" s="1235"/>
      <c r="DB16" s="1235"/>
      <c r="DC16" s="1235"/>
      <c r="DD16" s="1235"/>
      <c r="DE16" s="1235"/>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4"/>
      <c r="B17" s="1235"/>
      <c r="C17" s="1235"/>
      <c r="D17" s="1235"/>
      <c r="E17" s="1235"/>
      <c r="F17" s="1235"/>
      <c r="G17" s="1235"/>
      <c r="H17" s="1235"/>
      <c r="I17" s="1235"/>
      <c r="J17" s="1235"/>
      <c r="K17" s="1235"/>
      <c r="L17" s="1235"/>
      <c r="M17" s="1235"/>
      <c r="N17" s="1235"/>
      <c r="O17" s="1235"/>
      <c r="P17" s="1235"/>
      <c r="Q17" s="1235"/>
      <c r="R17" s="1235"/>
      <c r="S17" s="1235"/>
      <c r="T17" s="1235"/>
      <c r="U17" s="1235"/>
      <c r="V17" s="1235"/>
      <c r="W17" s="1235"/>
      <c r="X17" s="1235"/>
      <c r="Y17" s="1235"/>
      <c r="Z17" s="1235"/>
      <c r="AA17" s="1235"/>
      <c r="AB17" s="1235"/>
      <c r="AC17" s="1235"/>
      <c r="AD17" s="1235"/>
      <c r="AE17" s="1235"/>
      <c r="AF17" s="1235"/>
      <c r="AG17" s="1235"/>
      <c r="AH17" s="1235"/>
      <c r="AI17" s="1235"/>
      <c r="AJ17" s="1235"/>
      <c r="AK17" s="1235"/>
      <c r="AL17" s="1235"/>
      <c r="AM17" s="1235"/>
      <c r="AN17" s="1235"/>
      <c r="AO17" s="1235"/>
      <c r="AP17" s="1235"/>
      <c r="AQ17" s="1235"/>
      <c r="AR17" s="1235"/>
      <c r="AS17" s="1235"/>
      <c r="AT17" s="1235"/>
      <c r="AU17" s="1235"/>
      <c r="AV17" s="1235"/>
      <c r="AW17" s="1235"/>
      <c r="AX17" s="1235"/>
      <c r="AY17" s="1235"/>
      <c r="AZ17" s="1235"/>
      <c r="BA17" s="1235"/>
      <c r="BB17" s="1235"/>
      <c r="BC17" s="1235"/>
      <c r="BD17" s="1235"/>
      <c r="BE17" s="1235"/>
      <c r="BF17" s="1235"/>
      <c r="BG17" s="1235"/>
      <c r="BH17" s="1235"/>
      <c r="BI17" s="1235"/>
      <c r="BJ17" s="1235"/>
      <c r="BK17" s="1235"/>
      <c r="BL17" s="1235"/>
      <c r="BM17" s="1235"/>
      <c r="BN17" s="1235"/>
      <c r="BO17" s="1235"/>
      <c r="BP17" s="1235"/>
      <c r="BQ17" s="1235"/>
      <c r="BR17" s="1235"/>
      <c r="BS17" s="1235"/>
      <c r="BT17" s="1235"/>
      <c r="BU17" s="1235"/>
      <c r="BV17" s="1235"/>
      <c r="BW17" s="1235"/>
      <c r="BX17" s="1235"/>
      <c r="BY17" s="1235"/>
      <c r="BZ17" s="1235"/>
      <c r="CA17" s="1235"/>
      <c r="CB17" s="1235"/>
      <c r="CC17" s="1235"/>
      <c r="CD17" s="1235"/>
      <c r="CE17" s="1235"/>
      <c r="CF17" s="1235"/>
      <c r="CG17" s="1235"/>
      <c r="CH17" s="1235"/>
      <c r="CI17" s="1235"/>
      <c r="CJ17" s="1235"/>
      <c r="CK17" s="1235"/>
      <c r="CL17" s="1235"/>
      <c r="CM17" s="1235"/>
      <c r="CN17" s="1235"/>
      <c r="CO17" s="1235"/>
      <c r="CP17" s="1235"/>
      <c r="CQ17" s="1235"/>
      <c r="CR17" s="1235"/>
      <c r="CS17" s="1235"/>
      <c r="CT17" s="1235"/>
      <c r="CU17" s="1235"/>
      <c r="CV17" s="1235"/>
      <c r="CW17" s="1235"/>
      <c r="CX17" s="1235"/>
      <c r="CY17" s="1235"/>
      <c r="CZ17" s="1235"/>
      <c r="DA17" s="1235"/>
      <c r="DB17" s="1235"/>
      <c r="DC17" s="1235"/>
      <c r="DD17" s="1235"/>
      <c r="DE17" s="1235"/>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4"/>
      <c r="B18" s="1235"/>
      <c r="C18" s="1235"/>
      <c r="D18" s="1235"/>
      <c r="E18" s="1235"/>
      <c r="F18" s="1235"/>
      <c r="G18" s="1235"/>
      <c r="H18" s="1235"/>
      <c r="I18" s="1235"/>
      <c r="J18" s="1235"/>
      <c r="K18" s="1235"/>
      <c r="L18" s="1235"/>
      <c r="M18" s="1235"/>
      <c r="N18" s="1235"/>
      <c r="O18" s="1235"/>
      <c r="P18" s="1235"/>
      <c r="Q18" s="1235"/>
      <c r="R18" s="1235"/>
      <c r="S18" s="1235"/>
      <c r="T18" s="1235"/>
      <c r="U18" s="1235"/>
      <c r="V18" s="1235"/>
      <c r="W18" s="1235"/>
      <c r="X18" s="1235"/>
      <c r="Y18" s="1235"/>
      <c r="Z18" s="1235"/>
      <c r="AA18" s="1235"/>
      <c r="AB18" s="1235"/>
      <c r="AC18" s="1235"/>
      <c r="AD18" s="1235"/>
      <c r="AE18" s="1235"/>
      <c r="AF18" s="1235"/>
      <c r="AG18" s="1235"/>
      <c r="AH18" s="1235"/>
      <c r="AI18" s="1235"/>
      <c r="AJ18" s="1235"/>
      <c r="AK18" s="1235"/>
      <c r="AL18" s="1235"/>
      <c r="AM18" s="1235"/>
      <c r="AN18" s="1235"/>
      <c r="AO18" s="1235"/>
      <c r="AP18" s="1235"/>
      <c r="AQ18" s="1235"/>
      <c r="AR18" s="1235"/>
      <c r="AS18" s="1235"/>
      <c r="AT18" s="1235"/>
      <c r="AU18" s="1235"/>
      <c r="AV18" s="1235"/>
      <c r="AW18" s="1235"/>
      <c r="AX18" s="1235"/>
      <c r="AY18" s="1235"/>
      <c r="AZ18" s="1235"/>
      <c r="BA18" s="1235"/>
      <c r="BB18" s="1235"/>
      <c r="BC18" s="1235"/>
      <c r="BD18" s="1235"/>
      <c r="BE18" s="1235"/>
      <c r="BF18" s="1235"/>
      <c r="BG18" s="1235"/>
      <c r="BH18" s="1235"/>
      <c r="BI18" s="1235"/>
      <c r="BJ18" s="1235"/>
      <c r="BK18" s="1235"/>
      <c r="BL18" s="1235"/>
      <c r="BM18" s="1235"/>
      <c r="BN18" s="1235"/>
      <c r="BO18" s="1235"/>
      <c r="BP18" s="1235"/>
      <c r="BQ18" s="1235"/>
      <c r="BR18" s="1235"/>
      <c r="BS18" s="1235"/>
      <c r="BT18" s="1235"/>
      <c r="BU18" s="1235"/>
      <c r="BV18" s="1235"/>
      <c r="BW18" s="1235"/>
      <c r="BX18" s="1235"/>
      <c r="BY18" s="1235"/>
      <c r="BZ18" s="1235"/>
      <c r="CA18" s="1235"/>
      <c r="CB18" s="1235"/>
      <c r="CC18" s="1235"/>
      <c r="CD18" s="1235"/>
      <c r="CE18" s="1235"/>
      <c r="CF18" s="1235"/>
      <c r="CG18" s="1235"/>
      <c r="CH18" s="1235"/>
      <c r="CI18" s="1235"/>
      <c r="CJ18" s="1235"/>
      <c r="CK18" s="1235"/>
      <c r="CL18" s="1235"/>
      <c r="CM18" s="1235"/>
      <c r="CN18" s="1235"/>
      <c r="CO18" s="1235"/>
      <c r="CP18" s="1235"/>
      <c r="CQ18" s="1235"/>
      <c r="CR18" s="1235"/>
      <c r="CS18" s="1235"/>
      <c r="CT18" s="1235"/>
      <c r="CU18" s="1235"/>
      <c r="CV18" s="1235"/>
      <c r="CW18" s="1235"/>
      <c r="CX18" s="1235"/>
      <c r="CY18" s="1235"/>
      <c r="CZ18" s="1235"/>
      <c r="DA18" s="1235"/>
      <c r="DB18" s="1235"/>
      <c r="DC18" s="1235"/>
      <c r="DD18" s="1235"/>
      <c r="DE18" s="1235"/>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4"/>
      <c r="DE19" s="1234"/>
    </row>
    <row r="20" spans="1:351" x14ac:dyDescent="0.15">
      <c r="DD20" s="1234"/>
      <c r="DE20" s="1234"/>
    </row>
    <row r="21" spans="1:351" ht="17.25" x14ac:dyDescent="0.15">
      <c r="B21" s="1236"/>
      <c r="C21" s="1237"/>
      <c r="D21" s="1237"/>
      <c r="E21" s="1237"/>
      <c r="F21" s="1237"/>
      <c r="G21" s="1237"/>
      <c r="H21" s="1237"/>
      <c r="I21" s="1237"/>
      <c r="J21" s="1237"/>
      <c r="K21" s="1237"/>
      <c r="L21" s="1237"/>
      <c r="M21" s="1237"/>
      <c r="N21" s="1238"/>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38"/>
      <c r="AU21" s="1237"/>
      <c r="AV21" s="1237"/>
      <c r="AW21" s="1237"/>
      <c r="AX21" s="1237"/>
      <c r="AY21" s="1237"/>
      <c r="AZ21" s="1237"/>
      <c r="BA21" s="1237"/>
      <c r="BB21" s="1237"/>
      <c r="BC21" s="1237"/>
      <c r="BD21" s="1237"/>
      <c r="BE21" s="1237"/>
      <c r="BF21" s="1238"/>
      <c r="BG21" s="1237"/>
      <c r="BH21" s="1237"/>
      <c r="BI21" s="1237"/>
      <c r="BJ21" s="1237"/>
      <c r="BK21" s="1237"/>
      <c r="BL21" s="1237"/>
      <c r="BM21" s="1237"/>
      <c r="BN21" s="1237"/>
      <c r="BO21" s="1237"/>
      <c r="BP21" s="1237"/>
      <c r="BQ21" s="1237"/>
      <c r="BR21" s="1238"/>
      <c r="BS21" s="1237"/>
      <c r="BT21" s="1237"/>
      <c r="BU21" s="1237"/>
      <c r="BV21" s="1237"/>
      <c r="BW21" s="1237"/>
      <c r="BX21" s="1237"/>
      <c r="BY21" s="1237"/>
      <c r="BZ21" s="1237"/>
      <c r="CA21" s="1237"/>
      <c r="CB21" s="1237"/>
      <c r="CC21" s="1237"/>
      <c r="CD21" s="1238"/>
      <c r="CE21" s="1237"/>
      <c r="CF21" s="1237"/>
      <c r="CG21" s="1237"/>
      <c r="CH21" s="1237"/>
      <c r="CI21" s="1237"/>
      <c r="CJ21" s="1237"/>
      <c r="CK21" s="1237"/>
      <c r="CL21" s="1237"/>
      <c r="CM21" s="1237"/>
      <c r="CN21" s="1237"/>
      <c r="CO21" s="1237"/>
      <c r="CP21" s="1238"/>
      <c r="CQ21" s="1237"/>
      <c r="CR21" s="1237"/>
      <c r="CS21" s="1237"/>
      <c r="CT21" s="1237"/>
      <c r="CU21" s="1237"/>
      <c r="CV21" s="1237"/>
      <c r="CW21" s="1237"/>
      <c r="CX21" s="1237"/>
      <c r="CY21" s="1237"/>
      <c r="CZ21" s="1237"/>
      <c r="DA21" s="1237"/>
      <c r="DB21" s="1238"/>
      <c r="DC21" s="1237"/>
      <c r="DD21" s="1239"/>
      <c r="DE21" s="1234"/>
      <c r="MM21" s="1240"/>
    </row>
    <row r="22" spans="1:351" ht="17.25" x14ac:dyDescent="0.15">
      <c r="B22" s="1241"/>
      <c r="MM22" s="1240"/>
    </row>
    <row r="23" spans="1:351" x14ac:dyDescent="0.15">
      <c r="B23" s="1241"/>
    </row>
    <row r="24" spans="1:351" x14ac:dyDescent="0.15">
      <c r="B24" s="1241"/>
    </row>
    <row r="25" spans="1:351" x14ac:dyDescent="0.15">
      <c r="B25" s="1241"/>
    </row>
    <row r="26" spans="1:351" x14ac:dyDescent="0.15">
      <c r="B26" s="1241"/>
    </row>
    <row r="27" spans="1:351" x14ac:dyDescent="0.15">
      <c r="B27" s="1241"/>
    </row>
    <row r="28" spans="1:351" x14ac:dyDescent="0.15">
      <c r="B28" s="1241"/>
    </row>
    <row r="29" spans="1:351" x14ac:dyDescent="0.15">
      <c r="B29" s="1241"/>
    </row>
    <row r="30" spans="1:351" x14ac:dyDescent="0.15">
      <c r="B30" s="1241"/>
    </row>
    <row r="31" spans="1:351" x14ac:dyDescent="0.15">
      <c r="B31" s="1241"/>
    </row>
    <row r="32" spans="1:351" x14ac:dyDescent="0.15">
      <c r="B32" s="1241"/>
    </row>
    <row r="33" spans="2:109" x14ac:dyDescent="0.15">
      <c r="B33" s="1241"/>
    </row>
    <row r="34" spans="2:109" x14ac:dyDescent="0.15">
      <c r="B34" s="1241"/>
    </row>
    <row r="35" spans="2:109" x14ac:dyDescent="0.15">
      <c r="B35" s="1241"/>
    </row>
    <row r="36" spans="2:109" x14ac:dyDescent="0.15">
      <c r="B36" s="1241"/>
    </row>
    <row r="37" spans="2:109" x14ac:dyDescent="0.15">
      <c r="B37" s="1241"/>
    </row>
    <row r="38" spans="2:109" x14ac:dyDescent="0.15">
      <c r="B38" s="1241"/>
    </row>
    <row r="39" spans="2:109" x14ac:dyDescent="0.15">
      <c r="B39" s="1243"/>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5"/>
    </row>
    <row r="40" spans="2:109" x14ac:dyDescent="0.15">
      <c r="B40" s="1246"/>
      <c r="DD40" s="1246"/>
      <c r="DE40" s="1234"/>
    </row>
    <row r="41" spans="2:109" ht="17.25" x14ac:dyDescent="0.15">
      <c r="B41" s="1247" t="s">
        <v>608</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9"/>
    </row>
    <row r="42" spans="2:109" x14ac:dyDescent="0.15">
      <c r="B42" s="1241"/>
      <c r="G42" s="1248"/>
      <c r="I42" s="1249"/>
      <c r="J42" s="1249"/>
      <c r="K42" s="1249"/>
      <c r="AM42" s="1248"/>
      <c r="AN42" s="1248" t="s">
        <v>609</v>
      </c>
      <c r="AP42" s="1249"/>
      <c r="AQ42" s="1249"/>
      <c r="AR42" s="1249"/>
      <c r="AY42" s="1248"/>
      <c r="BA42" s="1249"/>
      <c r="BB42" s="1249"/>
      <c r="BC42" s="1249"/>
      <c r="BK42" s="1248"/>
      <c r="BM42" s="1249"/>
      <c r="BN42" s="1249"/>
      <c r="BO42" s="1249"/>
      <c r="BW42" s="1248"/>
      <c r="BY42" s="1249"/>
      <c r="BZ42" s="1249"/>
      <c r="CA42" s="1249"/>
      <c r="CI42" s="1248"/>
      <c r="CK42" s="1249"/>
      <c r="CL42" s="1249"/>
      <c r="CM42" s="1249"/>
      <c r="CU42" s="1248"/>
      <c r="CW42" s="1249"/>
      <c r="CX42" s="1249"/>
      <c r="CY42" s="1249"/>
    </row>
    <row r="43" spans="2:109" ht="13.5" customHeight="1" x14ac:dyDescent="0.15">
      <c r="B43" s="1241"/>
      <c r="AN43" s="1250" t="s">
        <v>610</v>
      </c>
      <c r="AO43" s="1251"/>
      <c r="AP43" s="1251"/>
      <c r="AQ43" s="1251"/>
      <c r="AR43" s="1251"/>
      <c r="AS43" s="1251"/>
      <c r="AT43" s="1251"/>
      <c r="AU43" s="1251"/>
      <c r="AV43" s="1251"/>
      <c r="AW43" s="1251"/>
      <c r="AX43" s="1251"/>
      <c r="AY43" s="1251"/>
      <c r="AZ43" s="1251"/>
      <c r="BA43" s="1251"/>
      <c r="BB43" s="1251"/>
      <c r="BC43" s="1251"/>
      <c r="BD43" s="1251"/>
      <c r="BE43" s="1251"/>
      <c r="BF43" s="1251"/>
      <c r="BG43" s="1251"/>
      <c r="BH43" s="1251"/>
      <c r="BI43" s="1251"/>
      <c r="BJ43" s="1251"/>
      <c r="BK43" s="1251"/>
      <c r="BL43" s="1251"/>
      <c r="BM43" s="1251"/>
      <c r="BN43" s="1251"/>
      <c r="BO43" s="1251"/>
      <c r="BP43" s="1251"/>
      <c r="BQ43" s="1251"/>
      <c r="BR43" s="1251"/>
      <c r="BS43" s="1251"/>
      <c r="BT43" s="1251"/>
      <c r="BU43" s="1251"/>
      <c r="BV43" s="1251"/>
      <c r="BW43" s="1251"/>
      <c r="BX43" s="1251"/>
      <c r="BY43" s="1251"/>
      <c r="BZ43" s="1251"/>
      <c r="CA43" s="1251"/>
      <c r="CB43" s="1251"/>
      <c r="CC43" s="1251"/>
      <c r="CD43" s="1251"/>
      <c r="CE43" s="1251"/>
      <c r="CF43" s="1251"/>
      <c r="CG43" s="1251"/>
      <c r="CH43" s="1251"/>
      <c r="CI43" s="1251"/>
      <c r="CJ43" s="1251"/>
      <c r="CK43" s="1251"/>
      <c r="CL43" s="1251"/>
      <c r="CM43" s="1251"/>
      <c r="CN43" s="1251"/>
      <c r="CO43" s="1251"/>
      <c r="CP43" s="1251"/>
      <c r="CQ43" s="1251"/>
      <c r="CR43" s="1251"/>
      <c r="CS43" s="1251"/>
      <c r="CT43" s="1251"/>
      <c r="CU43" s="1251"/>
      <c r="CV43" s="1251"/>
      <c r="CW43" s="1251"/>
      <c r="CX43" s="1251"/>
      <c r="CY43" s="1251"/>
      <c r="CZ43" s="1251"/>
      <c r="DA43" s="1251"/>
      <c r="DB43" s="1251"/>
      <c r="DC43" s="1252"/>
    </row>
    <row r="44" spans="2:109" x14ac:dyDescent="0.15">
      <c r="B44" s="1241"/>
      <c r="AN44" s="1253"/>
      <c r="AO44" s="1254"/>
      <c r="AP44" s="1254"/>
      <c r="AQ44" s="1254"/>
      <c r="AR44" s="1254"/>
      <c r="AS44" s="1254"/>
      <c r="AT44" s="1254"/>
      <c r="AU44" s="1254"/>
      <c r="AV44" s="1254"/>
      <c r="AW44" s="1254"/>
      <c r="AX44" s="1254"/>
      <c r="AY44" s="1254"/>
      <c r="AZ44" s="1254"/>
      <c r="BA44" s="1254"/>
      <c r="BB44" s="1254"/>
      <c r="BC44" s="1254"/>
      <c r="BD44" s="1254"/>
      <c r="BE44" s="1254"/>
      <c r="BF44" s="1254"/>
      <c r="BG44" s="1254"/>
      <c r="BH44" s="1254"/>
      <c r="BI44" s="1254"/>
      <c r="BJ44" s="1254"/>
      <c r="BK44" s="1254"/>
      <c r="BL44" s="1254"/>
      <c r="BM44" s="1254"/>
      <c r="BN44" s="1254"/>
      <c r="BO44" s="1254"/>
      <c r="BP44" s="1254"/>
      <c r="BQ44" s="1254"/>
      <c r="BR44" s="1254"/>
      <c r="BS44" s="1254"/>
      <c r="BT44" s="1254"/>
      <c r="BU44" s="1254"/>
      <c r="BV44" s="1254"/>
      <c r="BW44" s="1254"/>
      <c r="BX44" s="1254"/>
      <c r="BY44" s="1254"/>
      <c r="BZ44" s="1254"/>
      <c r="CA44" s="1254"/>
      <c r="CB44" s="1254"/>
      <c r="CC44" s="1254"/>
      <c r="CD44" s="1254"/>
      <c r="CE44" s="1254"/>
      <c r="CF44" s="1254"/>
      <c r="CG44" s="1254"/>
      <c r="CH44" s="1254"/>
      <c r="CI44" s="1254"/>
      <c r="CJ44" s="1254"/>
      <c r="CK44" s="1254"/>
      <c r="CL44" s="1254"/>
      <c r="CM44" s="1254"/>
      <c r="CN44" s="1254"/>
      <c r="CO44" s="1254"/>
      <c r="CP44" s="1254"/>
      <c r="CQ44" s="1254"/>
      <c r="CR44" s="1254"/>
      <c r="CS44" s="1254"/>
      <c r="CT44" s="1254"/>
      <c r="CU44" s="1254"/>
      <c r="CV44" s="1254"/>
      <c r="CW44" s="1254"/>
      <c r="CX44" s="1254"/>
      <c r="CY44" s="1254"/>
      <c r="CZ44" s="1254"/>
      <c r="DA44" s="1254"/>
      <c r="DB44" s="1254"/>
      <c r="DC44" s="1255"/>
    </row>
    <row r="45" spans="2:109" x14ac:dyDescent="0.15">
      <c r="B45" s="1241"/>
      <c r="AN45" s="1253"/>
      <c r="AO45" s="1254"/>
      <c r="AP45" s="1254"/>
      <c r="AQ45" s="1254"/>
      <c r="AR45" s="1254"/>
      <c r="AS45" s="1254"/>
      <c r="AT45" s="1254"/>
      <c r="AU45" s="1254"/>
      <c r="AV45" s="1254"/>
      <c r="AW45" s="1254"/>
      <c r="AX45" s="1254"/>
      <c r="AY45" s="1254"/>
      <c r="AZ45" s="1254"/>
      <c r="BA45" s="1254"/>
      <c r="BB45" s="1254"/>
      <c r="BC45" s="1254"/>
      <c r="BD45" s="1254"/>
      <c r="BE45" s="1254"/>
      <c r="BF45" s="1254"/>
      <c r="BG45" s="1254"/>
      <c r="BH45" s="1254"/>
      <c r="BI45" s="1254"/>
      <c r="BJ45" s="1254"/>
      <c r="BK45" s="1254"/>
      <c r="BL45" s="1254"/>
      <c r="BM45" s="1254"/>
      <c r="BN45" s="1254"/>
      <c r="BO45" s="1254"/>
      <c r="BP45" s="1254"/>
      <c r="BQ45" s="1254"/>
      <c r="BR45" s="1254"/>
      <c r="BS45" s="1254"/>
      <c r="BT45" s="1254"/>
      <c r="BU45" s="1254"/>
      <c r="BV45" s="1254"/>
      <c r="BW45" s="1254"/>
      <c r="BX45" s="1254"/>
      <c r="BY45" s="1254"/>
      <c r="BZ45" s="1254"/>
      <c r="CA45" s="1254"/>
      <c r="CB45" s="1254"/>
      <c r="CC45" s="1254"/>
      <c r="CD45" s="1254"/>
      <c r="CE45" s="1254"/>
      <c r="CF45" s="1254"/>
      <c r="CG45" s="1254"/>
      <c r="CH45" s="1254"/>
      <c r="CI45" s="1254"/>
      <c r="CJ45" s="1254"/>
      <c r="CK45" s="1254"/>
      <c r="CL45" s="1254"/>
      <c r="CM45" s="1254"/>
      <c r="CN45" s="1254"/>
      <c r="CO45" s="1254"/>
      <c r="CP45" s="1254"/>
      <c r="CQ45" s="1254"/>
      <c r="CR45" s="1254"/>
      <c r="CS45" s="1254"/>
      <c r="CT45" s="1254"/>
      <c r="CU45" s="1254"/>
      <c r="CV45" s="1254"/>
      <c r="CW45" s="1254"/>
      <c r="CX45" s="1254"/>
      <c r="CY45" s="1254"/>
      <c r="CZ45" s="1254"/>
      <c r="DA45" s="1254"/>
      <c r="DB45" s="1254"/>
      <c r="DC45" s="1255"/>
    </row>
    <row r="46" spans="2:109" x14ac:dyDescent="0.15">
      <c r="B46" s="1241"/>
      <c r="AN46" s="1253"/>
      <c r="AO46" s="1254"/>
      <c r="AP46" s="1254"/>
      <c r="AQ46" s="1254"/>
      <c r="AR46" s="1254"/>
      <c r="AS46" s="1254"/>
      <c r="AT46" s="1254"/>
      <c r="AU46" s="1254"/>
      <c r="AV46" s="1254"/>
      <c r="AW46" s="1254"/>
      <c r="AX46" s="1254"/>
      <c r="AY46" s="1254"/>
      <c r="AZ46" s="1254"/>
      <c r="BA46" s="1254"/>
      <c r="BB46" s="1254"/>
      <c r="BC46" s="1254"/>
      <c r="BD46" s="1254"/>
      <c r="BE46" s="1254"/>
      <c r="BF46" s="1254"/>
      <c r="BG46" s="1254"/>
      <c r="BH46" s="1254"/>
      <c r="BI46" s="1254"/>
      <c r="BJ46" s="1254"/>
      <c r="BK46" s="1254"/>
      <c r="BL46" s="1254"/>
      <c r="BM46" s="1254"/>
      <c r="BN46" s="1254"/>
      <c r="BO46" s="1254"/>
      <c r="BP46" s="1254"/>
      <c r="BQ46" s="1254"/>
      <c r="BR46" s="1254"/>
      <c r="BS46" s="1254"/>
      <c r="BT46" s="1254"/>
      <c r="BU46" s="1254"/>
      <c r="BV46" s="1254"/>
      <c r="BW46" s="1254"/>
      <c r="BX46" s="1254"/>
      <c r="BY46" s="1254"/>
      <c r="BZ46" s="1254"/>
      <c r="CA46" s="1254"/>
      <c r="CB46" s="1254"/>
      <c r="CC46" s="1254"/>
      <c r="CD46" s="1254"/>
      <c r="CE46" s="1254"/>
      <c r="CF46" s="1254"/>
      <c r="CG46" s="1254"/>
      <c r="CH46" s="1254"/>
      <c r="CI46" s="1254"/>
      <c r="CJ46" s="1254"/>
      <c r="CK46" s="1254"/>
      <c r="CL46" s="1254"/>
      <c r="CM46" s="1254"/>
      <c r="CN46" s="1254"/>
      <c r="CO46" s="1254"/>
      <c r="CP46" s="1254"/>
      <c r="CQ46" s="1254"/>
      <c r="CR46" s="1254"/>
      <c r="CS46" s="1254"/>
      <c r="CT46" s="1254"/>
      <c r="CU46" s="1254"/>
      <c r="CV46" s="1254"/>
      <c r="CW46" s="1254"/>
      <c r="CX46" s="1254"/>
      <c r="CY46" s="1254"/>
      <c r="CZ46" s="1254"/>
      <c r="DA46" s="1254"/>
      <c r="DB46" s="1254"/>
      <c r="DC46" s="1255"/>
    </row>
    <row r="47" spans="2:109" x14ac:dyDescent="0.15">
      <c r="B47" s="1241"/>
      <c r="AN47" s="1256"/>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8"/>
    </row>
    <row r="48" spans="2:109" x14ac:dyDescent="0.15">
      <c r="B48" s="1241"/>
      <c r="H48" s="1259"/>
      <c r="I48" s="1259"/>
      <c r="J48" s="1259"/>
      <c r="AN48" s="1259"/>
      <c r="AO48" s="1259"/>
      <c r="AP48" s="1259"/>
      <c r="AZ48" s="1259"/>
      <c r="BA48" s="1259"/>
      <c r="BB48" s="1259"/>
      <c r="BL48" s="1259"/>
      <c r="BM48" s="1259"/>
      <c r="BN48" s="1259"/>
      <c r="BX48" s="1259"/>
      <c r="BY48" s="1259"/>
      <c r="BZ48" s="1259"/>
      <c r="CJ48" s="1259"/>
      <c r="CK48" s="1259"/>
      <c r="CL48" s="1259"/>
      <c r="CV48" s="1259"/>
      <c r="CW48" s="1259"/>
      <c r="CX48" s="1259"/>
    </row>
    <row r="49" spans="1:109" x14ac:dyDescent="0.15">
      <c r="B49" s="1241"/>
      <c r="AN49" s="1234" t="s">
        <v>611</v>
      </c>
    </row>
    <row r="50" spans="1:109" x14ac:dyDescent="0.15">
      <c r="B50" s="1241"/>
      <c r="G50" s="1260"/>
      <c r="H50" s="1260"/>
      <c r="I50" s="1260"/>
      <c r="J50" s="1260"/>
      <c r="K50" s="1261"/>
      <c r="L50" s="1261"/>
      <c r="M50" s="1262"/>
      <c r="N50" s="1262"/>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66" t="s">
        <v>561</v>
      </c>
      <c r="BQ50" s="1266"/>
      <c r="BR50" s="1266"/>
      <c r="BS50" s="1266"/>
      <c r="BT50" s="1266"/>
      <c r="BU50" s="1266"/>
      <c r="BV50" s="1266"/>
      <c r="BW50" s="1266"/>
      <c r="BX50" s="1266" t="s">
        <v>562</v>
      </c>
      <c r="BY50" s="1266"/>
      <c r="BZ50" s="1266"/>
      <c r="CA50" s="1266"/>
      <c r="CB50" s="1266"/>
      <c r="CC50" s="1266"/>
      <c r="CD50" s="1266"/>
      <c r="CE50" s="1266"/>
      <c r="CF50" s="1266" t="s">
        <v>563</v>
      </c>
      <c r="CG50" s="1266"/>
      <c r="CH50" s="1266"/>
      <c r="CI50" s="1266"/>
      <c r="CJ50" s="1266"/>
      <c r="CK50" s="1266"/>
      <c r="CL50" s="1266"/>
      <c r="CM50" s="1266"/>
      <c r="CN50" s="1266" t="s">
        <v>564</v>
      </c>
      <c r="CO50" s="1266"/>
      <c r="CP50" s="1266"/>
      <c r="CQ50" s="1266"/>
      <c r="CR50" s="1266"/>
      <c r="CS50" s="1266"/>
      <c r="CT50" s="1266"/>
      <c r="CU50" s="1266"/>
      <c r="CV50" s="1266" t="s">
        <v>565</v>
      </c>
      <c r="CW50" s="1266"/>
      <c r="CX50" s="1266"/>
      <c r="CY50" s="1266"/>
      <c r="CZ50" s="1266"/>
      <c r="DA50" s="1266"/>
      <c r="DB50" s="1266"/>
      <c r="DC50" s="1266"/>
    </row>
    <row r="51" spans="1:109" ht="13.5" customHeight="1" x14ac:dyDescent="0.15">
      <c r="B51" s="1241"/>
      <c r="G51" s="1267"/>
      <c r="H51" s="1267"/>
      <c r="I51" s="1268"/>
      <c r="J51" s="1268"/>
      <c r="K51" s="1269"/>
      <c r="L51" s="1269"/>
      <c r="M51" s="1269"/>
      <c r="N51" s="1269"/>
      <c r="AM51" s="1259"/>
      <c r="AN51" s="1270" t="s">
        <v>612</v>
      </c>
      <c r="AO51" s="1270"/>
      <c r="AP51" s="1270"/>
      <c r="AQ51" s="1270"/>
      <c r="AR51" s="1270"/>
      <c r="AS51" s="1270"/>
      <c r="AT51" s="1270"/>
      <c r="AU51" s="1270"/>
      <c r="AV51" s="1270"/>
      <c r="AW51" s="1270"/>
      <c r="AX51" s="1270"/>
      <c r="AY51" s="1270"/>
      <c r="AZ51" s="1270"/>
      <c r="BA51" s="1270"/>
      <c r="BB51" s="1270" t="s">
        <v>613</v>
      </c>
      <c r="BC51" s="1270"/>
      <c r="BD51" s="1270"/>
      <c r="BE51" s="1270"/>
      <c r="BF51" s="1270"/>
      <c r="BG51" s="1270"/>
      <c r="BH51" s="1270"/>
      <c r="BI51" s="1270"/>
      <c r="BJ51" s="1270"/>
      <c r="BK51" s="1270"/>
      <c r="BL51" s="1270"/>
      <c r="BM51" s="1270"/>
      <c r="BN51" s="1270"/>
      <c r="BO51" s="1270"/>
      <c r="BP51" s="1271"/>
      <c r="BQ51" s="1272"/>
      <c r="BR51" s="1272"/>
      <c r="BS51" s="1272"/>
      <c r="BT51" s="1272"/>
      <c r="BU51" s="1272"/>
      <c r="BV51" s="1272"/>
      <c r="BW51" s="1272"/>
      <c r="BX51" s="1271"/>
      <c r="BY51" s="1272"/>
      <c r="BZ51" s="1272"/>
      <c r="CA51" s="1272"/>
      <c r="CB51" s="1272"/>
      <c r="CC51" s="1272"/>
      <c r="CD51" s="1272"/>
      <c r="CE51" s="1272"/>
      <c r="CF51" s="1272"/>
      <c r="CG51" s="1272"/>
      <c r="CH51" s="1272"/>
      <c r="CI51" s="1272"/>
      <c r="CJ51" s="1272"/>
      <c r="CK51" s="1272"/>
      <c r="CL51" s="1272"/>
      <c r="CM51" s="1272"/>
      <c r="CN51" s="1272"/>
      <c r="CO51" s="1272"/>
      <c r="CP51" s="1272"/>
      <c r="CQ51" s="1272"/>
      <c r="CR51" s="1272"/>
      <c r="CS51" s="1272"/>
      <c r="CT51" s="1272"/>
      <c r="CU51" s="1272"/>
      <c r="CV51" s="1272"/>
      <c r="CW51" s="1272"/>
      <c r="CX51" s="1272"/>
      <c r="CY51" s="1272"/>
      <c r="CZ51" s="1272"/>
      <c r="DA51" s="1272"/>
      <c r="DB51" s="1272"/>
      <c r="DC51" s="1272"/>
    </row>
    <row r="52" spans="1:109" x14ac:dyDescent="0.15">
      <c r="B52" s="1241"/>
      <c r="G52" s="1267"/>
      <c r="H52" s="1267"/>
      <c r="I52" s="1268"/>
      <c r="J52" s="1268"/>
      <c r="K52" s="1269"/>
      <c r="L52" s="1269"/>
      <c r="M52" s="1269"/>
      <c r="N52" s="1269"/>
      <c r="AM52" s="1259"/>
      <c r="AN52" s="1270"/>
      <c r="AO52" s="1270"/>
      <c r="AP52" s="1270"/>
      <c r="AQ52" s="1270"/>
      <c r="AR52" s="1270"/>
      <c r="AS52" s="1270"/>
      <c r="AT52" s="1270"/>
      <c r="AU52" s="1270"/>
      <c r="AV52" s="1270"/>
      <c r="AW52" s="1270"/>
      <c r="AX52" s="1270"/>
      <c r="AY52" s="1270"/>
      <c r="AZ52" s="1270"/>
      <c r="BA52" s="1270"/>
      <c r="BB52" s="1270"/>
      <c r="BC52" s="1270"/>
      <c r="BD52" s="1270"/>
      <c r="BE52" s="1270"/>
      <c r="BF52" s="1270"/>
      <c r="BG52" s="1270"/>
      <c r="BH52" s="1270"/>
      <c r="BI52" s="1270"/>
      <c r="BJ52" s="1270"/>
      <c r="BK52" s="1270"/>
      <c r="BL52" s="1270"/>
      <c r="BM52" s="1270"/>
      <c r="BN52" s="1270"/>
      <c r="BO52" s="1270"/>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1249"/>
      <c r="B53" s="1241"/>
      <c r="G53" s="1267"/>
      <c r="H53" s="1267"/>
      <c r="I53" s="1260"/>
      <c r="J53" s="1260"/>
      <c r="K53" s="1269"/>
      <c r="L53" s="1269"/>
      <c r="M53" s="1269"/>
      <c r="N53" s="1269"/>
      <c r="AM53" s="1259"/>
      <c r="AN53" s="1270"/>
      <c r="AO53" s="1270"/>
      <c r="AP53" s="1270"/>
      <c r="AQ53" s="1270"/>
      <c r="AR53" s="1270"/>
      <c r="AS53" s="1270"/>
      <c r="AT53" s="1270"/>
      <c r="AU53" s="1270"/>
      <c r="AV53" s="1270"/>
      <c r="AW53" s="1270"/>
      <c r="AX53" s="1270"/>
      <c r="AY53" s="1270"/>
      <c r="AZ53" s="1270"/>
      <c r="BA53" s="1270"/>
      <c r="BB53" s="1270" t="s">
        <v>614</v>
      </c>
      <c r="BC53" s="1270"/>
      <c r="BD53" s="1270"/>
      <c r="BE53" s="1270"/>
      <c r="BF53" s="1270"/>
      <c r="BG53" s="1270"/>
      <c r="BH53" s="1270"/>
      <c r="BI53" s="1270"/>
      <c r="BJ53" s="1270"/>
      <c r="BK53" s="1270"/>
      <c r="BL53" s="1270"/>
      <c r="BM53" s="1270"/>
      <c r="BN53" s="1270"/>
      <c r="BO53" s="1270"/>
      <c r="BP53" s="1271"/>
      <c r="BQ53" s="1272"/>
      <c r="BR53" s="1272"/>
      <c r="BS53" s="1272"/>
      <c r="BT53" s="1272"/>
      <c r="BU53" s="1272"/>
      <c r="BV53" s="1272"/>
      <c r="BW53" s="1272"/>
      <c r="BX53" s="1271"/>
      <c r="BY53" s="1272"/>
      <c r="BZ53" s="1272"/>
      <c r="CA53" s="1272"/>
      <c r="CB53" s="1272"/>
      <c r="CC53" s="1272"/>
      <c r="CD53" s="1272"/>
      <c r="CE53" s="1272"/>
      <c r="CF53" s="1272">
        <v>57</v>
      </c>
      <c r="CG53" s="1272"/>
      <c r="CH53" s="1272"/>
      <c r="CI53" s="1272"/>
      <c r="CJ53" s="1272"/>
      <c r="CK53" s="1272"/>
      <c r="CL53" s="1272"/>
      <c r="CM53" s="1272"/>
      <c r="CN53" s="1272">
        <v>58.7</v>
      </c>
      <c r="CO53" s="1272"/>
      <c r="CP53" s="1272"/>
      <c r="CQ53" s="1272"/>
      <c r="CR53" s="1272"/>
      <c r="CS53" s="1272"/>
      <c r="CT53" s="1272"/>
      <c r="CU53" s="1272"/>
      <c r="CV53" s="1272">
        <v>61</v>
      </c>
      <c r="CW53" s="1272"/>
      <c r="CX53" s="1272"/>
      <c r="CY53" s="1272"/>
      <c r="CZ53" s="1272"/>
      <c r="DA53" s="1272"/>
      <c r="DB53" s="1272"/>
      <c r="DC53" s="1272"/>
    </row>
    <row r="54" spans="1:109" x14ac:dyDescent="0.15">
      <c r="A54" s="1249"/>
      <c r="B54" s="1241"/>
      <c r="G54" s="1267"/>
      <c r="H54" s="1267"/>
      <c r="I54" s="1260"/>
      <c r="J54" s="1260"/>
      <c r="K54" s="1269"/>
      <c r="L54" s="1269"/>
      <c r="M54" s="1269"/>
      <c r="N54" s="1269"/>
      <c r="AM54" s="1259"/>
      <c r="AN54" s="1270"/>
      <c r="AO54" s="1270"/>
      <c r="AP54" s="1270"/>
      <c r="AQ54" s="1270"/>
      <c r="AR54" s="1270"/>
      <c r="AS54" s="1270"/>
      <c r="AT54" s="1270"/>
      <c r="AU54" s="1270"/>
      <c r="AV54" s="1270"/>
      <c r="AW54" s="1270"/>
      <c r="AX54" s="1270"/>
      <c r="AY54" s="1270"/>
      <c r="AZ54" s="1270"/>
      <c r="BA54" s="1270"/>
      <c r="BB54" s="1270"/>
      <c r="BC54" s="1270"/>
      <c r="BD54" s="1270"/>
      <c r="BE54" s="1270"/>
      <c r="BF54" s="1270"/>
      <c r="BG54" s="1270"/>
      <c r="BH54" s="1270"/>
      <c r="BI54" s="1270"/>
      <c r="BJ54" s="1270"/>
      <c r="BK54" s="1270"/>
      <c r="BL54" s="1270"/>
      <c r="BM54" s="1270"/>
      <c r="BN54" s="1270"/>
      <c r="BO54" s="1270"/>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1249"/>
      <c r="B55" s="1241"/>
      <c r="G55" s="1260"/>
      <c r="H55" s="1260"/>
      <c r="I55" s="1260"/>
      <c r="J55" s="1260"/>
      <c r="K55" s="1269"/>
      <c r="L55" s="1269"/>
      <c r="M55" s="1269"/>
      <c r="N55" s="1269"/>
      <c r="AN55" s="1266" t="s">
        <v>615</v>
      </c>
      <c r="AO55" s="1266"/>
      <c r="AP55" s="1266"/>
      <c r="AQ55" s="1266"/>
      <c r="AR55" s="1266"/>
      <c r="AS55" s="1266"/>
      <c r="AT55" s="1266"/>
      <c r="AU55" s="1266"/>
      <c r="AV55" s="1266"/>
      <c r="AW55" s="1266"/>
      <c r="AX55" s="1266"/>
      <c r="AY55" s="1266"/>
      <c r="AZ55" s="1266"/>
      <c r="BA55" s="1266"/>
      <c r="BB55" s="1270" t="s">
        <v>613</v>
      </c>
      <c r="BC55" s="1270"/>
      <c r="BD55" s="1270"/>
      <c r="BE55" s="1270"/>
      <c r="BF55" s="1270"/>
      <c r="BG55" s="1270"/>
      <c r="BH55" s="1270"/>
      <c r="BI55" s="1270"/>
      <c r="BJ55" s="1270"/>
      <c r="BK55" s="1270"/>
      <c r="BL55" s="1270"/>
      <c r="BM55" s="1270"/>
      <c r="BN55" s="1270"/>
      <c r="BO55" s="1270"/>
      <c r="BP55" s="1271"/>
      <c r="BQ55" s="1272"/>
      <c r="BR55" s="1272"/>
      <c r="BS55" s="1272"/>
      <c r="BT55" s="1272"/>
      <c r="BU55" s="1272"/>
      <c r="BV55" s="1272"/>
      <c r="BW55" s="1272"/>
      <c r="BX55" s="1271"/>
      <c r="BY55" s="1272"/>
      <c r="BZ55" s="1272"/>
      <c r="CA55" s="1272"/>
      <c r="CB55" s="1272"/>
      <c r="CC55" s="1272"/>
      <c r="CD55" s="1272"/>
      <c r="CE55" s="1272"/>
      <c r="CF55" s="1272">
        <v>56.8</v>
      </c>
      <c r="CG55" s="1272"/>
      <c r="CH55" s="1272"/>
      <c r="CI55" s="1272"/>
      <c r="CJ55" s="1272"/>
      <c r="CK55" s="1272"/>
      <c r="CL55" s="1272"/>
      <c r="CM55" s="1272"/>
      <c r="CN55" s="1272">
        <v>52.3</v>
      </c>
      <c r="CO55" s="1272"/>
      <c r="CP55" s="1272"/>
      <c r="CQ55" s="1272"/>
      <c r="CR55" s="1272"/>
      <c r="CS55" s="1272"/>
      <c r="CT55" s="1272"/>
      <c r="CU55" s="1272"/>
      <c r="CV55" s="1272">
        <v>55.4</v>
      </c>
      <c r="CW55" s="1272"/>
      <c r="CX55" s="1272"/>
      <c r="CY55" s="1272"/>
      <c r="CZ55" s="1272"/>
      <c r="DA55" s="1272"/>
      <c r="DB55" s="1272"/>
      <c r="DC55" s="1272"/>
    </row>
    <row r="56" spans="1:109" x14ac:dyDescent="0.15">
      <c r="A56" s="1249"/>
      <c r="B56" s="1241"/>
      <c r="G56" s="1260"/>
      <c r="H56" s="1260"/>
      <c r="I56" s="1260"/>
      <c r="J56" s="1260"/>
      <c r="K56" s="1269"/>
      <c r="L56" s="1269"/>
      <c r="M56" s="1269"/>
      <c r="N56" s="1269"/>
      <c r="AN56" s="1266"/>
      <c r="AO56" s="1266"/>
      <c r="AP56" s="1266"/>
      <c r="AQ56" s="1266"/>
      <c r="AR56" s="1266"/>
      <c r="AS56" s="1266"/>
      <c r="AT56" s="1266"/>
      <c r="AU56" s="1266"/>
      <c r="AV56" s="1266"/>
      <c r="AW56" s="1266"/>
      <c r="AX56" s="1266"/>
      <c r="AY56" s="1266"/>
      <c r="AZ56" s="1266"/>
      <c r="BA56" s="1266"/>
      <c r="BB56" s="1270"/>
      <c r="BC56" s="1270"/>
      <c r="BD56" s="1270"/>
      <c r="BE56" s="1270"/>
      <c r="BF56" s="1270"/>
      <c r="BG56" s="1270"/>
      <c r="BH56" s="1270"/>
      <c r="BI56" s="1270"/>
      <c r="BJ56" s="1270"/>
      <c r="BK56" s="1270"/>
      <c r="BL56" s="1270"/>
      <c r="BM56" s="1270"/>
      <c r="BN56" s="1270"/>
      <c r="BO56" s="1270"/>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1249" customFormat="1" x14ac:dyDescent="0.15">
      <c r="B57" s="1273"/>
      <c r="G57" s="1260"/>
      <c r="H57" s="1260"/>
      <c r="I57" s="1274"/>
      <c r="J57" s="1274"/>
      <c r="K57" s="1269"/>
      <c r="L57" s="1269"/>
      <c r="M57" s="1269"/>
      <c r="N57" s="1269"/>
      <c r="AM57" s="1234"/>
      <c r="AN57" s="1266"/>
      <c r="AO57" s="1266"/>
      <c r="AP57" s="1266"/>
      <c r="AQ57" s="1266"/>
      <c r="AR57" s="1266"/>
      <c r="AS57" s="1266"/>
      <c r="AT57" s="1266"/>
      <c r="AU57" s="1266"/>
      <c r="AV57" s="1266"/>
      <c r="AW57" s="1266"/>
      <c r="AX57" s="1266"/>
      <c r="AY57" s="1266"/>
      <c r="AZ57" s="1266"/>
      <c r="BA57" s="1266"/>
      <c r="BB57" s="1270" t="s">
        <v>614</v>
      </c>
      <c r="BC57" s="1270"/>
      <c r="BD57" s="1270"/>
      <c r="BE57" s="1270"/>
      <c r="BF57" s="1270"/>
      <c r="BG57" s="1270"/>
      <c r="BH57" s="1270"/>
      <c r="BI57" s="1270"/>
      <c r="BJ57" s="1270"/>
      <c r="BK57" s="1270"/>
      <c r="BL57" s="1270"/>
      <c r="BM57" s="1270"/>
      <c r="BN57" s="1270"/>
      <c r="BO57" s="1270"/>
      <c r="BP57" s="1271"/>
      <c r="BQ57" s="1272"/>
      <c r="BR57" s="1272"/>
      <c r="BS57" s="1272"/>
      <c r="BT57" s="1272"/>
      <c r="BU57" s="1272"/>
      <c r="BV57" s="1272"/>
      <c r="BW57" s="1272"/>
      <c r="BX57" s="1271"/>
      <c r="BY57" s="1272"/>
      <c r="BZ57" s="1272"/>
      <c r="CA57" s="1272"/>
      <c r="CB57" s="1272"/>
      <c r="CC57" s="1272"/>
      <c r="CD57" s="1272"/>
      <c r="CE57" s="1272"/>
      <c r="CF57" s="1272">
        <v>54</v>
      </c>
      <c r="CG57" s="1272"/>
      <c r="CH57" s="1272"/>
      <c r="CI57" s="1272"/>
      <c r="CJ57" s="1272"/>
      <c r="CK57" s="1272"/>
      <c r="CL57" s="1272"/>
      <c r="CM57" s="1272"/>
      <c r="CN57" s="1272">
        <v>57.1</v>
      </c>
      <c r="CO57" s="1272"/>
      <c r="CP57" s="1272"/>
      <c r="CQ57" s="1272"/>
      <c r="CR57" s="1272"/>
      <c r="CS57" s="1272"/>
      <c r="CT57" s="1272"/>
      <c r="CU57" s="1272"/>
      <c r="CV57" s="1272">
        <v>55.2</v>
      </c>
      <c r="CW57" s="1272"/>
      <c r="CX57" s="1272"/>
      <c r="CY57" s="1272"/>
      <c r="CZ57" s="1272"/>
      <c r="DA57" s="1272"/>
      <c r="DB57" s="1272"/>
      <c r="DC57" s="1272"/>
      <c r="DD57" s="1275"/>
      <c r="DE57" s="1273"/>
    </row>
    <row r="58" spans="1:109" s="1249" customFormat="1" x14ac:dyDescent="0.15">
      <c r="A58" s="1234"/>
      <c r="B58" s="1273"/>
      <c r="G58" s="1260"/>
      <c r="H58" s="1260"/>
      <c r="I58" s="1274"/>
      <c r="J58" s="1274"/>
      <c r="K58" s="1269"/>
      <c r="L58" s="1269"/>
      <c r="M58" s="1269"/>
      <c r="N58" s="1269"/>
      <c r="AM58" s="1234"/>
      <c r="AN58" s="1266"/>
      <c r="AO58" s="1266"/>
      <c r="AP58" s="1266"/>
      <c r="AQ58" s="1266"/>
      <c r="AR58" s="1266"/>
      <c r="AS58" s="1266"/>
      <c r="AT58" s="1266"/>
      <c r="AU58" s="1266"/>
      <c r="AV58" s="1266"/>
      <c r="AW58" s="1266"/>
      <c r="AX58" s="1266"/>
      <c r="AY58" s="1266"/>
      <c r="AZ58" s="1266"/>
      <c r="BA58" s="1266"/>
      <c r="BB58" s="1270"/>
      <c r="BC58" s="1270"/>
      <c r="BD58" s="1270"/>
      <c r="BE58" s="1270"/>
      <c r="BF58" s="1270"/>
      <c r="BG58" s="1270"/>
      <c r="BH58" s="1270"/>
      <c r="BI58" s="1270"/>
      <c r="BJ58" s="1270"/>
      <c r="BK58" s="1270"/>
      <c r="BL58" s="1270"/>
      <c r="BM58" s="1270"/>
      <c r="BN58" s="1270"/>
      <c r="BO58" s="1270"/>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1275"/>
      <c r="DE58" s="1273"/>
    </row>
    <row r="59" spans="1:109" s="1249" customFormat="1" x14ac:dyDescent="0.15">
      <c r="A59" s="1234"/>
      <c r="B59" s="1273"/>
      <c r="K59" s="1276"/>
      <c r="L59" s="1276"/>
      <c r="M59" s="1276"/>
      <c r="N59" s="1276"/>
      <c r="AQ59" s="1276"/>
      <c r="AR59" s="1276"/>
      <c r="AS59" s="1276"/>
      <c r="AT59" s="1276"/>
      <c r="BC59" s="1276"/>
      <c r="BD59" s="1276"/>
      <c r="BE59" s="1276"/>
      <c r="BF59" s="1276"/>
      <c r="BO59" s="1276"/>
      <c r="BP59" s="1276"/>
      <c r="BQ59" s="1276"/>
      <c r="BR59" s="1276"/>
      <c r="CA59" s="1276"/>
      <c r="CB59" s="1276"/>
      <c r="CC59" s="1276"/>
      <c r="CD59" s="1276"/>
      <c r="CM59" s="1276"/>
      <c r="CN59" s="1276"/>
      <c r="CO59" s="1276"/>
      <c r="CP59" s="1276"/>
      <c r="CY59" s="1276"/>
      <c r="CZ59" s="1276"/>
      <c r="DA59" s="1276"/>
      <c r="DB59" s="1276"/>
      <c r="DC59" s="1276"/>
      <c r="DD59" s="1275"/>
      <c r="DE59" s="1273"/>
    </row>
    <row r="60" spans="1:109" s="1249" customFormat="1" x14ac:dyDescent="0.15">
      <c r="A60" s="1234"/>
      <c r="B60" s="1273"/>
      <c r="K60" s="1276"/>
      <c r="L60" s="1276"/>
      <c r="M60" s="1276"/>
      <c r="N60" s="1276"/>
      <c r="AQ60" s="1276"/>
      <c r="AR60" s="1276"/>
      <c r="AS60" s="1276"/>
      <c r="AT60" s="1276"/>
      <c r="BC60" s="1276"/>
      <c r="BD60" s="1276"/>
      <c r="BE60" s="1276"/>
      <c r="BF60" s="1276"/>
      <c r="BO60" s="1276"/>
      <c r="BP60" s="1276"/>
      <c r="BQ60" s="1276"/>
      <c r="BR60" s="1276"/>
      <c r="CA60" s="1276"/>
      <c r="CB60" s="1276"/>
      <c r="CC60" s="1276"/>
      <c r="CD60" s="1276"/>
      <c r="CM60" s="1276"/>
      <c r="CN60" s="1276"/>
      <c r="CO60" s="1276"/>
      <c r="CP60" s="1276"/>
      <c r="CY60" s="1276"/>
      <c r="CZ60" s="1276"/>
      <c r="DA60" s="1276"/>
      <c r="DB60" s="1276"/>
      <c r="DC60" s="1276"/>
      <c r="DD60" s="1275"/>
      <c r="DE60" s="1273"/>
    </row>
    <row r="61" spans="1:109" s="1249" customFormat="1" x14ac:dyDescent="0.15">
      <c r="A61" s="1234"/>
      <c r="B61" s="1277"/>
      <c r="C61" s="1278"/>
      <c r="D61" s="1278"/>
      <c r="E61" s="1278"/>
      <c r="F61" s="1278"/>
      <c r="G61" s="1278"/>
      <c r="H61" s="1278"/>
      <c r="I61" s="1278"/>
      <c r="J61" s="1278"/>
      <c r="K61" s="1278"/>
      <c r="L61" s="1278"/>
      <c r="M61" s="1279"/>
      <c r="N61" s="1279"/>
      <c r="O61" s="1278"/>
      <c r="P61" s="1278"/>
      <c r="Q61" s="1278"/>
      <c r="R61" s="1278"/>
      <c r="S61" s="1278"/>
      <c r="T61" s="1278"/>
      <c r="U61" s="1278"/>
      <c r="V61" s="1278"/>
      <c r="W61" s="1278"/>
      <c r="X61" s="1278"/>
      <c r="Y61" s="1278"/>
      <c r="Z61" s="1278"/>
      <c r="AA61" s="1278"/>
      <c r="AB61" s="1278"/>
      <c r="AC61" s="1278"/>
      <c r="AD61" s="1278"/>
      <c r="AE61" s="1278"/>
      <c r="AF61" s="1278"/>
      <c r="AG61" s="1278"/>
      <c r="AH61" s="1278"/>
      <c r="AI61" s="1278"/>
      <c r="AJ61" s="1278"/>
      <c r="AK61" s="1278"/>
      <c r="AL61" s="1278"/>
      <c r="AM61" s="1278"/>
      <c r="AN61" s="1278"/>
      <c r="AO61" s="1278"/>
      <c r="AP61" s="1278"/>
      <c r="AQ61" s="1278"/>
      <c r="AR61" s="1278"/>
      <c r="AS61" s="1279"/>
      <c r="AT61" s="1279"/>
      <c r="AU61" s="1278"/>
      <c r="AV61" s="1278"/>
      <c r="AW61" s="1278"/>
      <c r="AX61" s="1278"/>
      <c r="AY61" s="1278"/>
      <c r="AZ61" s="1278"/>
      <c r="BA61" s="1278"/>
      <c r="BB61" s="1278"/>
      <c r="BC61" s="1278"/>
      <c r="BD61" s="1278"/>
      <c r="BE61" s="1279"/>
      <c r="BF61" s="1279"/>
      <c r="BG61" s="1278"/>
      <c r="BH61" s="1278"/>
      <c r="BI61" s="1278"/>
      <c r="BJ61" s="1278"/>
      <c r="BK61" s="1278"/>
      <c r="BL61" s="1278"/>
      <c r="BM61" s="1278"/>
      <c r="BN61" s="1278"/>
      <c r="BO61" s="1278"/>
      <c r="BP61" s="1278"/>
      <c r="BQ61" s="1279"/>
      <c r="BR61" s="1279"/>
      <c r="BS61" s="1278"/>
      <c r="BT61" s="1278"/>
      <c r="BU61" s="1278"/>
      <c r="BV61" s="1278"/>
      <c r="BW61" s="1278"/>
      <c r="BX61" s="1278"/>
      <c r="BY61" s="1278"/>
      <c r="BZ61" s="1278"/>
      <c r="CA61" s="1278"/>
      <c r="CB61" s="1278"/>
      <c r="CC61" s="1279"/>
      <c r="CD61" s="1279"/>
      <c r="CE61" s="1278"/>
      <c r="CF61" s="1278"/>
      <c r="CG61" s="1278"/>
      <c r="CH61" s="1278"/>
      <c r="CI61" s="1278"/>
      <c r="CJ61" s="1278"/>
      <c r="CK61" s="1278"/>
      <c r="CL61" s="1278"/>
      <c r="CM61" s="1278"/>
      <c r="CN61" s="1278"/>
      <c r="CO61" s="1279"/>
      <c r="CP61" s="1279"/>
      <c r="CQ61" s="1278"/>
      <c r="CR61" s="1278"/>
      <c r="CS61" s="1278"/>
      <c r="CT61" s="1278"/>
      <c r="CU61" s="1278"/>
      <c r="CV61" s="1278"/>
      <c r="CW61" s="1278"/>
      <c r="CX61" s="1278"/>
      <c r="CY61" s="1278"/>
      <c r="CZ61" s="1278"/>
      <c r="DA61" s="1279"/>
      <c r="DB61" s="1279"/>
      <c r="DC61" s="1279"/>
      <c r="DD61" s="1280"/>
      <c r="DE61" s="1273"/>
    </row>
    <row r="62" spans="1:109" x14ac:dyDescent="0.15">
      <c r="B62" s="1246"/>
      <c r="C62" s="1246"/>
      <c r="D62" s="1246"/>
      <c r="E62" s="1246"/>
      <c r="F62" s="1246"/>
      <c r="G62" s="1246"/>
      <c r="H62" s="1246"/>
      <c r="I62" s="1246"/>
      <c r="J62" s="1246"/>
      <c r="K62" s="1246"/>
      <c r="L62" s="1246"/>
      <c r="M62" s="1246"/>
      <c r="N62" s="1246"/>
      <c r="O62" s="1246"/>
      <c r="P62" s="1246"/>
      <c r="Q62" s="1246"/>
      <c r="R62" s="1246"/>
      <c r="S62" s="1246"/>
      <c r="T62" s="1246"/>
      <c r="U62" s="1246"/>
      <c r="V62" s="1246"/>
      <c r="W62" s="1246"/>
      <c r="X62" s="1246"/>
      <c r="Y62" s="1246"/>
      <c r="Z62" s="1246"/>
      <c r="AA62" s="1246"/>
      <c r="AB62" s="1246"/>
      <c r="AC62" s="1246"/>
      <c r="AD62" s="1246"/>
      <c r="AE62" s="1246"/>
      <c r="AF62" s="1246"/>
      <c r="AG62" s="1246"/>
      <c r="AH62" s="1246"/>
      <c r="AI62" s="1246"/>
      <c r="AJ62" s="1246"/>
      <c r="AK62" s="1246"/>
      <c r="AL62" s="1246"/>
      <c r="AM62" s="1246"/>
      <c r="AN62" s="1246"/>
      <c r="AO62" s="1246"/>
      <c r="AP62" s="1246"/>
      <c r="AQ62" s="1246"/>
      <c r="AR62" s="1246"/>
      <c r="AS62" s="1246"/>
      <c r="AT62" s="1246"/>
      <c r="AU62" s="1246"/>
      <c r="AV62" s="1246"/>
      <c r="AW62" s="1246"/>
      <c r="AX62" s="1246"/>
      <c r="AY62" s="1246"/>
      <c r="AZ62" s="1246"/>
      <c r="BA62" s="1246"/>
      <c r="BB62" s="1246"/>
      <c r="BC62" s="1246"/>
      <c r="BD62" s="1246"/>
      <c r="BE62" s="1246"/>
      <c r="BF62" s="1246"/>
      <c r="BG62" s="1246"/>
      <c r="BH62" s="1246"/>
      <c r="BI62" s="1246"/>
      <c r="BJ62" s="1246"/>
      <c r="BK62" s="1246"/>
      <c r="BL62" s="1246"/>
      <c r="BM62" s="1246"/>
      <c r="BN62" s="1246"/>
      <c r="BO62" s="1246"/>
      <c r="BP62" s="1246"/>
      <c r="BQ62" s="1246"/>
      <c r="BR62" s="1246"/>
      <c r="BS62" s="1246"/>
      <c r="BT62" s="1246"/>
      <c r="BU62" s="1246"/>
      <c r="BV62" s="1246"/>
      <c r="BW62" s="1246"/>
      <c r="BX62" s="1246"/>
      <c r="BY62" s="1246"/>
      <c r="BZ62" s="1246"/>
      <c r="CA62" s="1246"/>
      <c r="CB62" s="1246"/>
      <c r="CC62" s="1246"/>
      <c r="CD62" s="1246"/>
      <c r="CE62" s="1246"/>
      <c r="CF62" s="1246"/>
      <c r="CG62" s="1246"/>
      <c r="CH62" s="1246"/>
      <c r="CI62" s="1246"/>
      <c r="CJ62" s="1246"/>
      <c r="CK62" s="1246"/>
      <c r="CL62" s="1246"/>
      <c r="CM62" s="1246"/>
      <c r="CN62" s="1246"/>
      <c r="CO62" s="1246"/>
      <c r="CP62" s="1246"/>
      <c r="CQ62" s="1246"/>
      <c r="CR62" s="1246"/>
      <c r="CS62" s="1246"/>
      <c r="CT62" s="1246"/>
      <c r="CU62" s="1246"/>
      <c r="CV62" s="1246"/>
      <c r="CW62" s="1246"/>
      <c r="CX62" s="1246"/>
      <c r="CY62" s="1246"/>
      <c r="CZ62" s="1246"/>
      <c r="DA62" s="1246"/>
      <c r="DB62" s="1246"/>
      <c r="DC62" s="1246"/>
      <c r="DD62" s="1246"/>
      <c r="DE62" s="1234"/>
    </row>
    <row r="63" spans="1:109" ht="17.25" x14ac:dyDescent="0.15">
      <c r="B63" s="1281" t="s">
        <v>616</v>
      </c>
    </row>
    <row r="64" spans="1:109" x14ac:dyDescent="0.15">
      <c r="B64" s="1241"/>
      <c r="G64" s="1248"/>
      <c r="I64" s="1282"/>
      <c r="J64" s="1282"/>
      <c r="K64" s="1282"/>
      <c r="L64" s="1282"/>
      <c r="M64" s="1282"/>
      <c r="N64" s="1283"/>
      <c r="AM64" s="1248"/>
      <c r="AN64" s="1248" t="s">
        <v>609</v>
      </c>
      <c r="AP64" s="1249"/>
      <c r="AQ64" s="1249"/>
      <c r="AR64" s="1249"/>
      <c r="AY64" s="1248"/>
      <c r="BA64" s="1249"/>
      <c r="BB64" s="1249"/>
      <c r="BC64" s="1249"/>
      <c r="BK64" s="1248"/>
      <c r="BM64" s="1249"/>
      <c r="BN64" s="1249"/>
      <c r="BO64" s="1249"/>
      <c r="BW64" s="1248"/>
      <c r="BY64" s="1249"/>
      <c r="BZ64" s="1249"/>
      <c r="CA64" s="1249"/>
      <c r="CI64" s="1248"/>
      <c r="CK64" s="1249"/>
      <c r="CL64" s="1249"/>
      <c r="CM64" s="1249"/>
      <c r="CU64" s="1248"/>
      <c r="CW64" s="1249"/>
      <c r="CX64" s="1249"/>
      <c r="CY64" s="1249"/>
    </row>
    <row r="65" spans="2:107" x14ac:dyDescent="0.15">
      <c r="B65" s="1241"/>
      <c r="AN65" s="1250" t="s">
        <v>617</v>
      </c>
      <c r="AO65" s="1251"/>
      <c r="AP65" s="1251"/>
      <c r="AQ65" s="1251"/>
      <c r="AR65" s="1251"/>
      <c r="AS65" s="1251"/>
      <c r="AT65" s="1251"/>
      <c r="AU65" s="1251"/>
      <c r="AV65" s="1251"/>
      <c r="AW65" s="1251"/>
      <c r="AX65" s="1251"/>
      <c r="AY65" s="1251"/>
      <c r="AZ65" s="1251"/>
      <c r="BA65" s="1251"/>
      <c r="BB65" s="1251"/>
      <c r="BC65" s="1251"/>
      <c r="BD65" s="1251"/>
      <c r="BE65" s="1251"/>
      <c r="BF65" s="1251"/>
      <c r="BG65" s="1251"/>
      <c r="BH65" s="1251"/>
      <c r="BI65" s="1251"/>
      <c r="BJ65" s="1251"/>
      <c r="BK65" s="1251"/>
      <c r="BL65" s="1251"/>
      <c r="BM65" s="1251"/>
      <c r="BN65" s="1251"/>
      <c r="BO65" s="1251"/>
      <c r="BP65" s="1251"/>
      <c r="BQ65" s="1251"/>
      <c r="BR65" s="1251"/>
      <c r="BS65" s="1251"/>
      <c r="BT65" s="1251"/>
      <c r="BU65" s="1251"/>
      <c r="BV65" s="1251"/>
      <c r="BW65" s="1251"/>
      <c r="BX65" s="1251"/>
      <c r="BY65" s="1251"/>
      <c r="BZ65" s="1251"/>
      <c r="CA65" s="1251"/>
      <c r="CB65" s="1251"/>
      <c r="CC65" s="1251"/>
      <c r="CD65" s="1251"/>
      <c r="CE65" s="1251"/>
      <c r="CF65" s="1251"/>
      <c r="CG65" s="1251"/>
      <c r="CH65" s="1251"/>
      <c r="CI65" s="1251"/>
      <c r="CJ65" s="1251"/>
      <c r="CK65" s="1251"/>
      <c r="CL65" s="1251"/>
      <c r="CM65" s="1251"/>
      <c r="CN65" s="1251"/>
      <c r="CO65" s="1251"/>
      <c r="CP65" s="1251"/>
      <c r="CQ65" s="1251"/>
      <c r="CR65" s="1251"/>
      <c r="CS65" s="1251"/>
      <c r="CT65" s="1251"/>
      <c r="CU65" s="1251"/>
      <c r="CV65" s="1251"/>
      <c r="CW65" s="1251"/>
      <c r="CX65" s="1251"/>
      <c r="CY65" s="1251"/>
      <c r="CZ65" s="1251"/>
      <c r="DA65" s="1251"/>
      <c r="DB65" s="1251"/>
      <c r="DC65" s="1252"/>
    </row>
    <row r="66" spans="2:107" x14ac:dyDescent="0.15">
      <c r="B66" s="1241"/>
      <c r="AN66" s="1253"/>
      <c r="AO66" s="1254"/>
      <c r="AP66" s="1254"/>
      <c r="AQ66" s="1254"/>
      <c r="AR66" s="1254"/>
      <c r="AS66" s="1254"/>
      <c r="AT66" s="1254"/>
      <c r="AU66" s="1254"/>
      <c r="AV66" s="1254"/>
      <c r="AW66" s="1254"/>
      <c r="AX66" s="1254"/>
      <c r="AY66" s="1254"/>
      <c r="AZ66" s="1254"/>
      <c r="BA66" s="1254"/>
      <c r="BB66" s="1254"/>
      <c r="BC66" s="1254"/>
      <c r="BD66" s="1254"/>
      <c r="BE66" s="1254"/>
      <c r="BF66" s="1254"/>
      <c r="BG66" s="1254"/>
      <c r="BH66" s="1254"/>
      <c r="BI66" s="1254"/>
      <c r="BJ66" s="1254"/>
      <c r="BK66" s="1254"/>
      <c r="BL66" s="1254"/>
      <c r="BM66" s="1254"/>
      <c r="BN66" s="1254"/>
      <c r="BO66" s="1254"/>
      <c r="BP66" s="1254"/>
      <c r="BQ66" s="1254"/>
      <c r="BR66" s="1254"/>
      <c r="BS66" s="1254"/>
      <c r="BT66" s="1254"/>
      <c r="BU66" s="1254"/>
      <c r="BV66" s="1254"/>
      <c r="BW66" s="1254"/>
      <c r="BX66" s="1254"/>
      <c r="BY66" s="1254"/>
      <c r="BZ66" s="1254"/>
      <c r="CA66" s="1254"/>
      <c r="CB66" s="1254"/>
      <c r="CC66" s="1254"/>
      <c r="CD66" s="1254"/>
      <c r="CE66" s="1254"/>
      <c r="CF66" s="1254"/>
      <c r="CG66" s="1254"/>
      <c r="CH66" s="1254"/>
      <c r="CI66" s="1254"/>
      <c r="CJ66" s="1254"/>
      <c r="CK66" s="1254"/>
      <c r="CL66" s="1254"/>
      <c r="CM66" s="1254"/>
      <c r="CN66" s="1254"/>
      <c r="CO66" s="1254"/>
      <c r="CP66" s="1254"/>
      <c r="CQ66" s="1254"/>
      <c r="CR66" s="1254"/>
      <c r="CS66" s="1254"/>
      <c r="CT66" s="1254"/>
      <c r="CU66" s="1254"/>
      <c r="CV66" s="1254"/>
      <c r="CW66" s="1254"/>
      <c r="CX66" s="1254"/>
      <c r="CY66" s="1254"/>
      <c r="CZ66" s="1254"/>
      <c r="DA66" s="1254"/>
      <c r="DB66" s="1254"/>
      <c r="DC66" s="1255"/>
    </row>
    <row r="67" spans="2:107" x14ac:dyDescent="0.15">
      <c r="B67" s="1241"/>
      <c r="AN67" s="1253"/>
      <c r="AO67" s="1254"/>
      <c r="AP67" s="1254"/>
      <c r="AQ67" s="1254"/>
      <c r="AR67" s="1254"/>
      <c r="AS67" s="1254"/>
      <c r="AT67" s="1254"/>
      <c r="AU67" s="1254"/>
      <c r="AV67" s="1254"/>
      <c r="AW67" s="1254"/>
      <c r="AX67" s="1254"/>
      <c r="AY67" s="1254"/>
      <c r="AZ67" s="1254"/>
      <c r="BA67" s="1254"/>
      <c r="BB67" s="1254"/>
      <c r="BC67" s="1254"/>
      <c r="BD67" s="1254"/>
      <c r="BE67" s="1254"/>
      <c r="BF67" s="1254"/>
      <c r="BG67" s="1254"/>
      <c r="BH67" s="1254"/>
      <c r="BI67" s="1254"/>
      <c r="BJ67" s="1254"/>
      <c r="BK67" s="1254"/>
      <c r="BL67" s="1254"/>
      <c r="BM67" s="1254"/>
      <c r="BN67" s="1254"/>
      <c r="BO67" s="1254"/>
      <c r="BP67" s="1254"/>
      <c r="BQ67" s="1254"/>
      <c r="BR67" s="1254"/>
      <c r="BS67" s="1254"/>
      <c r="BT67" s="1254"/>
      <c r="BU67" s="1254"/>
      <c r="BV67" s="1254"/>
      <c r="BW67" s="1254"/>
      <c r="BX67" s="1254"/>
      <c r="BY67" s="1254"/>
      <c r="BZ67" s="1254"/>
      <c r="CA67" s="1254"/>
      <c r="CB67" s="1254"/>
      <c r="CC67" s="1254"/>
      <c r="CD67" s="1254"/>
      <c r="CE67" s="1254"/>
      <c r="CF67" s="1254"/>
      <c r="CG67" s="1254"/>
      <c r="CH67" s="1254"/>
      <c r="CI67" s="1254"/>
      <c r="CJ67" s="1254"/>
      <c r="CK67" s="1254"/>
      <c r="CL67" s="1254"/>
      <c r="CM67" s="1254"/>
      <c r="CN67" s="1254"/>
      <c r="CO67" s="1254"/>
      <c r="CP67" s="1254"/>
      <c r="CQ67" s="1254"/>
      <c r="CR67" s="1254"/>
      <c r="CS67" s="1254"/>
      <c r="CT67" s="1254"/>
      <c r="CU67" s="1254"/>
      <c r="CV67" s="1254"/>
      <c r="CW67" s="1254"/>
      <c r="CX67" s="1254"/>
      <c r="CY67" s="1254"/>
      <c r="CZ67" s="1254"/>
      <c r="DA67" s="1254"/>
      <c r="DB67" s="1254"/>
      <c r="DC67" s="1255"/>
    </row>
    <row r="68" spans="2:107" x14ac:dyDescent="0.15">
      <c r="B68" s="1241"/>
      <c r="AN68" s="1253"/>
      <c r="AO68" s="1254"/>
      <c r="AP68" s="1254"/>
      <c r="AQ68" s="1254"/>
      <c r="AR68" s="1254"/>
      <c r="AS68" s="1254"/>
      <c r="AT68" s="1254"/>
      <c r="AU68" s="1254"/>
      <c r="AV68" s="1254"/>
      <c r="AW68" s="1254"/>
      <c r="AX68" s="1254"/>
      <c r="AY68" s="1254"/>
      <c r="AZ68" s="1254"/>
      <c r="BA68" s="1254"/>
      <c r="BB68" s="1254"/>
      <c r="BC68" s="1254"/>
      <c r="BD68" s="1254"/>
      <c r="BE68" s="1254"/>
      <c r="BF68" s="1254"/>
      <c r="BG68" s="1254"/>
      <c r="BH68" s="1254"/>
      <c r="BI68" s="1254"/>
      <c r="BJ68" s="1254"/>
      <c r="BK68" s="1254"/>
      <c r="BL68" s="1254"/>
      <c r="BM68" s="1254"/>
      <c r="BN68" s="1254"/>
      <c r="BO68" s="1254"/>
      <c r="BP68" s="1254"/>
      <c r="BQ68" s="1254"/>
      <c r="BR68" s="1254"/>
      <c r="BS68" s="1254"/>
      <c r="BT68" s="1254"/>
      <c r="BU68" s="1254"/>
      <c r="BV68" s="1254"/>
      <c r="BW68" s="1254"/>
      <c r="BX68" s="1254"/>
      <c r="BY68" s="1254"/>
      <c r="BZ68" s="1254"/>
      <c r="CA68" s="1254"/>
      <c r="CB68" s="1254"/>
      <c r="CC68" s="1254"/>
      <c r="CD68" s="1254"/>
      <c r="CE68" s="1254"/>
      <c r="CF68" s="1254"/>
      <c r="CG68" s="1254"/>
      <c r="CH68" s="1254"/>
      <c r="CI68" s="1254"/>
      <c r="CJ68" s="1254"/>
      <c r="CK68" s="1254"/>
      <c r="CL68" s="1254"/>
      <c r="CM68" s="1254"/>
      <c r="CN68" s="1254"/>
      <c r="CO68" s="1254"/>
      <c r="CP68" s="1254"/>
      <c r="CQ68" s="1254"/>
      <c r="CR68" s="1254"/>
      <c r="CS68" s="1254"/>
      <c r="CT68" s="1254"/>
      <c r="CU68" s="1254"/>
      <c r="CV68" s="1254"/>
      <c r="CW68" s="1254"/>
      <c r="CX68" s="1254"/>
      <c r="CY68" s="1254"/>
      <c r="CZ68" s="1254"/>
      <c r="DA68" s="1254"/>
      <c r="DB68" s="1254"/>
      <c r="DC68" s="1255"/>
    </row>
    <row r="69" spans="2:107" x14ac:dyDescent="0.15">
      <c r="B69" s="1241"/>
      <c r="AN69" s="1256"/>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8"/>
    </row>
    <row r="70" spans="2:107" x14ac:dyDescent="0.15">
      <c r="B70" s="1241"/>
      <c r="H70" s="1284"/>
      <c r="I70" s="1284"/>
      <c r="J70" s="1285"/>
      <c r="K70" s="1285"/>
      <c r="L70" s="1286"/>
      <c r="M70" s="1285"/>
      <c r="N70" s="1286"/>
      <c r="AN70" s="1259"/>
      <c r="AO70" s="1259"/>
      <c r="AP70" s="1259"/>
      <c r="AZ70" s="1259"/>
      <c r="BA70" s="1259"/>
      <c r="BB70" s="1259"/>
      <c r="BL70" s="1259"/>
      <c r="BM70" s="1259"/>
      <c r="BN70" s="1259"/>
      <c r="BX70" s="1259"/>
      <c r="BY70" s="1259"/>
      <c r="BZ70" s="1259"/>
      <c r="CJ70" s="1259"/>
      <c r="CK70" s="1259"/>
      <c r="CL70" s="1259"/>
      <c r="CV70" s="1259"/>
      <c r="CW70" s="1259"/>
      <c r="CX70" s="1259"/>
    </row>
    <row r="71" spans="2:107" x14ac:dyDescent="0.15">
      <c r="B71" s="1241"/>
      <c r="G71" s="1287"/>
      <c r="I71" s="1288"/>
      <c r="J71" s="1285"/>
      <c r="K71" s="1285"/>
      <c r="L71" s="1286"/>
      <c r="M71" s="1285"/>
      <c r="N71" s="1286"/>
      <c r="AM71" s="1287"/>
      <c r="AN71" s="1234" t="s">
        <v>611</v>
      </c>
    </row>
    <row r="72" spans="2:107" x14ac:dyDescent="0.15">
      <c r="B72" s="1241"/>
      <c r="G72" s="1260"/>
      <c r="H72" s="1260"/>
      <c r="I72" s="1260"/>
      <c r="J72" s="1260"/>
      <c r="K72" s="1261"/>
      <c r="L72" s="1261"/>
      <c r="M72" s="1262"/>
      <c r="N72" s="1262"/>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66" t="s">
        <v>561</v>
      </c>
      <c r="BQ72" s="1266"/>
      <c r="BR72" s="1266"/>
      <c r="BS72" s="1266"/>
      <c r="BT72" s="1266"/>
      <c r="BU72" s="1266"/>
      <c r="BV72" s="1266"/>
      <c r="BW72" s="1266"/>
      <c r="BX72" s="1266" t="s">
        <v>562</v>
      </c>
      <c r="BY72" s="1266"/>
      <c r="BZ72" s="1266"/>
      <c r="CA72" s="1266"/>
      <c r="CB72" s="1266"/>
      <c r="CC72" s="1266"/>
      <c r="CD72" s="1266"/>
      <c r="CE72" s="1266"/>
      <c r="CF72" s="1266" t="s">
        <v>563</v>
      </c>
      <c r="CG72" s="1266"/>
      <c r="CH72" s="1266"/>
      <c r="CI72" s="1266"/>
      <c r="CJ72" s="1266"/>
      <c r="CK72" s="1266"/>
      <c r="CL72" s="1266"/>
      <c r="CM72" s="1266"/>
      <c r="CN72" s="1266" t="s">
        <v>564</v>
      </c>
      <c r="CO72" s="1266"/>
      <c r="CP72" s="1266"/>
      <c r="CQ72" s="1266"/>
      <c r="CR72" s="1266"/>
      <c r="CS72" s="1266"/>
      <c r="CT72" s="1266"/>
      <c r="CU72" s="1266"/>
      <c r="CV72" s="1266" t="s">
        <v>565</v>
      </c>
      <c r="CW72" s="1266"/>
      <c r="CX72" s="1266"/>
      <c r="CY72" s="1266"/>
      <c r="CZ72" s="1266"/>
      <c r="DA72" s="1266"/>
      <c r="DB72" s="1266"/>
      <c r="DC72" s="1266"/>
    </row>
    <row r="73" spans="2:107" x14ac:dyDescent="0.15">
      <c r="B73" s="1241"/>
      <c r="G73" s="1267"/>
      <c r="H73" s="1267"/>
      <c r="I73" s="1267"/>
      <c r="J73" s="1267"/>
      <c r="K73" s="1289"/>
      <c r="L73" s="1289"/>
      <c r="M73" s="1289"/>
      <c r="N73" s="1289"/>
      <c r="AM73" s="1259"/>
      <c r="AN73" s="1270" t="s">
        <v>612</v>
      </c>
      <c r="AO73" s="1270"/>
      <c r="AP73" s="1270"/>
      <c r="AQ73" s="1270"/>
      <c r="AR73" s="1270"/>
      <c r="AS73" s="1270"/>
      <c r="AT73" s="1270"/>
      <c r="AU73" s="1270"/>
      <c r="AV73" s="1270"/>
      <c r="AW73" s="1270"/>
      <c r="AX73" s="1270"/>
      <c r="AY73" s="1270"/>
      <c r="AZ73" s="1270"/>
      <c r="BA73" s="1270"/>
      <c r="BB73" s="1270" t="s">
        <v>613</v>
      </c>
      <c r="BC73" s="1270"/>
      <c r="BD73" s="1270"/>
      <c r="BE73" s="1270"/>
      <c r="BF73" s="1270"/>
      <c r="BG73" s="1270"/>
      <c r="BH73" s="1270"/>
      <c r="BI73" s="1270"/>
      <c r="BJ73" s="1270"/>
      <c r="BK73" s="1270"/>
      <c r="BL73" s="1270"/>
      <c r="BM73" s="1270"/>
      <c r="BN73" s="1270"/>
      <c r="BO73" s="1270"/>
      <c r="BP73" s="1272">
        <v>20.9</v>
      </c>
      <c r="BQ73" s="1272"/>
      <c r="BR73" s="1272"/>
      <c r="BS73" s="1272"/>
      <c r="BT73" s="1272"/>
      <c r="BU73" s="1272"/>
      <c r="BV73" s="1272"/>
      <c r="BW73" s="1272"/>
      <c r="BX73" s="1272">
        <v>2.1</v>
      </c>
      <c r="BY73" s="1272"/>
      <c r="BZ73" s="1272"/>
      <c r="CA73" s="1272"/>
      <c r="CB73" s="1272"/>
      <c r="CC73" s="1272"/>
      <c r="CD73" s="1272"/>
      <c r="CE73" s="1272"/>
      <c r="CF73" s="1272"/>
      <c r="CG73" s="1272"/>
      <c r="CH73" s="1272"/>
      <c r="CI73" s="1272"/>
      <c r="CJ73" s="1272"/>
      <c r="CK73" s="1272"/>
      <c r="CL73" s="1272"/>
      <c r="CM73" s="1272"/>
      <c r="CN73" s="1272"/>
      <c r="CO73" s="1272"/>
      <c r="CP73" s="1272"/>
      <c r="CQ73" s="1272"/>
      <c r="CR73" s="1272"/>
      <c r="CS73" s="1272"/>
      <c r="CT73" s="1272"/>
      <c r="CU73" s="1272"/>
      <c r="CV73" s="1272"/>
      <c r="CW73" s="1272"/>
      <c r="CX73" s="1272"/>
      <c r="CY73" s="1272"/>
      <c r="CZ73" s="1272"/>
      <c r="DA73" s="1272"/>
      <c r="DB73" s="1272"/>
      <c r="DC73" s="1272"/>
    </row>
    <row r="74" spans="2:107" x14ac:dyDescent="0.15">
      <c r="B74" s="1241"/>
      <c r="G74" s="1267"/>
      <c r="H74" s="1267"/>
      <c r="I74" s="1267"/>
      <c r="J74" s="1267"/>
      <c r="K74" s="1289"/>
      <c r="L74" s="1289"/>
      <c r="M74" s="1289"/>
      <c r="N74" s="1289"/>
      <c r="AM74" s="1259"/>
      <c r="AN74" s="1270"/>
      <c r="AO74" s="1270"/>
      <c r="AP74" s="1270"/>
      <c r="AQ74" s="1270"/>
      <c r="AR74" s="1270"/>
      <c r="AS74" s="1270"/>
      <c r="AT74" s="1270"/>
      <c r="AU74" s="1270"/>
      <c r="AV74" s="1270"/>
      <c r="AW74" s="1270"/>
      <c r="AX74" s="1270"/>
      <c r="AY74" s="1270"/>
      <c r="AZ74" s="1270"/>
      <c r="BA74" s="1270"/>
      <c r="BB74" s="1270"/>
      <c r="BC74" s="1270"/>
      <c r="BD74" s="1270"/>
      <c r="BE74" s="1270"/>
      <c r="BF74" s="1270"/>
      <c r="BG74" s="1270"/>
      <c r="BH74" s="1270"/>
      <c r="BI74" s="1270"/>
      <c r="BJ74" s="1270"/>
      <c r="BK74" s="1270"/>
      <c r="BL74" s="1270"/>
      <c r="BM74" s="1270"/>
      <c r="BN74" s="1270"/>
      <c r="BO74" s="1270"/>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1241"/>
      <c r="G75" s="1267"/>
      <c r="H75" s="1267"/>
      <c r="I75" s="1260"/>
      <c r="J75" s="1260"/>
      <c r="K75" s="1269"/>
      <c r="L75" s="1269"/>
      <c r="M75" s="1269"/>
      <c r="N75" s="1269"/>
      <c r="AM75" s="1259"/>
      <c r="AN75" s="1270"/>
      <c r="AO75" s="1270"/>
      <c r="AP75" s="1270"/>
      <c r="AQ75" s="1270"/>
      <c r="AR75" s="1270"/>
      <c r="AS75" s="1270"/>
      <c r="AT75" s="1270"/>
      <c r="AU75" s="1270"/>
      <c r="AV75" s="1270"/>
      <c r="AW75" s="1270"/>
      <c r="AX75" s="1270"/>
      <c r="AY75" s="1270"/>
      <c r="AZ75" s="1270"/>
      <c r="BA75" s="1270"/>
      <c r="BB75" s="1270" t="s">
        <v>618</v>
      </c>
      <c r="BC75" s="1270"/>
      <c r="BD75" s="1270"/>
      <c r="BE75" s="1270"/>
      <c r="BF75" s="1270"/>
      <c r="BG75" s="1270"/>
      <c r="BH75" s="1270"/>
      <c r="BI75" s="1270"/>
      <c r="BJ75" s="1270"/>
      <c r="BK75" s="1270"/>
      <c r="BL75" s="1270"/>
      <c r="BM75" s="1270"/>
      <c r="BN75" s="1270"/>
      <c r="BO75" s="1270"/>
      <c r="BP75" s="1272">
        <v>13.4</v>
      </c>
      <c r="BQ75" s="1272"/>
      <c r="BR75" s="1272"/>
      <c r="BS75" s="1272"/>
      <c r="BT75" s="1272"/>
      <c r="BU75" s="1272"/>
      <c r="BV75" s="1272"/>
      <c r="BW75" s="1272"/>
      <c r="BX75" s="1272">
        <v>12.7</v>
      </c>
      <c r="BY75" s="1272"/>
      <c r="BZ75" s="1272"/>
      <c r="CA75" s="1272"/>
      <c r="CB75" s="1272"/>
      <c r="CC75" s="1272"/>
      <c r="CD75" s="1272"/>
      <c r="CE75" s="1272"/>
      <c r="CF75" s="1272">
        <v>12.7</v>
      </c>
      <c r="CG75" s="1272"/>
      <c r="CH75" s="1272"/>
      <c r="CI75" s="1272"/>
      <c r="CJ75" s="1272"/>
      <c r="CK75" s="1272"/>
      <c r="CL75" s="1272"/>
      <c r="CM75" s="1272"/>
      <c r="CN75" s="1272">
        <v>13</v>
      </c>
      <c r="CO75" s="1272"/>
      <c r="CP75" s="1272"/>
      <c r="CQ75" s="1272"/>
      <c r="CR75" s="1272"/>
      <c r="CS75" s="1272"/>
      <c r="CT75" s="1272"/>
      <c r="CU75" s="1272"/>
      <c r="CV75" s="1272">
        <v>13.6</v>
      </c>
      <c r="CW75" s="1272"/>
      <c r="CX75" s="1272"/>
      <c r="CY75" s="1272"/>
      <c r="CZ75" s="1272"/>
      <c r="DA75" s="1272"/>
      <c r="DB75" s="1272"/>
      <c r="DC75" s="1272"/>
    </row>
    <row r="76" spans="2:107" x14ac:dyDescent="0.15">
      <c r="B76" s="1241"/>
      <c r="G76" s="1267"/>
      <c r="H76" s="1267"/>
      <c r="I76" s="1260"/>
      <c r="J76" s="1260"/>
      <c r="K76" s="1269"/>
      <c r="L76" s="1269"/>
      <c r="M76" s="1269"/>
      <c r="N76" s="1269"/>
      <c r="AM76" s="1259"/>
      <c r="AN76" s="1270"/>
      <c r="AO76" s="1270"/>
      <c r="AP76" s="1270"/>
      <c r="AQ76" s="1270"/>
      <c r="AR76" s="1270"/>
      <c r="AS76" s="1270"/>
      <c r="AT76" s="1270"/>
      <c r="AU76" s="1270"/>
      <c r="AV76" s="1270"/>
      <c r="AW76" s="1270"/>
      <c r="AX76" s="1270"/>
      <c r="AY76" s="1270"/>
      <c r="AZ76" s="1270"/>
      <c r="BA76" s="1270"/>
      <c r="BB76" s="1270"/>
      <c r="BC76" s="1270"/>
      <c r="BD76" s="1270"/>
      <c r="BE76" s="1270"/>
      <c r="BF76" s="1270"/>
      <c r="BG76" s="1270"/>
      <c r="BH76" s="1270"/>
      <c r="BI76" s="1270"/>
      <c r="BJ76" s="1270"/>
      <c r="BK76" s="1270"/>
      <c r="BL76" s="1270"/>
      <c r="BM76" s="1270"/>
      <c r="BN76" s="1270"/>
      <c r="BO76" s="1270"/>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1241"/>
      <c r="G77" s="1260"/>
      <c r="H77" s="1260"/>
      <c r="I77" s="1260"/>
      <c r="J77" s="1260"/>
      <c r="K77" s="1289"/>
      <c r="L77" s="1289"/>
      <c r="M77" s="1289"/>
      <c r="N77" s="1289"/>
      <c r="AN77" s="1266" t="s">
        <v>615</v>
      </c>
      <c r="AO77" s="1266"/>
      <c r="AP77" s="1266"/>
      <c r="AQ77" s="1266"/>
      <c r="AR77" s="1266"/>
      <c r="AS77" s="1266"/>
      <c r="AT77" s="1266"/>
      <c r="AU77" s="1266"/>
      <c r="AV77" s="1266"/>
      <c r="AW77" s="1266"/>
      <c r="AX77" s="1266"/>
      <c r="AY77" s="1266"/>
      <c r="AZ77" s="1266"/>
      <c r="BA77" s="1266"/>
      <c r="BB77" s="1270" t="s">
        <v>613</v>
      </c>
      <c r="BC77" s="1270"/>
      <c r="BD77" s="1270"/>
      <c r="BE77" s="1270"/>
      <c r="BF77" s="1270"/>
      <c r="BG77" s="1270"/>
      <c r="BH77" s="1270"/>
      <c r="BI77" s="1270"/>
      <c r="BJ77" s="1270"/>
      <c r="BK77" s="1270"/>
      <c r="BL77" s="1270"/>
      <c r="BM77" s="1270"/>
      <c r="BN77" s="1270"/>
      <c r="BO77" s="1270"/>
      <c r="BP77" s="1272">
        <v>65.3</v>
      </c>
      <c r="BQ77" s="1272"/>
      <c r="BR77" s="1272"/>
      <c r="BS77" s="1272"/>
      <c r="BT77" s="1272"/>
      <c r="BU77" s="1272"/>
      <c r="BV77" s="1272"/>
      <c r="BW77" s="1272"/>
      <c r="BX77" s="1272">
        <v>60.8</v>
      </c>
      <c r="BY77" s="1272"/>
      <c r="BZ77" s="1272"/>
      <c r="CA77" s="1272"/>
      <c r="CB77" s="1272"/>
      <c r="CC77" s="1272"/>
      <c r="CD77" s="1272"/>
      <c r="CE77" s="1272"/>
      <c r="CF77" s="1272">
        <v>56.8</v>
      </c>
      <c r="CG77" s="1272"/>
      <c r="CH77" s="1272"/>
      <c r="CI77" s="1272"/>
      <c r="CJ77" s="1272"/>
      <c r="CK77" s="1272"/>
      <c r="CL77" s="1272"/>
      <c r="CM77" s="1272"/>
      <c r="CN77" s="1272">
        <v>52.3</v>
      </c>
      <c r="CO77" s="1272"/>
      <c r="CP77" s="1272"/>
      <c r="CQ77" s="1272"/>
      <c r="CR77" s="1272"/>
      <c r="CS77" s="1272"/>
      <c r="CT77" s="1272"/>
      <c r="CU77" s="1272"/>
      <c r="CV77" s="1272">
        <v>55.4</v>
      </c>
      <c r="CW77" s="1272"/>
      <c r="CX77" s="1272"/>
      <c r="CY77" s="1272"/>
      <c r="CZ77" s="1272"/>
      <c r="DA77" s="1272"/>
      <c r="DB77" s="1272"/>
      <c r="DC77" s="1272"/>
    </row>
    <row r="78" spans="2:107" x14ac:dyDescent="0.15">
      <c r="B78" s="1241"/>
      <c r="G78" s="1260"/>
      <c r="H78" s="1260"/>
      <c r="I78" s="1260"/>
      <c r="J78" s="1260"/>
      <c r="K78" s="1289"/>
      <c r="L78" s="1289"/>
      <c r="M78" s="1289"/>
      <c r="N78" s="1289"/>
      <c r="AN78" s="1266"/>
      <c r="AO78" s="1266"/>
      <c r="AP78" s="1266"/>
      <c r="AQ78" s="1266"/>
      <c r="AR78" s="1266"/>
      <c r="AS78" s="1266"/>
      <c r="AT78" s="1266"/>
      <c r="AU78" s="1266"/>
      <c r="AV78" s="1266"/>
      <c r="AW78" s="1266"/>
      <c r="AX78" s="1266"/>
      <c r="AY78" s="1266"/>
      <c r="AZ78" s="1266"/>
      <c r="BA78" s="1266"/>
      <c r="BB78" s="1270"/>
      <c r="BC78" s="1270"/>
      <c r="BD78" s="1270"/>
      <c r="BE78" s="1270"/>
      <c r="BF78" s="1270"/>
      <c r="BG78" s="1270"/>
      <c r="BH78" s="1270"/>
      <c r="BI78" s="1270"/>
      <c r="BJ78" s="1270"/>
      <c r="BK78" s="1270"/>
      <c r="BL78" s="1270"/>
      <c r="BM78" s="1270"/>
      <c r="BN78" s="1270"/>
      <c r="BO78" s="1270"/>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1241"/>
      <c r="G79" s="1260"/>
      <c r="H79" s="1260"/>
      <c r="I79" s="1274"/>
      <c r="J79" s="1274"/>
      <c r="K79" s="1290"/>
      <c r="L79" s="1290"/>
      <c r="M79" s="1290"/>
      <c r="N79" s="1290"/>
      <c r="AN79" s="1266"/>
      <c r="AO79" s="1266"/>
      <c r="AP79" s="1266"/>
      <c r="AQ79" s="1266"/>
      <c r="AR79" s="1266"/>
      <c r="AS79" s="1266"/>
      <c r="AT79" s="1266"/>
      <c r="AU79" s="1266"/>
      <c r="AV79" s="1266"/>
      <c r="AW79" s="1266"/>
      <c r="AX79" s="1266"/>
      <c r="AY79" s="1266"/>
      <c r="AZ79" s="1266"/>
      <c r="BA79" s="1266"/>
      <c r="BB79" s="1270" t="s">
        <v>618</v>
      </c>
      <c r="BC79" s="1270"/>
      <c r="BD79" s="1270"/>
      <c r="BE79" s="1270"/>
      <c r="BF79" s="1270"/>
      <c r="BG79" s="1270"/>
      <c r="BH79" s="1270"/>
      <c r="BI79" s="1270"/>
      <c r="BJ79" s="1270"/>
      <c r="BK79" s="1270"/>
      <c r="BL79" s="1270"/>
      <c r="BM79" s="1270"/>
      <c r="BN79" s="1270"/>
      <c r="BO79" s="1270"/>
      <c r="BP79" s="1272">
        <v>12</v>
      </c>
      <c r="BQ79" s="1272"/>
      <c r="BR79" s="1272"/>
      <c r="BS79" s="1272"/>
      <c r="BT79" s="1272"/>
      <c r="BU79" s="1272"/>
      <c r="BV79" s="1272"/>
      <c r="BW79" s="1272"/>
      <c r="BX79" s="1272">
        <v>11.1</v>
      </c>
      <c r="BY79" s="1272"/>
      <c r="BZ79" s="1272"/>
      <c r="CA79" s="1272"/>
      <c r="CB79" s="1272"/>
      <c r="CC79" s="1272"/>
      <c r="CD79" s="1272"/>
      <c r="CE79" s="1272"/>
      <c r="CF79" s="1272">
        <v>10.199999999999999</v>
      </c>
      <c r="CG79" s="1272"/>
      <c r="CH79" s="1272"/>
      <c r="CI79" s="1272"/>
      <c r="CJ79" s="1272"/>
      <c r="CK79" s="1272"/>
      <c r="CL79" s="1272"/>
      <c r="CM79" s="1272"/>
      <c r="CN79" s="1272">
        <v>10</v>
      </c>
      <c r="CO79" s="1272"/>
      <c r="CP79" s="1272"/>
      <c r="CQ79" s="1272"/>
      <c r="CR79" s="1272"/>
      <c r="CS79" s="1272"/>
      <c r="CT79" s="1272"/>
      <c r="CU79" s="1272"/>
      <c r="CV79" s="1272">
        <v>9.6999999999999993</v>
      </c>
      <c r="CW79" s="1272"/>
      <c r="CX79" s="1272"/>
      <c r="CY79" s="1272"/>
      <c r="CZ79" s="1272"/>
      <c r="DA79" s="1272"/>
      <c r="DB79" s="1272"/>
      <c r="DC79" s="1272"/>
    </row>
    <row r="80" spans="2:107" x14ac:dyDescent="0.15">
      <c r="B80" s="1241"/>
      <c r="G80" s="1260"/>
      <c r="H80" s="1260"/>
      <c r="I80" s="1274"/>
      <c r="J80" s="1274"/>
      <c r="K80" s="1290"/>
      <c r="L80" s="1290"/>
      <c r="M80" s="1290"/>
      <c r="N80" s="1290"/>
      <c r="AN80" s="1266"/>
      <c r="AO80" s="1266"/>
      <c r="AP80" s="1266"/>
      <c r="AQ80" s="1266"/>
      <c r="AR80" s="1266"/>
      <c r="AS80" s="1266"/>
      <c r="AT80" s="1266"/>
      <c r="AU80" s="1266"/>
      <c r="AV80" s="1266"/>
      <c r="AW80" s="1266"/>
      <c r="AX80" s="1266"/>
      <c r="AY80" s="1266"/>
      <c r="AZ80" s="1266"/>
      <c r="BA80" s="1266"/>
      <c r="BB80" s="1270"/>
      <c r="BC80" s="1270"/>
      <c r="BD80" s="1270"/>
      <c r="BE80" s="1270"/>
      <c r="BF80" s="1270"/>
      <c r="BG80" s="1270"/>
      <c r="BH80" s="1270"/>
      <c r="BI80" s="1270"/>
      <c r="BJ80" s="1270"/>
      <c r="BK80" s="1270"/>
      <c r="BL80" s="1270"/>
      <c r="BM80" s="1270"/>
      <c r="BN80" s="1270"/>
      <c r="BO80" s="1270"/>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1241"/>
    </row>
    <row r="82" spans="2:109" ht="17.25" x14ac:dyDescent="0.15">
      <c r="B82" s="1241"/>
      <c r="K82" s="1291"/>
      <c r="L82" s="1291"/>
      <c r="M82" s="1291"/>
      <c r="N82" s="1291"/>
      <c r="AQ82" s="1291"/>
      <c r="AR82" s="1291"/>
      <c r="AS82" s="1291"/>
      <c r="AT82" s="1291"/>
      <c r="BC82" s="1291"/>
      <c r="BD82" s="1291"/>
      <c r="BE82" s="1291"/>
      <c r="BF82" s="1291"/>
      <c r="BO82" s="1291"/>
      <c r="BP82" s="1291"/>
      <c r="BQ82" s="1291"/>
      <c r="BR82" s="1291"/>
      <c r="CA82" s="1291"/>
      <c r="CB82" s="1291"/>
      <c r="CC82" s="1291"/>
      <c r="CD82" s="1291"/>
      <c r="CM82" s="1291"/>
      <c r="CN82" s="1291"/>
      <c r="CO82" s="1291"/>
      <c r="CP82" s="1291"/>
      <c r="CY82" s="1291"/>
      <c r="CZ82" s="1291"/>
      <c r="DA82" s="1291"/>
      <c r="DB82" s="1291"/>
      <c r="DC82" s="1291"/>
    </row>
    <row r="83" spans="2:109" x14ac:dyDescent="0.15">
      <c r="B83" s="1243"/>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5"/>
    </row>
    <row r="84" spans="2:109" x14ac:dyDescent="0.15">
      <c r="DD84" s="1234"/>
      <c r="DE84" s="1234"/>
    </row>
    <row r="85" spans="2:109" x14ac:dyDescent="0.15">
      <c r="DD85" s="1234"/>
      <c r="DE85" s="1234"/>
    </row>
    <row r="86" spans="2:109" hidden="1" x14ac:dyDescent="0.15">
      <c r="DD86" s="1234"/>
      <c r="DE86" s="1234"/>
    </row>
    <row r="87" spans="2:109" hidden="1" x14ac:dyDescent="0.15">
      <c r="K87" s="1292"/>
      <c r="AQ87" s="1292"/>
      <c r="BC87" s="1292"/>
      <c r="BO87" s="1292"/>
      <c r="CA87" s="1292"/>
      <c r="CM87" s="1292"/>
      <c r="CY87" s="1292"/>
      <c r="DD87" s="1234"/>
      <c r="DE87" s="1234"/>
    </row>
    <row r="88" spans="2:109" hidden="1" x14ac:dyDescent="0.15">
      <c r="DD88" s="1234"/>
      <c r="DE88" s="1234"/>
    </row>
    <row r="89" spans="2:109" hidden="1" x14ac:dyDescent="0.15">
      <c r="DD89" s="1234"/>
      <c r="DE89" s="1234"/>
    </row>
    <row r="90" spans="2:109" hidden="1" x14ac:dyDescent="0.15">
      <c r="DD90" s="1234"/>
      <c r="DE90" s="1234"/>
    </row>
    <row r="91" spans="2:109" hidden="1" x14ac:dyDescent="0.15">
      <c r="DD91" s="1234"/>
      <c r="DE91" s="1234"/>
    </row>
    <row r="92" spans="2:109" ht="13.5" hidden="1" customHeight="1" x14ac:dyDescent="0.15">
      <c r="DD92" s="1234"/>
      <c r="DE92" s="1234"/>
    </row>
    <row r="93" spans="2:109" ht="13.5" hidden="1" customHeight="1" x14ac:dyDescent="0.15">
      <c r="DD93" s="1234"/>
      <c r="DE93" s="1234"/>
    </row>
    <row r="94" spans="2:109" ht="13.5" hidden="1" customHeight="1" x14ac:dyDescent="0.15">
      <c r="DD94" s="1234"/>
      <c r="DE94" s="1234"/>
    </row>
    <row r="95" spans="2:109" ht="13.5" hidden="1" customHeight="1" x14ac:dyDescent="0.15">
      <c r="DD95" s="1234"/>
      <c r="DE95" s="1234"/>
    </row>
    <row r="96" spans="2:109" ht="13.5" hidden="1" customHeight="1" x14ac:dyDescent="0.15">
      <c r="DD96" s="1234"/>
      <c r="DE96" s="1234"/>
    </row>
    <row r="97" spans="108:109" ht="13.5" hidden="1" customHeight="1" x14ac:dyDescent="0.15">
      <c r="DD97" s="1234"/>
      <c r="DE97" s="1234"/>
    </row>
    <row r="98" spans="108:109" ht="13.5" hidden="1" customHeight="1" x14ac:dyDescent="0.15">
      <c r="DD98" s="1234"/>
      <c r="DE98" s="1234"/>
    </row>
    <row r="99" spans="108:109" ht="13.5" hidden="1" customHeight="1" x14ac:dyDescent="0.15">
      <c r="DD99" s="1234"/>
      <c r="DE99" s="1234"/>
    </row>
    <row r="100" spans="108:109" ht="13.5" hidden="1" customHeight="1" x14ac:dyDescent="0.15">
      <c r="DD100" s="1234"/>
      <c r="DE100" s="1234"/>
    </row>
    <row r="101" spans="108:109" ht="13.5" hidden="1" customHeight="1" x14ac:dyDescent="0.15">
      <c r="DD101" s="1234"/>
      <c r="DE101" s="1234"/>
    </row>
    <row r="102" spans="108:109" ht="13.5" hidden="1" customHeight="1" x14ac:dyDescent="0.15">
      <c r="DD102" s="1234"/>
      <c r="DE102" s="1234"/>
    </row>
    <row r="103" spans="108:109" ht="13.5" hidden="1" customHeight="1" x14ac:dyDescent="0.15">
      <c r="DD103" s="1234"/>
      <c r="DE103" s="1234"/>
    </row>
    <row r="104" spans="108:109" ht="13.5" hidden="1" customHeight="1" x14ac:dyDescent="0.15">
      <c r="DD104" s="1234"/>
      <c r="DE104" s="1234"/>
    </row>
    <row r="105" spans="108:109" ht="13.5" hidden="1" customHeight="1" x14ac:dyDescent="0.15">
      <c r="DD105" s="1234"/>
      <c r="DE105" s="1234"/>
    </row>
    <row r="106" spans="108:109" ht="13.5" hidden="1" customHeight="1" x14ac:dyDescent="0.15">
      <c r="DD106" s="1234"/>
      <c r="DE106" s="1234"/>
    </row>
    <row r="107" spans="108:109" ht="13.5" hidden="1" customHeight="1" x14ac:dyDescent="0.15">
      <c r="DD107" s="1234"/>
      <c r="DE107" s="1234"/>
    </row>
    <row r="108" spans="108:109" ht="13.5" hidden="1" customHeight="1" x14ac:dyDescent="0.15">
      <c r="DD108" s="1234"/>
      <c r="DE108" s="1234"/>
    </row>
    <row r="109" spans="108:109" ht="13.5" hidden="1" customHeight="1" x14ac:dyDescent="0.15">
      <c r="DD109" s="1234"/>
      <c r="DE109" s="1234"/>
    </row>
    <row r="110" spans="108:109" ht="13.5" hidden="1" customHeight="1" x14ac:dyDescent="0.15">
      <c r="DD110" s="1234"/>
      <c r="DE110" s="1234"/>
    </row>
    <row r="111" spans="108:109" ht="13.5" hidden="1" customHeight="1" x14ac:dyDescent="0.15">
      <c r="DD111" s="1234"/>
      <c r="DE111" s="1234"/>
    </row>
    <row r="112" spans="108:109" ht="13.5" hidden="1" customHeight="1" x14ac:dyDescent="0.15">
      <c r="DD112" s="1234"/>
      <c r="DE112" s="1234"/>
    </row>
    <row r="113" spans="108:109" ht="13.5" hidden="1" customHeight="1" x14ac:dyDescent="0.15">
      <c r="DD113" s="1234"/>
      <c r="DE113" s="1234"/>
    </row>
    <row r="114" spans="108:109" ht="13.5" hidden="1" customHeight="1" x14ac:dyDescent="0.15">
      <c r="DD114" s="1234"/>
      <c r="DE114" s="1234"/>
    </row>
    <row r="115" spans="108:109" ht="13.5" hidden="1" customHeight="1" x14ac:dyDescent="0.15">
      <c r="DD115" s="1234"/>
      <c r="DE115" s="1234"/>
    </row>
    <row r="116" spans="108:109" ht="13.5" hidden="1" customHeight="1" x14ac:dyDescent="0.15">
      <c r="DD116" s="1234"/>
      <c r="DE116" s="1234"/>
    </row>
    <row r="117" spans="108:109" ht="13.5" hidden="1" customHeight="1" x14ac:dyDescent="0.15">
      <c r="DD117" s="1234"/>
      <c r="DE117" s="1234"/>
    </row>
    <row r="118" spans="108:109" ht="13.5" hidden="1" customHeight="1" x14ac:dyDescent="0.15">
      <c r="DD118" s="1234"/>
      <c r="DE118" s="1234"/>
    </row>
    <row r="119" spans="108:109" ht="13.5" hidden="1" customHeight="1" x14ac:dyDescent="0.15">
      <c r="DD119" s="1234"/>
      <c r="DE119" s="1234"/>
    </row>
    <row r="120" spans="108:109" ht="13.5" hidden="1" customHeight="1" x14ac:dyDescent="0.15">
      <c r="DD120" s="1234"/>
      <c r="DE120" s="1234"/>
    </row>
    <row r="121" spans="108:109" ht="13.5" hidden="1" customHeight="1" x14ac:dyDescent="0.15">
      <c r="DD121" s="1234"/>
      <c r="DE121" s="1234"/>
    </row>
    <row r="122" spans="108:109" ht="13.5" hidden="1" customHeight="1" x14ac:dyDescent="0.15">
      <c r="DD122" s="1234"/>
      <c r="DE122" s="1234"/>
    </row>
    <row r="123" spans="108:109" ht="13.5" hidden="1" customHeight="1" x14ac:dyDescent="0.15">
      <c r="DD123" s="1234"/>
      <c r="DE123" s="1234"/>
    </row>
    <row r="124" spans="108:109" ht="13.5" hidden="1" customHeight="1" x14ac:dyDescent="0.15">
      <c r="DD124" s="1234"/>
      <c r="DE124" s="1234"/>
    </row>
    <row r="125" spans="108:109" ht="13.5" hidden="1" customHeight="1" x14ac:dyDescent="0.15">
      <c r="DD125" s="1234"/>
      <c r="DE125" s="1234"/>
    </row>
    <row r="126" spans="108:109" ht="13.5" hidden="1" customHeight="1" x14ac:dyDescent="0.15">
      <c r="DD126" s="1234"/>
      <c r="DE126" s="1234"/>
    </row>
    <row r="127" spans="108:109" ht="13.5" hidden="1" customHeight="1" x14ac:dyDescent="0.15">
      <c r="DD127" s="1234"/>
      <c r="DE127" s="1234"/>
    </row>
    <row r="128" spans="108:109" ht="13.5" hidden="1" customHeight="1" x14ac:dyDescent="0.15">
      <c r="DD128" s="1234"/>
      <c r="DE128" s="1234"/>
    </row>
    <row r="129" spans="108:109" ht="13.5" hidden="1" customHeight="1" x14ac:dyDescent="0.15">
      <c r="DD129" s="1234"/>
      <c r="DE129" s="1234"/>
    </row>
    <row r="130" spans="108:109" ht="13.5" hidden="1" customHeight="1" x14ac:dyDescent="0.15">
      <c r="DD130" s="1234"/>
      <c r="DE130" s="1234"/>
    </row>
    <row r="131" spans="108:109" ht="13.5" hidden="1" customHeight="1" x14ac:dyDescent="0.15">
      <c r="DD131" s="1234"/>
      <c r="DE131" s="1234"/>
    </row>
    <row r="132" spans="108:109" ht="13.5" hidden="1" customHeight="1" x14ac:dyDescent="0.15">
      <c r="DD132" s="1234"/>
      <c r="DE132" s="1234"/>
    </row>
    <row r="133" spans="108:109" ht="13.5" hidden="1" customHeight="1" x14ac:dyDescent="0.15">
      <c r="DD133" s="1234"/>
      <c r="DE133" s="1234"/>
    </row>
    <row r="134" spans="108:109" ht="13.5" hidden="1" customHeight="1" x14ac:dyDescent="0.15">
      <c r="DD134" s="1234"/>
      <c r="DE134" s="1234"/>
    </row>
    <row r="135" spans="108:109" ht="13.5" hidden="1" customHeight="1" x14ac:dyDescent="0.15">
      <c r="DD135" s="1234"/>
      <c r="DE135" s="1234"/>
    </row>
    <row r="136" spans="108:109" ht="13.5" hidden="1" customHeight="1" x14ac:dyDescent="0.15">
      <c r="DD136" s="1234"/>
      <c r="DE136" s="1234"/>
    </row>
    <row r="137" spans="108:109" ht="13.5" hidden="1" customHeight="1" x14ac:dyDescent="0.15">
      <c r="DD137" s="1234"/>
      <c r="DE137" s="1234"/>
    </row>
    <row r="138" spans="108:109" ht="13.5" hidden="1" customHeight="1" x14ac:dyDescent="0.15">
      <c r="DD138" s="1234"/>
      <c r="DE138" s="1234"/>
    </row>
    <row r="139" spans="108:109" ht="13.5" hidden="1" customHeight="1" x14ac:dyDescent="0.15">
      <c r="DD139" s="1234"/>
      <c r="DE139" s="1234"/>
    </row>
    <row r="140" spans="108:109" ht="13.5" hidden="1" customHeight="1" x14ac:dyDescent="0.15">
      <c r="DD140" s="1234"/>
      <c r="DE140" s="1234"/>
    </row>
    <row r="141" spans="108:109" ht="13.5" hidden="1" customHeight="1" x14ac:dyDescent="0.15">
      <c r="DD141" s="1234"/>
      <c r="DE141" s="1234"/>
    </row>
    <row r="142" spans="108:109" ht="13.5" hidden="1" customHeight="1" x14ac:dyDescent="0.15">
      <c r="DD142" s="1234"/>
      <c r="DE142" s="1234"/>
    </row>
    <row r="143" spans="108:109" ht="13.5" hidden="1" customHeight="1" x14ac:dyDescent="0.15">
      <c r="DD143" s="1234"/>
      <c r="DE143" s="1234"/>
    </row>
    <row r="144" spans="108:109" ht="13.5" hidden="1" customHeight="1" x14ac:dyDescent="0.15">
      <c r="DD144" s="1234"/>
      <c r="DE144" s="1234"/>
    </row>
    <row r="145" spans="108:109" ht="13.5" hidden="1" customHeight="1" x14ac:dyDescent="0.15">
      <c r="DD145" s="1234"/>
      <c r="DE145" s="1234"/>
    </row>
    <row r="146" spans="108:109" ht="13.5" hidden="1" customHeight="1" x14ac:dyDescent="0.15">
      <c r="DD146" s="1234"/>
      <c r="DE146" s="1234"/>
    </row>
    <row r="147" spans="108:109" ht="13.5" hidden="1" customHeight="1" x14ac:dyDescent="0.15">
      <c r="DD147" s="1234"/>
      <c r="DE147" s="1234"/>
    </row>
    <row r="148" spans="108:109" ht="13.5" hidden="1" customHeight="1" x14ac:dyDescent="0.15">
      <c r="DD148" s="1234"/>
      <c r="DE148" s="1234"/>
    </row>
    <row r="149" spans="108:109" ht="13.5" hidden="1" customHeight="1" x14ac:dyDescent="0.15">
      <c r="DD149" s="1234"/>
      <c r="DE149" s="1234"/>
    </row>
    <row r="150" spans="108:109" ht="13.5" hidden="1" customHeight="1" x14ac:dyDescent="0.15">
      <c r="DD150" s="1234"/>
      <c r="DE150" s="1234"/>
    </row>
    <row r="151" spans="108:109" ht="13.5" hidden="1" customHeight="1" x14ac:dyDescent="0.15">
      <c r="DD151" s="1234"/>
      <c r="DE151" s="1234"/>
    </row>
    <row r="152" spans="108:109" ht="13.5" hidden="1" customHeight="1" x14ac:dyDescent="0.15">
      <c r="DD152" s="1234"/>
      <c r="DE152" s="1234"/>
    </row>
    <row r="153" spans="108:109" ht="13.5" hidden="1" customHeight="1" x14ac:dyDescent="0.15">
      <c r="DD153" s="1234"/>
      <c r="DE153" s="1234"/>
    </row>
    <row r="154" spans="108:109" ht="13.5" hidden="1" customHeight="1" x14ac:dyDescent="0.15">
      <c r="DD154" s="1234"/>
      <c r="DE154" s="1234"/>
    </row>
    <row r="155" spans="108:109" ht="13.5" hidden="1" customHeight="1" x14ac:dyDescent="0.15">
      <c r="DD155" s="1234"/>
      <c r="DE155" s="1234"/>
    </row>
    <row r="156" spans="108:109" ht="13.5" hidden="1" customHeight="1" x14ac:dyDescent="0.15">
      <c r="DD156" s="1234"/>
      <c r="DE156" s="1234"/>
    </row>
    <row r="157" spans="108:109" ht="13.5" hidden="1" customHeight="1" x14ac:dyDescent="0.15">
      <c r="DD157" s="1234"/>
      <c r="DE157" s="1234"/>
    </row>
    <row r="158" spans="108:109" ht="13.5" hidden="1" customHeight="1" x14ac:dyDescent="0.15">
      <c r="DD158" s="1234"/>
      <c r="DE158" s="1234"/>
    </row>
    <row r="159" spans="108:109" ht="13.5" hidden="1" customHeight="1" x14ac:dyDescent="0.15">
      <c r="DD159" s="1234"/>
      <c r="DE159" s="1234"/>
    </row>
    <row r="160" spans="108:109" ht="13.5" hidden="1" customHeight="1" x14ac:dyDescent="0.15">
      <c r="DD160" s="1234"/>
      <c r="DE160" s="123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IxgTkIS9qezLxJyhHahb0uUBCLWqnrNg2SkUFRaij2vTDaMw3FCwCLhtKyV7LtUxLUzwvaDAVH+I0uyvp4uIA==" saltValue="+Po7o6l/94AhBDlrDQD/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48071-5629-457B-81C3-878C9BF3ED18}">
  <sheetPr>
    <pageSetUpPr fitToPage="1"/>
  </sheetPr>
  <dimension ref="A1:DR135"/>
  <sheetViews>
    <sheetView showGridLines="0" topLeftCell="A109" zoomScaleNormal="10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nu8K/I8QOzoM77XjdaO7hy1r2ls8w5DlOGB5hOVntSC70O3siK34ntgBqqMVfper0GqZD4RzTQsJLqYynUIrQ==" saltValue="zJnNoOMEmhjV5rttO4Y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E286B-46C9-4691-A591-B97015853EB2}">
  <sheetPr>
    <pageSetUpPr fitToPage="1"/>
  </sheetPr>
  <dimension ref="A1:DR135"/>
  <sheetViews>
    <sheetView showGridLines="0" topLeftCell="AL106" zoomScaleNormal="10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rSHM+VYxOce2TTbkVfGovJwgw7f6VQswFYEu7KT+nzz6LwZMLW+BhF2Kck15sQk5kOkXBXPyr/mUqaBy+bj3A==" saltValue="GkLbjQQwnqJBDWBWkz1E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558</v>
      </c>
      <c r="G2" s="136"/>
      <c r="H2" s="137"/>
    </row>
    <row r="3" spans="1:8" x14ac:dyDescent="0.15">
      <c r="A3" s="133" t="s">
        <v>551</v>
      </c>
      <c r="B3" s="138"/>
      <c r="C3" s="139"/>
      <c r="D3" s="140">
        <v>104269</v>
      </c>
      <c r="E3" s="141"/>
      <c r="F3" s="142">
        <v>90961</v>
      </c>
      <c r="G3" s="143"/>
      <c r="H3" s="144"/>
    </row>
    <row r="4" spans="1:8" x14ac:dyDescent="0.15">
      <c r="A4" s="145"/>
      <c r="B4" s="146"/>
      <c r="C4" s="147"/>
      <c r="D4" s="148">
        <v>53193</v>
      </c>
      <c r="E4" s="149"/>
      <c r="F4" s="150">
        <v>37720</v>
      </c>
      <c r="G4" s="151"/>
      <c r="H4" s="152"/>
    </row>
    <row r="5" spans="1:8" x14ac:dyDescent="0.15">
      <c r="A5" s="133" t="s">
        <v>553</v>
      </c>
      <c r="B5" s="138"/>
      <c r="C5" s="139"/>
      <c r="D5" s="140">
        <v>97149</v>
      </c>
      <c r="E5" s="141"/>
      <c r="F5" s="142">
        <v>106614</v>
      </c>
      <c r="G5" s="143"/>
      <c r="H5" s="144"/>
    </row>
    <row r="6" spans="1:8" x14ac:dyDescent="0.15">
      <c r="A6" s="145"/>
      <c r="B6" s="146"/>
      <c r="C6" s="147"/>
      <c r="D6" s="148">
        <v>44966</v>
      </c>
      <c r="E6" s="149"/>
      <c r="F6" s="150">
        <v>45545</v>
      </c>
      <c r="G6" s="151"/>
      <c r="H6" s="152"/>
    </row>
    <row r="7" spans="1:8" x14ac:dyDescent="0.15">
      <c r="A7" s="133" t="s">
        <v>554</v>
      </c>
      <c r="B7" s="138"/>
      <c r="C7" s="139"/>
      <c r="D7" s="140">
        <v>108989</v>
      </c>
      <c r="E7" s="141"/>
      <c r="F7" s="142">
        <v>81768</v>
      </c>
      <c r="G7" s="143"/>
      <c r="H7" s="144"/>
    </row>
    <row r="8" spans="1:8" x14ac:dyDescent="0.15">
      <c r="A8" s="145"/>
      <c r="B8" s="146"/>
      <c r="C8" s="147"/>
      <c r="D8" s="148">
        <v>63808</v>
      </c>
      <c r="E8" s="149"/>
      <c r="F8" s="150">
        <v>37917</v>
      </c>
      <c r="G8" s="151"/>
      <c r="H8" s="152"/>
    </row>
    <row r="9" spans="1:8" x14ac:dyDescent="0.15">
      <c r="A9" s="133" t="s">
        <v>555</v>
      </c>
      <c r="B9" s="138"/>
      <c r="C9" s="139"/>
      <c r="D9" s="140">
        <v>95891</v>
      </c>
      <c r="E9" s="141"/>
      <c r="F9" s="142">
        <v>65876</v>
      </c>
      <c r="G9" s="143"/>
      <c r="H9" s="144"/>
    </row>
    <row r="10" spans="1:8" x14ac:dyDescent="0.15">
      <c r="A10" s="145"/>
      <c r="B10" s="146"/>
      <c r="C10" s="147"/>
      <c r="D10" s="148">
        <v>58666</v>
      </c>
      <c r="E10" s="149"/>
      <c r="F10" s="150">
        <v>36484</v>
      </c>
      <c r="G10" s="151"/>
      <c r="H10" s="152"/>
    </row>
    <row r="11" spans="1:8" x14ac:dyDescent="0.15">
      <c r="A11" s="133" t="s">
        <v>556</v>
      </c>
      <c r="B11" s="138"/>
      <c r="C11" s="139"/>
      <c r="D11" s="140">
        <v>98132</v>
      </c>
      <c r="E11" s="141"/>
      <c r="F11" s="142">
        <v>68468</v>
      </c>
      <c r="G11" s="143"/>
      <c r="H11" s="144"/>
    </row>
    <row r="12" spans="1:8" x14ac:dyDescent="0.15">
      <c r="A12" s="145"/>
      <c r="B12" s="146"/>
      <c r="C12" s="153"/>
      <c r="D12" s="148">
        <v>55187</v>
      </c>
      <c r="E12" s="149"/>
      <c r="F12" s="150">
        <v>34140</v>
      </c>
      <c r="G12" s="151"/>
      <c r="H12" s="152"/>
    </row>
    <row r="13" spans="1:8" x14ac:dyDescent="0.15">
      <c r="A13" s="133"/>
      <c r="B13" s="138"/>
      <c r="C13" s="154"/>
      <c r="D13" s="155">
        <v>100886</v>
      </c>
      <c r="E13" s="156"/>
      <c r="F13" s="157">
        <v>82737</v>
      </c>
      <c r="G13" s="158"/>
      <c r="H13" s="144"/>
    </row>
    <row r="14" spans="1:8" x14ac:dyDescent="0.15">
      <c r="A14" s="145"/>
      <c r="B14" s="146"/>
      <c r="C14" s="147"/>
      <c r="D14" s="148">
        <v>55164</v>
      </c>
      <c r="E14" s="149"/>
      <c r="F14" s="150">
        <v>38361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10.66</v>
      </c>
      <c r="C19" s="159">
        <f>ROUND(VALUE(SUBSTITUTE(実質収支比率等に係る経年分析!G$48,"▲","-")),2)</f>
        <v>11.96</v>
      </c>
      <c r="D19" s="159">
        <f>ROUND(VALUE(SUBSTITUTE(実質収支比率等に係る経年分析!H$48,"▲","-")),2)</f>
        <v>10.58</v>
      </c>
      <c r="E19" s="159">
        <f>ROUND(VALUE(SUBSTITUTE(実質収支比率等に係る経年分析!I$48,"▲","-")),2)</f>
        <v>9.75</v>
      </c>
      <c r="F19" s="159">
        <f>ROUND(VALUE(SUBSTITUTE(実質収支比率等に係る経年分析!J$48,"▲","-")),2)</f>
        <v>8.11</v>
      </c>
    </row>
    <row r="20" spans="1:11" x14ac:dyDescent="0.15">
      <c r="A20" s="159" t="s">
        <v>48</v>
      </c>
      <c r="B20" s="159">
        <f>ROUND(VALUE(SUBSTITUTE(実質収支比率等に係る経年分析!F$47,"▲","-")),2)</f>
        <v>47.55</v>
      </c>
      <c r="C20" s="159">
        <f>ROUND(VALUE(SUBSTITUTE(実質収支比率等に係る経年分析!G$47,"▲","-")),2)</f>
        <v>58.17</v>
      </c>
      <c r="D20" s="159">
        <f>ROUND(VALUE(SUBSTITUTE(実質収支比率等に係る経年分析!H$47,"▲","-")),2)</f>
        <v>70.19</v>
      </c>
      <c r="E20" s="159">
        <f>ROUND(VALUE(SUBSTITUTE(実質収支比率等に係る経年分析!I$47,"▲","-")),2)</f>
        <v>72.12</v>
      </c>
      <c r="F20" s="159">
        <f>ROUND(VALUE(SUBSTITUTE(実質収支比率等に係る経年分析!J$47,"▲","-")),2)</f>
        <v>58.92</v>
      </c>
    </row>
    <row r="21" spans="1:11" x14ac:dyDescent="0.15">
      <c r="A21" s="159" t="s">
        <v>49</v>
      </c>
      <c r="B21" s="159">
        <f>IF(ISNUMBER(VALUE(SUBSTITUTE(実質収支比率等に係る経年分析!F$49,"▲","-"))),ROUND(VALUE(SUBSTITUTE(実質収支比率等に係る経年分析!F$49,"▲","-")),2),NA())</f>
        <v>4.5599999999999996</v>
      </c>
      <c r="C21" s="159">
        <f>IF(ISNUMBER(VALUE(SUBSTITUTE(実質収支比率等に係る経年分析!G$49,"▲","-"))),ROUND(VALUE(SUBSTITUTE(実質収支比率等に係る経年分析!G$49,"▲","-")),2),NA())</f>
        <v>3.59</v>
      </c>
      <c r="D21" s="159">
        <f>IF(ISNUMBER(VALUE(SUBSTITUTE(実質収支比率等に係る経年分析!H$49,"▲","-"))),ROUND(VALUE(SUBSTITUTE(実質収支比率等に係る経年分析!H$49,"▲","-")),2),NA())</f>
        <v>3.87</v>
      </c>
      <c r="E21" s="159">
        <f>IF(ISNUMBER(VALUE(SUBSTITUTE(実質収支比率等に係る経年分析!I$49,"▲","-"))),ROUND(VALUE(SUBSTITUTE(実質収支比率等に係る経年分析!I$49,"▲","-")),2),NA())</f>
        <v>-6.2</v>
      </c>
      <c r="F21" s="159">
        <f>IF(ISNUMBER(VALUE(SUBSTITUTE(実質収支比率等に係る経年分析!J$49,"▲","-"))),ROUND(VALUE(SUBSTITUTE(実質収支比率等に係る経年分析!J$49,"▲","-")),2),NA())</f>
        <v>-22.54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#N/A</v>
      </c>
      <c r="C28" s="160">
        <f>IF(ROUND(VALUE(SUBSTITUTE(連結実質赤字比率に係る赤字・黒字の構成分析!F$42,"▲", "-")), 2) &gt;= 0, ABS(ROUND(VALUE(SUBSTITUTE(連結実質赤字比率に係る赤字・黒字の構成分析!F$42,"▲", "-")), 2)), NA())</f>
        <v>0</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国民健康保険特別会計（直営診療施設勘定）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情報施設特別会計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介護保険特別会計（保険勘定）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0.86</v>
      </c>
    </row>
    <row r="33" spans="1:16" x14ac:dyDescent="0.15">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1.0900000000000001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10.58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9.6199999999999992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7.99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9.9700000000000006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13.33</v>
      </c>
    </row>
    <row r="36" spans="1:16" x14ac:dyDescent="0.15">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14.49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2762</v>
      </c>
      <c r="E42" s="161"/>
      <c r="F42" s="161"/>
      <c r="G42" s="161">
        <f>'実質公債費比率（分子）の構造'!L$52</f>
        <v>2887</v>
      </c>
      <c r="H42" s="161"/>
      <c r="I42" s="161"/>
      <c r="J42" s="161">
        <f>'実質公債費比率（分子）の構造'!M$52</f>
        <v>2893</v>
      </c>
      <c r="K42" s="161"/>
      <c r="L42" s="161"/>
      <c r="M42" s="161">
        <f>'実質公債費比率（分子）の構造'!N$52</f>
        <v>2828</v>
      </c>
      <c r="N42" s="161"/>
      <c r="O42" s="161"/>
      <c r="P42" s="161">
        <f>'実質公債費比率（分子）の構造'!O$52</f>
        <v>2774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53</v>
      </c>
      <c r="C44" s="161"/>
      <c r="D44" s="161"/>
      <c r="E44" s="161">
        <f>'実質公債費比率（分子）の構造'!L$50</f>
        <v>45</v>
      </c>
      <c r="F44" s="161"/>
      <c r="G44" s="161"/>
      <c r="H44" s="161">
        <f>'実質公債費比率（分子）の構造'!M$50</f>
        <v>44</v>
      </c>
      <c r="I44" s="161"/>
      <c r="J44" s="161"/>
      <c r="K44" s="161">
        <f>'実質公債費比率（分子）の構造'!N$50</f>
        <v>44</v>
      </c>
      <c r="L44" s="161"/>
      <c r="M44" s="161"/>
      <c r="N44" s="161">
        <f>'実質公債費比率（分子）の構造'!O$50</f>
        <v>38</v>
      </c>
      <c r="O44" s="161"/>
      <c r="P44" s="161"/>
    </row>
    <row r="45" spans="1:16" x14ac:dyDescent="0.15">
      <c r="A45" s="161" t="s">
        <v>59</v>
      </c>
      <c r="B45" s="161">
        <f>'実質公債費比率（分子）の構造'!K$49</f>
        <v>17</v>
      </c>
      <c r="C45" s="161"/>
      <c r="D45" s="161"/>
      <c r="E45" s="161">
        <f>'実質公債費比率（分子）の構造'!L$49</f>
        <v>17</v>
      </c>
      <c r="F45" s="161"/>
      <c r="G45" s="161"/>
      <c r="H45" s="161">
        <f>'実質公債費比率（分子）の構造'!M$49</f>
        <v>17</v>
      </c>
      <c r="I45" s="161"/>
      <c r="J45" s="161"/>
      <c r="K45" s="161">
        <f>'実質公債費比率（分子）の構造'!N$49</f>
        <v>17</v>
      </c>
      <c r="L45" s="161"/>
      <c r="M45" s="161"/>
      <c r="N45" s="161">
        <f>'実質公債費比率（分子）の構造'!O$49</f>
        <v>17</v>
      </c>
      <c r="O45" s="161"/>
      <c r="P45" s="161"/>
    </row>
    <row r="46" spans="1:16" x14ac:dyDescent="0.15">
      <c r="A46" s="161" t="s">
        <v>60</v>
      </c>
      <c r="B46" s="161">
        <f>'実質公債費比率（分子）の構造'!K$48</f>
        <v>990</v>
      </c>
      <c r="C46" s="161"/>
      <c r="D46" s="161"/>
      <c r="E46" s="161">
        <f>'実質公債費比率（分子）の構造'!L$48</f>
        <v>975</v>
      </c>
      <c r="F46" s="161"/>
      <c r="G46" s="161"/>
      <c r="H46" s="161">
        <f>'実質公債費比率（分子）の構造'!M$48</f>
        <v>971</v>
      </c>
      <c r="I46" s="161"/>
      <c r="J46" s="161"/>
      <c r="K46" s="161">
        <f>'実質公債費比率（分子）の構造'!N$48</f>
        <v>982</v>
      </c>
      <c r="L46" s="161"/>
      <c r="M46" s="161"/>
      <c r="N46" s="161">
        <f>'実質公債費比率（分子）の構造'!O$48</f>
        <v>967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2933</v>
      </c>
      <c r="C49" s="161"/>
      <c r="D49" s="161"/>
      <c r="E49" s="161">
        <f>'実質公債費比率（分子）の構造'!L$45</f>
        <v>2971</v>
      </c>
      <c r="F49" s="161"/>
      <c r="G49" s="161"/>
      <c r="H49" s="161">
        <f>'実質公債費比率（分子）の構造'!M$45</f>
        <v>2999</v>
      </c>
      <c r="I49" s="161"/>
      <c r="J49" s="161"/>
      <c r="K49" s="161">
        <f>'実質公債費比率（分子）の構造'!N$45</f>
        <v>2958</v>
      </c>
      <c r="L49" s="161"/>
      <c r="M49" s="161"/>
      <c r="N49" s="161">
        <f>'実質公債費比率（分子）の構造'!O$45</f>
        <v>2944</v>
      </c>
      <c r="O49" s="161"/>
      <c r="P49" s="161"/>
    </row>
    <row r="50" spans="1:16" x14ac:dyDescent="0.15">
      <c r="A50" s="161" t="s">
        <v>64</v>
      </c>
      <c r="B50" s="161" t="e">
        <f>NA()</f>
        <v>#N/A</v>
      </c>
      <c r="C50" s="161">
        <f>IF(ISNUMBER('実質公債費比率（分子）の構造'!K$53),'実質公債費比率（分子）の構造'!K$53,NA())</f>
        <v>1231</v>
      </c>
      <c r="D50" s="161" t="e">
        <f>NA()</f>
        <v>#N/A</v>
      </c>
      <c r="E50" s="161" t="e">
        <f>NA()</f>
        <v>#N/A</v>
      </c>
      <c r="F50" s="161">
        <f>IF(ISNUMBER('実質公債費比率（分子）の構造'!L$53),'実質公債費比率（分子）の構造'!L$53,NA())</f>
        <v>1121</v>
      </c>
      <c r="G50" s="161" t="e">
        <f>NA()</f>
        <v>#N/A</v>
      </c>
      <c r="H50" s="161" t="e">
        <f>NA()</f>
        <v>#N/A</v>
      </c>
      <c r="I50" s="161">
        <f>IF(ISNUMBER('実質公債費比率（分子）の構造'!M$53),'実質公債費比率（分子）の構造'!M$53,NA())</f>
        <v>1138</v>
      </c>
      <c r="J50" s="161" t="e">
        <f>NA()</f>
        <v>#N/A</v>
      </c>
      <c r="K50" s="161" t="e">
        <f>NA()</f>
        <v>#N/A</v>
      </c>
      <c r="L50" s="161">
        <f>IF(ISNUMBER('実質公債費比率（分子）の構造'!N$53),'実質公債費比率（分子）の構造'!N$53,NA())</f>
        <v>1173</v>
      </c>
      <c r="M50" s="161" t="e">
        <f>NA()</f>
        <v>#N/A</v>
      </c>
      <c r="N50" s="161" t="e">
        <f>NA()</f>
        <v>#N/A</v>
      </c>
      <c r="O50" s="161">
        <f>IF(ISNUMBER('実質公債費比率（分子）の構造'!O$53),'実質公債費比率（分子）の構造'!O$53,NA())</f>
        <v>1192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26008</v>
      </c>
      <c r="E56" s="160"/>
      <c r="F56" s="160"/>
      <c r="G56" s="160">
        <f>'将来負担比率（分子）の構造'!J$52</f>
        <v>25050</v>
      </c>
      <c r="H56" s="160"/>
      <c r="I56" s="160"/>
      <c r="J56" s="160">
        <f>'将来負担比率（分子）の構造'!K$52</f>
        <v>24031</v>
      </c>
      <c r="K56" s="160"/>
      <c r="L56" s="160"/>
      <c r="M56" s="160">
        <f>'将来負担比率（分子）の構造'!L$52</f>
        <v>22478</v>
      </c>
      <c r="N56" s="160"/>
      <c r="O56" s="160"/>
      <c r="P56" s="160">
        <f>'将来負担比率（分子）の構造'!M$52</f>
        <v>20763</v>
      </c>
    </row>
    <row r="57" spans="1:16" x14ac:dyDescent="0.15">
      <c r="A57" s="160" t="s">
        <v>36</v>
      </c>
      <c r="B57" s="160"/>
      <c r="C57" s="160"/>
      <c r="D57" s="160">
        <f>'将来負担比率（分子）の構造'!I$51</f>
        <v>647</v>
      </c>
      <c r="E57" s="160"/>
      <c r="F57" s="160"/>
      <c r="G57" s="160">
        <f>'将来負担比率（分子）の構造'!J$51</f>
        <v>558</v>
      </c>
      <c r="H57" s="160"/>
      <c r="I57" s="160"/>
      <c r="J57" s="160">
        <f>'将来負担比率（分子）の構造'!K$51</f>
        <v>453</v>
      </c>
      <c r="K57" s="160"/>
      <c r="L57" s="160"/>
      <c r="M57" s="160">
        <f>'将来負担比率（分子）の構造'!L$51</f>
        <v>355</v>
      </c>
      <c r="N57" s="160"/>
      <c r="O57" s="160"/>
      <c r="P57" s="160">
        <f>'将来負担比率（分子）の構造'!M$51</f>
        <v>286</v>
      </c>
    </row>
    <row r="58" spans="1:16" x14ac:dyDescent="0.15">
      <c r="A58" s="160" t="s">
        <v>35</v>
      </c>
      <c r="B58" s="160"/>
      <c r="C58" s="160"/>
      <c r="D58" s="160">
        <f>'将来負担比率（分子）の構造'!I$50</f>
        <v>10258</v>
      </c>
      <c r="E58" s="160"/>
      <c r="F58" s="160"/>
      <c r="G58" s="160">
        <f>'将来負担比率（分子）の構造'!J$50</f>
        <v>11193</v>
      </c>
      <c r="H58" s="160"/>
      <c r="I58" s="160"/>
      <c r="J58" s="160">
        <f>'将来負担比率（分子）の構造'!K$50</f>
        <v>12187</v>
      </c>
      <c r="K58" s="160"/>
      <c r="L58" s="160"/>
      <c r="M58" s="160">
        <f>'将来負担比率（分子）の構造'!L$50</f>
        <v>12955</v>
      </c>
      <c r="N58" s="160"/>
      <c r="O58" s="160"/>
      <c r="P58" s="160">
        <f>'将来負担比率（分子）の構造'!M$50</f>
        <v>13326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2944</v>
      </c>
      <c r="C62" s="160"/>
      <c r="D62" s="160"/>
      <c r="E62" s="160">
        <f>'将来負担比率（分子）の構造'!J$45</f>
        <v>2691</v>
      </c>
      <c r="F62" s="160"/>
      <c r="G62" s="160"/>
      <c r="H62" s="160">
        <f>'将来負担比率（分子）の構造'!K$45</f>
        <v>2620</v>
      </c>
      <c r="I62" s="160"/>
      <c r="J62" s="160"/>
      <c r="K62" s="160">
        <f>'将来負担比率（分子）の構造'!L$45</f>
        <v>2535</v>
      </c>
      <c r="L62" s="160"/>
      <c r="M62" s="160"/>
      <c r="N62" s="160">
        <f>'将来負担比率（分子）の構造'!M$45</f>
        <v>2530</v>
      </c>
      <c r="O62" s="160"/>
      <c r="P62" s="160"/>
    </row>
    <row r="63" spans="1:16" x14ac:dyDescent="0.15">
      <c r="A63" s="160" t="s">
        <v>28</v>
      </c>
      <c r="B63" s="160">
        <f>'将来負担比率（分子）の構造'!I$44</f>
        <v>150</v>
      </c>
      <c r="C63" s="160"/>
      <c r="D63" s="160"/>
      <c r="E63" s="160">
        <f>'将来負担比率（分子）の構造'!J$44</f>
        <v>134</v>
      </c>
      <c r="F63" s="160"/>
      <c r="G63" s="160"/>
      <c r="H63" s="160">
        <f>'将来負担比率（分子）の構造'!K$44</f>
        <v>118</v>
      </c>
      <c r="I63" s="160"/>
      <c r="J63" s="160"/>
      <c r="K63" s="160">
        <f>'将来負担比率（分子）の構造'!L$44</f>
        <v>101</v>
      </c>
      <c r="L63" s="160"/>
      <c r="M63" s="160"/>
      <c r="N63" s="160">
        <f>'将来負担比率（分子）の構造'!M$44</f>
        <v>85</v>
      </c>
      <c r="O63" s="160"/>
      <c r="P63" s="160"/>
    </row>
    <row r="64" spans="1:16" x14ac:dyDescent="0.15">
      <c r="A64" s="160" t="s">
        <v>27</v>
      </c>
      <c r="B64" s="160">
        <f>'将来負担比率（分子）の構造'!I$43</f>
        <v>12792</v>
      </c>
      <c r="C64" s="160"/>
      <c r="D64" s="160"/>
      <c r="E64" s="160">
        <f>'将来負担比率（分子）の構造'!J$43</f>
        <v>12114</v>
      </c>
      <c r="F64" s="160"/>
      <c r="G64" s="160"/>
      <c r="H64" s="160">
        <f>'将来負担比率（分子）の構造'!K$43</f>
        <v>11525</v>
      </c>
      <c r="I64" s="160"/>
      <c r="J64" s="160"/>
      <c r="K64" s="160">
        <f>'将来負担比率（分子）の構造'!L$43</f>
        <v>10498</v>
      </c>
      <c r="L64" s="160"/>
      <c r="M64" s="160"/>
      <c r="N64" s="160">
        <f>'将来負担比率（分子）の構造'!M$43</f>
        <v>9960</v>
      </c>
      <c r="O64" s="160"/>
      <c r="P64" s="160"/>
    </row>
    <row r="65" spans="1:16" x14ac:dyDescent="0.15">
      <c r="A65" s="160" t="s">
        <v>26</v>
      </c>
      <c r="B65" s="160">
        <f>'将来負担比率（分子）の構造'!I$42</f>
        <v>258</v>
      </c>
      <c r="C65" s="160"/>
      <c r="D65" s="160"/>
      <c r="E65" s="160">
        <f>'将来負担比率（分子）の構造'!J$42</f>
        <v>218</v>
      </c>
      <c r="F65" s="160"/>
      <c r="G65" s="160"/>
      <c r="H65" s="160">
        <f>'将来負担比率（分子）の構造'!K$42</f>
        <v>177</v>
      </c>
      <c r="I65" s="160"/>
      <c r="J65" s="160"/>
      <c r="K65" s="160">
        <f>'将来負担比率（分子）の構造'!L$42</f>
        <v>136</v>
      </c>
      <c r="L65" s="160"/>
      <c r="M65" s="160"/>
      <c r="N65" s="160">
        <f>'将来負担比率（分子）の構造'!M$42</f>
        <v>101</v>
      </c>
      <c r="O65" s="160"/>
      <c r="P65" s="160"/>
    </row>
    <row r="66" spans="1:16" x14ac:dyDescent="0.15">
      <c r="A66" s="160" t="s">
        <v>25</v>
      </c>
      <c r="B66" s="160">
        <f>'将来負担比率（分子）の構造'!I$41</f>
        <v>22770</v>
      </c>
      <c r="C66" s="160"/>
      <c r="D66" s="160"/>
      <c r="E66" s="160">
        <f>'将来負担比率（分子）の構造'!J$41</f>
        <v>21837</v>
      </c>
      <c r="F66" s="160"/>
      <c r="G66" s="160"/>
      <c r="H66" s="160">
        <f>'将来負担比率（分子）の構造'!K$41</f>
        <v>21077</v>
      </c>
      <c r="I66" s="160"/>
      <c r="J66" s="160"/>
      <c r="K66" s="160">
        <f>'将来負担比率（分子）の構造'!L$41</f>
        <v>19482</v>
      </c>
      <c r="L66" s="160"/>
      <c r="M66" s="160"/>
      <c r="N66" s="160">
        <f>'将来負担比率（分子）の構造'!M$41</f>
        <v>17951</v>
      </c>
      <c r="O66" s="160"/>
      <c r="P66" s="160"/>
    </row>
    <row r="67" spans="1:16" x14ac:dyDescent="0.15">
      <c r="A67" s="160" t="s">
        <v>68</v>
      </c>
      <c r="B67" s="160" t="e">
        <f>NA()</f>
        <v>#N/A</v>
      </c>
      <c r="C67" s="160">
        <f>IF(ISNUMBER('将来負担比率（分子）の構造'!I$53), IF('将来負担比率（分子）の構造'!I$53 &lt; 0, 0, '将来負担比率（分子）の構造'!I$53), NA())</f>
        <v>2002</v>
      </c>
      <c r="D67" s="160" t="e">
        <f>NA()</f>
        <v>#N/A</v>
      </c>
      <c r="E67" s="160" t="e">
        <f>NA()</f>
        <v>#N/A</v>
      </c>
      <c r="F67" s="160">
        <f>IF(ISNUMBER('将来負担比率（分子）の構造'!J$53), IF('将来負担比率（分子）の構造'!J$53 &lt; 0, 0, '将来負担比率（分子）の構造'!J$53), NA())</f>
        <v>193</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e">
        <f>#REF!</f>
        <v>#REF!</v>
      </c>
      <c r="C71" s="163" t="e">
        <f>#REF!</f>
        <v>#REF!</v>
      </c>
      <c r="D71" s="163" t="e">
        <f>#REF!</f>
        <v>#REF!</v>
      </c>
    </row>
    <row r="72" spans="1:16" x14ac:dyDescent="0.15">
      <c r="A72" s="163" t="s">
        <v>70</v>
      </c>
      <c r="B72" s="164" t="e">
        <f>#REF!</f>
        <v>#REF!</v>
      </c>
      <c r="C72" s="164" t="e">
        <f>#REF!</f>
        <v>#REF!</v>
      </c>
      <c r="D72" s="164" t="e">
        <f>#REF!</f>
        <v>#REF!</v>
      </c>
    </row>
    <row r="73" spans="1:16" x14ac:dyDescent="0.15">
      <c r="A73" s="163" t="s">
        <v>71</v>
      </c>
      <c r="B73" s="164" t="e">
        <f>#REF!</f>
        <v>#REF!</v>
      </c>
      <c r="C73" s="164" t="e">
        <f>#REF!</f>
        <v>#REF!</v>
      </c>
      <c r="D73" s="164" t="e">
        <f>#REF!</f>
        <v>#REF!</v>
      </c>
    </row>
    <row r="74" spans="1:16" x14ac:dyDescent="0.15">
      <c r="A74" s="163" t="s">
        <v>72</v>
      </c>
      <c r="B74" s="164" t="e">
        <f>#REF!</f>
        <v>#REF!</v>
      </c>
      <c r="C74" s="164" t="e">
        <f>#REF!</f>
        <v>#REF!</v>
      </c>
      <c r="D74" s="164" t="e">
        <f>#REF!</f>
        <v>#REF!</v>
      </c>
    </row>
  </sheetData>
  <sheetProtection algorithmName="SHA-512" hashValue="3aHo2THFOcJPmS67/VZV4AD/dsBRELhpm86oORcFj7cp+PcBgPrvLVXGyQXuTdSillS5cSI0m8ECfLqmniiAPA==" saltValue="izUnpFUU93UufayjmXO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3459063</v>
      </c>
      <c r="S5" s="611"/>
      <c r="T5" s="611"/>
      <c r="U5" s="611"/>
      <c r="V5" s="611"/>
      <c r="W5" s="611"/>
      <c r="X5" s="611"/>
      <c r="Y5" s="612"/>
      <c r="Z5" s="613">
        <v>16.8</v>
      </c>
      <c r="AA5" s="613"/>
      <c r="AB5" s="613"/>
      <c r="AC5" s="613"/>
      <c r="AD5" s="614">
        <v>3459063</v>
      </c>
      <c r="AE5" s="614"/>
      <c r="AF5" s="614"/>
      <c r="AG5" s="614"/>
      <c r="AH5" s="614"/>
      <c r="AI5" s="614"/>
      <c r="AJ5" s="614"/>
      <c r="AK5" s="614"/>
      <c r="AL5" s="615">
        <v>31.5</v>
      </c>
      <c r="AM5" s="616"/>
      <c r="AN5" s="616"/>
      <c r="AO5" s="617"/>
      <c r="AP5" s="607" t="s">
        <v>222</v>
      </c>
      <c r="AQ5" s="608"/>
      <c r="AR5" s="608"/>
      <c r="AS5" s="608"/>
      <c r="AT5" s="608"/>
      <c r="AU5" s="608"/>
      <c r="AV5" s="608"/>
      <c r="AW5" s="608"/>
      <c r="AX5" s="608"/>
      <c r="AY5" s="608"/>
      <c r="AZ5" s="608"/>
      <c r="BA5" s="608"/>
      <c r="BB5" s="608"/>
      <c r="BC5" s="608"/>
      <c r="BD5" s="608"/>
      <c r="BE5" s="608"/>
      <c r="BF5" s="609"/>
      <c r="BG5" s="621">
        <v>3441918</v>
      </c>
      <c r="BH5" s="622"/>
      <c r="BI5" s="622"/>
      <c r="BJ5" s="622"/>
      <c r="BK5" s="622"/>
      <c r="BL5" s="622"/>
      <c r="BM5" s="622"/>
      <c r="BN5" s="623"/>
      <c r="BO5" s="624">
        <v>99.5</v>
      </c>
      <c r="BP5" s="624"/>
      <c r="BQ5" s="624"/>
      <c r="BR5" s="624"/>
      <c r="BS5" s="625">
        <v>348178</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138426</v>
      </c>
      <c r="S6" s="622"/>
      <c r="T6" s="622"/>
      <c r="U6" s="622"/>
      <c r="V6" s="622"/>
      <c r="W6" s="622"/>
      <c r="X6" s="622"/>
      <c r="Y6" s="623"/>
      <c r="Z6" s="624">
        <v>0.7</v>
      </c>
      <c r="AA6" s="624"/>
      <c r="AB6" s="624"/>
      <c r="AC6" s="624"/>
      <c r="AD6" s="625">
        <v>138426</v>
      </c>
      <c r="AE6" s="625"/>
      <c r="AF6" s="625"/>
      <c r="AG6" s="625"/>
      <c r="AH6" s="625"/>
      <c r="AI6" s="625"/>
      <c r="AJ6" s="625"/>
      <c r="AK6" s="625"/>
      <c r="AL6" s="626">
        <v>1.3</v>
      </c>
      <c r="AM6" s="627"/>
      <c r="AN6" s="627"/>
      <c r="AO6" s="628"/>
      <c r="AP6" s="618" t="s">
        <v>227</v>
      </c>
      <c r="AQ6" s="619"/>
      <c r="AR6" s="619"/>
      <c r="AS6" s="619"/>
      <c r="AT6" s="619"/>
      <c r="AU6" s="619"/>
      <c r="AV6" s="619"/>
      <c r="AW6" s="619"/>
      <c r="AX6" s="619"/>
      <c r="AY6" s="619"/>
      <c r="AZ6" s="619"/>
      <c r="BA6" s="619"/>
      <c r="BB6" s="619"/>
      <c r="BC6" s="619"/>
      <c r="BD6" s="619"/>
      <c r="BE6" s="619"/>
      <c r="BF6" s="620"/>
      <c r="BG6" s="621">
        <v>3441918</v>
      </c>
      <c r="BH6" s="622"/>
      <c r="BI6" s="622"/>
      <c r="BJ6" s="622"/>
      <c r="BK6" s="622"/>
      <c r="BL6" s="622"/>
      <c r="BM6" s="622"/>
      <c r="BN6" s="623"/>
      <c r="BO6" s="624">
        <v>99.5</v>
      </c>
      <c r="BP6" s="624"/>
      <c r="BQ6" s="624"/>
      <c r="BR6" s="624"/>
      <c r="BS6" s="625">
        <v>348178</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115742</v>
      </c>
      <c r="CS6" s="622"/>
      <c r="CT6" s="622"/>
      <c r="CU6" s="622"/>
      <c r="CV6" s="622"/>
      <c r="CW6" s="622"/>
      <c r="CX6" s="622"/>
      <c r="CY6" s="623"/>
      <c r="CZ6" s="615">
        <v>0.6</v>
      </c>
      <c r="DA6" s="616"/>
      <c r="DB6" s="616"/>
      <c r="DC6" s="635"/>
      <c r="DD6" s="630" t="s">
        <v>229</v>
      </c>
      <c r="DE6" s="622"/>
      <c r="DF6" s="622"/>
      <c r="DG6" s="622"/>
      <c r="DH6" s="622"/>
      <c r="DI6" s="622"/>
      <c r="DJ6" s="622"/>
      <c r="DK6" s="622"/>
      <c r="DL6" s="622"/>
      <c r="DM6" s="622"/>
      <c r="DN6" s="622"/>
      <c r="DO6" s="622"/>
      <c r="DP6" s="623"/>
      <c r="DQ6" s="630">
        <v>115742</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6918</v>
      </c>
      <c r="S7" s="622"/>
      <c r="T7" s="622"/>
      <c r="U7" s="622"/>
      <c r="V7" s="622"/>
      <c r="W7" s="622"/>
      <c r="X7" s="622"/>
      <c r="Y7" s="623"/>
      <c r="Z7" s="624">
        <v>0</v>
      </c>
      <c r="AA7" s="624"/>
      <c r="AB7" s="624"/>
      <c r="AC7" s="624"/>
      <c r="AD7" s="625">
        <v>6918</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1221692</v>
      </c>
      <c r="BH7" s="622"/>
      <c r="BI7" s="622"/>
      <c r="BJ7" s="622"/>
      <c r="BK7" s="622"/>
      <c r="BL7" s="622"/>
      <c r="BM7" s="622"/>
      <c r="BN7" s="623"/>
      <c r="BO7" s="624">
        <v>35.299999999999997</v>
      </c>
      <c r="BP7" s="624"/>
      <c r="BQ7" s="624"/>
      <c r="BR7" s="624"/>
      <c r="BS7" s="625" t="s">
        <v>172</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4262801</v>
      </c>
      <c r="CS7" s="622"/>
      <c r="CT7" s="622"/>
      <c r="CU7" s="622"/>
      <c r="CV7" s="622"/>
      <c r="CW7" s="622"/>
      <c r="CX7" s="622"/>
      <c r="CY7" s="623"/>
      <c r="CZ7" s="624">
        <v>21.7</v>
      </c>
      <c r="DA7" s="624"/>
      <c r="DB7" s="624"/>
      <c r="DC7" s="624"/>
      <c r="DD7" s="630">
        <v>472666</v>
      </c>
      <c r="DE7" s="622"/>
      <c r="DF7" s="622"/>
      <c r="DG7" s="622"/>
      <c r="DH7" s="622"/>
      <c r="DI7" s="622"/>
      <c r="DJ7" s="622"/>
      <c r="DK7" s="622"/>
      <c r="DL7" s="622"/>
      <c r="DM7" s="622"/>
      <c r="DN7" s="622"/>
      <c r="DO7" s="622"/>
      <c r="DP7" s="623"/>
      <c r="DQ7" s="630">
        <v>3268130</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13588</v>
      </c>
      <c r="S8" s="622"/>
      <c r="T8" s="622"/>
      <c r="U8" s="622"/>
      <c r="V8" s="622"/>
      <c r="W8" s="622"/>
      <c r="X8" s="622"/>
      <c r="Y8" s="623"/>
      <c r="Z8" s="624">
        <v>0.1</v>
      </c>
      <c r="AA8" s="624"/>
      <c r="AB8" s="624"/>
      <c r="AC8" s="624"/>
      <c r="AD8" s="625">
        <v>13588</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44908</v>
      </c>
      <c r="BH8" s="622"/>
      <c r="BI8" s="622"/>
      <c r="BJ8" s="622"/>
      <c r="BK8" s="622"/>
      <c r="BL8" s="622"/>
      <c r="BM8" s="622"/>
      <c r="BN8" s="623"/>
      <c r="BO8" s="624">
        <v>1.3</v>
      </c>
      <c r="BP8" s="624"/>
      <c r="BQ8" s="624"/>
      <c r="BR8" s="624"/>
      <c r="BS8" s="630" t="s">
        <v>172</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4018255</v>
      </c>
      <c r="CS8" s="622"/>
      <c r="CT8" s="622"/>
      <c r="CU8" s="622"/>
      <c r="CV8" s="622"/>
      <c r="CW8" s="622"/>
      <c r="CX8" s="622"/>
      <c r="CY8" s="623"/>
      <c r="CZ8" s="624">
        <v>20.5</v>
      </c>
      <c r="DA8" s="624"/>
      <c r="DB8" s="624"/>
      <c r="DC8" s="624"/>
      <c r="DD8" s="630">
        <v>194537</v>
      </c>
      <c r="DE8" s="622"/>
      <c r="DF8" s="622"/>
      <c r="DG8" s="622"/>
      <c r="DH8" s="622"/>
      <c r="DI8" s="622"/>
      <c r="DJ8" s="622"/>
      <c r="DK8" s="622"/>
      <c r="DL8" s="622"/>
      <c r="DM8" s="622"/>
      <c r="DN8" s="622"/>
      <c r="DO8" s="622"/>
      <c r="DP8" s="623"/>
      <c r="DQ8" s="630">
        <v>2525556</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15936</v>
      </c>
      <c r="S9" s="622"/>
      <c r="T9" s="622"/>
      <c r="U9" s="622"/>
      <c r="V9" s="622"/>
      <c r="W9" s="622"/>
      <c r="X9" s="622"/>
      <c r="Y9" s="623"/>
      <c r="Z9" s="624">
        <v>0.1</v>
      </c>
      <c r="AA9" s="624"/>
      <c r="AB9" s="624"/>
      <c r="AC9" s="624"/>
      <c r="AD9" s="625">
        <v>15936</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995518</v>
      </c>
      <c r="BH9" s="622"/>
      <c r="BI9" s="622"/>
      <c r="BJ9" s="622"/>
      <c r="BK9" s="622"/>
      <c r="BL9" s="622"/>
      <c r="BM9" s="622"/>
      <c r="BN9" s="623"/>
      <c r="BO9" s="624">
        <v>28.8</v>
      </c>
      <c r="BP9" s="624"/>
      <c r="BQ9" s="624"/>
      <c r="BR9" s="624"/>
      <c r="BS9" s="630" t="s">
        <v>229</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1490066</v>
      </c>
      <c r="CS9" s="622"/>
      <c r="CT9" s="622"/>
      <c r="CU9" s="622"/>
      <c r="CV9" s="622"/>
      <c r="CW9" s="622"/>
      <c r="CX9" s="622"/>
      <c r="CY9" s="623"/>
      <c r="CZ9" s="624">
        <v>7.6</v>
      </c>
      <c r="DA9" s="624"/>
      <c r="DB9" s="624"/>
      <c r="DC9" s="624"/>
      <c r="DD9" s="630">
        <v>184596</v>
      </c>
      <c r="DE9" s="622"/>
      <c r="DF9" s="622"/>
      <c r="DG9" s="622"/>
      <c r="DH9" s="622"/>
      <c r="DI9" s="622"/>
      <c r="DJ9" s="622"/>
      <c r="DK9" s="622"/>
      <c r="DL9" s="622"/>
      <c r="DM9" s="622"/>
      <c r="DN9" s="622"/>
      <c r="DO9" s="622"/>
      <c r="DP9" s="623"/>
      <c r="DQ9" s="630">
        <v>1231877</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229</v>
      </c>
      <c r="S10" s="622"/>
      <c r="T10" s="622"/>
      <c r="U10" s="622"/>
      <c r="V10" s="622"/>
      <c r="W10" s="622"/>
      <c r="X10" s="622"/>
      <c r="Y10" s="623"/>
      <c r="Z10" s="624" t="s">
        <v>172</v>
      </c>
      <c r="AA10" s="624"/>
      <c r="AB10" s="624"/>
      <c r="AC10" s="624"/>
      <c r="AD10" s="625" t="s">
        <v>172</v>
      </c>
      <c r="AE10" s="625"/>
      <c r="AF10" s="625"/>
      <c r="AG10" s="625"/>
      <c r="AH10" s="625"/>
      <c r="AI10" s="625"/>
      <c r="AJ10" s="625"/>
      <c r="AK10" s="625"/>
      <c r="AL10" s="626" t="s">
        <v>229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74496</v>
      </c>
      <c r="BH10" s="622"/>
      <c r="BI10" s="622"/>
      <c r="BJ10" s="622"/>
      <c r="BK10" s="622"/>
      <c r="BL10" s="622"/>
      <c r="BM10" s="622"/>
      <c r="BN10" s="623"/>
      <c r="BO10" s="624">
        <v>2.2000000000000002</v>
      </c>
      <c r="BP10" s="624"/>
      <c r="BQ10" s="624"/>
      <c r="BR10" s="624"/>
      <c r="BS10" s="630" t="s">
        <v>172</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9523</v>
      </c>
      <c r="CS10" s="622"/>
      <c r="CT10" s="622"/>
      <c r="CU10" s="622"/>
      <c r="CV10" s="622"/>
      <c r="CW10" s="622"/>
      <c r="CX10" s="622"/>
      <c r="CY10" s="623"/>
      <c r="CZ10" s="624">
        <v>0</v>
      </c>
      <c r="DA10" s="624"/>
      <c r="DB10" s="624"/>
      <c r="DC10" s="624"/>
      <c r="DD10" s="630" t="s">
        <v>229</v>
      </c>
      <c r="DE10" s="622"/>
      <c r="DF10" s="622"/>
      <c r="DG10" s="622"/>
      <c r="DH10" s="622"/>
      <c r="DI10" s="622"/>
      <c r="DJ10" s="622"/>
      <c r="DK10" s="622"/>
      <c r="DL10" s="622"/>
      <c r="DM10" s="622"/>
      <c r="DN10" s="622"/>
      <c r="DO10" s="622"/>
      <c r="DP10" s="623"/>
      <c r="DQ10" s="630">
        <v>3723</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229</v>
      </c>
      <c r="S11" s="622"/>
      <c r="T11" s="622"/>
      <c r="U11" s="622"/>
      <c r="V11" s="622"/>
      <c r="W11" s="622"/>
      <c r="X11" s="622"/>
      <c r="Y11" s="623"/>
      <c r="Z11" s="624" t="s">
        <v>172</v>
      </c>
      <c r="AA11" s="624"/>
      <c r="AB11" s="624"/>
      <c r="AC11" s="624"/>
      <c r="AD11" s="625" t="s">
        <v>172</v>
      </c>
      <c r="AE11" s="625"/>
      <c r="AF11" s="625"/>
      <c r="AG11" s="625"/>
      <c r="AH11" s="625"/>
      <c r="AI11" s="625"/>
      <c r="AJ11" s="625"/>
      <c r="AK11" s="625"/>
      <c r="AL11" s="626" t="s">
        <v>229</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106770</v>
      </c>
      <c r="BH11" s="622"/>
      <c r="BI11" s="622"/>
      <c r="BJ11" s="622"/>
      <c r="BK11" s="622"/>
      <c r="BL11" s="622"/>
      <c r="BM11" s="622"/>
      <c r="BN11" s="623"/>
      <c r="BO11" s="624">
        <v>3.1</v>
      </c>
      <c r="BP11" s="624"/>
      <c r="BQ11" s="624"/>
      <c r="BR11" s="624"/>
      <c r="BS11" s="630" t="s">
        <v>172</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1101957</v>
      </c>
      <c r="CS11" s="622"/>
      <c r="CT11" s="622"/>
      <c r="CU11" s="622"/>
      <c r="CV11" s="622"/>
      <c r="CW11" s="622"/>
      <c r="CX11" s="622"/>
      <c r="CY11" s="623"/>
      <c r="CZ11" s="624">
        <v>5.6</v>
      </c>
      <c r="DA11" s="624"/>
      <c r="DB11" s="624"/>
      <c r="DC11" s="624"/>
      <c r="DD11" s="630">
        <v>346237</v>
      </c>
      <c r="DE11" s="622"/>
      <c r="DF11" s="622"/>
      <c r="DG11" s="622"/>
      <c r="DH11" s="622"/>
      <c r="DI11" s="622"/>
      <c r="DJ11" s="622"/>
      <c r="DK11" s="622"/>
      <c r="DL11" s="622"/>
      <c r="DM11" s="622"/>
      <c r="DN11" s="622"/>
      <c r="DO11" s="622"/>
      <c r="DP11" s="623"/>
      <c r="DQ11" s="630">
        <v>647429</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437651</v>
      </c>
      <c r="S12" s="622"/>
      <c r="T12" s="622"/>
      <c r="U12" s="622"/>
      <c r="V12" s="622"/>
      <c r="W12" s="622"/>
      <c r="X12" s="622"/>
      <c r="Y12" s="623"/>
      <c r="Z12" s="624">
        <v>2.1</v>
      </c>
      <c r="AA12" s="624"/>
      <c r="AB12" s="624"/>
      <c r="AC12" s="624"/>
      <c r="AD12" s="625">
        <v>437651</v>
      </c>
      <c r="AE12" s="625"/>
      <c r="AF12" s="625"/>
      <c r="AG12" s="625"/>
      <c r="AH12" s="625"/>
      <c r="AI12" s="625"/>
      <c r="AJ12" s="625"/>
      <c r="AK12" s="625"/>
      <c r="AL12" s="626">
        <v>4</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1987876</v>
      </c>
      <c r="BH12" s="622"/>
      <c r="BI12" s="622"/>
      <c r="BJ12" s="622"/>
      <c r="BK12" s="622"/>
      <c r="BL12" s="622"/>
      <c r="BM12" s="622"/>
      <c r="BN12" s="623"/>
      <c r="BO12" s="624">
        <v>57.5</v>
      </c>
      <c r="BP12" s="624"/>
      <c r="BQ12" s="624"/>
      <c r="BR12" s="624"/>
      <c r="BS12" s="630">
        <v>348178</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984801</v>
      </c>
      <c r="CS12" s="622"/>
      <c r="CT12" s="622"/>
      <c r="CU12" s="622"/>
      <c r="CV12" s="622"/>
      <c r="CW12" s="622"/>
      <c r="CX12" s="622"/>
      <c r="CY12" s="623"/>
      <c r="CZ12" s="624">
        <v>5</v>
      </c>
      <c r="DA12" s="624"/>
      <c r="DB12" s="624"/>
      <c r="DC12" s="624"/>
      <c r="DD12" s="630">
        <v>136795</v>
      </c>
      <c r="DE12" s="622"/>
      <c r="DF12" s="622"/>
      <c r="DG12" s="622"/>
      <c r="DH12" s="622"/>
      <c r="DI12" s="622"/>
      <c r="DJ12" s="622"/>
      <c r="DK12" s="622"/>
      <c r="DL12" s="622"/>
      <c r="DM12" s="622"/>
      <c r="DN12" s="622"/>
      <c r="DO12" s="622"/>
      <c r="DP12" s="623"/>
      <c r="DQ12" s="630">
        <v>526580</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v>4529</v>
      </c>
      <c r="S13" s="622"/>
      <c r="T13" s="622"/>
      <c r="U13" s="622"/>
      <c r="V13" s="622"/>
      <c r="W13" s="622"/>
      <c r="X13" s="622"/>
      <c r="Y13" s="623"/>
      <c r="Z13" s="624">
        <v>0</v>
      </c>
      <c r="AA13" s="624"/>
      <c r="AB13" s="624"/>
      <c r="AC13" s="624"/>
      <c r="AD13" s="625">
        <v>4529</v>
      </c>
      <c r="AE13" s="625"/>
      <c r="AF13" s="625"/>
      <c r="AG13" s="625"/>
      <c r="AH13" s="625"/>
      <c r="AI13" s="625"/>
      <c r="AJ13" s="625"/>
      <c r="AK13" s="625"/>
      <c r="AL13" s="626">
        <v>0</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1983686</v>
      </c>
      <c r="BH13" s="622"/>
      <c r="BI13" s="622"/>
      <c r="BJ13" s="622"/>
      <c r="BK13" s="622"/>
      <c r="BL13" s="622"/>
      <c r="BM13" s="622"/>
      <c r="BN13" s="623"/>
      <c r="BO13" s="624">
        <v>57.3</v>
      </c>
      <c r="BP13" s="624"/>
      <c r="BQ13" s="624"/>
      <c r="BR13" s="624"/>
      <c r="BS13" s="630">
        <v>348178</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2366198</v>
      </c>
      <c r="CS13" s="622"/>
      <c r="CT13" s="622"/>
      <c r="CU13" s="622"/>
      <c r="CV13" s="622"/>
      <c r="CW13" s="622"/>
      <c r="CX13" s="622"/>
      <c r="CY13" s="623"/>
      <c r="CZ13" s="624">
        <v>12.1</v>
      </c>
      <c r="DA13" s="624"/>
      <c r="DB13" s="624"/>
      <c r="DC13" s="624"/>
      <c r="DD13" s="630">
        <v>916336</v>
      </c>
      <c r="DE13" s="622"/>
      <c r="DF13" s="622"/>
      <c r="DG13" s="622"/>
      <c r="DH13" s="622"/>
      <c r="DI13" s="622"/>
      <c r="DJ13" s="622"/>
      <c r="DK13" s="622"/>
      <c r="DL13" s="622"/>
      <c r="DM13" s="622"/>
      <c r="DN13" s="622"/>
      <c r="DO13" s="622"/>
      <c r="DP13" s="623"/>
      <c r="DQ13" s="630">
        <v>1603687</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172</v>
      </c>
      <c r="S14" s="622"/>
      <c r="T14" s="622"/>
      <c r="U14" s="622"/>
      <c r="V14" s="622"/>
      <c r="W14" s="622"/>
      <c r="X14" s="622"/>
      <c r="Y14" s="623"/>
      <c r="Z14" s="624" t="s">
        <v>229</v>
      </c>
      <c r="AA14" s="624"/>
      <c r="AB14" s="624"/>
      <c r="AC14" s="624"/>
      <c r="AD14" s="625" t="s">
        <v>172</v>
      </c>
      <c r="AE14" s="625"/>
      <c r="AF14" s="625"/>
      <c r="AG14" s="625"/>
      <c r="AH14" s="625"/>
      <c r="AI14" s="625"/>
      <c r="AJ14" s="625"/>
      <c r="AK14" s="625"/>
      <c r="AL14" s="626" t="s">
        <v>172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83527</v>
      </c>
      <c r="BH14" s="622"/>
      <c r="BI14" s="622"/>
      <c r="BJ14" s="622"/>
      <c r="BK14" s="622"/>
      <c r="BL14" s="622"/>
      <c r="BM14" s="622"/>
      <c r="BN14" s="623"/>
      <c r="BO14" s="624">
        <v>2.4</v>
      </c>
      <c r="BP14" s="624"/>
      <c r="BQ14" s="624"/>
      <c r="BR14" s="624"/>
      <c r="BS14" s="630" t="s">
        <v>172</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684345</v>
      </c>
      <c r="CS14" s="622"/>
      <c r="CT14" s="622"/>
      <c r="CU14" s="622"/>
      <c r="CV14" s="622"/>
      <c r="CW14" s="622"/>
      <c r="CX14" s="622"/>
      <c r="CY14" s="623"/>
      <c r="CZ14" s="624">
        <v>3.5</v>
      </c>
      <c r="DA14" s="624"/>
      <c r="DB14" s="624"/>
      <c r="DC14" s="624"/>
      <c r="DD14" s="630">
        <v>74724</v>
      </c>
      <c r="DE14" s="622"/>
      <c r="DF14" s="622"/>
      <c r="DG14" s="622"/>
      <c r="DH14" s="622"/>
      <c r="DI14" s="622"/>
      <c r="DJ14" s="622"/>
      <c r="DK14" s="622"/>
      <c r="DL14" s="622"/>
      <c r="DM14" s="622"/>
      <c r="DN14" s="622"/>
      <c r="DO14" s="622"/>
      <c r="DP14" s="623"/>
      <c r="DQ14" s="630">
        <v>618223</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42605</v>
      </c>
      <c r="S15" s="622"/>
      <c r="T15" s="622"/>
      <c r="U15" s="622"/>
      <c r="V15" s="622"/>
      <c r="W15" s="622"/>
      <c r="X15" s="622"/>
      <c r="Y15" s="623"/>
      <c r="Z15" s="624">
        <v>0.2</v>
      </c>
      <c r="AA15" s="624"/>
      <c r="AB15" s="624"/>
      <c r="AC15" s="624"/>
      <c r="AD15" s="625">
        <v>42605</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148816</v>
      </c>
      <c r="BH15" s="622"/>
      <c r="BI15" s="622"/>
      <c r="BJ15" s="622"/>
      <c r="BK15" s="622"/>
      <c r="BL15" s="622"/>
      <c r="BM15" s="622"/>
      <c r="BN15" s="623"/>
      <c r="BO15" s="624">
        <v>4.3</v>
      </c>
      <c r="BP15" s="624"/>
      <c r="BQ15" s="624"/>
      <c r="BR15" s="624"/>
      <c r="BS15" s="630" t="s">
        <v>172</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1539317</v>
      </c>
      <c r="CS15" s="622"/>
      <c r="CT15" s="622"/>
      <c r="CU15" s="622"/>
      <c r="CV15" s="622"/>
      <c r="CW15" s="622"/>
      <c r="CX15" s="622"/>
      <c r="CY15" s="623"/>
      <c r="CZ15" s="624">
        <v>7.8</v>
      </c>
      <c r="DA15" s="624"/>
      <c r="DB15" s="624"/>
      <c r="DC15" s="624"/>
      <c r="DD15" s="630">
        <v>98354</v>
      </c>
      <c r="DE15" s="622"/>
      <c r="DF15" s="622"/>
      <c r="DG15" s="622"/>
      <c r="DH15" s="622"/>
      <c r="DI15" s="622"/>
      <c r="DJ15" s="622"/>
      <c r="DK15" s="622"/>
      <c r="DL15" s="622"/>
      <c r="DM15" s="622"/>
      <c r="DN15" s="622"/>
      <c r="DO15" s="622"/>
      <c r="DP15" s="623"/>
      <c r="DQ15" s="630">
        <v>1085469</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229</v>
      </c>
      <c r="S16" s="622"/>
      <c r="T16" s="622"/>
      <c r="U16" s="622"/>
      <c r="V16" s="622"/>
      <c r="W16" s="622"/>
      <c r="X16" s="622"/>
      <c r="Y16" s="623"/>
      <c r="Z16" s="624" t="s">
        <v>229</v>
      </c>
      <c r="AA16" s="624"/>
      <c r="AB16" s="624"/>
      <c r="AC16" s="624"/>
      <c r="AD16" s="625" t="s">
        <v>172</v>
      </c>
      <c r="AE16" s="625"/>
      <c r="AF16" s="625"/>
      <c r="AG16" s="625"/>
      <c r="AH16" s="625"/>
      <c r="AI16" s="625"/>
      <c r="AJ16" s="625"/>
      <c r="AK16" s="625"/>
      <c r="AL16" s="626" t="s">
        <v>229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v>7</v>
      </c>
      <c r="BH16" s="622"/>
      <c r="BI16" s="622"/>
      <c r="BJ16" s="622"/>
      <c r="BK16" s="622"/>
      <c r="BL16" s="622"/>
      <c r="BM16" s="622"/>
      <c r="BN16" s="623"/>
      <c r="BO16" s="624">
        <v>0</v>
      </c>
      <c r="BP16" s="624"/>
      <c r="BQ16" s="624"/>
      <c r="BR16" s="624"/>
      <c r="BS16" s="630" t="s">
        <v>229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92012</v>
      </c>
      <c r="CS16" s="622"/>
      <c r="CT16" s="622"/>
      <c r="CU16" s="622"/>
      <c r="CV16" s="622"/>
      <c r="CW16" s="622"/>
      <c r="CX16" s="622"/>
      <c r="CY16" s="623"/>
      <c r="CZ16" s="624">
        <v>0.5</v>
      </c>
      <c r="DA16" s="624"/>
      <c r="DB16" s="624"/>
      <c r="DC16" s="624"/>
      <c r="DD16" s="630" t="s">
        <v>229</v>
      </c>
      <c r="DE16" s="622"/>
      <c r="DF16" s="622"/>
      <c r="DG16" s="622"/>
      <c r="DH16" s="622"/>
      <c r="DI16" s="622"/>
      <c r="DJ16" s="622"/>
      <c r="DK16" s="622"/>
      <c r="DL16" s="622"/>
      <c r="DM16" s="622"/>
      <c r="DN16" s="622"/>
      <c r="DO16" s="622"/>
      <c r="DP16" s="623"/>
      <c r="DQ16" s="630">
        <v>18868</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7715</v>
      </c>
      <c r="S17" s="622"/>
      <c r="T17" s="622"/>
      <c r="U17" s="622"/>
      <c r="V17" s="622"/>
      <c r="W17" s="622"/>
      <c r="X17" s="622"/>
      <c r="Y17" s="623"/>
      <c r="Z17" s="624">
        <v>0</v>
      </c>
      <c r="AA17" s="624"/>
      <c r="AB17" s="624"/>
      <c r="AC17" s="624"/>
      <c r="AD17" s="625">
        <v>7715</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229</v>
      </c>
      <c r="BH17" s="622"/>
      <c r="BI17" s="622"/>
      <c r="BJ17" s="622"/>
      <c r="BK17" s="622"/>
      <c r="BL17" s="622"/>
      <c r="BM17" s="622"/>
      <c r="BN17" s="623"/>
      <c r="BO17" s="624" t="s">
        <v>229</v>
      </c>
      <c r="BP17" s="624"/>
      <c r="BQ17" s="624"/>
      <c r="BR17" s="624"/>
      <c r="BS17" s="630" t="s">
        <v>172</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2944374</v>
      </c>
      <c r="CS17" s="622"/>
      <c r="CT17" s="622"/>
      <c r="CU17" s="622"/>
      <c r="CV17" s="622"/>
      <c r="CW17" s="622"/>
      <c r="CX17" s="622"/>
      <c r="CY17" s="623"/>
      <c r="CZ17" s="624">
        <v>15</v>
      </c>
      <c r="DA17" s="624"/>
      <c r="DB17" s="624"/>
      <c r="DC17" s="624"/>
      <c r="DD17" s="630" t="s">
        <v>229</v>
      </c>
      <c r="DE17" s="622"/>
      <c r="DF17" s="622"/>
      <c r="DG17" s="622"/>
      <c r="DH17" s="622"/>
      <c r="DI17" s="622"/>
      <c r="DJ17" s="622"/>
      <c r="DK17" s="622"/>
      <c r="DL17" s="622"/>
      <c r="DM17" s="622"/>
      <c r="DN17" s="622"/>
      <c r="DO17" s="622"/>
      <c r="DP17" s="623"/>
      <c r="DQ17" s="630">
        <v>2872066</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7605398</v>
      </c>
      <c r="S18" s="622"/>
      <c r="T18" s="622"/>
      <c r="U18" s="622"/>
      <c r="V18" s="622"/>
      <c r="W18" s="622"/>
      <c r="X18" s="622"/>
      <c r="Y18" s="623"/>
      <c r="Z18" s="624">
        <v>36.9</v>
      </c>
      <c r="AA18" s="624"/>
      <c r="AB18" s="624"/>
      <c r="AC18" s="624"/>
      <c r="AD18" s="625">
        <v>6773902</v>
      </c>
      <c r="AE18" s="625"/>
      <c r="AF18" s="625"/>
      <c r="AG18" s="625"/>
      <c r="AH18" s="625"/>
      <c r="AI18" s="625"/>
      <c r="AJ18" s="625"/>
      <c r="AK18" s="625"/>
      <c r="AL18" s="626">
        <v>61.7</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172</v>
      </c>
      <c r="BH18" s="622"/>
      <c r="BI18" s="622"/>
      <c r="BJ18" s="622"/>
      <c r="BK18" s="622"/>
      <c r="BL18" s="622"/>
      <c r="BM18" s="622"/>
      <c r="BN18" s="623"/>
      <c r="BO18" s="624" t="s">
        <v>229</v>
      </c>
      <c r="BP18" s="624"/>
      <c r="BQ18" s="624"/>
      <c r="BR18" s="624"/>
      <c r="BS18" s="630" t="s">
        <v>229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229</v>
      </c>
      <c r="CS18" s="622"/>
      <c r="CT18" s="622"/>
      <c r="CU18" s="622"/>
      <c r="CV18" s="622"/>
      <c r="CW18" s="622"/>
      <c r="CX18" s="622"/>
      <c r="CY18" s="623"/>
      <c r="CZ18" s="624" t="s">
        <v>229</v>
      </c>
      <c r="DA18" s="624"/>
      <c r="DB18" s="624"/>
      <c r="DC18" s="624"/>
      <c r="DD18" s="630" t="s">
        <v>172</v>
      </c>
      <c r="DE18" s="622"/>
      <c r="DF18" s="622"/>
      <c r="DG18" s="622"/>
      <c r="DH18" s="622"/>
      <c r="DI18" s="622"/>
      <c r="DJ18" s="622"/>
      <c r="DK18" s="622"/>
      <c r="DL18" s="622"/>
      <c r="DM18" s="622"/>
      <c r="DN18" s="622"/>
      <c r="DO18" s="622"/>
      <c r="DP18" s="623"/>
      <c r="DQ18" s="630" t="s">
        <v>172</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6773902</v>
      </c>
      <c r="S19" s="622"/>
      <c r="T19" s="622"/>
      <c r="U19" s="622"/>
      <c r="V19" s="622"/>
      <c r="W19" s="622"/>
      <c r="X19" s="622"/>
      <c r="Y19" s="623"/>
      <c r="Z19" s="624">
        <v>32.799999999999997</v>
      </c>
      <c r="AA19" s="624"/>
      <c r="AB19" s="624"/>
      <c r="AC19" s="624"/>
      <c r="AD19" s="625">
        <v>6773902</v>
      </c>
      <c r="AE19" s="625"/>
      <c r="AF19" s="625"/>
      <c r="AG19" s="625"/>
      <c r="AH19" s="625"/>
      <c r="AI19" s="625"/>
      <c r="AJ19" s="625"/>
      <c r="AK19" s="625"/>
      <c r="AL19" s="626">
        <v>61.7</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17145</v>
      </c>
      <c r="BH19" s="622"/>
      <c r="BI19" s="622"/>
      <c r="BJ19" s="622"/>
      <c r="BK19" s="622"/>
      <c r="BL19" s="622"/>
      <c r="BM19" s="622"/>
      <c r="BN19" s="623"/>
      <c r="BO19" s="624">
        <v>0.5</v>
      </c>
      <c r="BP19" s="624"/>
      <c r="BQ19" s="624"/>
      <c r="BR19" s="624"/>
      <c r="BS19" s="630" t="s">
        <v>172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229</v>
      </c>
      <c r="CS19" s="622"/>
      <c r="CT19" s="622"/>
      <c r="CU19" s="622"/>
      <c r="CV19" s="622"/>
      <c r="CW19" s="622"/>
      <c r="CX19" s="622"/>
      <c r="CY19" s="623"/>
      <c r="CZ19" s="624" t="s">
        <v>229</v>
      </c>
      <c r="DA19" s="624"/>
      <c r="DB19" s="624"/>
      <c r="DC19" s="624"/>
      <c r="DD19" s="630" t="s">
        <v>229</v>
      </c>
      <c r="DE19" s="622"/>
      <c r="DF19" s="622"/>
      <c r="DG19" s="622"/>
      <c r="DH19" s="622"/>
      <c r="DI19" s="622"/>
      <c r="DJ19" s="622"/>
      <c r="DK19" s="622"/>
      <c r="DL19" s="622"/>
      <c r="DM19" s="622"/>
      <c r="DN19" s="622"/>
      <c r="DO19" s="622"/>
      <c r="DP19" s="623"/>
      <c r="DQ19" s="630" t="s">
        <v>229</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831496</v>
      </c>
      <c r="S20" s="622"/>
      <c r="T20" s="622"/>
      <c r="U20" s="622"/>
      <c r="V20" s="622"/>
      <c r="W20" s="622"/>
      <c r="X20" s="622"/>
      <c r="Y20" s="623"/>
      <c r="Z20" s="624">
        <v>4</v>
      </c>
      <c r="AA20" s="624"/>
      <c r="AB20" s="624"/>
      <c r="AC20" s="624"/>
      <c r="AD20" s="625" t="s">
        <v>172</v>
      </c>
      <c r="AE20" s="625"/>
      <c r="AF20" s="625"/>
      <c r="AG20" s="625"/>
      <c r="AH20" s="625"/>
      <c r="AI20" s="625"/>
      <c r="AJ20" s="625"/>
      <c r="AK20" s="625"/>
      <c r="AL20" s="626" t="s">
        <v>229</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17145</v>
      </c>
      <c r="BH20" s="622"/>
      <c r="BI20" s="622"/>
      <c r="BJ20" s="622"/>
      <c r="BK20" s="622"/>
      <c r="BL20" s="622"/>
      <c r="BM20" s="622"/>
      <c r="BN20" s="623"/>
      <c r="BO20" s="624">
        <v>0.5</v>
      </c>
      <c r="BP20" s="624"/>
      <c r="BQ20" s="624"/>
      <c r="BR20" s="624"/>
      <c r="BS20" s="630" t="s">
        <v>229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19609391</v>
      </c>
      <c r="CS20" s="622"/>
      <c r="CT20" s="622"/>
      <c r="CU20" s="622"/>
      <c r="CV20" s="622"/>
      <c r="CW20" s="622"/>
      <c r="CX20" s="622"/>
      <c r="CY20" s="623"/>
      <c r="CZ20" s="624">
        <v>100</v>
      </c>
      <c r="DA20" s="624"/>
      <c r="DB20" s="624"/>
      <c r="DC20" s="624"/>
      <c r="DD20" s="630">
        <v>2424245</v>
      </c>
      <c r="DE20" s="622"/>
      <c r="DF20" s="622"/>
      <c r="DG20" s="622"/>
      <c r="DH20" s="622"/>
      <c r="DI20" s="622"/>
      <c r="DJ20" s="622"/>
      <c r="DK20" s="622"/>
      <c r="DL20" s="622"/>
      <c r="DM20" s="622"/>
      <c r="DN20" s="622"/>
      <c r="DO20" s="622"/>
      <c r="DP20" s="623"/>
      <c r="DQ20" s="630">
        <v>14517350</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172</v>
      </c>
      <c r="S21" s="622"/>
      <c r="T21" s="622"/>
      <c r="U21" s="622"/>
      <c r="V21" s="622"/>
      <c r="W21" s="622"/>
      <c r="X21" s="622"/>
      <c r="Y21" s="623"/>
      <c r="Z21" s="624" t="s">
        <v>229</v>
      </c>
      <c r="AA21" s="624"/>
      <c r="AB21" s="624"/>
      <c r="AC21" s="624"/>
      <c r="AD21" s="625" t="s">
        <v>172</v>
      </c>
      <c r="AE21" s="625"/>
      <c r="AF21" s="625"/>
      <c r="AG21" s="625"/>
      <c r="AH21" s="625"/>
      <c r="AI21" s="625"/>
      <c r="AJ21" s="625"/>
      <c r="AK21" s="625"/>
      <c r="AL21" s="626" t="s">
        <v>229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17145</v>
      </c>
      <c r="BH21" s="622"/>
      <c r="BI21" s="622"/>
      <c r="BJ21" s="622"/>
      <c r="BK21" s="622"/>
      <c r="BL21" s="622"/>
      <c r="BM21" s="622"/>
      <c r="BN21" s="623"/>
      <c r="BO21" s="624">
        <v>0.5</v>
      </c>
      <c r="BP21" s="624"/>
      <c r="BQ21" s="624"/>
      <c r="BR21" s="624"/>
      <c r="BS21" s="630" t="s">
        <v>172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11731829</v>
      </c>
      <c r="S22" s="622"/>
      <c r="T22" s="622"/>
      <c r="U22" s="622"/>
      <c r="V22" s="622"/>
      <c r="W22" s="622"/>
      <c r="X22" s="622"/>
      <c r="Y22" s="623"/>
      <c r="Z22" s="624">
        <v>56.9</v>
      </c>
      <c r="AA22" s="624"/>
      <c r="AB22" s="624"/>
      <c r="AC22" s="624"/>
      <c r="AD22" s="625">
        <v>10900333</v>
      </c>
      <c r="AE22" s="625"/>
      <c r="AF22" s="625"/>
      <c r="AG22" s="625"/>
      <c r="AH22" s="625"/>
      <c r="AI22" s="625"/>
      <c r="AJ22" s="625"/>
      <c r="AK22" s="625"/>
      <c r="AL22" s="626">
        <v>99.3</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172</v>
      </c>
      <c r="BH22" s="622"/>
      <c r="BI22" s="622"/>
      <c r="BJ22" s="622"/>
      <c r="BK22" s="622"/>
      <c r="BL22" s="622"/>
      <c r="BM22" s="622"/>
      <c r="BN22" s="623"/>
      <c r="BO22" s="624" t="s">
        <v>229</v>
      </c>
      <c r="BP22" s="624"/>
      <c r="BQ22" s="624"/>
      <c r="BR22" s="624"/>
      <c r="BS22" s="630" t="s">
        <v>229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2290</v>
      </c>
      <c r="S23" s="622"/>
      <c r="T23" s="622"/>
      <c r="U23" s="622"/>
      <c r="V23" s="622"/>
      <c r="W23" s="622"/>
      <c r="X23" s="622"/>
      <c r="Y23" s="623"/>
      <c r="Z23" s="624">
        <v>0</v>
      </c>
      <c r="AA23" s="624"/>
      <c r="AB23" s="624"/>
      <c r="AC23" s="624"/>
      <c r="AD23" s="625">
        <v>2290</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172</v>
      </c>
      <c r="BH23" s="622"/>
      <c r="BI23" s="622"/>
      <c r="BJ23" s="622"/>
      <c r="BK23" s="622"/>
      <c r="BL23" s="622"/>
      <c r="BM23" s="622"/>
      <c r="BN23" s="623"/>
      <c r="BO23" s="624" t="s">
        <v>172</v>
      </c>
      <c r="BP23" s="624"/>
      <c r="BQ23" s="624"/>
      <c r="BR23" s="624"/>
      <c r="BS23" s="630" t="s">
        <v>229</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152815</v>
      </c>
      <c r="S24" s="622"/>
      <c r="T24" s="622"/>
      <c r="U24" s="622"/>
      <c r="V24" s="622"/>
      <c r="W24" s="622"/>
      <c r="X24" s="622"/>
      <c r="Y24" s="623"/>
      <c r="Z24" s="624">
        <v>0.7</v>
      </c>
      <c r="AA24" s="624"/>
      <c r="AB24" s="624"/>
      <c r="AC24" s="624"/>
      <c r="AD24" s="625">
        <v>77</v>
      </c>
      <c r="AE24" s="625"/>
      <c r="AF24" s="625"/>
      <c r="AG24" s="625"/>
      <c r="AH24" s="625"/>
      <c r="AI24" s="625"/>
      <c r="AJ24" s="625"/>
      <c r="AK24" s="625"/>
      <c r="AL24" s="626">
        <v>0</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172</v>
      </c>
      <c r="BH24" s="622"/>
      <c r="BI24" s="622"/>
      <c r="BJ24" s="622"/>
      <c r="BK24" s="622"/>
      <c r="BL24" s="622"/>
      <c r="BM24" s="622"/>
      <c r="BN24" s="623"/>
      <c r="BO24" s="624" t="s">
        <v>172</v>
      </c>
      <c r="BP24" s="624"/>
      <c r="BQ24" s="624"/>
      <c r="BR24" s="624"/>
      <c r="BS24" s="630" t="s">
        <v>172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7246607</v>
      </c>
      <c r="CS24" s="611"/>
      <c r="CT24" s="611"/>
      <c r="CU24" s="611"/>
      <c r="CV24" s="611"/>
      <c r="CW24" s="611"/>
      <c r="CX24" s="611"/>
      <c r="CY24" s="612"/>
      <c r="CZ24" s="615">
        <v>37</v>
      </c>
      <c r="DA24" s="616"/>
      <c r="DB24" s="616"/>
      <c r="DC24" s="635"/>
      <c r="DD24" s="654">
        <v>6102106</v>
      </c>
      <c r="DE24" s="611"/>
      <c r="DF24" s="611"/>
      <c r="DG24" s="611"/>
      <c r="DH24" s="611"/>
      <c r="DI24" s="611"/>
      <c r="DJ24" s="611"/>
      <c r="DK24" s="612"/>
      <c r="DL24" s="654">
        <v>6102069</v>
      </c>
      <c r="DM24" s="611"/>
      <c r="DN24" s="611"/>
      <c r="DO24" s="611"/>
      <c r="DP24" s="611"/>
      <c r="DQ24" s="611"/>
      <c r="DR24" s="611"/>
      <c r="DS24" s="611"/>
      <c r="DT24" s="611"/>
      <c r="DU24" s="611"/>
      <c r="DV24" s="612"/>
      <c r="DW24" s="615">
        <v>53.3</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336316</v>
      </c>
      <c r="S25" s="622"/>
      <c r="T25" s="622"/>
      <c r="U25" s="622"/>
      <c r="V25" s="622"/>
      <c r="W25" s="622"/>
      <c r="X25" s="622"/>
      <c r="Y25" s="623"/>
      <c r="Z25" s="624">
        <v>1.6</v>
      </c>
      <c r="AA25" s="624"/>
      <c r="AB25" s="624"/>
      <c r="AC25" s="624"/>
      <c r="AD25" s="625">
        <v>42650</v>
      </c>
      <c r="AE25" s="625"/>
      <c r="AF25" s="625"/>
      <c r="AG25" s="625"/>
      <c r="AH25" s="625"/>
      <c r="AI25" s="625"/>
      <c r="AJ25" s="625"/>
      <c r="AK25" s="625"/>
      <c r="AL25" s="626">
        <v>0.4</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229</v>
      </c>
      <c r="BH25" s="622"/>
      <c r="BI25" s="622"/>
      <c r="BJ25" s="622"/>
      <c r="BK25" s="622"/>
      <c r="BL25" s="622"/>
      <c r="BM25" s="622"/>
      <c r="BN25" s="623"/>
      <c r="BO25" s="624" t="s">
        <v>229</v>
      </c>
      <c r="BP25" s="624"/>
      <c r="BQ25" s="624"/>
      <c r="BR25" s="624"/>
      <c r="BS25" s="630" t="s">
        <v>229</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2500564</v>
      </c>
      <c r="CS25" s="657"/>
      <c r="CT25" s="657"/>
      <c r="CU25" s="657"/>
      <c r="CV25" s="657"/>
      <c r="CW25" s="657"/>
      <c r="CX25" s="657"/>
      <c r="CY25" s="658"/>
      <c r="CZ25" s="626">
        <v>12.8</v>
      </c>
      <c r="DA25" s="655"/>
      <c r="DB25" s="655"/>
      <c r="DC25" s="659"/>
      <c r="DD25" s="630">
        <v>2413451</v>
      </c>
      <c r="DE25" s="657"/>
      <c r="DF25" s="657"/>
      <c r="DG25" s="657"/>
      <c r="DH25" s="657"/>
      <c r="DI25" s="657"/>
      <c r="DJ25" s="657"/>
      <c r="DK25" s="658"/>
      <c r="DL25" s="630">
        <v>2413414</v>
      </c>
      <c r="DM25" s="657"/>
      <c r="DN25" s="657"/>
      <c r="DO25" s="657"/>
      <c r="DP25" s="657"/>
      <c r="DQ25" s="657"/>
      <c r="DR25" s="657"/>
      <c r="DS25" s="657"/>
      <c r="DT25" s="657"/>
      <c r="DU25" s="657"/>
      <c r="DV25" s="658"/>
      <c r="DW25" s="626">
        <v>21.1</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82309</v>
      </c>
      <c r="S26" s="622"/>
      <c r="T26" s="622"/>
      <c r="U26" s="622"/>
      <c r="V26" s="622"/>
      <c r="W26" s="622"/>
      <c r="X26" s="622"/>
      <c r="Y26" s="623"/>
      <c r="Z26" s="624">
        <v>0.4</v>
      </c>
      <c r="AA26" s="624"/>
      <c r="AB26" s="624"/>
      <c r="AC26" s="624"/>
      <c r="AD26" s="625" t="s">
        <v>172</v>
      </c>
      <c r="AE26" s="625"/>
      <c r="AF26" s="625"/>
      <c r="AG26" s="625"/>
      <c r="AH26" s="625"/>
      <c r="AI26" s="625"/>
      <c r="AJ26" s="625"/>
      <c r="AK26" s="625"/>
      <c r="AL26" s="626" t="s">
        <v>229</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172</v>
      </c>
      <c r="BH26" s="622"/>
      <c r="BI26" s="622"/>
      <c r="BJ26" s="622"/>
      <c r="BK26" s="622"/>
      <c r="BL26" s="622"/>
      <c r="BM26" s="622"/>
      <c r="BN26" s="623"/>
      <c r="BO26" s="624" t="s">
        <v>172</v>
      </c>
      <c r="BP26" s="624"/>
      <c r="BQ26" s="624"/>
      <c r="BR26" s="624"/>
      <c r="BS26" s="630" t="s">
        <v>172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1730271</v>
      </c>
      <c r="CS26" s="622"/>
      <c r="CT26" s="622"/>
      <c r="CU26" s="622"/>
      <c r="CV26" s="622"/>
      <c r="CW26" s="622"/>
      <c r="CX26" s="622"/>
      <c r="CY26" s="623"/>
      <c r="CZ26" s="626">
        <v>8.8000000000000007</v>
      </c>
      <c r="DA26" s="655"/>
      <c r="DB26" s="655"/>
      <c r="DC26" s="659"/>
      <c r="DD26" s="630">
        <v>1650635</v>
      </c>
      <c r="DE26" s="622"/>
      <c r="DF26" s="622"/>
      <c r="DG26" s="622"/>
      <c r="DH26" s="622"/>
      <c r="DI26" s="622"/>
      <c r="DJ26" s="622"/>
      <c r="DK26" s="623"/>
      <c r="DL26" s="630" t="s">
        <v>172</v>
      </c>
      <c r="DM26" s="622"/>
      <c r="DN26" s="622"/>
      <c r="DO26" s="622"/>
      <c r="DP26" s="622"/>
      <c r="DQ26" s="622"/>
      <c r="DR26" s="622"/>
      <c r="DS26" s="622"/>
      <c r="DT26" s="622"/>
      <c r="DU26" s="622"/>
      <c r="DV26" s="623"/>
      <c r="DW26" s="626" t="s">
        <v>172</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1268324</v>
      </c>
      <c r="S27" s="622"/>
      <c r="T27" s="622"/>
      <c r="U27" s="622"/>
      <c r="V27" s="622"/>
      <c r="W27" s="622"/>
      <c r="X27" s="622"/>
      <c r="Y27" s="623"/>
      <c r="Z27" s="624">
        <v>6.1</v>
      </c>
      <c r="AA27" s="624"/>
      <c r="AB27" s="624"/>
      <c r="AC27" s="624"/>
      <c r="AD27" s="625" t="s">
        <v>229</v>
      </c>
      <c r="AE27" s="625"/>
      <c r="AF27" s="625"/>
      <c r="AG27" s="625"/>
      <c r="AH27" s="625"/>
      <c r="AI27" s="625"/>
      <c r="AJ27" s="625"/>
      <c r="AK27" s="625"/>
      <c r="AL27" s="626" t="s">
        <v>172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3459063</v>
      </c>
      <c r="BH27" s="622"/>
      <c r="BI27" s="622"/>
      <c r="BJ27" s="622"/>
      <c r="BK27" s="622"/>
      <c r="BL27" s="622"/>
      <c r="BM27" s="622"/>
      <c r="BN27" s="623"/>
      <c r="BO27" s="624">
        <v>100</v>
      </c>
      <c r="BP27" s="624"/>
      <c r="BQ27" s="624"/>
      <c r="BR27" s="624"/>
      <c r="BS27" s="630">
        <v>348178</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1801669</v>
      </c>
      <c r="CS27" s="657"/>
      <c r="CT27" s="657"/>
      <c r="CU27" s="657"/>
      <c r="CV27" s="657"/>
      <c r="CW27" s="657"/>
      <c r="CX27" s="657"/>
      <c r="CY27" s="658"/>
      <c r="CZ27" s="626">
        <v>9.1999999999999993</v>
      </c>
      <c r="DA27" s="655"/>
      <c r="DB27" s="655"/>
      <c r="DC27" s="659"/>
      <c r="DD27" s="630">
        <v>816589</v>
      </c>
      <c r="DE27" s="657"/>
      <c r="DF27" s="657"/>
      <c r="DG27" s="657"/>
      <c r="DH27" s="657"/>
      <c r="DI27" s="657"/>
      <c r="DJ27" s="657"/>
      <c r="DK27" s="658"/>
      <c r="DL27" s="630">
        <v>816589</v>
      </c>
      <c r="DM27" s="657"/>
      <c r="DN27" s="657"/>
      <c r="DO27" s="657"/>
      <c r="DP27" s="657"/>
      <c r="DQ27" s="657"/>
      <c r="DR27" s="657"/>
      <c r="DS27" s="657"/>
      <c r="DT27" s="657"/>
      <c r="DU27" s="657"/>
      <c r="DV27" s="658"/>
      <c r="DW27" s="626">
        <v>7.1</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172</v>
      </c>
      <c r="S28" s="622"/>
      <c r="T28" s="622"/>
      <c r="U28" s="622"/>
      <c r="V28" s="622"/>
      <c r="W28" s="622"/>
      <c r="X28" s="622"/>
      <c r="Y28" s="623"/>
      <c r="Z28" s="624" t="s">
        <v>172</v>
      </c>
      <c r="AA28" s="624"/>
      <c r="AB28" s="624"/>
      <c r="AC28" s="624"/>
      <c r="AD28" s="625" t="s">
        <v>172</v>
      </c>
      <c r="AE28" s="625"/>
      <c r="AF28" s="625"/>
      <c r="AG28" s="625"/>
      <c r="AH28" s="625"/>
      <c r="AI28" s="625"/>
      <c r="AJ28" s="625"/>
      <c r="AK28" s="625"/>
      <c r="AL28" s="626" t="s">
        <v>172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2944374</v>
      </c>
      <c r="CS28" s="622"/>
      <c r="CT28" s="622"/>
      <c r="CU28" s="622"/>
      <c r="CV28" s="622"/>
      <c r="CW28" s="622"/>
      <c r="CX28" s="622"/>
      <c r="CY28" s="623"/>
      <c r="CZ28" s="626">
        <v>15</v>
      </c>
      <c r="DA28" s="655"/>
      <c r="DB28" s="655"/>
      <c r="DC28" s="659"/>
      <c r="DD28" s="630">
        <v>2872066</v>
      </c>
      <c r="DE28" s="622"/>
      <c r="DF28" s="622"/>
      <c r="DG28" s="622"/>
      <c r="DH28" s="622"/>
      <c r="DI28" s="622"/>
      <c r="DJ28" s="622"/>
      <c r="DK28" s="623"/>
      <c r="DL28" s="630">
        <v>2872066</v>
      </c>
      <c r="DM28" s="622"/>
      <c r="DN28" s="622"/>
      <c r="DO28" s="622"/>
      <c r="DP28" s="622"/>
      <c r="DQ28" s="622"/>
      <c r="DR28" s="622"/>
      <c r="DS28" s="622"/>
      <c r="DT28" s="622"/>
      <c r="DU28" s="622"/>
      <c r="DV28" s="623"/>
      <c r="DW28" s="626">
        <v>25.1</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1001868</v>
      </c>
      <c r="S29" s="622"/>
      <c r="T29" s="622"/>
      <c r="U29" s="622"/>
      <c r="V29" s="622"/>
      <c r="W29" s="622"/>
      <c r="X29" s="622"/>
      <c r="Y29" s="623"/>
      <c r="Z29" s="624">
        <v>4.9000000000000004</v>
      </c>
      <c r="AA29" s="624"/>
      <c r="AB29" s="624"/>
      <c r="AC29" s="624"/>
      <c r="AD29" s="625" t="s">
        <v>229</v>
      </c>
      <c r="AE29" s="625"/>
      <c r="AF29" s="625"/>
      <c r="AG29" s="625"/>
      <c r="AH29" s="625"/>
      <c r="AI29" s="625"/>
      <c r="AJ29" s="625"/>
      <c r="AK29" s="625"/>
      <c r="AL29" s="626" t="s">
        <v>172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2944374</v>
      </c>
      <c r="CS29" s="657"/>
      <c r="CT29" s="657"/>
      <c r="CU29" s="657"/>
      <c r="CV29" s="657"/>
      <c r="CW29" s="657"/>
      <c r="CX29" s="657"/>
      <c r="CY29" s="658"/>
      <c r="CZ29" s="626">
        <v>15</v>
      </c>
      <c r="DA29" s="655"/>
      <c r="DB29" s="655"/>
      <c r="DC29" s="659"/>
      <c r="DD29" s="630">
        <v>2872066</v>
      </c>
      <c r="DE29" s="657"/>
      <c r="DF29" s="657"/>
      <c r="DG29" s="657"/>
      <c r="DH29" s="657"/>
      <c r="DI29" s="657"/>
      <c r="DJ29" s="657"/>
      <c r="DK29" s="658"/>
      <c r="DL29" s="630">
        <v>2872066</v>
      </c>
      <c r="DM29" s="657"/>
      <c r="DN29" s="657"/>
      <c r="DO29" s="657"/>
      <c r="DP29" s="657"/>
      <c r="DQ29" s="657"/>
      <c r="DR29" s="657"/>
      <c r="DS29" s="657"/>
      <c r="DT29" s="657"/>
      <c r="DU29" s="657"/>
      <c r="DV29" s="658"/>
      <c r="DW29" s="626">
        <v>25.1</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60051</v>
      </c>
      <c r="S30" s="622"/>
      <c r="T30" s="622"/>
      <c r="U30" s="622"/>
      <c r="V30" s="622"/>
      <c r="W30" s="622"/>
      <c r="X30" s="622"/>
      <c r="Y30" s="623"/>
      <c r="Z30" s="624">
        <v>0.3</v>
      </c>
      <c r="AA30" s="624"/>
      <c r="AB30" s="624"/>
      <c r="AC30" s="624"/>
      <c r="AD30" s="625">
        <v>11513</v>
      </c>
      <c r="AE30" s="625"/>
      <c r="AF30" s="625"/>
      <c r="AG30" s="625"/>
      <c r="AH30" s="625"/>
      <c r="AI30" s="625"/>
      <c r="AJ30" s="625"/>
      <c r="AK30" s="625"/>
      <c r="AL30" s="626">
        <v>0.1</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99.6</v>
      </c>
      <c r="BH30" s="682"/>
      <c r="BI30" s="682"/>
      <c r="BJ30" s="682"/>
      <c r="BK30" s="682"/>
      <c r="BL30" s="682"/>
      <c r="BM30" s="616">
        <v>98.2</v>
      </c>
      <c r="BN30" s="682"/>
      <c r="BO30" s="682"/>
      <c r="BP30" s="682"/>
      <c r="BQ30" s="683"/>
      <c r="BR30" s="681">
        <v>99.5</v>
      </c>
      <c r="BS30" s="682"/>
      <c r="BT30" s="682"/>
      <c r="BU30" s="682"/>
      <c r="BV30" s="682"/>
      <c r="BW30" s="682"/>
      <c r="BX30" s="616">
        <v>98.1</v>
      </c>
      <c r="BY30" s="682"/>
      <c r="BZ30" s="682"/>
      <c r="CA30" s="682"/>
      <c r="CB30" s="683"/>
      <c r="CD30" s="686"/>
      <c r="CE30" s="687"/>
      <c r="CF30" s="636" t="s">
        <v>306</v>
      </c>
      <c r="CG30" s="637"/>
      <c r="CH30" s="637"/>
      <c r="CI30" s="637"/>
      <c r="CJ30" s="637"/>
      <c r="CK30" s="637"/>
      <c r="CL30" s="637"/>
      <c r="CM30" s="637"/>
      <c r="CN30" s="637"/>
      <c r="CO30" s="637"/>
      <c r="CP30" s="637"/>
      <c r="CQ30" s="638"/>
      <c r="CR30" s="621">
        <v>2811491</v>
      </c>
      <c r="CS30" s="622"/>
      <c r="CT30" s="622"/>
      <c r="CU30" s="622"/>
      <c r="CV30" s="622"/>
      <c r="CW30" s="622"/>
      <c r="CX30" s="622"/>
      <c r="CY30" s="623"/>
      <c r="CZ30" s="626">
        <v>14.3</v>
      </c>
      <c r="DA30" s="655"/>
      <c r="DB30" s="655"/>
      <c r="DC30" s="659"/>
      <c r="DD30" s="630">
        <v>2743187</v>
      </c>
      <c r="DE30" s="622"/>
      <c r="DF30" s="622"/>
      <c r="DG30" s="622"/>
      <c r="DH30" s="622"/>
      <c r="DI30" s="622"/>
      <c r="DJ30" s="622"/>
      <c r="DK30" s="623"/>
      <c r="DL30" s="630">
        <v>2743187</v>
      </c>
      <c r="DM30" s="622"/>
      <c r="DN30" s="622"/>
      <c r="DO30" s="622"/>
      <c r="DP30" s="622"/>
      <c r="DQ30" s="622"/>
      <c r="DR30" s="622"/>
      <c r="DS30" s="622"/>
      <c r="DT30" s="622"/>
      <c r="DU30" s="622"/>
      <c r="DV30" s="623"/>
      <c r="DW30" s="626">
        <v>23.9</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370053</v>
      </c>
      <c r="S31" s="622"/>
      <c r="T31" s="622"/>
      <c r="U31" s="622"/>
      <c r="V31" s="622"/>
      <c r="W31" s="622"/>
      <c r="X31" s="622"/>
      <c r="Y31" s="623"/>
      <c r="Z31" s="624">
        <v>1.8</v>
      </c>
      <c r="AA31" s="624"/>
      <c r="AB31" s="624"/>
      <c r="AC31" s="624"/>
      <c r="AD31" s="625" t="s">
        <v>229</v>
      </c>
      <c r="AE31" s="625"/>
      <c r="AF31" s="625"/>
      <c r="AG31" s="625"/>
      <c r="AH31" s="625"/>
      <c r="AI31" s="625"/>
      <c r="AJ31" s="625"/>
      <c r="AK31" s="625"/>
      <c r="AL31" s="626" t="s">
        <v>229</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99.6</v>
      </c>
      <c r="BH31" s="657"/>
      <c r="BI31" s="657"/>
      <c r="BJ31" s="657"/>
      <c r="BK31" s="657"/>
      <c r="BL31" s="657"/>
      <c r="BM31" s="627">
        <v>98.8</v>
      </c>
      <c r="BN31" s="679"/>
      <c r="BO31" s="679"/>
      <c r="BP31" s="679"/>
      <c r="BQ31" s="680"/>
      <c r="BR31" s="678">
        <v>99.6</v>
      </c>
      <c r="BS31" s="657"/>
      <c r="BT31" s="657"/>
      <c r="BU31" s="657"/>
      <c r="BV31" s="657"/>
      <c r="BW31" s="657"/>
      <c r="BX31" s="627">
        <v>98.7</v>
      </c>
      <c r="BY31" s="679"/>
      <c r="BZ31" s="679"/>
      <c r="CA31" s="679"/>
      <c r="CB31" s="680"/>
      <c r="CD31" s="686"/>
      <c r="CE31" s="687"/>
      <c r="CF31" s="636" t="s">
        <v>310</v>
      </c>
      <c r="CG31" s="637"/>
      <c r="CH31" s="637"/>
      <c r="CI31" s="637"/>
      <c r="CJ31" s="637"/>
      <c r="CK31" s="637"/>
      <c r="CL31" s="637"/>
      <c r="CM31" s="637"/>
      <c r="CN31" s="637"/>
      <c r="CO31" s="637"/>
      <c r="CP31" s="637"/>
      <c r="CQ31" s="638"/>
      <c r="CR31" s="621">
        <v>132883</v>
      </c>
      <c r="CS31" s="657"/>
      <c r="CT31" s="657"/>
      <c r="CU31" s="657"/>
      <c r="CV31" s="657"/>
      <c r="CW31" s="657"/>
      <c r="CX31" s="657"/>
      <c r="CY31" s="658"/>
      <c r="CZ31" s="626">
        <v>0.7</v>
      </c>
      <c r="DA31" s="655"/>
      <c r="DB31" s="655"/>
      <c r="DC31" s="659"/>
      <c r="DD31" s="630">
        <v>128879</v>
      </c>
      <c r="DE31" s="657"/>
      <c r="DF31" s="657"/>
      <c r="DG31" s="657"/>
      <c r="DH31" s="657"/>
      <c r="DI31" s="657"/>
      <c r="DJ31" s="657"/>
      <c r="DK31" s="658"/>
      <c r="DL31" s="630">
        <v>128879</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3049588</v>
      </c>
      <c r="S32" s="622"/>
      <c r="T32" s="622"/>
      <c r="U32" s="622"/>
      <c r="V32" s="622"/>
      <c r="W32" s="622"/>
      <c r="X32" s="622"/>
      <c r="Y32" s="623"/>
      <c r="Z32" s="624">
        <v>14.8</v>
      </c>
      <c r="AA32" s="624"/>
      <c r="AB32" s="624"/>
      <c r="AC32" s="624"/>
      <c r="AD32" s="625">
        <v>15568</v>
      </c>
      <c r="AE32" s="625"/>
      <c r="AF32" s="625"/>
      <c r="AG32" s="625"/>
      <c r="AH32" s="625"/>
      <c r="AI32" s="625"/>
      <c r="AJ32" s="625"/>
      <c r="AK32" s="625"/>
      <c r="AL32" s="626">
        <v>0.1</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99.6</v>
      </c>
      <c r="BH32" s="691"/>
      <c r="BI32" s="691"/>
      <c r="BJ32" s="691"/>
      <c r="BK32" s="691"/>
      <c r="BL32" s="691"/>
      <c r="BM32" s="692">
        <v>97.7</v>
      </c>
      <c r="BN32" s="691"/>
      <c r="BO32" s="691"/>
      <c r="BP32" s="691"/>
      <c r="BQ32" s="693"/>
      <c r="BR32" s="690">
        <v>99.5</v>
      </c>
      <c r="BS32" s="691"/>
      <c r="BT32" s="691"/>
      <c r="BU32" s="691"/>
      <c r="BV32" s="691"/>
      <c r="BW32" s="691"/>
      <c r="BX32" s="692">
        <v>97.6</v>
      </c>
      <c r="BY32" s="691"/>
      <c r="BZ32" s="691"/>
      <c r="CA32" s="691"/>
      <c r="CB32" s="693"/>
      <c r="CD32" s="688"/>
      <c r="CE32" s="689"/>
      <c r="CF32" s="636" t="s">
        <v>313</v>
      </c>
      <c r="CG32" s="637"/>
      <c r="CH32" s="637"/>
      <c r="CI32" s="637"/>
      <c r="CJ32" s="637"/>
      <c r="CK32" s="637"/>
      <c r="CL32" s="637"/>
      <c r="CM32" s="637"/>
      <c r="CN32" s="637"/>
      <c r="CO32" s="637"/>
      <c r="CP32" s="637"/>
      <c r="CQ32" s="638"/>
      <c r="CR32" s="621" t="s">
        <v>172</v>
      </c>
      <c r="CS32" s="622"/>
      <c r="CT32" s="622"/>
      <c r="CU32" s="622"/>
      <c r="CV32" s="622"/>
      <c r="CW32" s="622"/>
      <c r="CX32" s="622"/>
      <c r="CY32" s="623"/>
      <c r="CZ32" s="626" t="s">
        <v>172</v>
      </c>
      <c r="DA32" s="655"/>
      <c r="DB32" s="655"/>
      <c r="DC32" s="659"/>
      <c r="DD32" s="630" t="s">
        <v>229</v>
      </c>
      <c r="DE32" s="622"/>
      <c r="DF32" s="622"/>
      <c r="DG32" s="622"/>
      <c r="DH32" s="622"/>
      <c r="DI32" s="622"/>
      <c r="DJ32" s="622"/>
      <c r="DK32" s="623"/>
      <c r="DL32" s="630" t="s">
        <v>229</v>
      </c>
      <c r="DM32" s="622"/>
      <c r="DN32" s="622"/>
      <c r="DO32" s="622"/>
      <c r="DP32" s="622"/>
      <c r="DQ32" s="622"/>
      <c r="DR32" s="622"/>
      <c r="DS32" s="622"/>
      <c r="DT32" s="622"/>
      <c r="DU32" s="622"/>
      <c r="DV32" s="623"/>
      <c r="DW32" s="626" t="s">
        <v>172</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600222</v>
      </c>
      <c r="S33" s="622"/>
      <c r="T33" s="622"/>
      <c r="U33" s="622"/>
      <c r="V33" s="622"/>
      <c r="W33" s="622"/>
      <c r="X33" s="622"/>
      <c r="Y33" s="623"/>
      <c r="Z33" s="624">
        <v>2.9</v>
      </c>
      <c r="AA33" s="624"/>
      <c r="AB33" s="624"/>
      <c r="AC33" s="624"/>
      <c r="AD33" s="625" t="s">
        <v>172</v>
      </c>
      <c r="AE33" s="625"/>
      <c r="AF33" s="625"/>
      <c r="AG33" s="625"/>
      <c r="AH33" s="625"/>
      <c r="AI33" s="625"/>
      <c r="AJ33" s="625"/>
      <c r="AK33" s="625"/>
      <c r="AL33" s="626" t="s">
        <v>172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9846527</v>
      </c>
      <c r="CS33" s="657"/>
      <c r="CT33" s="657"/>
      <c r="CU33" s="657"/>
      <c r="CV33" s="657"/>
      <c r="CW33" s="657"/>
      <c r="CX33" s="657"/>
      <c r="CY33" s="658"/>
      <c r="CZ33" s="626">
        <v>50.2</v>
      </c>
      <c r="DA33" s="655"/>
      <c r="DB33" s="655"/>
      <c r="DC33" s="659"/>
      <c r="DD33" s="630">
        <v>7625635</v>
      </c>
      <c r="DE33" s="657"/>
      <c r="DF33" s="657"/>
      <c r="DG33" s="657"/>
      <c r="DH33" s="657"/>
      <c r="DI33" s="657"/>
      <c r="DJ33" s="657"/>
      <c r="DK33" s="658"/>
      <c r="DL33" s="630">
        <v>4405694</v>
      </c>
      <c r="DM33" s="657"/>
      <c r="DN33" s="657"/>
      <c r="DO33" s="657"/>
      <c r="DP33" s="657"/>
      <c r="DQ33" s="657"/>
      <c r="DR33" s="657"/>
      <c r="DS33" s="657"/>
      <c r="DT33" s="657"/>
      <c r="DU33" s="657"/>
      <c r="DV33" s="658"/>
      <c r="DW33" s="626">
        <v>38.4</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693746</v>
      </c>
      <c r="S34" s="622"/>
      <c r="T34" s="622"/>
      <c r="U34" s="622"/>
      <c r="V34" s="622"/>
      <c r="W34" s="622"/>
      <c r="X34" s="622"/>
      <c r="Y34" s="623"/>
      <c r="Z34" s="624">
        <v>3.4</v>
      </c>
      <c r="AA34" s="624"/>
      <c r="AB34" s="624"/>
      <c r="AC34" s="624"/>
      <c r="AD34" s="625" t="s">
        <v>229</v>
      </c>
      <c r="AE34" s="625"/>
      <c r="AF34" s="625"/>
      <c r="AG34" s="625"/>
      <c r="AH34" s="625"/>
      <c r="AI34" s="625"/>
      <c r="AJ34" s="625"/>
      <c r="AK34" s="625"/>
      <c r="AL34" s="626" t="s">
        <v>172</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2625685</v>
      </c>
      <c r="CS34" s="622"/>
      <c r="CT34" s="622"/>
      <c r="CU34" s="622"/>
      <c r="CV34" s="622"/>
      <c r="CW34" s="622"/>
      <c r="CX34" s="622"/>
      <c r="CY34" s="623"/>
      <c r="CZ34" s="626">
        <v>13.4</v>
      </c>
      <c r="DA34" s="655"/>
      <c r="DB34" s="655"/>
      <c r="DC34" s="659"/>
      <c r="DD34" s="630">
        <v>1927924</v>
      </c>
      <c r="DE34" s="622"/>
      <c r="DF34" s="622"/>
      <c r="DG34" s="622"/>
      <c r="DH34" s="622"/>
      <c r="DI34" s="622"/>
      <c r="DJ34" s="622"/>
      <c r="DK34" s="623"/>
      <c r="DL34" s="630">
        <v>1679133</v>
      </c>
      <c r="DM34" s="622"/>
      <c r="DN34" s="622"/>
      <c r="DO34" s="622"/>
      <c r="DP34" s="622"/>
      <c r="DQ34" s="622"/>
      <c r="DR34" s="622"/>
      <c r="DS34" s="622"/>
      <c r="DT34" s="622"/>
      <c r="DU34" s="622"/>
      <c r="DV34" s="623"/>
      <c r="DW34" s="626">
        <v>14.7</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1280340</v>
      </c>
      <c r="S35" s="622"/>
      <c r="T35" s="622"/>
      <c r="U35" s="622"/>
      <c r="V35" s="622"/>
      <c r="W35" s="622"/>
      <c r="X35" s="622"/>
      <c r="Y35" s="623"/>
      <c r="Z35" s="624">
        <v>6.2</v>
      </c>
      <c r="AA35" s="624"/>
      <c r="AB35" s="624"/>
      <c r="AC35" s="624"/>
      <c r="AD35" s="625" t="s">
        <v>172</v>
      </c>
      <c r="AE35" s="625"/>
      <c r="AF35" s="625"/>
      <c r="AG35" s="625"/>
      <c r="AH35" s="625"/>
      <c r="AI35" s="625"/>
      <c r="AJ35" s="625"/>
      <c r="AK35" s="625"/>
      <c r="AL35" s="626" t="s">
        <v>229</v>
      </c>
      <c r="AM35" s="627"/>
      <c r="AN35" s="627"/>
      <c r="AO35" s="628"/>
      <c r="AP35" s="214"/>
      <c r="AQ35" s="694" t="s">
        <v>321</v>
      </c>
      <c r="AR35" s="695"/>
      <c r="AS35" s="695"/>
      <c r="AT35" s="695"/>
      <c r="AU35" s="695"/>
      <c r="AV35" s="695"/>
      <c r="AW35" s="695"/>
      <c r="AX35" s="695"/>
      <c r="AY35" s="696"/>
      <c r="AZ35" s="610">
        <v>2645222</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142105</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527765</v>
      </c>
      <c r="CS35" s="657"/>
      <c r="CT35" s="657"/>
      <c r="CU35" s="657"/>
      <c r="CV35" s="657"/>
      <c r="CW35" s="657"/>
      <c r="CX35" s="657"/>
      <c r="CY35" s="658"/>
      <c r="CZ35" s="626">
        <v>2.7</v>
      </c>
      <c r="DA35" s="655"/>
      <c r="DB35" s="655"/>
      <c r="DC35" s="659"/>
      <c r="DD35" s="630">
        <v>454808</v>
      </c>
      <c r="DE35" s="657"/>
      <c r="DF35" s="657"/>
      <c r="DG35" s="657"/>
      <c r="DH35" s="657"/>
      <c r="DI35" s="657"/>
      <c r="DJ35" s="657"/>
      <c r="DK35" s="658"/>
      <c r="DL35" s="630">
        <v>264199</v>
      </c>
      <c r="DM35" s="657"/>
      <c r="DN35" s="657"/>
      <c r="DO35" s="657"/>
      <c r="DP35" s="657"/>
      <c r="DQ35" s="657"/>
      <c r="DR35" s="657"/>
      <c r="DS35" s="657"/>
      <c r="DT35" s="657"/>
      <c r="DU35" s="657"/>
      <c r="DV35" s="658"/>
      <c r="DW35" s="626">
        <v>2.2999999999999998</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229</v>
      </c>
      <c r="S36" s="622"/>
      <c r="T36" s="622"/>
      <c r="U36" s="622"/>
      <c r="V36" s="622"/>
      <c r="W36" s="622"/>
      <c r="X36" s="622"/>
      <c r="Y36" s="623"/>
      <c r="Z36" s="624" t="s">
        <v>172</v>
      </c>
      <c r="AA36" s="624"/>
      <c r="AB36" s="624"/>
      <c r="AC36" s="624"/>
      <c r="AD36" s="625" t="s">
        <v>172</v>
      </c>
      <c r="AE36" s="625"/>
      <c r="AF36" s="625"/>
      <c r="AG36" s="625"/>
      <c r="AH36" s="625"/>
      <c r="AI36" s="625"/>
      <c r="AJ36" s="625"/>
      <c r="AK36" s="625"/>
      <c r="AL36" s="626" t="s">
        <v>172</v>
      </c>
      <c r="AM36" s="627"/>
      <c r="AN36" s="627"/>
      <c r="AO36" s="628"/>
      <c r="AQ36" s="698" t="s">
        <v>325</v>
      </c>
      <c r="AR36" s="699"/>
      <c r="AS36" s="699"/>
      <c r="AT36" s="699"/>
      <c r="AU36" s="699"/>
      <c r="AV36" s="699"/>
      <c r="AW36" s="699"/>
      <c r="AX36" s="699"/>
      <c r="AY36" s="700"/>
      <c r="AZ36" s="621">
        <v>1034160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-84350</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1444622</v>
      </c>
      <c r="CS36" s="622"/>
      <c r="CT36" s="622"/>
      <c r="CU36" s="622"/>
      <c r="CV36" s="622"/>
      <c r="CW36" s="622"/>
      <c r="CX36" s="622"/>
      <c r="CY36" s="623"/>
      <c r="CZ36" s="626">
        <v>7.4</v>
      </c>
      <c r="DA36" s="655"/>
      <c r="DB36" s="655"/>
      <c r="DC36" s="659"/>
      <c r="DD36" s="630">
        <v>1145466</v>
      </c>
      <c r="DE36" s="622"/>
      <c r="DF36" s="622"/>
      <c r="DG36" s="622"/>
      <c r="DH36" s="622"/>
      <c r="DI36" s="622"/>
      <c r="DJ36" s="622"/>
      <c r="DK36" s="623"/>
      <c r="DL36" s="630">
        <v>699881</v>
      </c>
      <c r="DM36" s="622"/>
      <c r="DN36" s="622"/>
      <c r="DO36" s="622"/>
      <c r="DP36" s="622"/>
      <c r="DQ36" s="622"/>
      <c r="DR36" s="622"/>
      <c r="DS36" s="622"/>
      <c r="DT36" s="622"/>
      <c r="DU36" s="622"/>
      <c r="DV36" s="623"/>
      <c r="DW36" s="626">
        <v>6.1</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486240</v>
      </c>
      <c r="S37" s="622"/>
      <c r="T37" s="622"/>
      <c r="U37" s="622"/>
      <c r="V37" s="622"/>
      <c r="W37" s="622"/>
      <c r="X37" s="622"/>
      <c r="Y37" s="623"/>
      <c r="Z37" s="624">
        <v>2.4</v>
      </c>
      <c r="AA37" s="624"/>
      <c r="AB37" s="624"/>
      <c r="AC37" s="624"/>
      <c r="AD37" s="625" t="s">
        <v>172</v>
      </c>
      <c r="AE37" s="625"/>
      <c r="AF37" s="625"/>
      <c r="AG37" s="625"/>
      <c r="AH37" s="625"/>
      <c r="AI37" s="625"/>
      <c r="AJ37" s="625"/>
      <c r="AK37" s="625"/>
      <c r="AL37" s="626" t="s">
        <v>172</v>
      </c>
      <c r="AM37" s="627"/>
      <c r="AN37" s="627"/>
      <c r="AO37" s="628"/>
      <c r="AQ37" s="698" t="s">
        <v>329</v>
      </c>
      <c r="AR37" s="699"/>
      <c r="AS37" s="699"/>
      <c r="AT37" s="699"/>
      <c r="AU37" s="699"/>
      <c r="AV37" s="699"/>
      <c r="AW37" s="699"/>
      <c r="AX37" s="699"/>
      <c r="AY37" s="700"/>
      <c r="AZ37" s="621">
        <v>187060</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3463</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129368</v>
      </c>
      <c r="CS37" s="657"/>
      <c r="CT37" s="657"/>
      <c r="CU37" s="657"/>
      <c r="CV37" s="657"/>
      <c r="CW37" s="657"/>
      <c r="CX37" s="657"/>
      <c r="CY37" s="658"/>
      <c r="CZ37" s="626">
        <v>0.7</v>
      </c>
      <c r="DA37" s="655"/>
      <c r="DB37" s="655"/>
      <c r="DC37" s="659"/>
      <c r="DD37" s="630">
        <v>124819</v>
      </c>
      <c r="DE37" s="657"/>
      <c r="DF37" s="657"/>
      <c r="DG37" s="657"/>
      <c r="DH37" s="657"/>
      <c r="DI37" s="657"/>
      <c r="DJ37" s="657"/>
      <c r="DK37" s="658"/>
      <c r="DL37" s="630">
        <v>124819</v>
      </c>
      <c r="DM37" s="657"/>
      <c r="DN37" s="657"/>
      <c r="DO37" s="657"/>
      <c r="DP37" s="657"/>
      <c r="DQ37" s="657"/>
      <c r="DR37" s="657"/>
      <c r="DS37" s="657"/>
      <c r="DT37" s="657"/>
      <c r="DU37" s="657"/>
      <c r="DV37" s="658"/>
      <c r="DW37" s="626">
        <v>1.1000000000000001</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20629751</v>
      </c>
      <c r="S38" s="702"/>
      <c r="T38" s="702"/>
      <c r="U38" s="702"/>
      <c r="V38" s="702"/>
      <c r="W38" s="702"/>
      <c r="X38" s="702"/>
      <c r="Y38" s="703"/>
      <c r="Z38" s="704">
        <v>100</v>
      </c>
      <c r="AA38" s="704"/>
      <c r="AB38" s="704"/>
      <c r="AC38" s="704"/>
      <c r="AD38" s="705">
        <v>10972431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49064</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5503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2379606</v>
      </c>
      <c r="CS38" s="622"/>
      <c r="CT38" s="622"/>
      <c r="CU38" s="622"/>
      <c r="CV38" s="622"/>
      <c r="CW38" s="622"/>
      <c r="CX38" s="622"/>
      <c r="CY38" s="623"/>
      <c r="CZ38" s="626">
        <v>12.1</v>
      </c>
      <c r="DA38" s="655"/>
      <c r="DB38" s="655"/>
      <c r="DC38" s="659"/>
      <c r="DD38" s="630">
        <v>2245950</v>
      </c>
      <c r="DE38" s="622"/>
      <c r="DF38" s="622"/>
      <c r="DG38" s="622"/>
      <c r="DH38" s="622"/>
      <c r="DI38" s="622"/>
      <c r="DJ38" s="622"/>
      <c r="DK38" s="623"/>
      <c r="DL38" s="630">
        <v>1762481</v>
      </c>
      <c r="DM38" s="622"/>
      <c r="DN38" s="622"/>
      <c r="DO38" s="622"/>
      <c r="DP38" s="622"/>
      <c r="DQ38" s="622"/>
      <c r="DR38" s="622"/>
      <c r="DS38" s="622"/>
      <c r="DT38" s="622"/>
      <c r="DU38" s="622"/>
      <c r="DV38" s="623"/>
      <c r="DW38" s="626">
        <v>15.4</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172</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79</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2553049</v>
      </c>
      <c r="CS39" s="657"/>
      <c r="CT39" s="657"/>
      <c r="CU39" s="657"/>
      <c r="CV39" s="657"/>
      <c r="CW39" s="657"/>
      <c r="CX39" s="657"/>
      <c r="CY39" s="658"/>
      <c r="CZ39" s="626">
        <v>13</v>
      </c>
      <c r="DA39" s="655"/>
      <c r="DB39" s="655"/>
      <c r="DC39" s="659"/>
      <c r="DD39" s="630">
        <v>1851487</v>
      </c>
      <c r="DE39" s="657"/>
      <c r="DF39" s="657"/>
      <c r="DG39" s="657"/>
      <c r="DH39" s="657"/>
      <c r="DI39" s="657"/>
      <c r="DJ39" s="657"/>
      <c r="DK39" s="658"/>
      <c r="DL39" s="630" t="s">
        <v>172</v>
      </c>
      <c r="DM39" s="657"/>
      <c r="DN39" s="657"/>
      <c r="DO39" s="657"/>
      <c r="DP39" s="657"/>
      <c r="DQ39" s="657"/>
      <c r="DR39" s="657"/>
      <c r="DS39" s="657"/>
      <c r="DT39" s="657"/>
      <c r="DU39" s="657"/>
      <c r="DV39" s="658"/>
      <c r="DW39" s="626" t="s">
        <v>229</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393037</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95</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315800</v>
      </c>
      <c r="CS40" s="622"/>
      <c r="CT40" s="622"/>
      <c r="CU40" s="622"/>
      <c r="CV40" s="622"/>
      <c r="CW40" s="622"/>
      <c r="CX40" s="622"/>
      <c r="CY40" s="623"/>
      <c r="CZ40" s="626">
        <v>1.6</v>
      </c>
      <c r="DA40" s="655"/>
      <c r="DB40" s="655"/>
      <c r="DC40" s="659"/>
      <c r="DD40" s="630" t="s">
        <v>229</v>
      </c>
      <c r="DE40" s="622"/>
      <c r="DF40" s="622"/>
      <c r="DG40" s="622"/>
      <c r="DH40" s="622"/>
      <c r="DI40" s="622"/>
      <c r="DJ40" s="622"/>
      <c r="DK40" s="623"/>
      <c r="DL40" s="630" t="s">
        <v>172</v>
      </c>
      <c r="DM40" s="622"/>
      <c r="DN40" s="622"/>
      <c r="DO40" s="622"/>
      <c r="DP40" s="622"/>
      <c r="DQ40" s="622"/>
      <c r="DR40" s="622"/>
      <c r="DS40" s="622"/>
      <c r="DT40" s="622"/>
      <c r="DU40" s="622"/>
      <c r="DV40" s="623"/>
      <c r="DW40" s="626" t="s">
        <v>229</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981901</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339</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229</v>
      </c>
      <c r="CS41" s="657"/>
      <c r="CT41" s="657"/>
      <c r="CU41" s="657"/>
      <c r="CV41" s="657"/>
      <c r="CW41" s="657"/>
      <c r="CX41" s="657"/>
      <c r="CY41" s="658"/>
      <c r="CZ41" s="626" t="s">
        <v>229</v>
      </c>
      <c r="DA41" s="655"/>
      <c r="DB41" s="655"/>
      <c r="DC41" s="659"/>
      <c r="DD41" s="630" t="s">
        <v>172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2516257</v>
      </c>
      <c r="CS42" s="622"/>
      <c r="CT42" s="622"/>
      <c r="CU42" s="622"/>
      <c r="CV42" s="622"/>
      <c r="CW42" s="622"/>
      <c r="CX42" s="622"/>
      <c r="CY42" s="623"/>
      <c r="CZ42" s="626">
        <v>12.8</v>
      </c>
      <c r="DA42" s="627"/>
      <c r="DB42" s="627"/>
      <c r="DC42" s="722"/>
      <c r="DD42" s="630">
        <v>789609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55479</v>
      </c>
      <c r="CS43" s="657"/>
      <c r="CT43" s="657"/>
      <c r="CU43" s="657"/>
      <c r="CV43" s="657"/>
      <c r="CW43" s="657"/>
      <c r="CX43" s="657"/>
      <c r="CY43" s="658"/>
      <c r="CZ43" s="626">
        <v>0.3</v>
      </c>
      <c r="DA43" s="655"/>
      <c r="DB43" s="655"/>
      <c r="DC43" s="659"/>
      <c r="DD43" s="630">
        <v>55479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2424245</v>
      </c>
      <c r="CS44" s="622"/>
      <c r="CT44" s="622"/>
      <c r="CU44" s="622"/>
      <c r="CV44" s="622"/>
      <c r="CW44" s="622"/>
      <c r="CX44" s="622"/>
      <c r="CY44" s="623"/>
      <c r="CZ44" s="626">
        <v>12.4</v>
      </c>
      <c r="DA44" s="627"/>
      <c r="DB44" s="627"/>
      <c r="DC44" s="722"/>
      <c r="DD44" s="630">
        <v>770741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980965</v>
      </c>
      <c r="CS45" s="657"/>
      <c r="CT45" s="657"/>
      <c r="CU45" s="657"/>
      <c r="CV45" s="657"/>
      <c r="CW45" s="657"/>
      <c r="CX45" s="657"/>
      <c r="CY45" s="658"/>
      <c r="CZ45" s="626">
        <v>5</v>
      </c>
      <c r="DA45" s="655"/>
      <c r="DB45" s="655"/>
      <c r="DC45" s="659"/>
      <c r="DD45" s="630">
        <v>95092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1363340</v>
      </c>
      <c r="CS46" s="622"/>
      <c r="CT46" s="622"/>
      <c r="CU46" s="622"/>
      <c r="CV46" s="622"/>
      <c r="CW46" s="622"/>
      <c r="CX46" s="622"/>
      <c r="CY46" s="623"/>
      <c r="CZ46" s="626">
        <v>7</v>
      </c>
      <c r="DA46" s="627"/>
      <c r="DB46" s="627"/>
      <c r="DC46" s="722"/>
      <c r="DD46" s="630">
        <v>637106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92012</v>
      </c>
      <c r="CS47" s="657"/>
      <c r="CT47" s="657"/>
      <c r="CU47" s="657"/>
      <c r="CV47" s="657"/>
      <c r="CW47" s="657"/>
      <c r="CX47" s="657"/>
      <c r="CY47" s="658"/>
      <c r="CZ47" s="626">
        <v>0.5</v>
      </c>
      <c r="DA47" s="655"/>
      <c r="DB47" s="655"/>
      <c r="DC47" s="659"/>
      <c r="DD47" s="630">
        <v>18868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229</v>
      </c>
      <c r="CS48" s="622"/>
      <c r="CT48" s="622"/>
      <c r="CU48" s="622"/>
      <c r="CV48" s="622"/>
      <c r="CW48" s="622"/>
      <c r="CX48" s="622"/>
      <c r="CY48" s="623"/>
      <c r="CZ48" s="626" t="s">
        <v>172</v>
      </c>
      <c r="DA48" s="627"/>
      <c r="DB48" s="627"/>
      <c r="DC48" s="722"/>
      <c r="DD48" s="630" t="s">
        <v>229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19609391</v>
      </c>
      <c r="CS49" s="691"/>
      <c r="CT49" s="691"/>
      <c r="CU49" s="691"/>
      <c r="CV49" s="691"/>
      <c r="CW49" s="691"/>
      <c r="CX49" s="691"/>
      <c r="CY49" s="723"/>
      <c r="CZ49" s="706">
        <v>100</v>
      </c>
      <c r="DA49" s="724"/>
      <c r="DB49" s="724"/>
      <c r="DC49" s="725"/>
      <c r="DD49" s="726">
        <v>14517350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efffSyTQmI3IVnKrjt2QOUMKyussfs0iKFIp/2cVpMFdWSWu0Q6vqmmb4lcy3sTZsd6GkTOd2QECO/JbtOrtQ==" saltValue="MN2tNd7751cA59ipnfr0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20482</v>
      </c>
      <c r="R7" s="757"/>
      <c r="S7" s="757"/>
      <c r="T7" s="757"/>
      <c r="U7" s="757"/>
      <c r="V7" s="757">
        <v>19475</v>
      </c>
      <c r="W7" s="757"/>
      <c r="X7" s="757"/>
      <c r="Y7" s="757"/>
      <c r="Z7" s="757"/>
      <c r="AA7" s="757">
        <v>1007</v>
      </c>
      <c r="AB7" s="757"/>
      <c r="AC7" s="757"/>
      <c r="AD7" s="757"/>
      <c r="AE7" s="758"/>
      <c r="AF7" s="759">
        <v>881</v>
      </c>
      <c r="AG7" s="760"/>
      <c r="AH7" s="760"/>
      <c r="AI7" s="760"/>
      <c r="AJ7" s="761"/>
      <c r="AK7" s="796">
        <v>3050</v>
      </c>
      <c r="AL7" s="797"/>
      <c r="AM7" s="797"/>
      <c r="AN7" s="797"/>
      <c r="AO7" s="797"/>
      <c r="AP7" s="797">
        <v>17951</v>
      </c>
      <c r="AQ7" s="797"/>
      <c r="AR7" s="797"/>
      <c r="AS7" s="797"/>
      <c r="AT7" s="797"/>
      <c r="AU7" s="798" t="s">
        <v>584</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604</v>
      </c>
      <c r="BS7" s="800" t="s">
        <v>586</v>
      </c>
      <c r="BT7" s="801"/>
      <c r="BU7" s="801"/>
      <c r="BV7" s="801"/>
      <c r="BW7" s="801"/>
      <c r="BX7" s="801"/>
      <c r="BY7" s="801"/>
      <c r="BZ7" s="801"/>
      <c r="CA7" s="801"/>
      <c r="CB7" s="801"/>
      <c r="CC7" s="801"/>
      <c r="CD7" s="801"/>
      <c r="CE7" s="801"/>
      <c r="CF7" s="801"/>
      <c r="CG7" s="802"/>
      <c r="CH7" s="793">
        <v>2</v>
      </c>
      <c r="CI7" s="794"/>
      <c r="CJ7" s="794"/>
      <c r="CK7" s="794"/>
      <c r="CL7" s="795"/>
      <c r="CM7" s="793">
        <v>154</v>
      </c>
      <c r="CN7" s="794"/>
      <c r="CO7" s="794"/>
      <c r="CP7" s="794"/>
      <c r="CQ7" s="795"/>
      <c r="CR7" s="793">
        <v>11</v>
      </c>
      <c r="CS7" s="794"/>
      <c r="CT7" s="794"/>
      <c r="CU7" s="794"/>
      <c r="CV7" s="795"/>
      <c r="CW7" s="793" t="s">
        <v>589</v>
      </c>
      <c r="CX7" s="794"/>
      <c r="CY7" s="794"/>
      <c r="CZ7" s="794"/>
      <c r="DA7" s="795"/>
      <c r="DB7" s="793" t="s">
        <v>589</v>
      </c>
      <c r="DC7" s="794"/>
      <c r="DD7" s="794"/>
      <c r="DE7" s="794"/>
      <c r="DF7" s="795"/>
      <c r="DG7" s="793" t="s">
        <v>589</v>
      </c>
      <c r="DH7" s="794"/>
      <c r="DI7" s="794"/>
      <c r="DJ7" s="794"/>
      <c r="DK7" s="795"/>
      <c r="DL7" s="793" t="s">
        <v>589</v>
      </c>
      <c r="DM7" s="794"/>
      <c r="DN7" s="794"/>
      <c r="DO7" s="794"/>
      <c r="DP7" s="795"/>
      <c r="DQ7" s="793" t="s">
        <v>589</v>
      </c>
      <c r="DR7" s="794"/>
      <c r="DS7" s="794"/>
      <c r="DT7" s="794"/>
      <c r="DU7" s="795"/>
      <c r="DV7" s="774"/>
      <c r="DW7" s="775"/>
      <c r="DX7" s="775"/>
      <c r="DY7" s="775"/>
      <c r="DZ7" s="776"/>
      <c r="EA7" s="234"/>
    </row>
    <row r="8" spans="1:131" s="235" customFormat="1" ht="26.25" customHeight="1" x14ac:dyDescent="0.15">
      <c r="A8" s="241">
        <v>2</v>
      </c>
      <c r="B8" s="777" t="s">
        <v>380</v>
      </c>
      <c r="C8" s="778"/>
      <c r="D8" s="778"/>
      <c r="E8" s="778"/>
      <c r="F8" s="778"/>
      <c r="G8" s="778"/>
      <c r="H8" s="778"/>
      <c r="I8" s="778"/>
      <c r="J8" s="778"/>
      <c r="K8" s="778"/>
      <c r="L8" s="778"/>
      <c r="M8" s="778"/>
      <c r="N8" s="778"/>
      <c r="O8" s="778"/>
      <c r="P8" s="779"/>
      <c r="Q8" s="780">
        <v>116</v>
      </c>
      <c r="R8" s="781"/>
      <c r="S8" s="781"/>
      <c r="T8" s="781"/>
      <c r="U8" s="781"/>
      <c r="V8" s="781">
        <v>105</v>
      </c>
      <c r="W8" s="781"/>
      <c r="X8" s="781"/>
      <c r="Y8" s="781"/>
      <c r="Z8" s="781"/>
      <c r="AA8" s="781">
        <v>12</v>
      </c>
      <c r="AB8" s="781"/>
      <c r="AC8" s="781"/>
      <c r="AD8" s="781"/>
      <c r="AE8" s="782"/>
      <c r="AF8" s="783">
        <v>12</v>
      </c>
      <c r="AG8" s="784"/>
      <c r="AH8" s="784"/>
      <c r="AI8" s="784"/>
      <c r="AJ8" s="785"/>
      <c r="AK8" s="786">
        <v>5</v>
      </c>
      <c r="AL8" s="787"/>
      <c r="AM8" s="787"/>
      <c r="AN8" s="787"/>
      <c r="AO8" s="787"/>
      <c r="AP8" s="787" t="s">
        <v>589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587</v>
      </c>
      <c r="BT8" s="791"/>
      <c r="BU8" s="791"/>
      <c r="BV8" s="791"/>
      <c r="BW8" s="791"/>
      <c r="BX8" s="791"/>
      <c r="BY8" s="791"/>
      <c r="BZ8" s="791"/>
      <c r="CA8" s="791"/>
      <c r="CB8" s="791"/>
      <c r="CC8" s="791"/>
      <c r="CD8" s="791"/>
      <c r="CE8" s="791"/>
      <c r="CF8" s="791"/>
      <c r="CG8" s="792"/>
      <c r="CH8" s="803">
        <v>-12</v>
      </c>
      <c r="CI8" s="804"/>
      <c r="CJ8" s="804"/>
      <c r="CK8" s="804"/>
      <c r="CL8" s="805"/>
      <c r="CM8" s="803">
        <v>193</v>
      </c>
      <c r="CN8" s="804"/>
      <c r="CO8" s="804"/>
      <c r="CP8" s="804"/>
      <c r="CQ8" s="805"/>
      <c r="CR8" s="803">
        <v>161</v>
      </c>
      <c r="CS8" s="804"/>
      <c r="CT8" s="804"/>
      <c r="CU8" s="804"/>
      <c r="CV8" s="805"/>
      <c r="CW8" s="803">
        <v>5</v>
      </c>
      <c r="CX8" s="804"/>
      <c r="CY8" s="804"/>
      <c r="CZ8" s="804"/>
      <c r="DA8" s="805"/>
      <c r="DB8" s="803" t="s">
        <v>589</v>
      </c>
      <c r="DC8" s="804"/>
      <c r="DD8" s="804"/>
      <c r="DE8" s="804"/>
      <c r="DF8" s="805"/>
      <c r="DG8" s="803" t="s">
        <v>589</v>
      </c>
      <c r="DH8" s="804"/>
      <c r="DI8" s="804"/>
      <c r="DJ8" s="804"/>
      <c r="DK8" s="805"/>
      <c r="DL8" s="803" t="s">
        <v>589</v>
      </c>
      <c r="DM8" s="804"/>
      <c r="DN8" s="804"/>
      <c r="DO8" s="804"/>
      <c r="DP8" s="805"/>
      <c r="DQ8" s="803" t="s">
        <v>589</v>
      </c>
      <c r="DR8" s="804"/>
      <c r="DS8" s="804"/>
      <c r="DT8" s="804"/>
      <c r="DU8" s="805"/>
      <c r="DV8" s="806"/>
      <c r="DW8" s="807"/>
      <c r="DX8" s="807"/>
      <c r="DY8" s="807"/>
      <c r="DZ8" s="808"/>
      <c r="EA8" s="234"/>
    </row>
    <row r="9" spans="1:131" s="235" customFormat="1" ht="26.25" customHeight="1" x14ac:dyDescent="0.15">
      <c r="A9" s="241">
        <v>3</v>
      </c>
      <c r="B9" s="777" t="s">
        <v>381</v>
      </c>
      <c r="C9" s="778"/>
      <c r="D9" s="778"/>
      <c r="E9" s="778"/>
      <c r="F9" s="778"/>
      <c r="G9" s="778"/>
      <c r="H9" s="778"/>
      <c r="I9" s="778"/>
      <c r="J9" s="778"/>
      <c r="K9" s="778"/>
      <c r="L9" s="778"/>
      <c r="M9" s="778"/>
      <c r="N9" s="778"/>
      <c r="O9" s="778"/>
      <c r="P9" s="779"/>
      <c r="Q9" s="780">
        <v>35</v>
      </c>
      <c r="R9" s="781"/>
      <c r="S9" s="781"/>
      <c r="T9" s="781"/>
      <c r="U9" s="781"/>
      <c r="V9" s="781">
        <v>35</v>
      </c>
      <c r="W9" s="781"/>
      <c r="X9" s="781"/>
      <c r="Y9" s="781"/>
      <c r="Z9" s="781"/>
      <c r="AA9" s="781">
        <v>0</v>
      </c>
      <c r="AB9" s="781"/>
      <c r="AC9" s="781"/>
      <c r="AD9" s="781"/>
      <c r="AE9" s="782"/>
      <c r="AF9" s="783">
        <v>0</v>
      </c>
      <c r="AG9" s="784"/>
      <c r="AH9" s="784"/>
      <c r="AI9" s="784"/>
      <c r="AJ9" s="785"/>
      <c r="AK9" s="786" t="s">
        <v>589</v>
      </c>
      <c r="AL9" s="787"/>
      <c r="AM9" s="787"/>
      <c r="AN9" s="787"/>
      <c r="AO9" s="787"/>
      <c r="AP9" s="787" t="s">
        <v>589</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588</v>
      </c>
      <c r="BT9" s="791"/>
      <c r="BU9" s="791"/>
      <c r="BV9" s="791"/>
      <c r="BW9" s="791"/>
      <c r="BX9" s="791"/>
      <c r="BY9" s="791"/>
      <c r="BZ9" s="791"/>
      <c r="CA9" s="791"/>
      <c r="CB9" s="791"/>
      <c r="CC9" s="791"/>
      <c r="CD9" s="791"/>
      <c r="CE9" s="791"/>
      <c r="CF9" s="791"/>
      <c r="CG9" s="792"/>
      <c r="CH9" s="803">
        <v>1</v>
      </c>
      <c r="CI9" s="804"/>
      <c r="CJ9" s="804"/>
      <c r="CK9" s="804"/>
      <c r="CL9" s="805"/>
      <c r="CM9" s="803">
        <v>34</v>
      </c>
      <c r="CN9" s="804"/>
      <c r="CO9" s="804"/>
      <c r="CP9" s="804"/>
      <c r="CQ9" s="805"/>
      <c r="CR9" s="803">
        <v>24</v>
      </c>
      <c r="CS9" s="804"/>
      <c r="CT9" s="804"/>
      <c r="CU9" s="804"/>
      <c r="CV9" s="805"/>
      <c r="CW9" s="803" t="s">
        <v>589</v>
      </c>
      <c r="CX9" s="804"/>
      <c r="CY9" s="804"/>
      <c r="CZ9" s="804"/>
      <c r="DA9" s="805"/>
      <c r="DB9" s="803" t="s">
        <v>589</v>
      </c>
      <c r="DC9" s="804"/>
      <c r="DD9" s="804"/>
      <c r="DE9" s="804"/>
      <c r="DF9" s="805"/>
      <c r="DG9" s="803" t="s">
        <v>589</v>
      </c>
      <c r="DH9" s="804"/>
      <c r="DI9" s="804"/>
      <c r="DJ9" s="804"/>
      <c r="DK9" s="805"/>
      <c r="DL9" s="803" t="s">
        <v>589</v>
      </c>
      <c r="DM9" s="804"/>
      <c r="DN9" s="804"/>
      <c r="DO9" s="804"/>
      <c r="DP9" s="805"/>
      <c r="DQ9" s="803" t="s">
        <v>589</v>
      </c>
      <c r="DR9" s="804"/>
      <c r="DS9" s="804"/>
      <c r="DT9" s="804"/>
      <c r="DU9" s="805"/>
      <c r="DV9" s="806"/>
      <c r="DW9" s="807"/>
      <c r="DX9" s="807"/>
      <c r="DY9" s="807"/>
      <c r="DZ9" s="808"/>
      <c r="EA9" s="234"/>
    </row>
    <row r="10" spans="1:131" s="235" customFormat="1" ht="26.25" customHeight="1" x14ac:dyDescent="0.15">
      <c r="A10" s="241">
        <v>4</v>
      </c>
      <c r="B10" s="777" t="s">
        <v>382</v>
      </c>
      <c r="C10" s="778"/>
      <c r="D10" s="778"/>
      <c r="E10" s="778"/>
      <c r="F10" s="778"/>
      <c r="G10" s="778"/>
      <c r="H10" s="778"/>
      <c r="I10" s="778"/>
      <c r="J10" s="778"/>
      <c r="K10" s="778"/>
      <c r="L10" s="778"/>
      <c r="M10" s="778"/>
      <c r="N10" s="778"/>
      <c r="O10" s="778"/>
      <c r="P10" s="779"/>
      <c r="Q10" s="780">
        <v>4</v>
      </c>
      <c r="R10" s="781"/>
      <c r="S10" s="781"/>
      <c r="T10" s="781"/>
      <c r="U10" s="781"/>
      <c r="V10" s="781">
        <v>2</v>
      </c>
      <c r="W10" s="781"/>
      <c r="X10" s="781"/>
      <c r="Y10" s="781"/>
      <c r="Z10" s="781"/>
      <c r="AA10" s="781">
        <v>2</v>
      </c>
      <c r="AB10" s="781"/>
      <c r="AC10" s="781"/>
      <c r="AD10" s="781"/>
      <c r="AE10" s="782"/>
      <c r="AF10" s="783">
        <v>2</v>
      </c>
      <c r="AG10" s="784"/>
      <c r="AH10" s="784"/>
      <c r="AI10" s="784"/>
      <c r="AJ10" s="785"/>
      <c r="AK10" s="786" t="s">
        <v>589</v>
      </c>
      <c r="AL10" s="787"/>
      <c r="AM10" s="787"/>
      <c r="AN10" s="787"/>
      <c r="AO10" s="787"/>
      <c r="AP10" s="787" t="s">
        <v>589</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v>20630</v>
      </c>
      <c r="R23" s="816"/>
      <c r="S23" s="816"/>
      <c r="T23" s="816"/>
      <c r="U23" s="816"/>
      <c r="V23" s="816">
        <v>19609</v>
      </c>
      <c r="W23" s="816"/>
      <c r="X23" s="816"/>
      <c r="Y23" s="816"/>
      <c r="Z23" s="816"/>
      <c r="AA23" s="816">
        <v>1020</v>
      </c>
      <c r="AB23" s="816"/>
      <c r="AC23" s="816"/>
      <c r="AD23" s="816"/>
      <c r="AE23" s="817"/>
      <c r="AF23" s="818">
        <v>895</v>
      </c>
      <c r="AG23" s="816"/>
      <c r="AH23" s="816"/>
      <c r="AI23" s="816"/>
      <c r="AJ23" s="819"/>
      <c r="AK23" s="820"/>
      <c r="AL23" s="821"/>
      <c r="AM23" s="821"/>
      <c r="AN23" s="821"/>
      <c r="AO23" s="821"/>
      <c r="AP23" s="816">
        <v>17951</v>
      </c>
      <c r="AQ23" s="816"/>
      <c r="AR23" s="816"/>
      <c r="AS23" s="816"/>
      <c r="AT23" s="816"/>
      <c r="AU23" s="822"/>
      <c r="AV23" s="822"/>
      <c r="AW23" s="822"/>
      <c r="AX23" s="822"/>
      <c r="AY23" s="823"/>
      <c r="AZ23" s="831" t="s">
        <v>605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397</v>
      </c>
      <c r="C28" s="754"/>
      <c r="D28" s="754"/>
      <c r="E28" s="754"/>
      <c r="F28" s="754"/>
      <c r="G28" s="754"/>
      <c r="H28" s="754"/>
      <c r="I28" s="754"/>
      <c r="J28" s="754"/>
      <c r="K28" s="754"/>
      <c r="L28" s="754"/>
      <c r="M28" s="754"/>
      <c r="N28" s="754"/>
      <c r="O28" s="754"/>
      <c r="P28" s="755"/>
      <c r="Q28" s="841">
        <v>3298</v>
      </c>
      <c r="R28" s="842"/>
      <c r="S28" s="842"/>
      <c r="T28" s="842"/>
      <c r="U28" s="842"/>
      <c r="V28" s="842">
        <v>3156</v>
      </c>
      <c r="W28" s="842"/>
      <c r="X28" s="842"/>
      <c r="Y28" s="842"/>
      <c r="Z28" s="842"/>
      <c r="AA28" s="842">
        <v>142</v>
      </c>
      <c r="AB28" s="842"/>
      <c r="AC28" s="842"/>
      <c r="AD28" s="842"/>
      <c r="AE28" s="843"/>
      <c r="AF28" s="844">
        <v>142</v>
      </c>
      <c r="AG28" s="842"/>
      <c r="AH28" s="842"/>
      <c r="AI28" s="842"/>
      <c r="AJ28" s="845"/>
      <c r="AK28" s="846">
        <v>328</v>
      </c>
      <c r="AL28" s="840"/>
      <c r="AM28" s="840"/>
      <c r="AN28" s="840"/>
      <c r="AO28" s="840"/>
      <c r="AP28" s="840" t="s">
        <v>598</v>
      </c>
      <c r="AQ28" s="840"/>
      <c r="AR28" s="840"/>
      <c r="AS28" s="840"/>
      <c r="AT28" s="840"/>
      <c r="AU28" s="840" t="s">
        <v>598</v>
      </c>
      <c r="AV28" s="840"/>
      <c r="AW28" s="840"/>
      <c r="AX28" s="840"/>
      <c r="AY28" s="840"/>
      <c r="AZ28" s="840" t="s">
        <v>598</v>
      </c>
      <c r="BA28" s="840"/>
      <c r="BB28" s="840"/>
      <c r="BC28" s="840"/>
      <c r="BD28" s="840"/>
      <c r="BE28" s="798" t="s">
        <v>585</v>
      </c>
      <c r="BF28" s="798"/>
      <c r="BG28" s="798"/>
      <c r="BH28" s="798"/>
      <c r="BI28" s="799"/>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398</v>
      </c>
      <c r="C29" s="778"/>
      <c r="D29" s="778"/>
      <c r="E29" s="778"/>
      <c r="F29" s="778"/>
      <c r="G29" s="778"/>
      <c r="H29" s="778"/>
      <c r="I29" s="778"/>
      <c r="J29" s="778"/>
      <c r="K29" s="778"/>
      <c r="L29" s="778"/>
      <c r="M29" s="778"/>
      <c r="N29" s="778"/>
      <c r="O29" s="778"/>
      <c r="P29" s="779"/>
      <c r="Q29" s="780">
        <v>199</v>
      </c>
      <c r="R29" s="781"/>
      <c r="S29" s="781"/>
      <c r="T29" s="781"/>
      <c r="U29" s="781"/>
      <c r="V29" s="781">
        <v>194</v>
      </c>
      <c r="W29" s="781"/>
      <c r="X29" s="781"/>
      <c r="Y29" s="781"/>
      <c r="Z29" s="781"/>
      <c r="AA29" s="781">
        <v>5</v>
      </c>
      <c r="AB29" s="781"/>
      <c r="AC29" s="781"/>
      <c r="AD29" s="781"/>
      <c r="AE29" s="782"/>
      <c r="AF29" s="783">
        <v>5</v>
      </c>
      <c r="AG29" s="784"/>
      <c r="AH29" s="784"/>
      <c r="AI29" s="784"/>
      <c r="AJ29" s="785"/>
      <c r="AK29" s="849">
        <v>65</v>
      </c>
      <c r="AL29" s="850"/>
      <c r="AM29" s="850"/>
      <c r="AN29" s="850"/>
      <c r="AO29" s="850"/>
      <c r="AP29" s="850" t="s">
        <v>599</v>
      </c>
      <c r="AQ29" s="850"/>
      <c r="AR29" s="850"/>
      <c r="AS29" s="850"/>
      <c r="AT29" s="850"/>
      <c r="AU29" s="850" t="s">
        <v>599</v>
      </c>
      <c r="AV29" s="850"/>
      <c r="AW29" s="850"/>
      <c r="AX29" s="850"/>
      <c r="AY29" s="850"/>
      <c r="AZ29" s="850" t="s">
        <v>599</v>
      </c>
      <c r="BA29" s="850"/>
      <c r="BB29" s="850"/>
      <c r="BC29" s="850"/>
      <c r="BD29" s="850"/>
      <c r="BE29" s="847"/>
      <c r="BF29" s="847"/>
      <c r="BG29" s="847"/>
      <c r="BH29" s="847"/>
      <c r="BI29" s="848"/>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399</v>
      </c>
      <c r="C30" s="778"/>
      <c r="D30" s="778"/>
      <c r="E30" s="778"/>
      <c r="F30" s="778"/>
      <c r="G30" s="778"/>
      <c r="H30" s="778"/>
      <c r="I30" s="778"/>
      <c r="J30" s="778"/>
      <c r="K30" s="778"/>
      <c r="L30" s="778"/>
      <c r="M30" s="778"/>
      <c r="N30" s="778"/>
      <c r="O30" s="778"/>
      <c r="P30" s="779"/>
      <c r="Q30" s="780">
        <v>391</v>
      </c>
      <c r="R30" s="781"/>
      <c r="S30" s="781"/>
      <c r="T30" s="781"/>
      <c r="U30" s="781"/>
      <c r="V30" s="781">
        <v>387</v>
      </c>
      <c r="W30" s="781"/>
      <c r="X30" s="781"/>
      <c r="Y30" s="781"/>
      <c r="Z30" s="781"/>
      <c r="AA30" s="781">
        <v>4</v>
      </c>
      <c r="AB30" s="781"/>
      <c r="AC30" s="781"/>
      <c r="AD30" s="781"/>
      <c r="AE30" s="782"/>
      <c r="AF30" s="783">
        <v>4</v>
      </c>
      <c r="AG30" s="784"/>
      <c r="AH30" s="784"/>
      <c r="AI30" s="784"/>
      <c r="AJ30" s="785"/>
      <c r="AK30" s="849">
        <v>89</v>
      </c>
      <c r="AL30" s="850"/>
      <c r="AM30" s="850"/>
      <c r="AN30" s="850"/>
      <c r="AO30" s="850"/>
      <c r="AP30" s="850" t="s">
        <v>599</v>
      </c>
      <c r="AQ30" s="850"/>
      <c r="AR30" s="850"/>
      <c r="AS30" s="850"/>
      <c r="AT30" s="850"/>
      <c r="AU30" s="850" t="s">
        <v>599</v>
      </c>
      <c r="AV30" s="850"/>
      <c r="AW30" s="850"/>
      <c r="AX30" s="850"/>
      <c r="AY30" s="850"/>
      <c r="AZ30" s="850" t="s">
        <v>599</v>
      </c>
      <c r="BA30" s="850"/>
      <c r="BB30" s="850"/>
      <c r="BC30" s="850"/>
      <c r="BD30" s="850"/>
      <c r="BE30" s="847"/>
      <c r="BF30" s="847"/>
      <c r="BG30" s="847"/>
      <c r="BH30" s="847"/>
      <c r="BI30" s="848"/>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v>3141</v>
      </c>
      <c r="R31" s="781"/>
      <c r="S31" s="781"/>
      <c r="T31" s="781"/>
      <c r="U31" s="781"/>
      <c r="V31" s="781">
        <v>3045</v>
      </c>
      <c r="W31" s="781"/>
      <c r="X31" s="781"/>
      <c r="Y31" s="781"/>
      <c r="Z31" s="781"/>
      <c r="AA31" s="781">
        <v>96</v>
      </c>
      <c r="AB31" s="781"/>
      <c r="AC31" s="781"/>
      <c r="AD31" s="781"/>
      <c r="AE31" s="782"/>
      <c r="AF31" s="783">
        <v>96</v>
      </c>
      <c r="AG31" s="784"/>
      <c r="AH31" s="784"/>
      <c r="AI31" s="784"/>
      <c r="AJ31" s="785"/>
      <c r="AK31" s="849">
        <v>437</v>
      </c>
      <c r="AL31" s="850"/>
      <c r="AM31" s="850"/>
      <c r="AN31" s="850"/>
      <c r="AO31" s="850"/>
      <c r="AP31" s="850" t="s">
        <v>599</v>
      </c>
      <c r="AQ31" s="850"/>
      <c r="AR31" s="850"/>
      <c r="AS31" s="850"/>
      <c r="AT31" s="850"/>
      <c r="AU31" s="850" t="s">
        <v>599</v>
      </c>
      <c r="AV31" s="850"/>
      <c r="AW31" s="850"/>
      <c r="AX31" s="850"/>
      <c r="AY31" s="850"/>
      <c r="AZ31" s="850" t="s">
        <v>599</v>
      </c>
      <c r="BA31" s="850"/>
      <c r="BB31" s="850"/>
      <c r="BC31" s="850"/>
      <c r="BD31" s="850"/>
      <c r="BE31" s="847"/>
      <c r="BF31" s="847"/>
      <c r="BG31" s="847"/>
      <c r="BH31" s="847"/>
      <c r="BI31" s="848"/>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19</v>
      </c>
      <c r="R32" s="781"/>
      <c r="S32" s="781"/>
      <c r="T32" s="781"/>
      <c r="U32" s="781"/>
      <c r="V32" s="781">
        <v>18</v>
      </c>
      <c r="W32" s="781"/>
      <c r="X32" s="781"/>
      <c r="Y32" s="781"/>
      <c r="Z32" s="781"/>
      <c r="AA32" s="781">
        <v>1</v>
      </c>
      <c r="AB32" s="781"/>
      <c r="AC32" s="781"/>
      <c r="AD32" s="781"/>
      <c r="AE32" s="782"/>
      <c r="AF32" s="783">
        <v>1</v>
      </c>
      <c r="AG32" s="784"/>
      <c r="AH32" s="784"/>
      <c r="AI32" s="784"/>
      <c r="AJ32" s="785"/>
      <c r="AK32" s="849">
        <v>8</v>
      </c>
      <c r="AL32" s="850"/>
      <c r="AM32" s="850"/>
      <c r="AN32" s="850"/>
      <c r="AO32" s="850"/>
      <c r="AP32" s="850" t="s">
        <v>599</v>
      </c>
      <c r="AQ32" s="850"/>
      <c r="AR32" s="850"/>
      <c r="AS32" s="850"/>
      <c r="AT32" s="850"/>
      <c r="AU32" s="850" t="s">
        <v>599</v>
      </c>
      <c r="AV32" s="850"/>
      <c r="AW32" s="850"/>
      <c r="AX32" s="850"/>
      <c r="AY32" s="850"/>
      <c r="AZ32" s="850" t="s">
        <v>599</v>
      </c>
      <c r="BA32" s="850"/>
      <c r="BB32" s="850"/>
      <c r="BC32" s="850"/>
      <c r="BD32" s="850"/>
      <c r="BE32" s="847"/>
      <c r="BF32" s="847"/>
      <c r="BG32" s="847"/>
      <c r="BH32" s="847"/>
      <c r="BI32" s="848"/>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402</v>
      </c>
      <c r="C33" s="778"/>
      <c r="D33" s="778"/>
      <c r="E33" s="778"/>
      <c r="F33" s="778"/>
      <c r="G33" s="778"/>
      <c r="H33" s="778"/>
      <c r="I33" s="778"/>
      <c r="J33" s="778"/>
      <c r="K33" s="778"/>
      <c r="L33" s="778"/>
      <c r="M33" s="778"/>
      <c r="N33" s="778"/>
      <c r="O33" s="778"/>
      <c r="P33" s="779"/>
      <c r="Q33" s="780">
        <v>535</v>
      </c>
      <c r="R33" s="781"/>
      <c r="S33" s="781"/>
      <c r="T33" s="781"/>
      <c r="U33" s="781"/>
      <c r="V33" s="781">
        <v>470</v>
      </c>
      <c r="W33" s="781"/>
      <c r="X33" s="781"/>
      <c r="Y33" s="781"/>
      <c r="Z33" s="781"/>
      <c r="AA33" s="781">
        <v>65</v>
      </c>
      <c r="AB33" s="781"/>
      <c r="AC33" s="781"/>
      <c r="AD33" s="781"/>
      <c r="AE33" s="782"/>
      <c r="AF33" s="783">
        <v>1470</v>
      </c>
      <c r="AG33" s="784"/>
      <c r="AH33" s="784"/>
      <c r="AI33" s="784"/>
      <c r="AJ33" s="785"/>
      <c r="AK33" s="849">
        <v>12</v>
      </c>
      <c r="AL33" s="850"/>
      <c r="AM33" s="850"/>
      <c r="AN33" s="850"/>
      <c r="AO33" s="850"/>
      <c r="AP33" s="850">
        <v>942</v>
      </c>
      <c r="AQ33" s="850"/>
      <c r="AR33" s="850"/>
      <c r="AS33" s="850"/>
      <c r="AT33" s="850"/>
      <c r="AU33" s="850">
        <v>249</v>
      </c>
      <c r="AV33" s="850"/>
      <c r="AW33" s="850"/>
      <c r="AX33" s="850"/>
      <c r="AY33" s="850"/>
      <c r="AZ33" s="850" t="s">
        <v>599</v>
      </c>
      <c r="BA33" s="850"/>
      <c r="BB33" s="850"/>
      <c r="BC33" s="850"/>
      <c r="BD33" s="850"/>
      <c r="BE33" s="847" t="s">
        <v>403</v>
      </c>
      <c r="BF33" s="847"/>
      <c r="BG33" s="847"/>
      <c r="BH33" s="847"/>
      <c r="BI33" s="848"/>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404</v>
      </c>
      <c r="C34" s="778"/>
      <c r="D34" s="778"/>
      <c r="E34" s="778"/>
      <c r="F34" s="778"/>
      <c r="G34" s="778"/>
      <c r="H34" s="778"/>
      <c r="I34" s="778"/>
      <c r="J34" s="778"/>
      <c r="K34" s="778"/>
      <c r="L34" s="778"/>
      <c r="M34" s="778"/>
      <c r="N34" s="778"/>
      <c r="O34" s="778"/>
      <c r="P34" s="779"/>
      <c r="Q34" s="780">
        <v>1688</v>
      </c>
      <c r="R34" s="781"/>
      <c r="S34" s="781"/>
      <c r="T34" s="781"/>
      <c r="U34" s="781"/>
      <c r="V34" s="781">
        <v>1744</v>
      </c>
      <c r="W34" s="781"/>
      <c r="X34" s="781"/>
      <c r="Y34" s="781"/>
      <c r="Z34" s="781"/>
      <c r="AA34" s="781">
        <v>-56</v>
      </c>
      <c r="AB34" s="781"/>
      <c r="AC34" s="781"/>
      <c r="AD34" s="781"/>
      <c r="AE34" s="782"/>
      <c r="AF34" s="783">
        <v>1598</v>
      </c>
      <c r="AG34" s="784"/>
      <c r="AH34" s="784"/>
      <c r="AI34" s="784"/>
      <c r="AJ34" s="785"/>
      <c r="AK34" s="849">
        <v>164</v>
      </c>
      <c r="AL34" s="850"/>
      <c r="AM34" s="850"/>
      <c r="AN34" s="850"/>
      <c r="AO34" s="850"/>
      <c r="AP34" s="850">
        <v>622</v>
      </c>
      <c r="AQ34" s="850"/>
      <c r="AR34" s="850"/>
      <c r="AS34" s="850"/>
      <c r="AT34" s="850"/>
      <c r="AU34" s="850">
        <v>380</v>
      </c>
      <c r="AV34" s="850"/>
      <c r="AW34" s="850"/>
      <c r="AX34" s="850"/>
      <c r="AY34" s="850"/>
      <c r="AZ34" s="850" t="s">
        <v>599</v>
      </c>
      <c r="BA34" s="850"/>
      <c r="BB34" s="850"/>
      <c r="BC34" s="850"/>
      <c r="BD34" s="850"/>
      <c r="BE34" s="847" t="s">
        <v>405</v>
      </c>
      <c r="BF34" s="847"/>
      <c r="BG34" s="847"/>
      <c r="BH34" s="847"/>
      <c r="BI34" s="848"/>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406</v>
      </c>
      <c r="C35" s="778"/>
      <c r="D35" s="778"/>
      <c r="E35" s="778"/>
      <c r="F35" s="778"/>
      <c r="G35" s="778"/>
      <c r="H35" s="778"/>
      <c r="I35" s="778"/>
      <c r="J35" s="778"/>
      <c r="K35" s="778"/>
      <c r="L35" s="778"/>
      <c r="M35" s="778"/>
      <c r="N35" s="778"/>
      <c r="O35" s="778"/>
      <c r="P35" s="779"/>
      <c r="Q35" s="780">
        <v>936</v>
      </c>
      <c r="R35" s="781"/>
      <c r="S35" s="781"/>
      <c r="T35" s="781"/>
      <c r="U35" s="781"/>
      <c r="V35" s="781">
        <v>930</v>
      </c>
      <c r="W35" s="781"/>
      <c r="X35" s="781"/>
      <c r="Y35" s="781"/>
      <c r="Z35" s="781"/>
      <c r="AA35" s="781">
        <v>6</v>
      </c>
      <c r="AB35" s="781"/>
      <c r="AC35" s="781"/>
      <c r="AD35" s="781"/>
      <c r="AE35" s="782"/>
      <c r="AF35" s="783">
        <v>6</v>
      </c>
      <c r="AG35" s="784"/>
      <c r="AH35" s="784"/>
      <c r="AI35" s="784"/>
      <c r="AJ35" s="785"/>
      <c r="AK35" s="849">
        <v>520</v>
      </c>
      <c r="AL35" s="850"/>
      <c r="AM35" s="850"/>
      <c r="AN35" s="850"/>
      <c r="AO35" s="850"/>
      <c r="AP35" s="850">
        <v>7188</v>
      </c>
      <c r="AQ35" s="850"/>
      <c r="AR35" s="850"/>
      <c r="AS35" s="850"/>
      <c r="AT35" s="850"/>
      <c r="AU35" s="850">
        <v>6828</v>
      </c>
      <c r="AV35" s="850"/>
      <c r="AW35" s="850"/>
      <c r="AX35" s="850"/>
      <c r="AY35" s="850"/>
      <c r="AZ35" s="850" t="s">
        <v>599</v>
      </c>
      <c r="BA35" s="850"/>
      <c r="BB35" s="850"/>
      <c r="BC35" s="850"/>
      <c r="BD35" s="850"/>
      <c r="BE35" s="847" t="s">
        <v>407</v>
      </c>
      <c r="BF35" s="847"/>
      <c r="BG35" s="847"/>
      <c r="BH35" s="847"/>
      <c r="BI35" s="848"/>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408</v>
      </c>
      <c r="C36" s="778"/>
      <c r="D36" s="778"/>
      <c r="E36" s="778"/>
      <c r="F36" s="778"/>
      <c r="G36" s="778"/>
      <c r="H36" s="778"/>
      <c r="I36" s="778"/>
      <c r="J36" s="778"/>
      <c r="K36" s="778"/>
      <c r="L36" s="778"/>
      <c r="M36" s="778"/>
      <c r="N36" s="778"/>
      <c r="O36" s="778"/>
      <c r="P36" s="779"/>
      <c r="Q36" s="780">
        <v>178</v>
      </c>
      <c r="R36" s="781"/>
      <c r="S36" s="781"/>
      <c r="T36" s="781"/>
      <c r="U36" s="781"/>
      <c r="V36" s="781">
        <v>176</v>
      </c>
      <c r="W36" s="781"/>
      <c r="X36" s="781"/>
      <c r="Y36" s="781"/>
      <c r="Z36" s="781"/>
      <c r="AA36" s="781">
        <v>2</v>
      </c>
      <c r="AB36" s="781"/>
      <c r="AC36" s="781"/>
      <c r="AD36" s="781"/>
      <c r="AE36" s="782"/>
      <c r="AF36" s="783">
        <v>2</v>
      </c>
      <c r="AG36" s="784"/>
      <c r="AH36" s="784"/>
      <c r="AI36" s="784"/>
      <c r="AJ36" s="785"/>
      <c r="AK36" s="849">
        <v>152</v>
      </c>
      <c r="AL36" s="850"/>
      <c r="AM36" s="850"/>
      <c r="AN36" s="850"/>
      <c r="AO36" s="850"/>
      <c r="AP36" s="850">
        <v>1083</v>
      </c>
      <c r="AQ36" s="850"/>
      <c r="AR36" s="850"/>
      <c r="AS36" s="850"/>
      <c r="AT36" s="850"/>
      <c r="AU36" s="850">
        <v>1074</v>
      </c>
      <c r="AV36" s="850"/>
      <c r="AW36" s="850"/>
      <c r="AX36" s="850"/>
      <c r="AY36" s="850"/>
      <c r="AZ36" s="850" t="s">
        <v>599</v>
      </c>
      <c r="BA36" s="850"/>
      <c r="BB36" s="850"/>
      <c r="BC36" s="850"/>
      <c r="BD36" s="850"/>
      <c r="BE36" s="847" t="s">
        <v>409</v>
      </c>
      <c r="BF36" s="847"/>
      <c r="BG36" s="847"/>
      <c r="BH36" s="847"/>
      <c r="BI36" s="848"/>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410</v>
      </c>
      <c r="C37" s="778"/>
      <c r="D37" s="778"/>
      <c r="E37" s="778"/>
      <c r="F37" s="778"/>
      <c r="G37" s="778"/>
      <c r="H37" s="778"/>
      <c r="I37" s="778"/>
      <c r="J37" s="778"/>
      <c r="K37" s="778"/>
      <c r="L37" s="778"/>
      <c r="M37" s="778"/>
      <c r="N37" s="778"/>
      <c r="O37" s="778"/>
      <c r="P37" s="779"/>
      <c r="Q37" s="780">
        <v>306</v>
      </c>
      <c r="R37" s="781"/>
      <c r="S37" s="781"/>
      <c r="T37" s="781"/>
      <c r="U37" s="781"/>
      <c r="V37" s="781">
        <v>301</v>
      </c>
      <c r="W37" s="781"/>
      <c r="X37" s="781"/>
      <c r="Y37" s="781"/>
      <c r="Z37" s="781"/>
      <c r="AA37" s="781">
        <v>5</v>
      </c>
      <c r="AB37" s="781"/>
      <c r="AC37" s="781"/>
      <c r="AD37" s="781"/>
      <c r="AE37" s="782"/>
      <c r="AF37" s="783">
        <v>5</v>
      </c>
      <c r="AG37" s="784"/>
      <c r="AH37" s="784"/>
      <c r="AI37" s="784"/>
      <c r="AJ37" s="785"/>
      <c r="AK37" s="849">
        <v>233</v>
      </c>
      <c r="AL37" s="850"/>
      <c r="AM37" s="850"/>
      <c r="AN37" s="850"/>
      <c r="AO37" s="850"/>
      <c r="AP37" s="850">
        <v>1383</v>
      </c>
      <c r="AQ37" s="850"/>
      <c r="AR37" s="850"/>
      <c r="AS37" s="850"/>
      <c r="AT37" s="850"/>
      <c r="AU37" s="850">
        <v>1381</v>
      </c>
      <c r="AV37" s="850"/>
      <c r="AW37" s="850"/>
      <c r="AX37" s="850"/>
      <c r="AY37" s="850"/>
      <c r="AZ37" s="850" t="s">
        <v>599</v>
      </c>
      <c r="BA37" s="850"/>
      <c r="BB37" s="850"/>
      <c r="BC37" s="850"/>
      <c r="BD37" s="850"/>
      <c r="BE37" s="847" t="s">
        <v>407</v>
      </c>
      <c r="BF37" s="847"/>
      <c r="BG37" s="847"/>
      <c r="BH37" s="847"/>
      <c r="BI37" s="848"/>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411</v>
      </c>
      <c r="C38" s="778"/>
      <c r="D38" s="778"/>
      <c r="E38" s="778"/>
      <c r="F38" s="778"/>
      <c r="G38" s="778"/>
      <c r="H38" s="778"/>
      <c r="I38" s="778"/>
      <c r="J38" s="778"/>
      <c r="K38" s="778"/>
      <c r="L38" s="778"/>
      <c r="M38" s="778"/>
      <c r="N38" s="778"/>
      <c r="O38" s="778"/>
      <c r="P38" s="779"/>
      <c r="Q38" s="780">
        <v>15</v>
      </c>
      <c r="R38" s="781"/>
      <c r="S38" s="781"/>
      <c r="T38" s="781"/>
      <c r="U38" s="781"/>
      <c r="V38" s="781">
        <v>14</v>
      </c>
      <c r="W38" s="781"/>
      <c r="X38" s="781"/>
      <c r="Y38" s="781"/>
      <c r="Z38" s="781"/>
      <c r="AA38" s="781">
        <v>1</v>
      </c>
      <c r="AB38" s="781"/>
      <c r="AC38" s="781"/>
      <c r="AD38" s="781"/>
      <c r="AE38" s="782"/>
      <c r="AF38" s="783">
        <v>1</v>
      </c>
      <c r="AG38" s="784"/>
      <c r="AH38" s="784"/>
      <c r="AI38" s="784"/>
      <c r="AJ38" s="785"/>
      <c r="AK38" s="849">
        <v>8</v>
      </c>
      <c r="AL38" s="850"/>
      <c r="AM38" s="850"/>
      <c r="AN38" s="850"/>
      <c r="AO38" s="850"/>
      <c r="AP38" s="850">
        <v>48</v>
      </c>
      <c r="AQ38" s="850"/>
      <c r="AR38" s="850"/>
      <c r="AS38" s="850"/>
      <c r="AT38" s="850"/>
      <c r="AU38" s="850">
        <v>48</v>
      </c>
      <c r="AV38" s="850"/>
      <c r="AW38" s="850"/>
      <c r="AX38" s="850"/>
      <c r="AY38" s="850"/>
      <c r="AZ38" s="850" t="s">
        <v>599</v>
      </c>
      <c r="BA38" s="850"/>
      <c r="BB38" s="850"/>
      <c r="BC38" s="850"/>
      <c r="BD38" s="850"/>
      <c r="BE38" s="847" t="s">
        <v>407</v>
      </c>
      <c r="BF38" s="847"/>
      <c r="BG38" s="847"/>
      <c r="BH38" s="847"/>
      <c r="BI38" s="848"/>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t="s">
        <v>412</v>
      </c>
      <c r="C39" s="778"/>
      <c r="D39" s="778"/>
      <c r="E39" s="778"/>
      <c r="F39" s="778"/>
      <c r="G39" s="778"/>
      <c r="H39" s="778"/>
      <c r="I39" s="778"/>
      <c r="J39" s="778"/>
      <c r="K39" s="778"/>
      <c r="L39" s="778"/>
      <c r="M39" s="778"/>
      <c r="N39" s="778"/>
      <c r="O39" s="778"/>
      <c r="P39" s="779"/>
      <c r="Q39" s="780">
        <v>158</v>
      </c>
      <c r="R39" s="781"/>
      <c r="S39" s="781"/>
      <c r="T39" s="781"/>
      <c r="U39" s="781"/>
      <c r="V39" s="781">
        <v>158</v>
      </c>
      <c r="W39" s="781"/>
      <c r="X39" s="781"/>
      <c r="Y39" s="781"/>
      <c r="Z39" s="781"/>
      <c r="AA39" s="781">
        <v>0</v>
      </c>
      <c r="AB39" s="781"/>
      <c r="AC39" s="781"/>
      <c r="AD39" s="781"/>
      <c r="AE39" s="782"/>
      <c r="AF39" s="783">
        <v>0</v>
      </c>
      <c r="AG39" s="784"/>
      <c r="AH39" s="784"/>
      <c r="AI39" s="784"/>
      <c r="AJ39" s="785"/>
      <c r="AK39" s="849">
        <v>121</v>
      </c>
      <c r="AL39" s="850"/>
      <c r="AM39" s="850"/>
      <c r="AN39" s="850"/>
      <c r="AO39" s="850"/>
      <c r="AP39" s="850" t="s">
        <v>589</v>
      </c>
      <c r="AQ39" s="850"/>
      <c r="AR39" s="850"/>
      <c r="AS39" s="850"/>
      <c r="AT39" s="850"/>
      <c r="AU39" s="850" t="s">
        <v>600</v>
      </c>
      <c r="AV39" s="850"/>
      <c r="AW39" s="850"/>
      <c r="AX39" s="850"/>
      <c r="AY39" s="850"/>
      <c r="AZ39" s="850" t="s">
        <v>599</v>
      </c>
      <c r="BA39" s="850"/>
      <c r="BB39" s="850"/>
      <c r="BC39" s="850"/>
      <c r="BD39" s="850"/>
      <c r="BE39" s="847" t="s">
        <v>409</v>
      </c>
      <c r="BF39" s="847"/>
      <c r="BG39" s="847"/>
      <c r="BH39" s="847"/>
      <c r="BI39" s="848"/>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2"/>
      <c r="R50" s="853"/>
      <c r="S50" s="853"/>
      <c r="T50" s="853"/>
      <c r="U50" s="853"/>
      <c r="V50" s="853"/>
      <c r="W50" s="853"/>
      <c r="X50" s="853"/>
      <c r="Y50" s="853"/>
      <c r="Z50" s="853"/>
      <c r="AA50" s="853"/>
      <c r="AB50" s="853"/>
      <c r="AC50" s="853"/>
      <c r="AD50" s="853"/>
      <c r="AE50" s="854"/>
      <c r="AF50" s="783"/>
      <c r="AG50" s="784"/>
      <c r="AH50" s="784"/>
      <c r="AI50" s="784"/>
      <c r="AJ50" s="785"/>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2"/>
      <c r="R51" s="853"/>
      <c r="S51" s="853"/>
      <c r="T51" s="853"/>
      <c r="U51" s="853"/>
      <c r="V51" s="853"/>
      <c r="W51" s="853"/>
      <c r="X51" s="853"/>
      <c r="Y51" s="853"/>
      <c r="Z51" s="853"/>
      <c r="AA51" s="853"/>
      <c r="AB51" s="853"/>
      <c r="AC51" s="853"/>
      <c r="AD51" s="853"/>
      <c r="AE51" s="854"/>
      <c r="AF51" s="783"/>
      <c r="AG51" s="784"/>
      <c r="AH51" s="784"/>
      <c r="AI51" s="784"/>
      <c r="AJ51" s="785"/>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2"/>
      <c r="R52" s="853"/>
      <c r="S52" s="853"/>
      <c r="T52" s="853"/>
      <c r="U52" s="853"/>
      <c r="V52" s="853"/>
      <c r="W52" s="853"/>
      <c r="X52" s="853"/>
      <c r="Y52" s="853"/>
      <c r="Z52" s="853"/>
      <c r="AA52" s="853"/>
      <c r="AB52" s="853"/>
      <c r="AC52" s="853"/>
      <c r="AD52" s="853"/>
      <c r="AE52" s="854"/>
      <c r="AF52" s="783"/>
      <c r="AG52" s="784"/>
      <c r="AH52" s="784"/>
      <c r="AI52" s="784"/>
      <c r="AJ52" s="785"/>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2"/>
      <c r="R53" s="853"/>
      <c r="S53" s="853"/>
      <c r="T53" s="853"/>
      <c r="U53" s="853"/>
      <c r="V53" s="853"/>
      <c r="W53" s="853"/>
      <c r="X53" s="853"/>
      <c r="Y53" s="853"/>
      <c r="Z53" s="853"/>
      <c r="AA53" s="853"/>
      <c r="AB53" s="853"/>
      <c r="AC53" s="853"/>
      <c r="AD53" s="853"/>
      <c r="AE53" s="854"/>
      <c r="AF53" s="783"/>
      <c r="AG53" s="784"/>
      <c r="AH53" s="784"/>
      <c r="AI53" s="784"/>
      <c r="AJ53" s="785"/>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2"/>
      <c r="R54" s="853"/>
      <c r="S54" s="853"/>
      <c r="T54" s="853"/>
      <c r="U54" s="853"/>
      <c r="V54" s="853"/>
      <c r="W54" s="853"/>
      <c r="X54" s="853"/>
      <c r="Y54" s="853"/>
      <c r="Z54" s="853"/>
      <c r="AA54" s="853"/>
      <c r="AB54" s="853"/>
      <c r="AC54" s="853"/>
      <c r="AD54" s="853"/>
      <c r="AE54" s="854"/>
      <c r="AF54" s="783"/>
      <c r="AG54" s="784"/>
      <c r="AH54" s="784"/>
      <c r="AI54" s="784"/>
      <c r="AJ54" s="785"/>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2"/>
      <c r="R55" s="853"/>
      <c r="S55" s="853"/>
      <c r="T55" s="853"/>
      <c r="U55" s="853"/>
      <c r="V55" s="853"/>
      <c r="W55" s="853"/>
      <c r="X55" s="853"/>
      <c r="Y55" s="853"/>
      <c r="Z55" s="853"/>
      <c r="AA55" s="853"/>
      <c r="AB55" s="853"/>
      <c r="AC55" s="853"/>
      <c r="AD55" s="853"/>
      <c r="AE55" s="854"/>
      <c r="AF55" s="783"/>
      <c r="AG55" s="784"/>
      <c r="AH55" s="784"/>
      <c r="AI55" s="784"/>
      <c r="AJ55" s="785"/>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2"/>
      <c r="R56" s="853"/>
      <c r="S56" s="853"/>
      <c r="T56" s="853"/>
      <c r="U56" s="853"/>
      <c r="V56" s="853"/>
      <c r="W56" s="853"/>
      <c r="X56" s="853"/>
      <c r="Y56" s="853"/>
      <c r="Z56" s="853"/>
      <c r="AA56" s="853"/>
      <c r="AB56" s="853"/>
      <c r="AC56" s="853"/>
      <c r="AD56" s="853"/>
      <c r="AE56" s="854"/>
      <c r="AF56" s="783"/>
      <c r="AG56" s="784"/>
      <c r="AH56" s="784"/>
      <c r="AI56" s="784"/>
      <c r="AJ56" s="785"/>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2"/>
      <c r="R57" s="853"/>
      <c r="S57" s="853"/>
      <c r="T57" s="853"/>
      <c r="U57" s="853"/>
      <c r="V57" s="853"/>
      <c r="W57" s="853"/>
      <c r="X57" s="853"/>
      <c r="Y57" s="853"/>
      <c r="Z57" s="853"/>
      <c r="AA57" s="853"/>
      <c r="AB57" s="853"/>
      <c r="AC57" s="853"/>
      <c r="AD57" s="853"/>
      <c r="AE57" s="854"/>
      <c r="AF57" s="783"/>
      <c r="AG57" s="784"/>
      <c r="AH57" s="784"/>
      <c r="AI57" s="784"/>
      <c r="AJ57" s="785"/>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2"/>
      <c r="R58" s="853"/>
      <c r="S58" s="853"/>
      <c r="T58" s="853"/>
      <c r="U58" s="853"/>
      <c r="V58" s="853"/>
      <c r="W58" s="853"/>
      <c r="X58" s="853"/>
      <c r="Y58" s="853"/>
      <c r="Z58" s="853"/>
      <c r="AA58" s="853"/>
      <c r="AB58" s="853"/>
      <c r="AC58" s="853"/>
      <c r="AD58" s="853"/>
      <c r="AE58" s="854"/>
      <c r="AF58" s="783"/>
      <c r="AG58" s="784"/>
      <c r="AH58" s="784"/>
      <c r="AI58" s="784"/>
      <c r="AJ58" s="785"/>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2"/>
      <c r="R59" s="853"/>
      <c r="S59" s="853"/>
      <c r="T59" s="853"/>
      <c r="U59" s="853"/>
      <c r="V59" s="853"/>
      <c r="W59" s="853"/>
      <c r="X59" s="853"/>
      <c r="Y59" s="853"/>
      <c r="Z59" s="853"/>
      <c r="AA59" s="853"/>
      <c r="AB59" s="853"/>
      <c r="AC59" s="853"/>
      <c r="AD59" s="853"/>
      <c r="AE59" s="854"/>
      <c r="AF59" s="783"/>
      <c r="AG59" s="784"/>
      <c r="AH59" s="784"/>
      <c r="AI59" s="784"/>
      <c r="AJ59" s="785"/>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2"/>
      <c r="R60" s="853"/>
      <c r="S60" s="853"/>
      <c r="T60" s="853"/>
      <c r="U60" s="853"/>
      <c r="V60" s="853"/>
      <c r="W60" s="853"/>
      <c r="X60" s="853"/>
      <c r="Y60" s="853"/>
      <c r="Z60" s="853"/>
      <c r="AA60" s="853"/>
      <c r="AB60" s="853"/>
      <c r="AC60" s="853"/>
      <c r="AD60" s="853"/>
      <c r="AE60" s="854"/>
      <c r="AF60" s="783"/>
      <c r="AG60" s="784"/>
      <c r="AH60" s="784"/>
      <c r="AI60" s="784"/>
      <c r="AJ60" s="785"/>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2"/>
      <c r="R61" s="853"/>
      <c r="S61" s="853"/>
      <c r="T61" s="853"/>
      <c r="U61" s="853"/>
      <c r="V61" s="853"/>
      <c r="W61" s="853"/>
      <c r="X61" s="853"/>
      <c r="Y61" s="853"/>
      <c r="Z61" s="853"/>
      <c r="AA61" s="853"/>
      <c r="AB61" s="853"/>
      <c r="AC61" s="853"/>
      <c r="AD61" s="853"/>
      <c r="AE61" s="854"/>
      <c r="AF61" s="783"/>
      <c r="AG61" s="784"/>
      <c r="AH61" s="784"/>
      <c r="AI61" s="784"/>
      <c r="AJ61" s="785"/>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2"/>
      <c r="R62" s="853"/>
      <c r="S62" s="853"/>
      <c r="T62" s="853"/>
      <c r="U62" s="853"/>
      <c r="V62" s="853"/>
      <c r="W62" s="853"/>
      <c r="X62" s="853"/>
      <c r="Y62" s="853"/>
      <c r="Z62" s="853"/>
      <c r="AA62" s="853"/>
      <c r="AB62" s="853"/>
      <c r="AC62" s="853"/>
      <c r="AD62" s="853"/>
      <c r="AE62" s="854"/>
      <c r="AF62" s="783"/>
      <c r="AG62" s="784"/>
      <c r="AH62" s="784"/>
      <c r="AI62" s="784"/>
      <c r="AJ62" s="785"/>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413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414</v>
      </c>
      <c r="C63" s="813"/>
      <c r="D63" s="813"/>
      <c r="E63" s="813"/>
      <c r="F63" s="813"/>
      <c r="G63" s="813"/>
      <c r="H63" s="813"/>
      <c r="I63" s="813"/>
      <c r="J63" s="813"/>
      <c r="K63" s="813"/>
      <c r="L63" s="813"/>
      <c r="M63" s="813"/>
      <c r="N63" s="813"/>
      <c r="O63" s="813"/>
      <c r="P63" s="814"/>
      <c r="Q63" s="857"/>
      <c r="R63" s="858"/>
      <c r="S63" s="858"/>
      <c r="T63" s="858"/>
      <c r="U63" s="858"/>
      <c r="V63" s="858"/>
      <c r="W63" s="858"/>
      <c r="X63" s="858"/>
      <c r="Y63" s="858"/>
      <c r="Z63" s="858"/>
      <c r="AA63" s="858"/>
      <c r="AB63" s="858"/>
      <c r="AC63" s="858"/>
      <c r="AD63" s="858"/>
      <c r="AE63" s="859"/>
      <c r="AF63" s="860">
        <v>3331</v>
      </c>
      <c r="AG63" s="861"/>
      <c r="AH63" s="861"/>
      <c r="AI63" s="861"/>
      <c r="AJ63" s="862"/>
      <c r="AK63" s="863"/>
      <c r="AL63" s="858"/>
      <c r="AM63" s="858"/>
      <c r="AN63" s="858"/>
      <c r="AO63" s="858"/>
      <c r="AP63" s="861">
        <v>11266</v>
      </c>
      <c r="AQ63" s="861"/>
      <c r="AR63" s="861"/>
      <c r="AS63" s="861"/>
      <c r="AT63" s="861"/>
      <c r="AU63" s="861">
        <v>9960</v>
      </c>
      <c r="AV63" s="861"/>
      <c r="AW63" s="861"/>
      <c r="AX63" s="861"/>
      <c r="AY63" s="861"/>
      <c r="AZ63" s="865"/>
      <c r="BA63" s="865"/>
      <c r="BB63" s="865"/>
      <c r="BC63" s="865"/>
      <c r="BD63" s="865"/>
      <c r="BE63" s="866"/>
      <c r="BF63" s="866"/>
      <c r="BG63" s="866"/>
      <c r="BH63" s="866"/>
      <c r="BI63" s="867"/>
      <c r="BJ63" s="868" t="s">
        <v>172</v>
      </c>
      <c r="BK63" s="869"/>
      <c r="BL63" s="869"/>
      <c r="BM63" s="869"/>
      <c r="BN63" s="870"/>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416</v>
      </c>
      <c r="B66" s="763"/>
      <c r="C66" s="763"/>
      <c r="D66" s="763"/>
      <c r="E66" s="763"/>
      <c r="F66" s="763"/>
      <c r="G66" s="763"/>
      <c r="H66" s="763"/>
      <c r="I66" s="763"/>
      <c r="J66" s="763"/>
      <c r="K66" s="763"/>
      <c r="L66" s="763"/>
      <c r="M66" s="763"/>
      <c r="N66" s="763"/>
      <c r="O66" s="763"/>
      <c r="P66" s="764"/>
      <c r="Q66" s="739" t="s">
        <v>417</v>
      </c>
      <c r="R66" s="740"/>
      <c r="S66" s="740"/>
      <c r="T66" s="740"/>
      <c r="U66" s="741"/>
      <c r="V66" s="739" t="s">
        <v>418</v>
      </c>
      <c r="W66" s="740"/>
      <c r="X66" s="740"/>
      <c r="Y66" s="740"/>
      <c r="Z66" s="741"/>
      <c r="AA66" s="739" t="s">
        <v>419</v>
      </c>
      <c r="AB66" s="740"/>
      <c r="AC66" s="740"/>
      <c r="AD66" s="740"/>
      <c r="AE66" s="741"/>
      <c r="AF66" s="871" t="s">
        <v>420</v>
      </c>
      <c r="AG66" s="835"/>
      <c r="AH66" s="835"/>
      <c r="AI66" s="835"/>
      <c r="AJ66" s="872"/>
      <c r="AK66" s="739" t="s">
        <v>393</v>
      </c>
      <c r="AL66" s="763"/>
      <c r="AM66" s="763"/>
      <c r="AN66" s="763"/>
      <c r="AO66" s="764"/>
      <c r="AP66" s="739" t="s">
        <v>394</v>
      </c>
      <c r="AQ66" s="740"/>
      <c r="AR66" s="740"/>
      <c r="AS66" s="740"/>
      <c r="AT66" s="741"/>
      <c r="AU66" s="739" t="s">
        <v>421</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3"/>
      <c r="AG67" s="838"/>
      <c r="AH67" s="838"/>
      <c r="AI67" s="838"/>
      <c r="AJ67" s="874"/>
      <c r="AK67" s="875"/>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226"/>
    </row>
    <row r="68" spans="1:131" s="227" customFormat="1" ht="26.25" customHeight="1" thickTop="1" x14ac:dyDescent="0.15">
      <c r="A68" s="238">
        <v>1</v>
      </c>
      <c r="B68" s="886" t="s">
        <v>590</v>
      </c>
      <c r="C68" s="887"/>
      <c r="D68" s="887"/>
      <c r="E68" s="887"/>
      <c r="F68" s="887"/>
      <c r="G68" s="887"/>
      <c r="H68" s="887"/>
      <c r="I68" s="887"/>
      <c r="J68" s="887"/>
      <c r="K68" s="887"/>
      <c r="L68" s="887"/>
      <c r="M68" s="887"/>
      <c r="N68" s="887"/>
      <c r="O68" s="887"/>
      <c r="P68" s="888"/>
      <c r="Q68" s="889">
        <v>8250</v>
      </c>
      <c r="R68" s="885"/>
      <c r="S68" s="885"/>
      <c r="T68" s="885"/>
      <c r="U68" s="885"/>
      <c r="V68" s="885">
        <v>8182</v>
      </c>
      <c r="W68" s="885"/>
      <c r="X68" s="885"/>
      <c r="Y68" s="885"/>
      <c r="Z68" s="885"/>
      <c r="AA68" s="885">
        <v>68</v>
      </c>
      <c r="AB68" s="885"/>
      <c r="AC68" s="885"/>
      <c r="AD68" s="885"/>
      <c r="AE68" s="885"/>
      <c r="AF68" s="885">
        <v>68</v>
      </c>
      <c r="AG68" s="885"/>
      <c r="AH68" s="885"/>
      <c r="AI68" s="885"/>
      <c r="AJ68" s="885"/>
      <c r="AK68" s="885">
        <v>720</v>
      </c>
      <c r="AL68" s="885"/>
      <c r="AM68" s="885"/>
      <c r="AN68" s="885"/>
      <c r="AO68" s="885"/>
      <c r="AP68" s="885" t="s">
        <v>589</v>
      </c>
      <c r="AQ68" s="885"/>
      <c r="AR68" s="885"/>
      <c r="AS68" s="885"/>
      <c r="AT68" s="885"/>
      <c r="AU68" s="885" t="s">
        <v>589</v>
      </c>
      <c r="AV68" s="885"/>
      <c r="AW68" s="885"/>
      <c r="AX68" s="885"/>
      <c r="AY68" s="885"/>
      <c r="AZ68" s="798" t="s">
        <v>601</v>
      </c>
      <c r="BA68" s="798"/>
      <c r="BB68" s="798"/>
      <c r="BC68" s="798"/>
      <c r="BD68" s="799"/>
      <c r="BE68" s="245"/>
      <c r="BF68" s="245"/>
      <c r="BG68" s="245"/>
      <c r="BH68" s="245"/>
      <c r="BI68" s="245"/>
      <c r="BJ68" s="245"/>
      <c r="BK68" s="245"/>
      <c r="BL68" s="245"/>
      <c r="BM68" s="245"/>
      <c r="BN68" s="245"/>
      <c r="BO68" s="245"/>
      <c r="BP68" s="245"/>
      <c r="BQ68" s="242">
        <v>62</v>
      </c>
      <c r="BR68" s="247"/>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226"/>
    </row>
    <row r="69" spans="1:131" s="227" customFormat="1" ht="26.25" customHeight="1" x14ac:dyDescent="0.15">
      <c r="A69" s="241">
        <v>2</v>
      </c>
      <c r="B69" s="890" t="s">
        <v>591</v>
      </c>
      <c r="C69" s="891"/>
      <c r="D69" s="891"/>
      <c r="E69" s="891"/>
      <c r="F69" s="891"/>
      <c r="G69" s="891"/>
      <c r="H69" s="891"/>
      <c r="I69" s="891"/>
      <c r="J69" s="891"/>
      <c r="K69" s="891"/>
      <c r="L69" s="891"/>
      <c r="M69" s="891"/>
      <c r="N69" s="891"/>
      <c r="O69" s="891"/>
      <c r="P69" s="892"/>
      <c r="Q69" s="893">
        <v>68</v>
      </c>
      <c r="R69" s="850"/>
      <c r="S69" s="850"/>
      <c r="T69" s="850"/>
      <c r="U69" s="850"/>
      <c r="V69" s="850">
        <v>64</v>
      </c>
      <c r="W69" s="850"/>
      <c r="X69" s="850"/>
      <c r="Y69" s="850"/>
      <c r="Z69" s="850"/>
      <c r="AA69" s="850">
        <v>3</v>
      </c>
      <c r="AB69" s="850"/>
      <c r="AC69" s="850"/>
      <c r="AD69" s="850"/>
      <c r="AE69" s="850"/>
      <c r="AF69" s="850">
        <v>3</v>
      </c>
      <c r="AG69" s="850"/>
      <c r="AH69" s="850"/>
      <c r="AI69" s="850"/>
      <c r="AJ69" s="850"/>
      <c r="AK69" s="850" t="s">
        <v>595</v>
      </c>
      <c r="AL69" s="850"/>
      <c r="AM69" s="850"/>
      <c r="AN69" s="850"/>
      <c r="AO69" s="850"/>
      <c r="AP69" s="850" t="s">
        <v>589</v>
      </c>
      <c r="AQ69" s="850"/>
      <c r="AR69" s="850"/>
      <c r="AS69" s="850"/>
      <c r="AT69" s="850"/>
      <c r="AU69" s="850" t="s">
        <v>589</v>
      </c>
      <c r="AV69" s="850"/>
      <c r="AW69" s="850"/>
      <c r="AX69" s="850"/>
      <c r="AY69" s="850"/>
      <c r="AZ69" s="894"/>
      <c r="BA69" s="894"/>
      <c r="BB69" s="894"/>
      <c r="BC69" s="894"/>
      <c r="BD69" s="895"/>
      <c r="BE69" s="245"/>
      <c r="BF69" s="245"/>
      <c r="BG69" s="245"/>
      <c r="BH69" s="245"/>
      <c r="BI69" s="245"/>
      <c r="BJ69" s="245"/>
      <c r="BK69" s="245"/>
      <c r="BL69" s="245"/>
      <c r="BM69" s="245"/>
      <c r="BN69" s="245"/>
      <c r="BO69" s="245"/>
      <c r="BP69" s="245"/>
      <c r="BQ69" s="242">
        <v>63</v>
      </c>
      <c r="BR69" s="247"/>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226"/>
    </row>
    <row r="70" spans="1:131" s="227" customFormat="1" ht="26.25" customHeight="1" x14ac:dyDescent="0.15">
      <c r="A70" s="241">
        <v>3</v>
      </c>
      <c r="B70" s="890" t="s">
        <v>592</v>
      </c>
      <c r="C70" s="891"/>
      <c r="D70" s="891"/>
      <c r="E70" s="891"/>
      <c r="F70" s="891"/>
      <c r="G70" s="891"/>
      <c r="H70" s="891"/>
      <c r="I70" s="891"/>
      <c r="J70" s="891"/>
      <c r="K70" s="891"/>
      <c r="L70" s="891"/>
      <c r="M70" s="891"/>
      <c r="N70" s="891"/>
      <c r="O70" s="891"/>
      <c r="P70" s="892"/>
      <c r="Q70" s="893">
        <v>561</v>
      </c>
      <c r="R70" s="850"/>
      <c r="S70" s="850"/>
      <c r="T70" s="850"/>
      <c r="U70" s="850"/>
      <c r="V70" s="850">
        <v>558</v>
      </c>
      <c r="W70" s="850"/>
      <c r="X70" s="850"/>
      <c r="Y70" s="850"/>
      <c r="Z70" s="850"/>
      <c r="AA70" s="850">
        <v>3</v>
      </c>
      <c r="AB70" s="850"/>
      <c r="AC70" s="850"/>
      <c r="AD70" s="850"/>
      <c r="AE70" s="850"/>
      <c r="AF70" s="850">
        <v>572</v>
      </c>
      <c r="AG70" s="850"/>
      <c r="AH70" s="850"/>
      <c r="AI70" s="850"/>
      <c r="AJ70" s="850"/>
      <c r="AK70" s="850" t="s">
        <v>596</v>
      </c>
      <c r="AL70" s="850"/>
      <c r="AM70" s="850"/>
      <c r="AN70" s="850"/>
      <c r="AO70" s="850"/>
      <c r="AP70" s="850" t="s">
        <v>589</v>
      </c>
      <c r="AQ70" s="850"/>
      <c r="AR70" s="850"/>
      <c r="AS70" s="850"/>
      <c r="AT70" s="850"/>
      <c r="AU70" s="850" t="s">
        <v>597</v>
      </c>
      <c r="AV70" s="850"/>
      <c r="AW70" s="850"/>
      <c r="AX70" s="850"/>
      <c r="AY70" s="850"/>
      <c r="AZ70" s="847" t="s">
        <v>403</v>
      </c>
      <c r="BA70" s="847"/>
      <c r="BB70" s="847"/>
      <c r="BC70" s="847"/>
      <c r="BD70" s="848"/>
      <c r="BE70" s="245"/>
      <c r="BF70" s="245"/>
      <c r="BG70" s="245"/>
      <c r="BH70" s="245"/>
      <c r="BI70" s="245"/>
      <c r="BJ70" s="245"/>
      <c r="BK70" s="245"/>
      <c r="BL70" s="245"/>
      <c r="BM70" s="245"/>
      <c r="BN70" s="245"/>
      <c r="BO70" s="245"/>
      <c r="BP70" s="245"/>
      <c r="BQ70" s="242">
        <v>64</v>
      </c>
      <c r="BR70" s="247"/>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226"/>
    </row>
    <row r="71" spans="1:131" s="227" customFormat="1" ht="26.25" customHeight="1" x14ac:dyDescent="0.15">
      <c r="A71" s="241">
        <v>4</v>
      </c>
      <c r="B71" s="890" t="s">
        <v>602</v>
      </c>
      <c r="C71" s="891"/>
      <c r="D71" s="891"/>
      <c r="E71" s="891"/>
      <c r="F71" s="891"/>
      <c r="G71" s="891"/>
      <c r="H71" s="891"/>
      <c r="I71" s="891"/>
      <c r="J71" s="891"/>
      <c r="K71" s="891"/>
      <c r="L71" s="891"/>
      <c r="M71" s="891"/>
      <c r="N71" s="891"/>
      <c r="O71" s="891"/>
      <c r="P71" s="892"/>
      <c r="Q71" s="893">
        <v>194</v>
      </c>
      <c r="R71" s="850"/>
      <c r="S71" s="850"/>
      <c r="T71" s="850"/>
      <c r="U71" s="850"/>
      <c r="V71" s="850">
        <v>194</v>
      </c>
      <c r="W71" s="850"/>
      <c r="X71" s="850"/>
      <c r="Y71" s="850"/>
      <c r="Z71" s="850"/>
      <c r="AA71" s="850">
        <v>0</v>
      </c>
      <c r="AB71" s="850"/>
      <c r="AC71" s="850"/>
      <c r="AD71" s="850"/>
      <c r="AE71" s="850"/>
      <c r="AF71" s="850">
        <v>0</v>
      </c>
      <c r="AG71" s="850"/>
      <c r="AH71" s="850"/>
      <c r="AI71" s="850"/>
      <c r="AJ71" s="850"/>
      <c r="AK71" s="850" t="s">
        <v>596</v>
      </c>
      <c r="AL71" s="850"/>
      <c r="AM71" s="850"/>
      <c r="AN71" s="850"/>
      <c r="AO71" s="850"/>
      <c r="AP71" s="850">
        <v>130</v>
      </c>
      <c r="AQ71" s="850"/>
      <c r="AR71" s="850"/>
      <c r="AS71" s="850"/>
      <c r="AT71" s="850"/>
      <c r="AU71" s="850">
        <v>85</v>
      </c>
      <c r="AV71" s="850"/>
      <c r="AW71" s="850"/>
      <c r="AX71" s="850"/>
      <c r="AY71" s="850"/>
      <c r="AZ71" s="894"/>
      <c r="BA71" s="894"/>
      <c r="BB71" s="894"/>
      <c r="BC71" s="894"/>
      <c r="BD71" s="895"/>
      <c r="BE71" s="245"/>
      <c r="BF71" s="245"/>
      <c r="BG71" s="245"/>
      <c r="BH71" s="245"/>
      <c r="BI71" s="245"/>
      <c r="BJ71" s="245"/>
      <c r="BK71" s="245"/>
      <c r="BL71" s="245"/>
      <c r="BM71" s="245"/>
      <c r="BN71" s="245"/>
      <c r="BO71" s="245"/>
      <c r="BP71" s="245"/>
      <c r="BQ71" s="242">
        <v>65</v>
      </c>
      <c r="BR71" s="247"/>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226"/>
    </row>
    <row r="72" spans="1:131" s="227" customFormat="1" ht="26.25" customHeight="1" x14ac:dyDescent="0.15">
      <c r="A72" s="241">
        <v>5</v>
      </c>
      <c r="B72" s="890" t="s">
        <v>603</v>
      </c>
      <c r="C72" s="891"/>
      <c r="D72" s="891"/>
      <c r="E72" s="891"/>
      <c r="F72" s="891"/>
      <c r="G72" s="891"/>
      <c r="H72" s="891"/>
      <c r="I72" s="891"/>
      <c r="J72" s="891"/>
      <c r="K72" s="891"/>
      <c r="L72" s="891"/>
      <c r="M72" s="891"/>
      <c r="N72" s="891"/>
      <c r="O72" s="891"/>
      <c r="P72" s="892"/>
      <c r="Q72" s="893">
        <v>114</v>
      </c>
      <c r="R72" s="850"/>
      <c r="S72" s="850"/>
      <c r="T72" s="850"/>
      <c r="U72" s="850"/>
      <c r="V72" s="850">
        <v>114</v>
      </c>
      <c r="W72" s="850"/>
      <c r="X72" s="850"/>
      <c r="Y72" s="850"/>
      <c r="Z72" s="850"/>
      <c r="AA72" s="850">
        <v>0</v>
      </c>
      <c r="AB72" s="850"/>
      <c r="AC72" s="850"/>
      <c r="AD72" s="850"/>
      <c r="AE72" s="850"/>
      <c r="AF72" s="850">
        <v>0</v>
      </c>
      <c r="AG72" s="850"/>
      <c r="AH72" s="850"/>
      <c r="AI72" s="850"/>
      <c r="AJ72" s="850"/>
      <c r="AK72" s="850" t="s">
        <v>596</v>
      </c>
      <c r="AL72" s="850"/>
      <c r="AM72" s="850"/>
      <c r="AN72" s="850"/>
      <c r="AO72" s="850"/>
      <c r="AP72" s="850" t="s">
        <v>589</v>
      </c>
      <c r="AQ72" s="850"/>
      <c r="AR72" s="850"/>
      <c r="AS72" s="850"/>
      <c r="AT72" s="850"/>
      <c r="AU72" s="850" t="s">
        <v>597</v>
      </c>
      <c r="AV72" s="850"/>
      <c r="AW72" s="850"/>
      <c r="AX72" s="850"/>
      <c r="AY72" s="850"/>
      <c r="AZ72" s="894"/>
      <c r="BA72" s="894"/>
      <c r="BB72" s="894"/>
      <c r="BC72" s="894"/>
      <c r="BD72" s="895"/>
      <c r="BE72" s="245"/>
      <c r="BF72" s="245"/>
      <c r="BG72" s="245"/>
      <c r="BH72" s="245"/>
      <c r="BI72" s="245"/>
      <c r="BJ72" s="245"/>
      <c r="BK72" s="245"/>
      <c r="BL72" s="245"/>
      <c r="BM72" s="245"/>
      <c r="BN72" s="245"/>
      <c r="BO72" s="245"/>
      <c r="BP72" s="245"/>
      <c r="BQ72" s="242">
        <v>66</v>
      </c>
      <c r="BR72" s="247"/>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226"/>
    </row>
    <row r="73" spans="1:131" s="227" customFormat="1" ht="26.25" customHeight="1" x14ac:dyDescent="0.15">
      <c r="A73" s="241">
        <v>6</v>
      </c>
      <c r="B73" s="890" t="s">
        <v>593</v>
      </c>
      <c r="C73" s="891"/>
      <c r="D73" s="891"/>
      <c r="E73" s="891"/>
      <c r="F73" s="891"/>
      <c r="G73" s="891"/>
      <c r="H73" s="891"/>
      <c r="I73" s="891"/>
      <c r="J73" s="891"/>
      <c r="K73" s="891"/>
      <c r="L73" s="891"/>
      <c r="M73" s="891"/>
      <c r="N73" s="891"/>
      <c r="O73" s="891"/>
      <c r="P73" s="892"/>
      <c r="Q73" s="893">
        <v>250</v>
      </c>
      <c r="R73" s="850"/>
      <c r="S73" s="850"/>
      <c r="T73" s="850"/>
      <c r="U73" s="850"/>
      <c r="V73" s="850">
        <v>234</v>
      </c>
      <c r="W73" s="850"/>
      <c r="X73" s="850"/>
      <c r="Y73" s="850"/>
      <c r="Z73" s="850"/>
      <c r="AA73" s="850">
        <v>16</v>
      </c>
      <c r="AB73" s="850"/>
      <c r="AC73" s="850"/>
      <c r="AD73" s="850"/>
      <c r="AE73" s="850"/>
      <c r="AF73" s="850">
        <v>16</v>
      </c>
      <c r="AG73" s="850"/>
      <c r="AH73" s="850"/>
      <c r="AI73" s="850"/>
      <c r="AJ73" s="850"/>
      <c r="AK73" s="850" t="s">
        <v>596</v>
      </c>
      <c r="AL73" s="850"/>
      <c r="AM73" s="850"/>
      <c r="AN73" s="850"/>
      <c r="AO73" s="850"/>
      <c r="AP73" s="850" t="s">
        <v>589</v>
      </c>
      <c r="AQ73" s="850"/>
      <c r="AR73" s="850"/>
      <c r="AS73" s="850"/>
      <c r="AT73" s="850"/>
      <c r="AU73" s="850" t="s">
        <v>597</v>
      </c>
      <c r="AV73" s="850"/>
      <c r="AW73" s="850"/>
      <c r="AX73" s="850"/>
      <c r="AY73" s="850"/>
      <c r="AZ73" s="894"/>
      <c r="BA73" s="894"/>
      <c r="BB73" s="894"/>
      <c r="BC73" s="894"/>
      <c r="BD73" s="895"/>
      <c r="BE73" s="245"/>
      <c r="BF73" s="245"/>
      <c r="BG73" s="245"/>
      <c r="BH73" s="245"/>
      <c r="BI73" s="245"/>
      <c r="BJ73" s="245"/>
      <c r="BK73" s="245"/>
      <c r="BL73" s="245"/>
      <c r="BM73" s="245"/>
      <c r="BN73" s="245"/>
      <c r="BO73" s="245"/>
      <c r="BP73" s="245"/>
      <c r="BQ73" s="242">
        <v>67</v>
      </c>
      <c r="BR73" s="247"/>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226"/>
    </row>
    <row r="74" spans="1:131" s="227" customFormat="1" ht="26.25" customHeight="1" x14ac:dyDescent="0.15">
      <c r="A74" s="241">
        <v>7</v>
      </c>
      <c r="B74" s="890" t="s">
        <v>594</v>
      </c>
      <c r="C74" s="891"/>
      <c r="D74" s="891"/>
      <c r="E74" s="891"/>
      <c r="F74" s="891"/>
      <c r="G74" s="891"/>
      <c r="H74" s="891"/>
      <c r="I74" s="891"/>
      <c r="J74" s="891"/>
      <c r="K74" s="891"/>
      <c r="L74" s="891"/>
      <c r="M74" s="891"/>
      <c r="N74" s="891"/>
      <c r="O74" s="891"/>
      <c r="P74" s="892"/>
      <c r="Q74" s="893">
        <v>253621</v>
      </c>
      <c r="R74" s="850"/>
      <c r="S74" s="850"/>
      <c r="T74" s="850"/>
      <c r="U74" s="850"/>
      <c r="V74" s="850">
        <v>241656</v>
      </c>
      <c r="W74" s="850"/>
      <c r="X74" s="850"/>
      <c r="Y74" s="850"/>
      <c r="Z74" s="850"/>
      <c r="AA74" s="850">
        <v>11965</v>
      </c>
      <c r="AB74" s="850"/>
      <c r="AC74" s="850"/>
      <c r="AD74" s="850"/>
      <c r="AE74" s="850"/>
      <c r="AF74" s="850">
        <v>11965</v>
      </c>
      <c r="AG74" s="850"/>
      <c r="AH74" s="850"/>
      <c r="AI74" s="850"/>
      <c r="AJ74" s="850"/>
      <c r="AK74" s="850" t="s">
        <v>596</v>
      </c>
      <c r="AL74" s="850"/>
      <c r="AM74" s="850"/>
      <c r="AN74" s="850"/>
      <c r="AO74" s="850"/>
      <c r="AP74" s="850" t="s">
        <v>589</v>
      </c>
      <c r="AQ74" s="850"/>
      <c r="AR74" s="850"/>
      <c r="AS74" s="850"/>
      <c r="AT74" s="850"/>
      <c r="AU74" s="850" t="s">
        <v>597</v>
      </c>
      <c r="AV74" s="850"/>
      <c r="AW74" s="850"/>
      <c r="AX74" s="850"/>
      <c r="AY74" s="850"/>
      <c r="AZ74" s="894"/>
      <c r="BA74" s="894"/>
      <c r="BB74" s="894"/>
      <c r="BC74" s="894"/>
      <c r="BD74" s="895"/>
      <c r="BE74" s="245"/>
      <c r="BF74" s="245"/>
      <c r="BG74" s="245"/>
      <c r="BH74" s="245"/>
      <c r="BI74" s="245"/>
      <c r="BJ74" s="245"/>
      <c r="BK74" s="245"/>
      <c r="BL74" s="245"/>
      <c r="BM74" s="245"/>
      <c r="BN74" s="245"/>
      <c r="BO74" s="245"/>
      <c r="BP74" s="245"/>
      <c r="BQ74" s="242">
        <v>68</v>
      </c>
      <c r="BR74" s="247"/>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226"/>
    </row>
    <row r="75" spans="1:131" s="227" customFormat="1" ht="26.25" customHeight="1" x14ac:dyDescent="0.15">
      <c r="A75" s="241">
        <v>8</v>
      </c>
      <c r="B75" s="890"/>
      <c r="C75" s="891"/>
      <c r="D75" s="891"/>
      <c r="E75" s="891"/>
      <c r="F75" s="891"/>
      <c r="G75" s="891"/>
      <c r="H75" s="891"/>
      <c r="I75" s="891"/>
      <c r="J75" s="891"/>
      <c r="K75" s="891"/>
      <c r="L75" s="891"/>
      <c r="M75" s="891"/>
      <c r="N75" s="891"/>
      <c r="O75" s="891"/>
      <c r="P75" s="892"/>
      <c r="Q75" s="896"/>
      <c r="R75" s="897"/>
      <c r="S75" s="897"/>
      <c r="T75" s="897"/>
      <c r="U75" s="849"/>
      <c r="V75" s="898"/>
      <c r="W75" s="897"/>
      <c r="X75" s="897"/>
      <c r="Y75" s="897"/>
      <c r="Z75" s="849"/>
      <c r="AA75" s="898"/>
      <c r="AB75" s="897"/>
      <c r="AC75" s="897"/>
      <c r="AD75" s="897"/>
      <c r="AE75" s="849"/>
      <c r="AF75" s="898"/>
      <c r="AG75" s="897"/>
      <c r="AH75" s="897"/>
      <c r="AI75" s="897"/>
      <c r="AJ75" s="849"/>
      <c r="AK75" s="898"/>
      <c r="AL75" s="897"/>
      <c r="AM75" s="897"/>
      <c r="AN75" s="897"/>
      <c r="AO75" s="849"/>
      <c r="AP75" s="898"/>
      <c r="AQ75" s="897"/>
      <c r="AR75" s="897"/>
      <c r="AS75" s="897"/>
      <c r="AT75" s="849"/>
      <c r="AU75" s="898"/>
      <c r="AV75" s="897"/>
      <c r="AW75" s="897"/>
      <c r="AX75" s="897"/>
      <c r="AY75" s="849"/>
      <c r="AZ75" s="894"/>
      <c r="BA75" s="894"/>
      <c r="BB75" s="894"/>
      <c r="BC75" s="894"/>
      <c r="BD75" s="895"/>
      <c r="BE75" s="245"/>
      <c r="BF75" s="245"/>
      <c r="BG75" s="245"/>
      <c r="BH75" s="245"/>
      <c r="BI75" s="245"/>
      <c r="BJ75" s="245"/>
      <c r="BK75" s="245"/>
      <c r="BL75" s="245"/>
      <c r="BM75" s="245"/>
      <c r="BN75" s="245"/>
      <c r="BO75" s="245"/>
      <c r="BP75" s="245"/>
      <c r="BQ75" s="242">
        <v>69</v>
      </c>
      <c r="BR75" s="247"/>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226"/>
    </row>
    <row r="76" spans="1:131" s="227" customFormat="1" ht="26.25" customHeight="1" x14ac:dyDescent="0.15">
      <c r="A76" s="241">
        <v>9</v>
      </c>
      <c r="B76" s="890"/>
      <c r="C76" s="891"/>
      <c r="D76" s="891"/>
      <c r="E76" s="891"/>
      <c r="F76" s="891"/>
      <c r="G76" s="891"/>
      <c r="H76" s="891"/>
      <c r="I76" s="891"/>
      <c r="J76" s="891"/>
      <c r="K76" s="891"/>
      <c r="L76" s="891"/>
      <c r="M76" s="891"/>
      <c r="N76" s="891"/>
      <c r="O76" s="891"/>
      <c r="P76" s="892"/>
      <c r="Q76" s="896"/>
      <c r="R76" s="897"/>
      <c r="S76" s="897"/>
      <c r="T76" s="897"/>
      <c r="U76" s="849"/>
      <c r="V76" s="898"/>
      <c r="W76" s="897"/>
      <c r="X76" s="897"/>
      <c r="Y76" s="897"/>
      <c r="Z76" s="849"/>
      <c r="AA76" s="898"/>
      <c r="AB76" s="897"/>
      <c r="AC76" s="897"/>
      <c r="AD76" s="897"/>
      <c r="AE76" s="849"/>
      <c r="AF76" s="898"/>
      <c r="AG76" s="897"/>
      <c r="AH76" s="897"/>
      <c r="AI76" s="897"/>
      <c r="AJ76" s="849"/>
      <c r="AK76" s="898"/>
      <c r="AL76" s="897"/>
      <c r="AM76" s="897"/>
      <c r="AN76" s="897"/>
      <c r="AO76" s="849"/>
      <c r="AP76" s="898"/>
      <c r="AQ76" s="897"/>
      <c r="AR76" s="897"/>
      <c r="AS76" s="897"/>
      <c r="AT76" s="849"/>
      <c r="AU76" s="898"/>
      <c r="AV76" s="897"/>
      <c r="AW76" s="897"/>
      <c r="AX76" s="897"/>
      <c r="AY76" s="849"/>
      <c r="AZ76" s="894"/>
      <c r="BA76" s="894"/>
      <c r="BB76" s="894"/>
      <c r="BC76" s="894"/>
      <c r="BD76" s="895"/>
      <c r="BE76" s="245"/>
      <c r="BF76" s="245"/>
      <c r="BG76" s="245"/>
      <c r="BH76" s="245"/>
      <c r="BI76" s="245"/>
      <c r="BJ76" s="245"/>
      <c r="BK76" s="245"/>
      <c r="BL76" s="245"/>
      <c r="BM76" s="245"/>
      <c r="BN76" s="245"/>
      <c r="BO76" s="245"/>
      <c r="BP76" s="245"/>
      <c r="BQ76" s="242">
        <v>70</v>
      </c>
      <c r="BR76" s="247"/>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226"/>
    </row>
    <row r="77" spans="1:131" s="227" customFormat="1" ht="26.25" customHeight="1" x14ac:dyDescent="0.15">
      <c r="A77" s="241">
        <v>10</v>
      </c>
      <c r="B77" s="890"/>
      <c r="C77" s="891"/>
      <c r="D77" s="891"/>
      <c r="E77" s="891"/>
      <c r="F77" s="891"/>
      <c r="G77" s="891"/>
      <c r="H77" s="891"/>
      <c r="I77" s="891"/>
      <c r="J77" s="891"/>
      <c r="K77" s="891"/>
      <c r="L77" s="891"/>
      <c r="M77" s="891"/>
      <c r="N77" s="891"/>
      <c r="O77" s="891"/>
      <c r="P77" s="892"/>
      <c r="Q77" s="896"/>
      <c r="R77" s="897"/>
      <c r="S77" s="897"/>
      <c r="T77" s="897"/>
      <c r="U77" s="849"/>
      <c r="V77" s="898"/>
      <c r="W77" s="897"/>
      <c r="X77" s="897"/>
      <c r="Y77" s="897"/>
      <c r="Z77" s="849"/>
      <c r="AA77" s="898"/>
      <c r="AB77" s="897"/>
      <c r="AC77" s="897"/>
      <c r="AD77" s="897"/>
      <c r="AE77" s="849"/>
      <c r="AF77" s="898"/>
      <c r="AG77" s="897"/>
      <c r="AH77" s="897"/>
      <c r="AI77" s="897"/>
      <c r="AJ77" s="849"/>
      <c r="AK77" s="898"/>
      <c r="AL77" s="897"/>
      <c r="AM77" s="897"/>
      <c r="AN77" s="897"/>
      <c r="AO77" s="849"/>
      <c r="AP77" s="898"/>
      <c r="AQ77" s="897"/>
      <c r="AR77" s="897"/>
      <c r="AS77" s="897"/>
      <c r="AT77" s="849"/>
      <c r="AU77" s="898"/>
      <c r="AV77" s="897"/>
      <c r="AW77" s="897"/>
      <c r="AX77" s="897"/>
      <c r="AY77" s="849"/>
      <c r="AZ77" s="894"/>
      <c r="BA77" s="894"/>
      <c r="BB77" s="894"/>
      <c r="BC77" s="894"/>
      <c r="BD77" s="895"/>
      <c r="BE77" s="245"/>
      <c r="BF77" s="245"/>
      <c r="BG77" s="245"/>
      <c r="BH77" s="245"/>
      <c r="BI77" s="245"/>
      <c r="BJ77" s="245"/>
      <c r="BK77" s="245"/>
      <c r="BL77" s="245"/>
      <c r="BM77" s="245"/>
      <c r="BN77" s="245"/>
      <c r="BO77" s="245"/>
      <c r="BP77" s="245"/>
      <c r="BQ77" s="242">
        <v>71</v>
      </c>
      <c r="BR77" s="247"/>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226"/>
    </row>
    <row r="78" spans="1:131" s="227" customFormat="1" ht="26.25" customHeight="1" x14ac:dyDescent="0.15">
      <c r="A78" s="241">
        <v>11</v>
      </c>
      <c r="B78" s="890"/>
      <c r="C78" s="891"/>
      <c r="D78" s="891"/>
      <c r="E78" s="891"/>
      <c r="F78" s="891"/>
      <c r="G78" s="891"/>
      <c r="H78" s="891"/>
      <c r="I78" s="891"/>
      <c r="J78" s="891"/>
      <c r="K78" s="891"/>
      <c r="L78" s="891"/>
      <c r="M78" s="891"/>
      <c r="N78" s="891"/>
      <c r="O78" s="891"/>
      <c r="P78" s="892"/>
      <c r="Q78" s="893"/>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4"/>
      <c r="BA78" s="894"/>
      <c r="BB78" s="894"/>
      <c r="BC78" s="894"/>
      <c r="BD78" s="895"/>
      <c r="BE78" s="245"/>
      <c r="BF78" s="245"/>
      <c r="BG78" s="245"/>
      <c r="BH78" s="245"/>
      <c r="BI78" s="245"/>
      <c r="BJ78" s="248"/>
      <c r="BK78" s="248"/>
      <c r="BL78" s="248"/>
      <c r="BM78" s="248"/>
      <c r="BN78" s="248"/>
      <c r="BO78" s="245"/>
      <c r="BP78" s="245"/>
      <c r="BQ78" s="242">
        <v>72</v>
      </c>
      <c r="BR78" s="247"/>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226"/>
    </row>
    <row r="79" spans="1:131" s="227" customFormat="1" ht="26.25" customHeight="1" x14ac:dyDescent="0.15">
      <c r="A79" s="241">
        <v>12</v>
      </c>
      <c r="B79" s="890"/>
      <c r="C79" s="891"/>
      <c r="D79" s="891"/>
      <c r="E79" s="891"/>
      <c r="F79" s="891"/>
      <c r="G79" s="891"/>
      <c r="H79" s="891"/>
      <c r="I79" s="891"/>
      <c r="J79" s="891"/>
      <c r="K79" s="891"/>
      <c r="L79" s="891"/>
      <c r="M79" s="891"/>
      <c r="N79" s="891"/>
      <c r="O79" s="891"/>
      <c r="P79" s="892"/>
      <c r="Q79" s="893"/>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4"/>
      <c r="BA79" s="894"/>
      <c r="BB79" s="894"/>
      <c r="BC79" s="894"/>
      <c r="BD79" s="895"/>
      <c r="BE79" s="245"/>
      <c r="BF79" s="245"/>
      <c r="BG79" s="245"/>
      <c r="BH79" s="245"/>
      <c r="BI79" s="245"/>
      <c r="BJ79" s="248"/>
      <c r="BK79" s="248"/>
      <c r="BL79" s="248"/>
      <c r="BM79" s="248"/>
      <c r="BN79" s="248"/>
      <c r="BO79" s="245"/>
      <c r="BP79" s="245"/>
      <c r="BQ79" s="242">
        <v>73</v>
      </c>
      <c r="BR79" s="247"/>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226"/>
    </row>
    <row r="80" spans="1:131" s="227" customFormat="1" ht="26.25" customHeight="1" x14ac:dyDescent="0.15">
      <c r="A80" s="241">
        <v>13</v>
      </c>
      <c r="B80" s="890"/>
      <c r="C80" s="891"/>
      <c r="D80" s="891"/>
      <c r="E80" s="891"/>
      <c r="F80" s="891"/>
      <c r="G80" s="891"/>
      <c r="H80" s="891"/>
      <c r="I80" s="891"/>
      <c r="J80" s="891"/>
      <c r="K80" s="891"/>
      <c r="L80" s="891"/>
      <c r="M80" s="891"/>
      <c r="N80" s="891"/>
      <c r="O80" s="891"/>
      <c r="P80" s="892"/>
      <c r="Q80" s="893"/>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4"/>
      <c r="BA80" s="894"/>
      <c r="BB80" s="894"/>
      <c r="BC80" s="894"/>
      <c r="BD80" s="895"/>
      <c r="BE80" s="245"/>
      <c r="BF80" s="245"/>
      <c r="BG80" s="245"/>
      <c r="BH80" s="245"/>
      <c r="BI80" s="245"/>
      <c r="BJ80" s="245"/>
      <c r="BK80" s="245"/>
      <c r="BL80" s="245"/>
      <c r="BM80" s="245"/>
      <c r="BN80" s="245"/>
      <c r="BO80" s="245"/>
      <c r="BP80" s="245"/>
      <c r="BQ80" s="242">
        <v>74</v>
      </c>
      <c r="BR80" s="247"/>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226"/>
    </row>
    <row r="81" spans="1:131" s="227" customFormat="1" ht="26.25" customHeight="1" x14ac:dyDescent="0.15">
      <c r="A81" s="241">
        <v>14</v>
      </c>
      <c r="B81" s="890"/>
      <c r="C81" s="891"/>
      <c r="D81" s="891"/>
      <c r="E81" s="891"/>
      <c r="F81" s="891"/>
      <c r="G81" s="891"/>
      <c r="H81" s="891"/>
      <c r="I81" s="891"/>
      <c r="J81" s="891"/>
      <c r="K81" s="891"/>
      <c r="L81" s="891"/>
      <c r="M81" s="891"/>
      <c r="N81" s="891"/>
      <c r="O81" s="891"/>
      <c r="P81" s="892"/>
      <c r="Q81" s="893"/>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4"/>
      <c r="BA81" s="894"/>
      <c r="BB81" s="894"/>
      <c r="BC81" s="894"/>
      <c r="BD81" s="895"/>
      <c r="BE81" s="245"/>
      <c r="BF81" s="245"/>
      <c r="BG81" s="245"/>
      <c r="BH81" s="245"/>
      <c r="BI81" s="245"/>
      <c r="BJ81" s="245"/>
      <c r="BK81" s="245"/>
      <c r="BL81" s="245"/>
      <c r="BM81" s="245"/>
      <c r="BN81" s="245"/>
      <c r="BO81" s="245"/>
      <c r="BP81" s="245"/>
      <c r="BQ81" s="242">
        <v>75</v>
      </c>
      <c r="BR81" s="247"/>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226"/>
    </row>
    <row r="82" spans="1:131" s="227" customFormat="1" ht="26.25" customHeight="1" x14ac:dyDescent="0.15">
      <c r="A82" s="241">
        <v>15</v>
      </c>
      <c r="B82" s="890"/>
      <c r="C82" s="891"/>
      <c r="D82" s="891"/>
      <c r="E82" s="891"/>
      <c r="F82" s="891"/>
      <c r="G82" s="891"/>
      <c r="H82" s="891"/>
      <c r="I82" s="891"/>
      <c r="J82" s="891"/>
      <c r="K82" s="891"/>
      <c r="L82" s="891"/>
      <c r="M82" s="891"/>
      <c r="N82" s="891"/>
      <c r="O82" s="891"/>
      <c r="P82" s="892"/>
      <c r="Q82" s="893"/>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4"/>
      <c r="BA82" s="894"/>
      <c r="BB82" s="894"/>
      <c r="BC82" s="894"/>
      <c r="BD82" s="895"/>
      <c r="BE82" s="245"/>
      <c r="BF82" s="245"/>
      <c r="BG82" s="245"/>
      <c r="BH82" s="245"/>
      <c r="BI82" s="245"/>
      <c r="BJ82" s="245"/>
      <c r="BK82" s="245"/>
      <c r="BL82" s="245"/>
      <c r="BM82" s="245"/>
      <c r="BN82" s="245"/>
      <c r="BO82" s="245"/>
      <c r="BP82" s="245"/>
      <c r="BQ82" s="242">
        <v>76</v>
      </c>
      <c r="BR82" s="247"/>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226"/>
    </row>
    <row r="83" spans="1:131" s="227" customFormat="1" ht="26.25" customHeight="1" x14ac:dyDescent="0.15">
      <c r="A83" s="241">
        <v>16</v>
      </c>
      <c r="B83" s="890"/>
      <c r="C83" s="891"/>
      <c r="D83" s="891"/>
      <c r="E83" s="891"/>
      <c r="F83" s="891"/>
      <c r="G83" s="891"/>
      <c r="H83" s="891"/>
      <c r="I83" s="891"/>
      <c r="J83" s="891"/>
      <c r="K83" s="891"/>
      <c r="L83" s="891"/>
      <c r="M83" s="891"/>
      <c r="N83" s="891"/>
      <c r="O83" s="891"/>
      <c r="P83" s="892"/>
      <c r="Q83" s="893"/>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4"/>
      <c r="BA83" s="894"/>
      <c r="BB83" s="894"/>
      <c r="BC83" s="894"/>
      <c r="BD83" s="895"/>
      <c r="BE83" s="245"/>
      <c r="BF83" s="245"/>
      <c r="BG83" s="245"/>
      <c r="BH83" s="245"/>
      <c r="BI83" s="245"/>
      <c r="BJ83" s="245"/>
      <c r="BK83" s="245"/>
      <c r="BL83" s="245"/>
      <c r="BM83" s="245"/>
      <c r="BN83" s="245"/>
      <c r="BO83" s="245"/>
      <c r="BP83" s="245"/>
      <c r="BQ83" s="242">
        <v>77</v>
      </c>
      <c r="BR83" s="247"/>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226"/>
    </row>
    <row r="84" spans="1:131" s="227" customFormat="1" ht="26.25" customHeight="1" x14ac:dyDescent="0.15">
      <c r="A84" s="241">
        <v>17</v>
      </c>
      <c r="B84" s="890"/>
      <c r="C84" s="891"/>
      <c r="D84" s="891"/>
      <c r="E84" s="891"/>
      <c r="F84" s="891"/>
      <c r="G84" s="891"/>
      <c r="H84" s="891"/>
      <c r="I84" s="891"/>
      <c r="J84" s="891"/>
      <c r="K84" s="891"/>
      <c r="L84" s="891"/>
      <c r="M84" s="891"/>
      <c r="N84" s="891"/>
      <c r="O84" s="891"/>
      <c r="P84" s="892"/>
      <c r="Q84" s="893"/>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4"/>
      <c r="BA84" s="894"/>
      <c r="BB84" s="894"/>
      <c r="BC84" s="894"/>
      <c r="BD84" s="895"/>
      <c r="BE84" s="245"/>
      <c r="BF84" s="245"/>
      <c r="BG84" s="245"/>
      <c r="BH84" s="245"/>
      <c r="BI84" s="245"/>
      <c r="BJ84" s="245"/>
      <c r="BK84" s="245"/>
      <c r="BL84" s="245"/>
      <c r="BM84" s="245"/>
      <c r="BN84" s="245"/>
      <c r="BO84" s="245"/>
      <c r="BP84" s="245"/>
      <c r="BQ84" s="242">
        <v>78</v>
      </c>
      <c r="BR84" s="247"/>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226"/>
    </row>
    <row r="85" spans="1:131" s="227" customFormat="1" ht="26.25" customHeight="1" x14ac:dyDescent="0.15">
      <c r="A85" s="241">
        <v>18</v>
      </c>
      <c r="B85" s="890"/>
      <c r="C85" s="891"/>
      <c r="D85" s="891"/>
      <c r="E85" s="891"/>
      <c r="F85" s="891"/>
      <c r="G85" s="891"/>
      <c r="H85" s="891"/>
      <c r="I85" s="891"/>
      <c r="J85" s="891"/>
      <c r="K85" s="891"/>
      <c r="L85" s="891"/>
      <c r="M85" s="891"/>
      <c r="N85" s="891"/>
      <c r="O85" s="891"/>
      <c r="P85" s="892"/>
      <c r="Q85" s="893"/>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4"/>
      <c r="BA85" s="894"/>
      <c r="BB85" s="894"/>
      <c r="BC85" s="894"/>
      <c r="BD85" s="895"/>
      <c r="BE85" s="245"/>
      <c r="BF85" s="245"/>
      <c r="BG85" s="245"/>
      <c r="BH85" s="245"/>
      <c r="BI85" s="245"/>
      <c r="BJ85" s="245"/>
      <c r="BK85" s="245"/>
      <c r="BL85" s="245"/>
      <c r="BM85" s="245"/>
      <c r="BN85" s="245"/>
      <c r="BO85" s="245"/>
      <c r="BP85" s="245"/>
      <c r="BQ85" s="242">
        <v>79</v>
      </c>
      <c r="BR85" s="247"/>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226"/>
    </row>
    <row r="86" spans="1:131" s="227" customFormat="1" ht="26.25" customHeight="1" x14ac:dyDescent="0.15">
      <c r="A86" s="241">
        <v>19</v>
      </c>
      <c r="B86" s="890"/>
      <c r="C86" s="891"/>
      <c r="D86" s="891"/>
      <c r="E86" s="891"/>
      <c r="F86" s="891"/>
      <c r="G86" s="891"/>
      <c r="H86" s="891"/>
      <c r="I86" s="891"/>
      <c r="J86" s="891"/>
      <c r="K86" s="891"/>
      <c r="L86" s="891"/>
      <c r="M86" s="891"/>
      <c r="N86" s="891"/>
      <c r="O86" s="891"/>
      <c r="P86" s="892"/>
      <c r="Q86" s="893"/>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4"/>
      <c r="BA86" s="894"/>
      <c r="BB86" s="894"/>
      <c r="BC86" s="894"/>
      <c r="BD86" s="895"/>
      <c r="BE86" s="245"/>
      <c r="BF86" s="245"/>
      <c r="BG86" s="245"/>
      <c r="BH86" s="245"/>
      <c r="BI86" s="245"/>
      <c r="BJ86" s="245"/>
      <c r="BK86" s="245"/>
      <c r="BL86" s="245"/>
      <c r="BM86" s="245"/>
      <c r="BN86" s="245"/>
      <c r="BO86" s="245"/>
      <c r="BP86" s="245"/>
      <c r="BQ86" s="242">
        <v>80</v>
      </c>
      <c r="BR86" s="247"/>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226"/>
    </row>
    <row r="87" spans="1:131" s="227" customFormat="1" ht="26.25" customHeight="1" x14ac:dyDescent="0.15">
      <c r="A87" s="249">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45"/>
      <c r="BF87" s="245"/>
      <c r="BG87" s="245"/>
      <c r="BH87" s="245"/>
      <c r="BI87" s="245"/>
      <c r="BJ87" s="245"/>
      <c r="BK87" s="245"/>
      <c r="BL87" s="245"/>
      <c r="BM87" s="245"/>
      <c r="BN87" s="245"/>
      <c r="BO87" s="245"/>
      <c r="BP87" s="245"/>
      <c r="BQ87" s="242">
        <v>81</v>
      </c>
      <c r="BR87" s="247"/>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226"/>
    </row>
    <row r="88" spans="1:131" s="227" customFormat="1" ht="26.25" customHeight="1" thickBot="1" x14ac:dyDescent="0.2">
      <c r="A88" s="244" t="s">
        <v>384</v>
      </c>
      <c r="B88" s="812" t="s">
        <v>422</v>
      </c>
      <c r="C88" s="813"/>
      <c r="D88" s="813"/>
      <c r="E88" s="813"/>
      <c r="F88" s="813"/>
      <c r="G88" s="813"/>
      <c r="H88" s="813"/>
      <c r="I88" s="813"/>
      <c r="J88" s="813"/>
      <c r="K88" s="813"/>
      <c r="L88" s="813"/>
      <c r="M88" s="813"/>
      <c r="N88" s="813"/>
      <c r="O88" s="813"/>
      <c r="P88" s="814"/>
      <c r="Q88" s="857"/>
      <c r="R88" s="858"/>
      <c r="S88" s="858"/>
      <c r="T88" s="858"/>
      <c r="U88" s="858"/>
      <c r="V88" s="858"/>
      <c r="W88" s="858"/>
      <c r="X88" s="858"/>
      <c r="Y88" s="858"/>
      <c r="Z88" s="858"/>
      <c r="AA88" s="858"/>
      <c r="AB88" s="858"/>
      <c r="AC88" s="858"/>
      <c r="AD88" s="858"/>
      <c r="AE88" s="858"/>
      <c r="AF88" s="861">
        <v>12624</v>
      </c>
      <c r="AG88" s="861"/>
      <c r="AH88" s="861"/>
      <c r="AI88" s="861"/>
      <c r="AJ88" s="861"/>
      <c r="AK88" s="858"/>
      <c r="AL88" s="858"/>
      <c r="AM88" s="858"/>
      <c r="AN88" s="858"/>
      <c r="AO88" s="858"/>
      <c r="AP88" s="861">
        <v>130</v>
      </c>
      <c r="AQ88" s="861"/>
      <c r="AR88" s="861"/>
      <c r="AS88" s="861"/>
      <c r="AT88" s="861"/>
      <c r="AU88" s="861">
        <v>85</v>
      </c>
      <c r="AV88" s="861"/>
      <c r="AW88" s="861"/>
      <c r="AX88" s="861"/>
      <c r="AY88" s="861"/>
      <c r="AZ88" s="866"/>
      <c r="BA88" s="866"/>
      <c r="BB88" s="866"/>
      <c r="BC88" s="866"/>
      <c r="BD88" s="867"/>
      <c r="BE88" s="245"/>
      <c r="BF88" s="245"/>
      <c r="BG88" s="245"/>
      <c r="BH88" s="245"/>
      <c r="BI88" s="245"/>
      <c r="BJ88" s="245"/>
      <c r="BK88" s="245"/>
      <c r="BL88" s="245"/>
      <c r="BM88" s="245"/>
      <c r="BN88" s="245"/>
      <c r="BO88" s="245"/>
      <c r="BP88" s="245"/>
      <c r="BQ88" s="242">
        <v>82</v>
      </c>
      <c r="BR88" s="247"/>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423</v>
      </c>
      <c r="BS102" s="813"/>
      <c r="BT102" s="813"/>
      <c r="BU102" s="813"/>
      <c r="BV102" s="813"/>
      <c r="BW102" s="813"/>
      <c r="BX102" s="813"/>
      <c r="BY102" s="813"/>
      <c r="BZ102" s="813"/>
      <c r="CA102" s="813"/>
      <c r="CB102" s="813"/>
      <c r="CC102" s="813"/>
      <c r="CD102" s="813"/>
      <c r="CE102" s="813"/>
      <c r="CF102" s="813"/>
      <c r="CG102" s="814"/>
      <c r="CH102" s="906"/>
      <c r="CI102" s="907"/>
      <c r="CJ102" s="907"/>
      <c r="CK102" s="907"/>
      <c r="CL102" s="908"/>
      <c r="CM102" s="906"/>
      <c r="CN102" s="907"/>
      <c r="CO102" s="907"/>
      <c r="CP102" s="907"/>
      <c r="CQ102" s="908"/>
      <c r="CR102" s="909">
        <v>196</v>
      </c>
      <c r="CS102" s="869"/>
      <c r="CT102" s="869"/>
      <c r="CU102" s="869"/>
      <c r="CV102" s="910"/>
      <c r="CW102" s="909">
        <v>5</v>
      </c>
      <c r="CX102" s="869"/>
      <c r="CY102" s="869"/>
      <c r="CZ102" s="869"/>
      <c r="DA102" s="910"/>
      <c r="DB102" s="909" t="s">
        <v>589</v>
      </c>
      <c r="DC102" s="869"/>
      <c r="DD102" s="869"/>
      <c r="DE102" s="869"/>
      <c r="DF102" s="910"/>
      <c r="DG102" s="909" t="s">
        <v>589</v>
      </c>
      <c r="DH102" s="869"/>
      <c r="DI102" s="869"/>
      <c r="DJ102" s="869"/>
      <c r="DK102" s="910"/>
      <c r="DL102" s="909" t="s">
        <v>589</v>
      </c>
      <c r="DM102" s="869"/>
      <c r="DN102" s="869"/>
      <c r="DO102" s="869"/>
      <c r="DP102" s="910"/>
      <c r="DQ102" s="909" t="s">
        <v>589</v>
      </c>
      <c r="DR102" s="869"/>
      <c r="DS102" s="869"/>
      <c r="DT102" s="869"/>
      <c r="DU102" s="910"/>
      <c r="DV102" s="933"/>
      <c r="DW102" s="934"/>
      <c r="DX102" s="934"/>
      <c r="DY102" s="934"/>
      <c r="DZ102" s="93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36" t="s">
        <v>424</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37" t="s">
        <v>425</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38" t="s">
        <v>428</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429</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931" t="s">
        <v>430</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431</v>
      </c>
      <c r="AB109" s="912"/>
      <c r="AC109" s="912"/>
      <c r="AD109" s="912"/>
      <c r="AE109" s="913"/>
      <c r="AF109" s="911" t="s">
        <v>300</v>
      </c>
      <c r="AG109" s="912"/>
      <c r="AH109" s="912"/>
      <c r="AI109" s="912"/>
      <c r="AJ109" s="913"/>
      <c r="AK109" s="911" t="s">
        <v>299</v>
      </c>
      <c r="AL109" s="912"/>
      <c r="AM109" s="912"/>
      <c r="AN109" s="912"/>
      <c r="AO109" s="913"/>
      <c r="AP109" s="911" t="s">
        <v>432</v>
      </c>
      <c r="AQ109" s="912"/>
      <c r="AR109" s="912"/>
      <c r="AS109" s="912"/>
      <c r="AT109" s="914"/>
      <c r="AU109" s="931" t="s">
        <v>430</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431</v>
      </c>
      <c r="BR109" s="912"/>
      <c r="BS109" s="912"/>
      <c r="BT109" s="912"/>
      <c r="BU109" s="913"/>
      <c r="BV109" s="911" t="s">
        <v>300</v>
      </c>
      <c r="BW109" s="912"/>
      <c r="BX109" s="912"/>
      <c r="BY109" s="912"/>
      <c r="BZ109" s="913"/>
      <c r="CA109" s="911" t="s">
        <v>299</v>
      </c>
      <c r="CB109" s="912"/>
      <c r="CC109" s="912"/>
      <c r="CD109" s="912"/>
      <c r="CE109" s="913"/>
      <c r="CF109" s="932" t="s">
        <v>432</v>
      </c>
      <c r="CG109" s="932"/>
      <c r="CH109" s="932"/>
      <c r="CI109" s="932"/>
      <c r="CJ109" s="932"/>
      <c r="CK109" s="911" t="s">
        <v>433</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431</v>
      </c>
      <c r="DH109" s="912"/>
      <c r="DI109" s="912"/>
      <c r="DJ109" s="912"/>
      <c r="DK109" s="913"/>
      <c r="DL109" s="911" t="s">
        <v>300</v>
      </c>
      <c r="DM109" s="912"/>
      <c r="DN109" s="912"/>
      <c r="DO109" s="912"/>
      <c r="DP109" s="913"/>
      <c r="DQ109" s="911" t="s">
        <v>299</v>
      </c>
      <c r="DR109" s="912"/>
      <c r="DS109" s="912"/>
      <c r="DT109" s="912"/>
      <c r="DU109" s="913"/>
      <c r="DV109" s="911" t="s">
        <v>432</v>
      </c>
      <c r="DW109" s="912"/>
      <c r="DX109" s="912"/>
      <c r="DY109" s="912"/>
      <c r="DZ109" s="914"/>
    </row>
    <row r="110" spans="1:131" s="226" customFormat="1" ht="26.25" customHeight="1" x14ac:dyDescent="0.15">
      <c r="A110" s="915" t="s">
        <v>434</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2999330</v>
      </c>
      <c r="AB110" s="919"/>
      <c r="AC110" s="919"/>
      <c r="AD110" s="919"/>
      <c r="AE110" s="920"/>
      <c r="AF110" s="921">
        <v>2957708</v>
      </c>
      <c r="AG110" s="919"/>
      <c r="AH110" s="919"/>
      <c r="AI110" s="919"/>
      <c r="AJ110" s="920"/>
      <c r="AK110" s="921">
        <v>2944374</v>
      </c>
      <c r="AL110" s="919"/>
      <c r="AM110" s="919"/>
      <c r="AN110" s="919"/>
      <c r="AO110" s="920"/>
      <c r="AP110" s="922">
        <v>35.4</v>
      </c>
      <c r="AQ110" s="923"/>
      <c r="AR110" s="923"/>
      <c r="AS110" s="923"/>
      <c r="AT110" s="924"/>
      <c r="AU110" s="925" t="s">
        <v>66</v>
      </c>
      <c r="AV110" s="926"/>
      <c r="AW110" s="926"/>
      <c r="AX110" s="926"/>
      <c r="AY110" s="926"/>
      <c r="AZ110" s="967" t="s">
        <v>435</v>
      </c>
      <c r="BA110" s="916"/>
      <c r="BB110" s="916"/>
      <c r="BC110" s="916"/>
      <c r="BD110" s="916"/>
      <c r="BE110" s="916"/>
      <c r="BF110" s="916"/>
      <c r="BG110" s="916"/>
      <c r="BH110" s="916"/>
      <c r="BI110" s="916"/>
      <c r="BJ110" s="916"/>
      <c r="BK110" s="916"/>
      <c r="BL110" s="916"/>
      <c r="BM110" s="916"/>
      <c r="BN110" s="916"/>
      <c r="BO110" s="916"/>
      <c r="BP110" s="917"/>
      <c r="BQ110" s="953">
        <v>21076681</v>
      </c>
      <c r="BR110" s="954"/>
      <c r="BS110" s="954"/>
      <c r="BT110" s="954"/>
      <c r="BU110" s="954"/>
      <c r="BV110" s="954">
        <v>19481976</v>
      </c>
      <c r="BW110" s="954"/>
      <c r="BX110" s="954"/>
      <c r="BY110" s="954"/>
      <c r="BZ110" s="954"/>
      <c r="CA110" s="954">
        <v>17950825</v>
      </c>
      <c r="CB110" s="954"/>
      <c r="CC110" s="954"/>
      <c r="CD110" s="954"/>
      <c r="CE110" s="954"/>
      <c r="CF110" s="968">
        <v>215.6</v>
      </c>
      <c r="CG110" s="969"/>
      <c r="CH110" s="969"/>
      <c r="CI110" s="969"/>
      <c r="CJ110" s="969"/>
      <c r="CK110" s="970" t="s">
        <v>436</v>
      </c>
      <c r="CL110" s="971"/>
      <c r="CM110" s="950" t="s">
        <v>437</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386</v>
      </c>
      <c r="DH110" s="954"/>
      <c r="DI110" s="954"/>
      <c r="DJ110" s="954"/>
      <c r="DK110" s="954"/>
      <c r="DL110" s="954" t="s">
        <v>438</v>
      </c>
      <c r="DM110" s="954"/>
      <c r="DN110" s="954"/>
      <c r="DO110" s="954"/>
      <c r="DP110" s="954"/>
      <c r="DQ110" s="954" t="s">
        <v>439</v>
      </c>
      <c r="DR110" s="954"/>
      <c r="DS110" s="954"/>
      <c r="DT110" s="954"/>
      <c r="DU110" s="954"/>
      <c r="DV110" s="955" t="s">
        <v>438</v>
      </c>
      <c r="DW110" s="955"/>
      <c r="DX110" s="955"/>
      <c r="DY110" s="955"/>
      <c r="DZ110" s="956"/>
    </row>
    <row r="111" spans="1:131" s="226" customFormat="1" ht="26.25" customHeight="1" x14ac:dyDescent="0.15">
      <c r="A111" s="957" t="s">
        <v>440</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439</v>
      </c>
      <c r="AB111" s="961"/>
      <c r="AC111" s="961"/>
      <c r="AD111" s="961"/>
      <c r="AE111" s="962"/>
      <c r="AF111" s="963" t="s">
        <v>441</v>
      </c>
      <c r="AG111" s="961"/>
      <c r="AH111" s="961"/>
      <c r="AI111" s="961"/>
      <c r="AJ111" s="962"/>
      <c r="AK111" s="963" t="s">
        <v>439</v>
      </c>
      <c r="AL111" s="961"/>
      <c r="AM111" s="961"/>
      <c r="AN111" s="961"/>
      <c r="AO111" s="962"/>
      <c r="AP111" s="964" t="s">
        <v>441</v>
      </c>
      <c r="AQ111" s="965"/>
      <c r="AR111" s="965"/>
      <c r="AS111" s="965"/>
      <c r="AT111" s="966"/>
      <c r="AU111" s="927"/>
      <c r="AV111" s="928"/>
      <c r="AW111" s="928"/>
      <c r="AX111" s="928"/>
      <c r="AY111" s="928"/>
      <c r="AZ111" s="976" t="s">
        <v>442</v>
      </c>
      <c r="BA111" s="977"/>
      <c r="BB111" s="977"/>
      <c r="BC111" s="977"/>
      <c r="BD111" s="977"/>
      <c r="BE111" s="977"/>
      <c r="BF111" s="977"/>
      <c r="BG111" s="977"/>
      <c r="BH111" s="977"/>
      <c r="BI111" s="977"/>
      <c r="BJ111" s="977"/>
      <c r="BK111" s="977"/>
      <c r="BL111" s="977"/>
      <c r="BM111" s="977"/>
      <c r="BN111" s="977"/>
      <c r="BO111" s="977"/>
      <c r="BP111" s="978"/>
      <c r="BQ111" s="946">
        <v>177153</v>
      </c>
      <c r="BR111" s="947"/>
      <c r="BS111" s="947"/>
      <c r="BT111" s="947"/>
      <c r="BU111" s="947"/>
      <c r="BV111" s="947">
        <v>136347</v>
      </c>
      <c r="BW111" s="947"/>
      <c r="BX111" s="947"/>
      <c r="BY111" s="947"/>
      <c r="BZ111" s="947"/>
      <c r="CA111" s="947">
        <v>100733</v>
      </c>
      <c r="CB111" s="947"/>
      <c r="CC111" s="947"/>
      <c r="CD111" s="947"/>
      <c r="CE111" s="947"/>
      <c r="CF111" s="941">
        <v>1.2</v>
      </c>
      <c r="CG111" s="942"/>
      <c r="CH111" s="942"/>
      <c r="CI111" s="942"/>
      <c r="CJ111" s="942"/>
      <c r="CK111" s="972"/>
      <c r="CL111" s="973"/>
      <c r="CM111" s="943" t="s">
        <v>443</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438</v>
      </c>
      <c r="DH111" s="947"/>
      <c r="DI111" s="947"/>
      <c r="DJ111" s="947"/>
      <c r="DK111" s="947"/>
      <c r="DL111" s="947" t="s">
        <v>172</v>
      </c>
      <c r="DM111" s="947"/>
      <c r="DN111" s="947"/>
      <c r="DO111" s="947"/>
      <c r="DP111" s="947"/>
      <c r="DQ111" s="947" t="s">
        <v>172</v>
      </c>
      <c r="DR111" s="947"/>
      <c r="DS111" s="947"/>
      <c r="DT111" s="947"/>
      <c r="DU111" s="947"/>
      <c r="DV111" s="948" t="s">
        <v>439</v>
      </c>
      <c r="DW111" s="948"/>
      <c r="DX111" s="948"/>
      <c r="DY111" s="948"/>
      <c r="DZ111" s="949"/>
    </row>
    <row r="112" spans="1:131" s="226" customFormat="1" ht="26.25" customHeight="1" x14ac:dyDescent="0.15">
      <c r="A112" s="979" t="s">
        <v>444</v>
      </c>
      <c r="B112" s="980"/>
      <c r="C112" s="977" t="s">
        <v>445</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439</v>
      </c>
      <c r="AB112" s="986"/>
      <c r="AC112" s="986"/>
      <c r="AD112" s="986"/>
      <c r="AE112" s="987"/>
      <c r="AF112" s="988" t="s">
        <v>438</v>
      </c>
      <c r="AG112" s="986"/>
      <c r="AH112" s="986"/>
      <c r="AI112" s="986"/>
      <c r="AJ112" s="987"/>
      <c r="AK112" s="988" t="s">
        <v>439</v>
      </c>
      <c r="AL112" s="986"/>
      <c r="AM112" s="986"/>
      <c r="AN112" s="986"/>
      <c r="AO112" s="987"/>
      <c r="AP112" s="989" t="s">
        <v>172</v>
      </c>
      <c r="AQ112" s="990"/>
      <c r="AR112" s="990"/>
      <c r="AS112" s="990"/>
      <c r="AT112" s="991"/>
      <c r="AU112" s="927"/>
      <c r="AV112" s="928"/>
      <c r="AW112" s="928"/>
      <c r="AX112" s="928"/>
      <c r="AY112" s="928"/>
      <c r="AZ112" s="976" t="s">
        <v>446</v>
      </c>
      <c r="BA112" s="977"/>
      <c r="BB112" s="977"/>
      <c r="BC112" s="977"/>
      <c r="BD112" s="977"/>
      <c r="BE112" s="977"/>
      <c r="BF112" s="977"/>
      <c r="BG112" s="977"/>
      <c r="BH112" s="977"/>
      <c r="BI112" s="977"/>
      <c r="BJ112" s="977"/>
      <c r="BK112" s="977"/>
      <c r="BL112" s="977"/>
      <c r="BM112" s="977"/>
      <c r="BN112" s="977"/>
      <c r="BO112" s="977"/>
      <c r="BP112" s="978"/>
      <c r="BQ112" s="946">
        <v>11525499</v>
      </c>
      <c r="BR112" s="947"/>
      <c r="BS112" s="947"/>
      <c r="BT112" s="947"/>
      <c r="BU112" s="947"/>
      <c r="BV112" s="947">
        <v>10497904</v>
      </c>
      <c r="BW112" s="947"/>
      <c r="BX112" s="947"/>
      <c r="BY112" s="947"/>
      <c r="BZ112" s="947"/>
      <c r="CA112" s="947">
        <v>9959674</v>
      </c>
      <c r="CB112" s="947"/>
      <c r="CC112" s="947"/>
      <c r="CD112" s="947"/>
      <c r="CE112" s="947"/>
      <c r="CF112" s="941">
        <v>119.6</v>
      </c>
      <c r="CG112" s="942"/>
      <c r="CH112" s="942"/>
      <c r="CI112" s="942"/>
      <c r="CJ112" s="942"/>
      <c r="CK112" s="972"/>
      <c r="CL112" s="973"/>
      <c r="CM112" s="943" t="s">
        <v>447</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439</v>
      </c>
      <c r="DH112" s="947"/>
      <c r="DI112" s="947"/>
      <c r="DJ112" s="947"/>
      <c r="DK112" s="947"/>
      <c r="DL112" s="947" t="s">
        <v>439</v>
      </c>
      <c r="DM112" s="947"/>
      <c r="DN112" s="947"/>
      <c r="DO112" s="947"/>
      <c r="DP112" s="947"/>
      <c r="DQ112" s="947" t="s">
        <v>439</v>
      </c>
      <c r="DR112" s="947"/>
      <c r="DS112" s="947"/>
      <c r="DT112" s="947"/>
      <c r="DU112" s="947"/>
      <c r="DV112" s="948" t="s">
        <v>448</v>
      </c>
      <c r="DW112" s="948"/>
      <c r="DX112" s="948"/>
      <c r="DY112" s="948"/>
      <c r="DZ112" s="949"/>
    </row>
    <row r="113" spans="1:130" s="226" customFormat="1" ht="26.25" customHeight="1" x14ac:dyDescent="0.15">
      <c r="A113" s="981"/>
      <c r="B113" s="982"/>
      <c r="C113" s="977" t="s">
        <v>449</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971323</v>
      </c>
      <c r="AB113" s="961"/>
      <c r="AC113" s="961"/>
      <c r="AD113" s="961"/>
      <c r="AE113" s="962"/>
      <c r="AF113" s="963">
        <v>981705</v>
      </c>
      <c r="AG113" s="961"/>
      <c r="AH113" s="961"/>
      <c r="AI113" s="961"/>
      <c r="AJ113" s="962"/>
      <c r="AK113" s="963">
        <v>966855</v>
      </c>
      <c r="AL113" s="961"/>
      <c r="AM113" s="961"/>
      <c r="AN113" s="961"/>
      <c r="AO113" s="962"/>
      <c r="AP113" s="964">
        <v>11.6</v>
      </c>
      <c r="AQ113" s="965"/>
      <c r="AR113" s="965"/>
      <c r="AS113" s="965"/>
      <c r="AT113" s="966"/>
      <c r="AU113" s="927"/>
      <c r="AV113" s="928"/>
      <c r="AW113" s="928"/>
      <c r="AX113" s="928"/>
      <c r="AY113" s="928"/>
      <c r="AZ113" s="976" t="s">
        <v>450</v>
      </c>
      <c r="BA113" s="977"/>
      <c r="BB113" s="977"/>
      <c r="BC113" s="977"/>
      <c r="BD113" s="977"/>
      <c r="BE113" s="977"/>
      <c r="BF113" s="977"/>
      <c r="BG113" s="977"/>
      <c r="BH113" s="977"/>
      <c r="BI113" s="977"/>
      <c r="BJ113" s="977"/>
      <c r="BK113" s="977"/>
      <c r="BL113" s="977"/>
      <c r="BM113" s="977"/>
      <c r="BN113" s="977"/>
      <c r="BO113" s="977"/>
      <c r="BP113" s="978"/>
      <c r="BQ113" s="946">
        <v>117749</v>
      </c>
      <c r="BR113" s="947"/>
      <c r="BS113" s="947"/>
      <c r="BT113" s="947"/>
      <c r="BU113" s="947"/>
      <c r="BV113" s="947">
        <v>101272</v>
      </c>
      <c r="BW113" s="947"/>
      <c r="BX113" s="947"/>
      <c r="BY113" s="947"/>
      <c r="BZ113" s="947"/>
      <c r="CA113" s="947">
        <v>84681</v>
      </c>
      <c r="CB113" s="947"/>
      <c r="CC113" s="947"/>
      <c r="CD113" s="947"/>
      <c r="CE113" s="947"/>
      <c r="CF113" s="941">
        <v>1</v>
      </c>
      <c r="CG113" s="942"/>
      <c r="CH113" s="942"/>
      <c r="CI113" s="942"/>
      <c r="CJ113" s="942"/>
      <c r="CK113" s="972"/>
      <c r="CL113" s="973"/>
      <c r="CM113" s="943" t="s">
        <v>451</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448</v>
      </c>
      <c r="DH113" s="986"/>
      <c r="DI113" s="986"/>
      <c r="DJ113" s="986"/>
      <c r="DK113" s="987"/>
      <c r="DL113" s="988" t="s">
        <v>441</v>
      </c>
      <c r="DM113" s="986"/>
      <c r="DN113" s="986"/>
      <c r="DO113" s="986"/>
      <c r="DP113" s="987"/>
      <c r="DQ113" s="988" t="s">
        <v>448</v>
      </c>
      <c r="DR113" s="986"/>
      <c r="DS113" s="986"/>
      <c r="DT113" s="986"/>
      <c r="DU113" s="987"/>
      <c r="DV113" s="989" t="s">
        <v>441</v>
      </c>
      <c r="DW113" s="990"/>
      <c r="DX113" s="990"/>
      <c r="DY113" s="990"/>
      <c r="DZ113" s="991"/>
    </row>
    <row r="114" spans="1:130" s="226" customFormat="1" ht="26.25" customHeight="1" x14ac:dyDescent="0.15">
      <c r="A114" s="981"/>
      <c r="B114" s="982"/>
      <c r="C114" s="977" t="s">
        <v>452</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17262</v>
      </c>
      <c r="AB114" s="986"/>
      <c r="AC114" s="986"/>
      <c r="AD114" s="986"/>
      <c r="AE114" s="987"/>
      <c r="AF114" s="988">
        <v>17261</v>
      </c>
      <c r="AG114" s="986"/>
      <c r="AH114" s="986"/>
      <c r="AI114" s="986"/>
      <c r="AJ114" s="987"/>
      <c r="AK114" s="988">
        <v>17261</v>
      </c>
      <c r="AL114" s="986"/>
      <c r="AM114" s="986"/>
      <c r="AN114" s="986"/>
      <c r="AO114" s="987"/>
      <c r="AP114" s="989">
        <v>0.2</v>
      </c>
      <c r="AQ114" s="990"/>
      <c r="AR114" s="990"/>
      <c r="AS114" s="990"/>
      <c r="AT114" s="991"/>
      <c r="AU114" s="927"/>
      <c r="AV114" s="928"/>
      <c r="AW114" s="928"/>
      <c r="AX114" s="928"/>
      <c r="AY114" s="928"/>
      <c r="AZ114" s="976" t="s">
        <v>453</v>
      </c>
      <c r="BA114" s="977"/>
      <c r="BB114" s="977"/>
      <c r="BC114" s="977"/>
      <c r="BD114" s="977"/>
      <c r="BE114" s="977"/>
      <c r="BF114" s="977"/>
      <c r="BG114" s="977"/>
      <c r="BH114" s="977"/>
      <c r="BI114" s="977"/>
      <c r="BJ114" s="977"/>
      <c r="BK114" s="977"/>
      <c r="BL114" s="977"/>
      <c r="BM114" s="977"/>
      <c r="BN114" s="977"/>
      <c r="BO114" s="977"/>
      <c r="BP114" s="978"/>
      <c r="BQ114" s="946">
        <v>2620386</v>
      </c>
      <c r="BR114" s="947"/>
      <c r="BS114" s="947"/>
      <c r="BT114" s="947"/>
      <c r="BU114" s="947"/>
      <c r="BV114" s="947">
        <v>2535127</v>
      </c>
      <c r="BW114" s="947"/>
      <c r="BX114" s="947"/>
      <c r="BY114" s="947"/>
      <c r="BZ114" s="947"/>
      <c r="CA114" s="947">
        <v>2530114</v>
      </c>
      <c r="CB114" s="947"/>
      <c r="CC114" s="947"/>
      <c r="CD114" s="947"/>
      <c r="CE114" s="947"/>
      <c r="CF114" s="941">
        <v>30.4</v>
      </c>
      <c r="CG114" s="942"/>
      <c r="CH114" s="942"/>
      <c r="CI114" s="942"/>
      <c r="CJ114" s="942"/>
      <c r="CK114" s="972"/>
      <c r="CL114" s="973"/>
      <c r="CM114" s="943" t="s">
        <v>454</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439</v>
      </c>
      <c r="DH114" s="986"/>
      <c r="DI114" s="986"/>
      <c r="DJ114" s="986"/>
      <c r="DK114" s="987"/>
      <c r="DL114" s="988" t="s">
        <v>448</v>
      </c>
      <c r="DM114" s="986"/>
      <c r="DN114" s="986"/>
      <c r="DO114" s="986"/>
      <c r="DP114" s="987"/>
      <c r="DQ114" s="988" t="s">
        <v>172</v>
      </c>
      <c r="DR114" s="986"/>
      <c r="DS114" s="986"/>
      <c r="DT114" s="986"/>
      <c r="DU114" s="987"/>
      <c r="DV114" s="989" t="s">
        <v>441</v>
      </c>
      <c r="DW114" s="990"/>
      <c r="DX114" s="990"/>
      <c r="DY114" s="990"/>
      <c r="DZ114" s="991"/>
    </row>
    <row r="115" spans="1:130" s="226" customFormat="1" ht="26.25" customHeight="1" x14ac:dyDescent="0.15">
      <c r="A115" s="981"/>
      <c r="B115" s="982"/>
      <c r="C115" s="977" t="s">
        <v>455</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44369</v>
      </c>
      <c r="AB115" s="961"/>
      <c r="AC115" s="961"/>
      <c r="AD115" s="961"/>
      <c r="AE115" s="962"/>
      <c r="AF115" s="963">
        <v>43923</v>
      </c>
      <c r="AG115" s="961"/>
      <c r="AH115" s="961"/>
      <c r="AI115" s="961"/>
      <c r="AJ115" s="962"/>
      <c r="AK115" s="963">
        <v>38029</v>
      </c>
      <c r="AL115" s="961"/>
      <c r="AM115" s="961"/>
      <c r="AN115" s="961"/>
      <c r="AO115" s="962"/>
      <c r="AP115" s="964">
        <v>0.5</v>
      </c>
      <c r="AQ115" s="965"/>
      <c r="AR115" s="965"/>
      <c r="AS115" s="965"/>
      <c r="AT115" s="966"/>
      <c r="AU115" s="927"/>
      <c r="AV115" s="928"/>
      <c r="AW115" s="928"/>
      <c r="AX115" s="928"/>
      <c r="AY115" s="928"/>
      <c r="AZ115" s="976" t="s">
        <v>456</v>
      </c>
      <c r="BA115" s="977"/>
      <c r="BB115" s="977"/>
      <c r="BC115" s="977"/>
      <c r="BD115" s="977"/>
      <c r="BE115" s="977"/>
      <c r="BF115" s="977"/>
      <c r="BG115" s="977"/>
      <c r="BH115" s="977"/>
      <c r="BI115" s="977"/>
      <c r="BJ115" s="977"/>
      <c r="BK115" s="977"/>
      <c r="BL115" s="977"/>
      <c r="BM115" s="977"/>
      <c r="BN115" s="977"/>
      <c r="BO115" s="977"/>
      <c r="BP115" s="978"/>
      <c r="BQ115" s="946" t="s">
        <v>172</v>
      </c>
      <c r="BR115" s="947"/>
      <c r="BS115" s="947"/>
      <c r="BT115" s="947"/>
      <c r="BU115" s="947"/>
      <c r="BV115" s="947" t="s">
        <v>438</v>
      </c>
      <c r="BW115" s="947"/>
      <c r="BX115" s="947"/>
      <c r="BY115" s="947"/>
      <c r="BZ115" s="947"/>
      <c r="CA115" s="947" t="s">
        <v>438</v>
      </c>
      <c r="CB115" s="947"/>
      <c r="CC115" s="947"/>
      <c r="CD115" s="947"/>
      <c r="CE115" s="947"/>
      <c r="CF115" s="941" t="s">
        <v>448</v>
      </c>
      <c r="CG115" s="942"/>
      <c r="CH115" s="942"/>
      <c r="CI115" s="942"/>
      <c r="CJ115" s="942"/>
      <c r="CK115" s="972"/>
      <c r="CL115" s="973"/>
      <c r="CM115" s="976" t="s">
        <v>457</v>
      </c>
      <c r="CN115" s="997"/>
      <c r="CO115" s="997"/>
      <c r="CP115" s="997"/>
      <c r="CQ115" s="997"/>
      <c r="CR115" s="997"/>
      <c r="CS115" s="997"/>
      <c r="CT115" s="997"/>
      <c r="CU115" s="997"/>
      <c r="CV115" s="997"/>
      <c r="CW115" s="997"/>
      <c r="CX115" s="997"/>
      <c r="CY115" s="997"/>
      <c r="CZ115" s="997"/>
      <c r="DA115" s="997"/>
      <c r="DB115" s="997"/>
      <c r="DC115" s="997"/>
      <c r="DD115" s="997"/>
      <c r="DE115" s="997"/>
      <c r="DF115" s="978"/>
      <c r="DG115" s="985" t="s">
        <v>439</v>
      </c>
      <c r="DH115" s="986"/>
      <c r="DI115" s="986"/>
      <c r="DJ115" s="986"/>
      <c r="DK115" s="987"/>
      <c r="DL115" s="988" t="s">
        <v>441</v>
      </c>
      <c r="DM115" s="986"/>
      <c r="DN115" s="986"/>
      <c r="DO115" s="986"/>
      <c r="DP115" s="987"/>
      <c r="DQ115" s="988" t="s">
        <v>441</v>
      </c>
      <c r="DR115" s="986"/>
      <c r="DS115" s="986"/>
      <c r="DT115" s="986"/>
      <c r="DU115" s="987"/>
      <c r="DV115" s="989" t="s">
        <v>439</v>
      </c>
      <c r="DW115" s="990"/>
      <c r="DX115" s="990"/>
      <c r="DY115" s="990"/>
      <c r="DZ115" s="991"/>
    </row>
    <row r="116" spans="1:130" s="226" customFormat="1" ht="26.25" customHeight="1" x14ac:dyDescent="0.15">
      <c r="A116" s="983"/>
      <c r="B116" s="984"/>
      <c r="C116" s="992" t="s">
        <v>458</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439</v>
      </c>
      <c r="AB116" s="986"/>
      <c r="AC116" s="986"/>
      <c r="AD116" s="986"/>
      <c r="AE116" s="987"/>
      <c r="AF116" s="988" t="s">
        <v>438</v>
      </c>
      <c r="AG116" s="986"/>
      <c r="AH116" s="986"/>
      <c r="AI116" s="986"/>
      <c r="AJ116" s="987"/>
      <c r="AK116" s="988" t="s">
        <v>439</v>
      </c>
      <c r="AL116" s="986"/>
      <c r="AM116" s="986"/>
      <c r="AN116" s="986"/>
      <c r="AO116" s="987"/>
      <c r="AP116" s="989" t="s">
        <v>448</v>
      </c>
      <c r="AQ116" s="990"/>
      <c r="AR116" s="990"/>
      <c r="AS116" s="990"/>
      <c r="AT116" s="991"/>
      <c r="AU116" s="927"/>
      <c r="AV116" s="928"/>
      <c r="AW116" s="928"/>
      <c r="AX116" s="928"/>
      <c r="AY116" s="928"/>
      <c r="AZ116" s="994" t="s">
        <v>459</v>
      </c>
      <c r="BA116" s="995"/>
      <c r="BB116" s="995"/>
      <c r="BC116" s="995"/>
      <c r="BD116" s="995"/>
      <c r="BE116" s="995"/>
      <c r="BF116" s="995"/>
      <c r="BG116" s="995"/>
      <c r="BH116" s="995"/>
      <c r="BI116" s="995"/>
      <c r="BJ116" s="995"/>
      <c r="BK116" s="995"/>
      <c r="BL116" s="995"/>
      <c r="BM116" s="995"/>
      <c r="BN116" s="995"/>
      <c r="BO116" s="995"/>
      <c r="BP116" s="996"/>
      <c r="BQ116" s="946" t="s">
        <v>441</v>
      </c>
      <c r="BR116" s="947"/>
      <c r="BS116" s="947"/>
      <c r="BT116" s="947"/>
      <c r="BU116" s="947"/>
      <c r="BV116" s="947" t="s">
        <v>439</v>
      </c>
      <c r="BW116" s="947"/>
      <c r="BX116" s="947"/>
      <c r="BY116" s="947"/>
      <c r="BZ116" s="947"/>
      <c r="CA116" s="947" t="s">
        <v>441</v>
      </c>
      <c r="CB116" s="947"/>
      <c r="CC116" s="947"/>
      <c r="CD116" s="947"/>
      <c r="CE116" s="947"/>
      <c r="CF116" s="941" t="s">
        <v>172</v>
      </c>
      <c r="CG116" s="942"/>
      <c r="CH116" s="942"/>
      <c r="CI116" s="942"/>
      <c r="CJ116" s="942"/>
      <c r="CK116" s="972"/>
      <c r="CL116" s="973"/>
      <c r="CM116" s="943" t="s">
        <v>460</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v>127571</v>
      </c>
      <c r="DH116" s="986"/>
      <c r="DI116" s="986"/>
      <c r="DJ116" s="986"/>
      <c r="DK116" s="987"/>
      <c r="DL116" s="988">
        <v>98484</v>
      </c>
      <c r="DM116" s="986"/>
      <c r="DN116" s="986"/>
      <c r="DO116" s="986"/>
      <c r="DP116" s="987"/>
      <c r="DQ116" s="988">
        <v>70212</v>
      </c>
      <c r="DR116" s="986"/>
      <c r="DS116" s="986"/>
      <c r="DT116" s="986"/>
      <c r="DU116" s="987"/>
      <c r="DV116" s="989">
        <v>0.8</v>
      </c>
      <c r="DW116" s="990"/>
      <c r="DX116" s="990"/>
      <c r="DY116" s="990"/>
      <c r="DZ116" s="991"/>
    </row>
    <row r="117" spans="1:130" s="226" customFormat="1" ht="26.25" customHeight="1" x14ac:dyDescent="0.15">
      <c r="A117" s="931" t="s">
        <v>180</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461</v>
      </c>
      <c r="Z117" s="913"/>
      <c r="AA117" s="1003">
        <v>4032284</v>
      </c>
      <c r="AB117" s="1004"/>
      <c r="AC117" s="1004"/>
      <c r="AD117" s="1004"/>
      <c r="AE117" s="1005"/>
      <c r="AF117" s="1006">
        <v>4000597</v>
      </c>
      <c r="AG117" s="1004"/>
      <c r="AH117" s="1004"/>
      <c r="AI117" s="1004"/>
      <c r="AJ117" s="1005"/>
      <c r="AK117" s="1006">
        <v>3966519</v>
      </c>
      <c r="AL117" s="1004"/>
      <c r="AM117" s="1004"/>
      <c r="AN117" s="1004"/>
      <c r="AO117" s="1005"/>
      <c r="AP117" s="1007"/>
      <c r="AQ117" s="1008"/>
      <c r="AR117" s="1008"/>
      <c r="AS117" s="1008"/>
      <c r="AT117" s="1009"/>
      <c r="AU117" s="927"/>
      <c r="AV117" s="928"/>
      <c r="AW117" s="928"/>
      <c r="AX117" s="928"/>
      <c r="AY117" s="928"/>
      <c r="AZ117" s="994" t="s">
        <v>462</v>
      </c>
      <c r="BA117" s="995"/>
      <c r="BB117" s="995"/>
      <c r="BC117" s="995"/>
      <c r="BD117" s="995"/>
      <c r="BE117" s="995"/>
      <c r="BF117" s="995"/>
      <c r="BG117" s="995"/>
      <c r="BH117" s="995"/>
      <c r="BI117" s="995"/>
      <c r="BJ117" s="995"/>
      <c r="BK117" s="995"/>
      <c r="BL117" s="995"/>
      <c r="BM117" s="995"/>
      <c r="BN117" s="995"/>
      <c r="BO117" s="995"/>
      <c r="BP117" s="996"/>
      <c r="BQ117" s="946" t="s">
        <v>463</v>
      </c>
      <c r="BR117" s="947"/>
      <c r="BS117" s="947"/>
      <c r="BT117" s="947"/>
      <c r="BU117" s="947"/>
      <c r="BV117" s="947" t="s">
        <v>464</v>
      </c>
      <c r="BW117" s="947"/>
      <c r="BX117" s="947"/>
      <c r="BY117" s="947"/>
      <c r="BZ117" s="947"/>
      <c r="CA117" s="947" t="s">
        <v>172</v>
      </c>
      <c r="CB117" s="947"/>
      <c r="CC117" s="947"/>
      <c r="CD117" s="947"/>
      <c r="CE117" s="947"/>
      <c r="CF117" s="941" t="s">
        <v>172</v>
      </c>
      <c r="CG117" s="942"/>
      <c r="CH117" s="942"/>
      <c r="CI117" s="942"/>
      <c r="CJ117" s="942"/>
      <c r="CK117" s="972"/>
      <c r="CL117" s="973"/>
      <c r="CM117" s="943" t="s">
        <v>465</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172</v>
      </c>
      <c r="DH117" s="986"/>
      <c r="DI117" s="986"/>
      <c r="DJ117" s="986"/>
      <c r="DK117" s="987"/>
      <c r="DL117" s="988" t="s">
        <v>172</v>
      </c>
      <c r="DM117" s="986"/>
      <c r="DN117" s="986"/>
      <c r="DO117" s="986"/>
      <c r="DP117" s="987"/>
      <c r="DQ117" s="988" t="s">
        <v>172</v>
      </c>
      <c r="DR117" s="986"/>
      <c r="DS117" s="986"/>
      <c r="DT117" s="986"/>
      <c r="DU117" s="987"/>
      <c r="DV117" s="989" t="s">
        <v>172</v>
      </c>
      <c r="DW117" s="990"/>
      <c r="DX117" s="990"/>
      <c r="DY117" s="990"/>
      <c r="DZ117" s="991"/>
    </row>
    <row r="118" spans="1:130" s="226" customFormat="1" ht="26.25" customHeight="1" x14ac:dyDescent="0.15">
      <c r="A118" s="931" t="s">
        <v>433</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431</v>
      </c>
      <c r="AB118" s="912"/>
      <c r="AC118" s="912"/>
      <c r="AD118" s="912"/>
      <c r="AE118" s="913"/>
      <c r="AF118" s="911" t="s">
        <v>300</v>
      </c>
      <c r="AG118" s="912"/>
      <c r="AH118" s="912"/>
      <c r="AI118" s="912"/>
      <c r="AJ118" s="913"/>
      <c r="AK118" s="911" t="s">
        <v>299</v>
      </c>
      <c r="AL118" s="912"/>
      <c r="AM118" s="912"/>
      <c r="AN118" s="912"/>
      <c r="AO118" s="913"/>
      <c r="AP118" s="998" t="s">
        <v>432</v>
      </c>
      <c r="AQ118" s="999"/>
      <c r="AR118" s="999"/>
      <c r="AS118" s="999"/>
      <c r="AT118" s="1000"/>
      <c r="AU118" s="927"/>
      <c r="AV118" s="928"/>
      <c r="AW118" s="928"/>
      <c r="AX118" s="928"/>
      <c r="AY118" s="928"/>
      <c r="AZ118" s="1001" t="s">
        <v>466</v>
      </c>
      <c r="BA118" s="992"/>
      <c r="BB118" s="992"/>
      <c r="BC118" s="992"/>
      <c r="BD118" s="992"/>
      <c r="BE118" s="992"/>
      <c r="BF118" s="992"/>
      <c r="BG118" s="992"/>
      <c r="BH118" s="992"/>
      <c r="BI118" s="992"/>
      <c r="BJ118" s="992"/>
      <c r="BK118" s="992"/>
      <c r="BL118" s="992"/>
      <c r="BM118" s="992"/>
      <c r="BN118" s="992"/>
      <c r="BO118" s="992"/>
      <c r="BP118" s="993"/>
      <c r="BQ118" s="1024" t="s">
        <v>172</v>
      </c>
      <c r="BR118" s="1025"/>
      <c r="BS118" s="1025"/>
      <c r="BT118" s="1025"/>
      <c r="BU118" s="1025"/>
      <c r="BV118" s="1025" t="s">
        <v>172</v>
      </c>
      <c r="BW118" s="1025"/>
      <c r="BX118" s="1025"/>
      <c r="BY118" s="1025"/>
      <c r="BZ118" s="1025"/>
      <c r="CA118" s="1025" t="s">
        <v>172</v>
      </c>
      <c r="CB118" s="1025"/>
      <c r="CC118" s="1025"/>
      <c r="CD118" s="1025"/>
      <c r="CE118" s="1025"/>
      <c r="CF118" s="941" t="s">
        <v>448</v>
      </c>
      <c r="CG118" s="942"/>
      <c r="CH118" s="942"/>
      <c r="CI118" s="942"/>
      <c r="CJ118" s="942"/>
      <c r="CK118" s="972"/>
      <c r="CL118" s="973"/>
      <c r="CM118" s="943" t="s">
        <v>467</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172</v>
      </c>
      <c r="DH118" s="986"/>
      <c r="DI118" s="986"/>
      <c r="DJ118" s="986"/>
      <c r="DK118" s="987"/>
      <c r="DL118" s="988" t="s">
        <v>464</v>
      </c>
      <c r="DM118" s="986"/>
      <c r="DN118" s="986"/>
      <c r="DO118" s="986"/>
      <c r="DP118" s="987"/>
      <c r="DQ118" s="988" t="s">
        <v>464</v>
      </c>
      <c r="DR118" s="986"/>
      <c r="DS118" s="986"/>
      <c r="DT118" s="986"/>
      <c r="DU118" s="987"/>
      <c r="DV118" s="989" t="s">
        <v>172</v>
      </c>
      <c r="DW118" s="990"/>
      <c r="DX118" s="990"/>
      <c r="DY118" s="990"/>
      <c r="DZ118" s="991"/>
    </row>
    <row r="119" spans="1:130" s="226" customFormat="1" ht="26.25" customHeight="1" x14ac:dyDescent="0.15">
      <c r="A119" s="1085" t="s">
        <v>436</v>
      </c>
      <c r="B119" s="971"/>
      <c r="C119" s="950" t="s">
        <v>437</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172</v>
      </c>
      <c r="AB119" s="919"/>
      <c r="AC119" s="919"/>
      <c r="AD119" s="919"/>
      <c r="AE119" s="920"/>
      <c r="AF119" s="921" t="s">
        <v>172</v>
      </c>
      <c r="AG119" s="919"/>
      <c r="AH119" s="919"/>
      <c r="AI119" s="919"/>
      <c r="AJ119" s="920"/>
      <c r="AK119" s="921" t="s">
        <v>172</v>
      </c>
      <c r="AL119" s="919"/>
      <c r="AM119" s="919"/>
      <c r="AN119" s="919"/>
      <c r="AO119" s="920"/>
      <c r="AP119" s="922" t="s">
        <v>172</v>
      </c>
      <c r="AQ119" s="923"/>
      <c r="AR119" s="923"/>
      <c r="AS119" s="923"/>
      <c r="AT119" s="924"/>
      <c r="AU119" s="929"/>
      <c r="AV119" s="930"/>
      <c r="AW119" s="930"/>
      <c r="AX119" s="930"/>
      <c r="AY119" s="930"/>
      <c r="AZ119" s="257" t="s">
        <v>180</v>
      </c>
      <c r="BA119" s="257"/>
      <c r="BB119" s="257"/>
      <c r="BC119" s="257"/>
      <c r="BD119" s="257"/>
      <c r="BE119" s="257"/>
      <c r="BF119" s="257"/>
      <c r="BG119" s="257"/>
      <c r="BH119" s="257"/>
      <c r="BI119" s="257"/>
      <c r="BJ119" s="257"/>
      <c r="BK119" s="257"/>
      <c r="BL119" s="257"/>
      <c r="BM119" s="257"/>
      <c r="BN119" s="257"/>
      <c r="BO119" s="1002" t="s">
        <v>468</v>
      </c>
      <c r="BP119" s="1033"/>
      <c r="BQ119" s="1024">
        <v>35517468</v>
      </c>
      <c r="BR119" s="1025"/>
      <c r="BS119" s="1025"/>
      <c r="BT119" s="1025"/>
      <c r="BU119" s="1025"/>
      <c r="BV119" s="1025">
        <v>32752626</v>
      </c>
      <c r="BW119" s="1025"/>
      <c r="BX119" s="1025"/>
      <c r="BY119" s="1025"/>
      <c r="BZ119" s="1025"/>
      <c r="CA119" s="1025">
        <v>30626027</v>
      </c>
      <c r="CB119" s="1025"/>
      <c r="CC119" s="1025"/>
      <c r="CD119" s="1025"/>
      <c r="CE119" s="1025"/>
      <c r="CF119" s="1026"/>
      <c r="CG119" s="1027"/>
      <c r="CH119" s="1027"/>
      <c r="CI119" s="1027"/>
      <c r="CJ119" s="1028"/>
      <c r="CK119" s="974"/>
      <c r="CL119" s="975"/>
      <c r="CM119" s="1029" t="s">
        <v>469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v>49582</v>
      </c>
      <c r="DH119" s="1011"/>
      <c r="DI119" s="1011"/>
      <c r="DJ119" s="1011"/>
      <c r="DK119" s="1012"/>
      <c r="DL119" s="1010">
        <v>37863</v>
      </c>
      <c r="DM119" s="1011"/>
      <c r="DN119" s="1011"/>
      <c r="DO119" s="1011"/>
      <c r="DP119" s="1012"/>
      <c r="DQ119" s="1010">
        <v>30521</v>
      </c>
      <c r="DR119" s="1011"/>
      <c r="DS119" s="1011"/>
      <c r="DT119" s="1011"/>
      <c r="DU119" s="1012"/>
      <c r="DV119" s="1013">
        <v>0.4</v>
      </c>
      <c r="DW119" s="1014"/>
      <c r="DX119" s="1014"/>
      <c r="DY119" s="1014"/>
      <c r="DZ119" s="1015"/>
    </row>
    <row r="120" spans="1:130" s="226" customFormat="1" ht="26.25" customHeight="1" x14ac:dyDescent="0.15">
      <c r="A120" s="1086"/>
      <c r="B120" s="973"/>
      <c r="C120" s="943" t="s">
        <v>443</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463</v>
      </c>
      <c r="AB120" s="986"/>
      <c r="AC120" s="986"/>
      <c r="AD120" s="986"/>
      <c r="AE120" s="987"/>
      <c r="AF120" s="988" t="s">
        <v>172</v>
      </c>
      <c r="AG120" s="986"/>
      <c r="AH120" s="986"/>
      <c r="AI120" s="986"/>
      <c r="AJ120" s="987"/>
      <c r="AK120" s="988" t="s">
        <v>172</v>
      </c>
      <c r="AL120" s="986"/>
      <c r="AM120" s="986"/>
      <c r="AN120" s="986"/>
      <c r="AO120" s="987"/>
      <c r="AP120" s="989" t="s">
        <v>172</v>
      </c>
      <c r="AQ120" s="990"/>
      <c r="AR120" s="990"/>
      <c r="AS120" s="990"/>
      <c r="AT120" s="991"/>
      <c r="AU120" s="1016" t="s">
        <v>470</v>
      </c>
      <c r="AV120" s="1017"/>
      <c r="AW120" s="1017"/>
      <c r="AX120" s="1017"/>
      <c r="AY120" s="1018"/>
      <c r="AZ120" s="967" t="s">
        <v>471</v>
      </c>
      <c r="BA120" s="916"/>
      <c r="BB120" s="916"/>
      <c r="BC120" s="916"/>
      <c r="BD120" s="916"/>
      <c r="BE120" s="916"/>
      <c r="BF120" s="916"/>
      <c r="BG120" s="916"/>
      <c r="BH120" s="916"/>
      <c r="BI120" s="916"/>
      <c r="BJ120" s="916"/>
      <c r="BK120" s="916"/>
      <c r="BL120" s="916"/>
      <c r="BM120" s="916"/>
      <c r="BN120" s="916"/>
      <c r="BO120" s="916"/>
      <c r="BP120" s="917"/>
      <c r="BQ120" s="953">
        <v>12187478</v>
      </c>
      <c r="BR120" s="954"/>
      <c r="BS120" s="954"/>
      <c r="BT120" s="954"/>
      <c r="BU120" s="954"/>
      <c r="BV120" s="954">
        <v>12954630</v>
      </c>
      <c r="BW120" s="954"/>
      <c r="BX120" s="954"/>
      <c r="BY120" s="954"/>
      <c r="BZ120" s="954"/>
      <c r="CA120" s="954">
        <v>13326178</v>
      </c>
      <c r="CB120" s="954"/>
      <c r="CC120" s="954"/>
      <c r="CD120" s="954"/>
      <c r="CE120" s="954"/>
      <c r="CF120" s="968">
        <v>160.1</v>
      </c>
      <c r="CG120" s="969"/>
      <c r="CH120" s="969"/>
      <c r="CI120" s="969"/>
      <c r="CJ120" s="969"/>
      <c r="CK120" s="1034" t="s">
        <v>472</v>
      </c>
      <c r="CL120" s="1035"/>
      <c r="CM120" s="1035"/>
      <c r="CN120" s="1035"/>
      <c r="CO120" s="1036"/>
      <c r="CP120" s="1042" t="s">
        <v>473</v>
      </c>
      <c r="CQ120" s="1043"/>
      <c r="CR120" s="1043"/>
      <c r="CS120" s="1043"/>
      <c r="CT120" s="1043"/>
      <c r="CU120" s="1043"/>
      <c r="CV120" s="1043"/>
      <c r="CW120" s="1043"/>
      <c r="CX120" s="1043"/>
      <c r="CY120" s="1043"/>
      <c r="CZ120" s="1043"/>
      <c r="DA120" s="1043"/>
      <c r="DB120" s="1043"/>
      <c r="DC120" s="1043"/>
      <c r="DD120" s="1043"/>
      <c r="DE120" s="1043"/>
      <c r="DF120" s="1044"/>
      <c r="DG120" s="953">
        <v>7639755</v>
      </c>
      <c r="DH120" s="954"/>
      <c r="DI120" s="954"/>
      <c r="DJ120" s="954"/>
      <c r="DK120" s="954"/>
      <c r="DL120" s="954">
        <v>7216153</v>
      </c>
      <c r="DM120" s="954"/>
      <c r="DN120" s="954"/>
      <c r="DO120" s="954"/>
      <c r="DP120" s="954"/>
      <c r="DQ120" s="954">
        <v>6828460</v>
      </c>
      <c r="DR120" s="954"/>
      <c r="DS120" s="954"/>
      <c r="DT120" s="954"/>
      <c r="DU120" s="954"/>
      <c r="DV120" s="955">
        <v>82</v>
      </c>
      <c r="DW120" s="955"/>
      <c r="DX120" s="955"/>
      <c r="DY120" s="955"/>
      <c r="DZ120" s="956"/>
    </row>
    <row r="121" spans="1:130" s="226" customFormat="1" ht="26.25" customHeight="1" x14ac:dyDescent="0.15">
      <c r="A121" s="1086"/>
      <c r="B121" s="973"/>
      <c r="C121" s="994" t="s">
        <v>474</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85" t="s">
        <v>464</v>
      </c>
      <c r="AB121" s="986"/>
      <c r="AC121" s="986"/>
      <c r="AD121" s="986"/>
      <c r="AE121" s="987"/>
      <c r="AF121" s="988" t="s">
        <v>172</v>
      </c>
      <c r="AG121" s="986"/>
      <c r="AH121" s="986"/>
      <c r="AI121" s="986"/>
      <c r="AJ121" s="987"/>
      <c r="AK121" s="988" t="s">
        <v>475</v>
      </c>
      <c r="AL121" s="986"/>
      <c r="AM121" s="986"/>
      <c r="AN121" s="986"/>
      <c r="AO121" s="987"/>
      <c r="AP121" s="989" t="s">
        <v>464</v>
      </c>
      <c r="AQ121" s="990"/>
      <c r="AR121" s="990"/>
      <c r="AS121" s="990"/>
      <c r="AT121" s="991"/>
      <c r="AU121" s="1019"/>
      <c r="AV121" s="1020"/>
      <c r="AW121" s="1020"/>
      <c r="AX121" s="1020"/>
      <c r="AY121" s="1021"/>
      <c r="AZ121" s="976" t="s">
        <v>476</v>
      </c>
      <c r="BA121" s="977"/>
      <c r="BB121" s="977"/>
      <c r="BC121" s="977"/>
      <c r="BD121" s="977"/>
      <c r="BE121" s="977"/>
      <c r="BF121" s="977"/>
      <c r="BG121" s="977"/>
      <c r="BH121" s="977"/>
      <c r="BI121" s="977"/>
      <c r="BJ121" s="977"/>
      <c r="BK121" s="977"/>
      <c r="BL121" s="977"/>
      <c r="BM121" s="977"/>
      <c r="BN121" s="977"/>
      <c r="BO121" s="977"/>
      <c r="BP121" s="978"/>
      <c r="BQ121" s="946">
        <v>452539</v>
      </c>
      <c r="BR121" s="947"/>
      <c r="BS121" s="947"/>
      <c r="BT121" s="947"/>
      <c r="BU121" s="947"/>
      <c r="BV121" s="947">
        <v>354828</v>
      </c>
      <c r="BW121" s="947"/>
      <c r="BX121" s="947"/>
      <c r="BY121" s="947"/>
      <c r="BZ121" s="947"/>
      <c r="CA121" s="947">
        <v>286009</v>
      </c>
      <c r="CB121" s="947"/>
      <c r="CC121" s="947"/>
      <c r="CD121" s="947"/>
      <c r="CE121" s="947"/>
      <c r="CF121" s="941">
        <v>3.4</v>
      </c>
      <c r="CG121" s="942"/>
      <c r="CH121" s="942"/>
      <c r="CI121" s="942"/>
      <c r="CJ121" s="942"/>
      <c r="CK121" s="1037"/>
      <c r="CL121" s="1038"/>
      <c r="CM121" s="1038"/>
      <c r="CN121" s="1038"/>
      <c r="CO121" s="1039"/>
      <c r="CP121" s="1047" t="s">
        <v>410</v>
      </c>
      <c r="CQ121" s="1048"/>
      <c r="CR121" s="1048"/>
      <c r="CS121" s="1048"/>
      <c r="CT121" s="1048"/>
      <c r="CU121" s="1048"/>
      <c r="CV121" s="1048"/>
      <c r="CW121" s="1048"/>
      <c r="CX121" s="1048"/>
      <c r="CY121" s="1048"/>
      <c r="CZ121" s="1048"/>
      <c r="DA121" s="1048"/>
      <c r="DB121" s="1048"/>
      <c r="DC121" s="1048"/>
      <c r="DD121" s="1048"/>
      <c r="DE121" s="1048"/>
      <c r="DF121" s="1049"/>
      <c r="DG121" s="946">
        <v>1618450</v>
      </c>
      <c r="DH121" s="947"/>
      <c r="DI121" s="947"/>
      <c r="DJ121" s="947"/>
      <c r="DK121" s="947"/>
      <c r="DL121" s="947">
        <v>1495476</v>
      </c>
      <c r="DM121" s="947"/>
      <c r="DN121" s="947"/>
      <c r="DO121" s="947"/>
      <c r="DP121" s="947"/>
      <c r="DQ121" s="947">
        <v>1380563</v>
      </c>
      <c r="DR121" s="947"/>
      <c r="DS121" s="947"/>
      <c r="DT121" s="947"/>
      <c r="DU121" s="947"/>
      <c r="DV121" s="948">
        <v>16.600000000000001</v>
      </c>
      <c r="DW121" s="948"/>
      <c r="DX121" s="948"/>
      <c r="DY121" s="948"/>
      <c r="DZ121" s="949"/>
    </row>
    <row r="122" spans="1:130" s="226" customFormat="1" ht="26.25" customHeight="1" x14ac:dyDescent="0.15">
      <c r="A122" s="1086"/>
      <c r="B122" s="973"/>
      <c r="C122" s="943" t="s">
        <v>454</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172</v>
      </c>
      <c r="AB122" s="986"/>
      <c r="AC122" s="986"/>
      <c r="AD122" s="986"/>
      <c r="AE122" s="987"/>
      <c r="AF122" s="988" t="s">
        <v>172</v>
      </c>
      <c r="AG122" s="986"/>
      <c r="AH122" s="986"/>
      <c r="AI122" s="986"/>
      <c r="AJ122" s="987"/>
      <c r="AK122" s="988" t="s">
        <v>172</v>
      </c>
      <c r="AL122" s="986"/>
      <c r="AM122" s="986"/>
      <c r="AN122" s="986"/>
      <c r="AO122" s="987"/>
      <c r="AP122" s="989" t="s">
        <v>464</v>
      </c>
      <c r="AQ122" s="990"/>
      <c r="AR122" s="990"/>
      <c r="AS122" s="990"/>
      <c r="AT122" s="991"/>
      <c r="AU122" s="1019"/>
      <c r="AV122" s="1020"/>
      <c r="AW122" s="1020"/>
      <c r="AX122" s="1020"/>
      <c r="AY122" s="1021"/>
      <c r="AZ122" s="1001" t="s">
        <v>477</v>
      </c>
      <c r="BA122" s="992"/>
      <c r="BB122" s="992"/>
      <c r="BC122" s="992"/>
      <c r="BD122" s="992"/>
      <c r="BE122" s="992"/>
      <c r="BF122" s="992"/>
      <c r="BG122" s="992"/>
      <c r="BH122" s="992"/>
      <c r="BI122" s="992"/>
      <c r="BJ122" s="992"/>
      <c r="BK122" s="992"/>
      <c r="BL122" s="992"/>
      <c r="BM122" s="992"/>
      <c r="BN122" s="992"/>
      <c r="BO122" s="992"/>
      <c r="BP122" s="993"/>
      <c r="BQ122" s="1024">
        <v>24031407</v>
      </c>
      <c r="BR122" s="1025"/>
      <c r="BS122" s="1025"/>
      <c r="BT122" s="1025"/>
      <c r="BU122" s="1025"/>
      <c r="BV122" s="1025">
        <v>22478382</v>
      </c>
      <c r="BW122" s="1025"/>
      <c r="BX122" s="1025"/>
      <c r="BY122" s="1025"/>
      <c r="BZ122" s="1025"/>
      <c r="CA122" s="1025">
        <v>20763164</v>
      </c>
      <c r="CB122" s="1025"/>
      <c r="CC122" s="1025"/>
      <c r="CD122" s="1025"/>
      <c r="CE122" s="1025"/>
      <c r="CF122" s="1045">
        <v>249.4</v>
      </c>
      <c r="CG122" s="1046"/>
      <c r="CH122" s="1046"/>
      <c r="CI122" s="1046"/>
      <c r="CJ122" s="1046"/>
      <c r="CK122" s="1037"/>
      <c r="CL122" s="1038"/>
      <c r="CM122" s="1038"/>
      <c r="CN122" s="1038"/>
      <c r="CO122" s="1039"/>
      <c r="CP122" s="1047" t="s">
        <v>478</v>
      </c>
      <c r="CQ122" s="1048"/>
      <c r="CR122" s="1048"/>
      <c r="CS122" s="1048"/>
      <c r="CT122" s="1048"/>
      <c r="CU122" s="1048"/>
      <c r="CV122" s="1048"/>
      <c r="CW122" s="1048"/>
      <c r="CX122" s="1048"/>
      <c r="CY122" s="1048"/>
      <c r="CZ122" s="1048"/>
      <c r="DA122" s="1048"/>
      <c r="DB122" s="1048"/>
      <c r="DC122" s="1048"/>
      <c r="DD122" s="1048"/>
      <c r="DE122" s="1048"/>
      <c r="DF122" s="1049"/>
      <c r="DG122" s="946">
        <v>1236643</v>
      </c>
      <c r="DH122" s="947"/>
      <c r="DI122" s="947"/>
      <c r="DJ122" s="947"/>
      <c r="DK122" s="947"/>
      <c r="DL122" s="947">
        <v>1151880</v>
      </c>
      <c r="DM122" s="947"/>
      <c r="DN122" s="947"/>
      <c r="DO122" s="947"/>
      <c r="DP122" s="947"/>
      <c r="DQ122" s="947">
        <v>1073879</v>
      </c>
      <c r="DR122" s="947"/>
      <c r="DS122" s="947"/>
      <c r="DT122" s="947"/>
      <c r="DU122" s="947"/>
      <c r="DV122" s="948">
        <v>12.9</v>
      </c>
      <c r="DW122" s="948"/>
      <c r="DX122" s="948"/>
      <c r="DY122" s="948"/>
      <c r="DZ122" s="949"/>
    </row>
    <row r="123" spans="1:130" s="226" customFormat="1" ht="26.25" customHeight="1" x14ac:dyDescent="0.15">
      <c r="A123" s="1086"/>
      <c r="B123" s="973"/>
      <c r="C123" s="943" t="s">
        <v>460</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v>31536</v>
      </c>
      <c r="AB123" s="986"/>
      <c r="AC123" s="986"/>
      <c r="AD123" s="986"/>
      <c r="AE123" s="987"/>
      <c r="AF123" s="988">
        <v>31505</v>
      </c>
      <c r="AG123" s="986"/>
      <c r="AH123" s="986"/>
      <c r="AI123" s="986"/>
      <c r="AJ123" s="987"/>
      <c r="AK123" s="988">
        <v>30101</v>
      </c>
      <c r="AL123" s="986"/>
      <c r="AM123" s="986"/>
      <c r="AN123" s="986"/>
      <c r="AO123" s="987"/>
      <c r="AP123" s="989">
        <v>0.4</v>
      </c>
      <c r="AQ123" s="990"/>
      <c r="AR123" s="990"/>
      <c r="AS123" s="990"/>
      <c r="AT123" s="991"/>
      <c r="AU123" s="1022"/>
      <c r="AV123" s="1023"/>
      <c r="AW123" s="1023"/>
      <c r="AX123" s="1023"/>
      <c r="AY123" s="1023"/>
      <c r="AZ123" s="257" t="s">
        <v>180</v>
      </c>
      <c r="BA123" s="257"/>
      <c r="BB123" s="257"/>
      <c r="BC123" s="257"/>
      <c r="BD123" s="257"/>
      <c r="BE123" s="257"/>
      <c r="BF123" s="257"/>
      <c r="BG123" s="257"/>
      <c r="BH123" s="257"/>
      <c r="BI123" s="257"/>
      <c r="BJ123" s="257"/>
      <c r="BK123" s="257"/>
      <c r="BL123" s="257"/>
      <c r="BM123" s="257"/>
      <c r="BN123" s="257"/>
      <c r="BO123" s="1002" t="s">
        <v>479</v>
      </c>
      <c r="BP123" s="1033"/>
      <c r="BQ123" s="1092">
        <v>36671424</v>
      </c>
      <c r="BR123" s="1093"/>
      <c r="BS123" s="1093"/>
      <c r="BT123" s="1093"/>
      <c r="BU123" s="1093"/>
      <c r="BV123" s="1093">
        <v>35787840</v>
      </c>
      <c r="BW123" s="1093"/>
      <c r="BX123" s="1093"/>
      <c r="BY123" s="1093"/>
      <c r="BZ123" s="1093"/>
      <c r="CA123" s="1093">
        <v>34375351</v>
      </c>
      <c r="CB123" s="1093"/>
      <c r="CC123" s="1093"/>
      <c r="CD123" s="1093"/>
      <c r="CE123" s="1093"/>
      <c r="CF123" s="1026"/>
      <c r="CG123" s="1027"/>
      <c r="CH123" s="1027"/>
      <c r="CI123" s="1027"/>
      <c r="CJ123" s="1028"/>
      <c r="CK123" s="1037"/>
      <c r="CL123" s="1038"/>
      <c r="CM123" s="1038"/>
      <c r="CN123" s="1038"/>
      <c r="CO123" s="1039"/>
      <c r="CP123" s="1047" t="s">
        <v>480</v>
      </c>
      <c r="CQ123" s="1048"/>
      <c r="CR123" s="1048"/>
      <c r="CS123" s="1048"/>
      <c r="CT123" s="1048"/>
      <c r="CU123" s="1048"/>
      <c r="CV123" s="1048"/>
      <c r="CW123" s="1048"/>
      <c r="CX123" s="1048"/>
      <c r="CY123" s="1048"/>
      <c r="CZ123" s="1048"/>
      <c r="DA123" s="1048"/>
      <c r="DB123" s="1048"/>
      <c r="DC123" s="1048"/>
      <c r="DD123" s="1048"/>
      <c r="DE123" s="1048"/>
      <c r="DF123" s="1049"/>
      <c r="DG123" s="985">
        <v>489383</v>
      </c>
      <c r="DH123" s="986"/>
      <c r="DI123" s="986"/>
      <c r="DJ123" s="986"/>
      <c r="DK123" s="987"/>
      <c r="DL123" s="988">
        <v>431734</v>
      </c>
      <c r="DM123" s="986"/>
      <c r="DN123" s="986"/>
      <c r="DO123" s="986"/>
      <c r="DP123" s="987"/>
      <c r="DQ123" s="988">
        <v>379975</v>
      </c>
      <c r="DR123" s="986"/>
      <c r="DS123" s="986"/>
      <c r="DT123" s="986"/>
      <c r="DU123" s="987"/>
      <c r="DV123" s="989">
        <v>4.5999999999999996</v>
      </c>
      <c r="DW123" s="990"/>
      <c r="DX123" s="990"/>
      <c r="DY123" s="990"/>
      <c r="DZ123" s="991"/>
    </row>
    <row r="124" spans="1:130" s="226" customFormat="1" ht="26.25" customHeight="1" thickBot="1" x14ac:dyDescent="0.2">
      <c r="A124" s="1086"/>
      <c r="B124" s="973"/>
      <c r="C124" s="943" t="s">
        <v>465</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172</v>
      </c>
      <c r="AB124" s="986"/>
      <c r="AC124" s="986"/>
      <c r="AD124" s="986"/>
      <c r="AE124" s="987"/>
      <c r="AF124" s="988" t="s">
        <v>172</v>
      </c>
      <c r="AG124" s="986"/>
      <c r="AH124" s="986"/>
      <c r="AI124" s="986"/>
      <c r="AJ124" s="987"/>
      <c r="AK124" s="988" t="s">
        <v>172</v>
      </c>
      <c r="AL124" s="986"/>
      <c r="AM124" s="986"/>
      <c r="AN124" s="986"/>
      <c r="AO124" s="987"/>
      <c r="AP124" s="989" t="s">
        <v>463</v>
      </c>
      <c r="AQ124" s="990"/>
      <c r="AR124" s="990"/>
      <c r="AS124" s="990"/>
      <c r="AT124" s="991"/>
      <c r="AU124" s="1088" t="s">
        <v>481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172</v>
      </c>
      <c r="BR124" s="1055"/>
      <c r="BS124" s="1055"/>
      <c r="BT124" s="1055"/>
      <c r="BU124" s="1055"/>
      <c r="BV124" s="1055" t="s">
        <v>172</v>
      </c>
      <c r="BW124" s="1055"/>
      <c r="BX124" s="1055"/>
      <c r="BY124" s="1055"/>
      <c r="BZ124" s="1055"/>
      <c r="CA124" s="1055" t="s">
        <v>172</v>
      </c>
      <c r="CB124" s="1055"/>
      <c r="CC124" s="1055"/>
      <c r="CD124" s="1055"/>
      <c r="CE124" s="1055"/>
      <c r="CF124" s="1056"/>
      <c r="CG124" s="1057"/>
      <c r="CH124" s="1057"/>
      <c r="CI124" s="1057"/>
      <c r="CJ124" s="1058"/>
      <c r="CK124" s="1040"/>
      <c r="CL124" s="1040"/>
      <c r="CM124" s="1040"/>
      <c r="CN124" s="1040"/>
      <c r="CO124" s="1041"/>
      <c r="CP124" s="1047" t="s">
        <v>482</v>
      </c>
      <c r="CQ124" s="1048"/>
      <c r="CR124" s="1048"/>
      <c r="CS124" s="1048"/>
      <c r="CT124" s="1048"/>
      <c r="CU124" s="1048"/>
      <c r="CV124" s="1048"/>
      <c r="CW124" s="1048"/>
      <c r="CX124" s="1048"/>
      <c r="CY124" s="1048"/>
      <c r="CZ124" s="1048"/>
      <c r="DA124" s="1048"/>
      <c r="DB124" s="1048"/>
      <c r="DC124" s="1048"/>
      <c r="DD124" s="1048"/>
      <c r="DE124" s="1048"/>
      <c r="DF124" s="1049"/>
      <c r="DG124" s="1032">
        <v>541268</v>
      </c>
      <c r="DH124" s="1011"/>
      <c r="DI124" s="1011"/>
      <c r="DJ124" s="1011"/>
      <c r="DK124" s="1012"/>
      <c r="DL124" s="1010">
        <v>202661</v>
      </c>
      <c r="DM124" s="1011"/>
      <c r="DN124" s="1011"/>
      <c r="DO124" s="1011"/>
      <c r="DP124" s="1012"/>
      <c r="DQ124" s="1010">
        <v>296797</v>
      </c>
      <c r="DR124" s="1011"/>
      <c r="DS124" s="1011"/>
      <c r="DT124" s="1011"/>
      <c r="DU124" s="1012"/>
      <c r="DV124" s="1013">
        <v>3.6</v>
      </c>
      <c r="DW124" s="1014"/>
      <c r="DX124" s="1014"/>
      <c r="DY124" s="1014"/>
      <c r="DZ124" s="1015"/>
    </row>
    <row r="125" spans="1:130" s="226" customFormat="1" ht="26.25" customHeight="1" x14ac:dyDescent="0.15">
      <c r="A125" s="1086"/>
      <c r="B125" s="973"/>
      <c r="C125" s="943" t="s">
        <v>467</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386</v>
      </c>
      <c r="AB125" s="986"/>
      <c r="AC125" s="986"/>
      <c r="AD125" s="986"/>
      <c r="AE125" s="987"/>
      <c r="AF125" s="988" t="s">
        <v>172</v>
      </c>
      <c r="AG125" s="986"/>
      <c r="AH125" s="986"/>
      <c r="AI125" s="986"/>
      <c r="AJ125" s="987"/>
      <c r="AK125" s="988" t="s">
        <v>386</v>
      </c>
      <c r="AL125" s="986"/>
      <c r="AM125" s="986"/>
      <c r="AN125" s="986"/>
      <c r="AO125" s="987"/>
      <c r="AP125" s="989" t="s">
        <v>172</v>
      </c>
      <c r="AQ125" s="990"/>
      <c r="AR125" s="990"/>
      <c r="AS125" s="990"/>
      <c r="AT125" s="99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0" t="s">
        <v>483</v>
      </c>
      <c r="CL125" s="1035"/>
      <c r="CM125" s="1035"/>
      <c r="CN125" s="1035"/>
      <c r="CO125" s="1036"/>
      <c r="CP125" s="967" t="s">
        <v>484</v>
      </c>
      <c r="CQ125" s="916"/>
      <c r="CR125" s="916"/>
      <c r="CS125" s="916"/>
      <c r="CT125" s="916"/>
      <c r="CU125" s="916"/>
      <c r="CV125" s="916"/>
      <c r="CW125" s="916"/>
      <c r="CX125" s="916"/>
      <c r="CY125" s="916"/>
      <c r="CZ125" s="916"/>
      <c r="DA125" s="916"/>
      <c r="DB125" s="916"/>
      <c r="DC125" s="916"/>
      <c r="DD125" s="916"/>
      <c r="DE125" s="916"/>
      <c r="DF125" s="917"/>
      <c r="DG125" s="953" t="s">
        <v>172</v>
      </c>
      <c r="DH125" s="954"/>
      <c r="DI125" s="954"/>
      <c r="DJ125" s="954"/>
      <c r="DK125" s="954"/>
      <c r="DL125" s="954" t="s">
        <v>172</v>
      </c>
      <c r="DM125" s="954"/>
      <c r="DN125" s="954"/>
      <c r="DO125" s="954"/>
      <c r="DP125" s="954"/>
      <c r="DQ125" s="954" t="s">
        <v>172</v>
      </c>
      <c r="DR125" s="954"/>
      <c r="DS125" s="954"/>
      <c r="DT125" s="954"/>
      <c r="DU125" s="954"/>
      <c r="DV125" s="955" t="s">
        <v>463</v>
      </c>
      <c r="DW125" s="955"/>
      <c r="DX125" s="955"/>
      <c r="DY125" s="955"/>
      <c r="DZ125" s="956"/>
    </row>
    <row r="126" spans="1:130" s="226" customFormat="1" ht="26.25" customHeight="1" thickBot="1" x14ac:dyDescent="0.2">
      <c r="A126" s="1086"/>
      <c r="B126" s="973"/>
      <c r="C126" s="943" t="s">
        <v>469</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v>12833</v>
      </c>
      <c r="AB126" s="986"/>
      <c r="AC126" s="986"/>
      <c r="AD126" s="986"/>
      <c r="AE126" s="987"/>
      <c r="AF126" s="988">
        <v>12418</v>
      </c>
      <c r="AG126" s="986"/>
      <c r="AH126" s="986"/>
      <c r="AI126" s="986"/>
      <c r="AJ126" s="987"/>
      <c r="AK126" s="988">
        <v>7928</v>
      </c>
      <c r="AL126" s="986"/>
      <c r="AM126" s="986"/>
      <c r="AN126" s="986"/>
      <c r="AO126" s="987"/>
      <c r="AP126" s="989">
        <v>0.1</v>
      </c>
      <c r="AQ126" s="990"/>
      <c r="AR126" s="990"/>
      <c r="AS126" s="990"/>
      <c r="AT126" s="99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1"/>
      <c r="CL126" s="1038"/>
      <c r="CM126" s="1038"/>
      <c r="CN126" s="1038"/>
      <c r="CO126" s="1039"/>
      <c r="CP126" s="976" t="s">
        <v>485</v>
      </c>
      <c r="CQ126" s="977"/>
      <c r="CR126" s="977"/>
      <c r="CS126" s="977"/>
      <c r="CT126" s="977"/>
      <c r="CU126" s="977"/>
      <c r="CV126" s="977"/>
      <c r="CW126" s="977"/>
      <c r="CX126" s="977"/>
      <c r="CY126" s="977"/>
      <c r="CZ126" s="977"/>
      <c r="DA126" s="977"/>
      <c r="DB126" s="977"/>
      <c r="DC126" s="977"/>
      <c r="DD126" s="977"/>
      <c r="DE126" s="977"/>
      <c r="DF126" s="978"/>
      <c r="DG126" s="946" t="s">
        <v>172</v>
      </c>
      <c r="DH126" s="947"/>
      <c r="DI126" s="947"/>
      <c r="DJ126" s="947"/>
      <c r="DK126" s="947"/>
      <c r="DL126" s="947" t="s">
        <v>448</v>
      </c>
      <c r="DM126" s="947"/>
      <c r="DN126" s="947"/>
      <c r="DO126" s="947"/>
      <c r="DP126" s="947"/>
      <c r="DQ126" s="947" t="s">
        <v>448</v>
      </c>
      <c r="DR126" s="947"/>
      <c r="DS126" s="947"/>
      <c r="DT126" s="947"/>
      <c r="DU126" s="947"/>
      <c r="DV126" s="948" t="s">
        <v>172</v>
      </c>
      <c r="DW126" s="948"/>
      <c r="DX126" s="948"/>
      <c r="DY126" s="948"/>
      <c r="DZ126" s="949"/>
    </row>
    <row r="127" spans="1:130" s="226" customFormat="1" ht="26.25" customHeight="1" x14ac:dyDescent="0.15">
      <c r="A127" s="1087"/>
      <c r="B127" s="975"/>
      <c r="C127" s="1029" t="s">
        <v>486</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t="s">
        <v>172</v>
      </c>
      <c r="AB127" s="986"/>
      <c r="AC127" s="986"/>
      <c r="AD127" s="986"/>
      <c r="AE127" s="987"/>
      <c r="AF127" s="988" t="s">
        <v>172</v>
      </c>
      <c r="AG127" s="986"/>
      <c r="AH127" s="986"/>
      <c r="AI127" s="986"/>
      <c r="AJ127" s="987"/>
      <c r="AK127" s="988" t="s">
        <v>172</v>
      </c>
      <c r="AL127" s="986"/>
      <c r="AM127" s="986"/>
      <c r="AN127" s="986"/>
      <c r="AO127" s="987"/>
      <c r="AP127" s="989" t="s">
        <v>172</v>
      </c>
      <c r="AQ127" s="990"/>
      <c r="AR127" s="990"/>
      <c r="AS127" s="990"/>
      <c r="AT127" s="991"/>
      <c r="AU127" s="262"/>
      <c r="AV127" s="262"/>
      <c r="AW127" s="262"/>
      <c r="AX127" s="1059" t="s">
        <v>487</v>
      </c>
      <c r="AY127" s="1060"/>
      <c r="AZ127" s="1060"/>
      <c r="BA127" s="1060"/>
      <c r="BB127" s="1060"/>
      <c r="BC127" s="1060"/>
      <c r="BD127" s="1060"/>
      <c r="BE127" s="1061"/>
      <c r="BF127" s="1062" t="s">
        <v>488</v>
      </c>
      <c r="BG127" s="1060"/>
      <c r="BH127" s="1060"/>
      <c r="BI127" s="1060"/>
      <c r="BJ127" s="1060"/>
      <c r="BK127" s="1060"/>
      <c r="BL127" s="1061"/>
      <c r="BM127" s="1062" t="s">
        <v>489</v>
      </c>
      <c r="BN127" s="1060"/>
      <c r="BO127" s="1060"/>
      <c r="BP127" s="1060"/>
      <c r="BQ127" s="1060"/>
      <c r="BR127" s="1060"/>
      <c r="BS127" s="1061"/>
      <c r="BT127" s="1062" t="s">
        <v>490</v>
      </c>
      <c r="BU127" s="1060"/>
      <c r="BV127" s="1060"/>
      <c r="BW127" s="1060"/>
      <c r="BX127" s="1060"/>
      <c r="BY127" s="1060"/>
      <c r="BZ127" s="1084"/>
      <c r="CA127" s="262"/>
      <c r="CB127" s="262"/>
      <c r="CC127" s="262"/>
      <c r="CD127" s="263"/>
      <c r="CE127" s="263"/>
      <c r="CF127" s="263"/>
      <c r="CG127" s="260"/>
      <c r="CH127" s="260"/>
      <c r="CI127" s="260"/>
      <c r="CJ127" s="261"/>
      <c r="CK127" s="1051"/>
      <c r="CL127" s="1038"/>
      <c r="CM127" s="1038"/>
      <c r="CN127" s="1038"/>
      <c r="CO127" s="1039"/>
      <c r="CP127" s="976" t="s">
        <v>491</v>
      </c>
      <c r="CQ127" s="977"/>
      <c r="CR127" s="977"/>
      <c r="CS127" s="977"/>
      <c r="CT127" s="977"/>
      <c r="CU127" s="977"/>
      <c r="CV127" s="977"/>
      <c r="CW127" s="977"/>
      <c r="CX127" s="977"/>
      <c r="CY127" s="977"/>
      <c r="CZ127" s="977"/>
      <c r="DA127" s="977"/>
      <c r="DB127" s="977"/>
      <c r="DC127" s="977"/>
      <c r="DD127" s="977"/>
      <c r="DE127" s="977"/>
      <c r="DF127" s="978"/>
      <c r="DG127" s="946" t="s">
        <v>172</v>
      </c>
      <c r="DH127" s="947"/>
      <c r="DI127" s="947"/>
      <c r="DJ127" s="947"/>
      <c r="DK127" s="947"/>
      <c r="DL127" s="947" t="s">
        <v>172</v>
      </c>
      <c r="DM127" s="947"/>
      <c r="DN127" s="947"/>
      <c r="DO127" s="947"/>
      <c r="DP127" s="947"/>
      <c r="DQ127" s="947" t="s">
        <v>172</v>
      </c>
      <c r="DR127" s="947"/>
      <c r="DS127" s="947"/>
      <c r="DT127" s="947"/>
      <c r="DU127" s="947"/>
      <c r="DV127" s="948" t="s">
        <v>172</v>
      </c>
      <c r="DW127" s="948"/>
      <c r="DX127" s="948"/>
      <c r="DY127" s="948"/>
      <c r="DZ127" s="949"/>
    </row>
    <row r="128" spans="1:130" s="226" customFormat="1" ht="26.25" customHeight="1" thickBot="1" x14ac:dyDescent="0.2">
      <c r="A128" s="1070" t="s">
        <v>492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493</v>
      </c>
      <c r="X128" s="1072"/>
      <c r="Y128" s="1072"/>
      <c r="Z128" s="1073"/>
      <c r="AA128" s="1074">
        <v>90660</v>
      </c>
      <c r="AB128" s="1075"/>
      <c r="AC128" s="1075"/>
      <c r="AD128" s="1075"/>
      <c r="AE128" s="1076"/>
      <c r="AF128" s="1077">
        <v>66055</v>
      </c>
      <c r="AG128" s="1075"/>
      <c r="AH128" s="1075"/>
      <c r="AI128" s="1075"/>
      <c r="AJ128" s="1076"/>
      <c r="AK128" s="1077">
        <v>72308</v>
      </c>
      <c r="AL128" s="1075"/>
      <c r="AM128" s="1075"/>
      <c r="AN128" s="1075"/>
      <c r="AO128" s="1076"/>
      <c r="AP128" s="1078"/>
      <c r="AQ128" s="1079"/>
      <c r="AR128" s="1079"/>
      <c r="AS128" s="1079"/>
      <c r="AT128" s="1080"/>
      <c r="AU128" s="262"/>
      <c r="AV128" s="262"/>
      <c r="AW128" s="262"/>
      <c r="AX128" s="915" t="s">
        <v>494</v>
      </c>
      <c r="AY128" s="916"/>
      <c r="AZ128" s="916"/>
      <c r="BA128" s="916"/>
      <c r="BB128" s="916"/>
      <c r="BC128" s="916"/>
      <c r="BD128" s="916"/>
      <c r="BE128" s="917"/>
      <c r="BF128" s="1081" t="s">
        <v>172</v>
      </c>
      <c r="BG128" s="1082"/>
      <c r="BH128" s="1082"/>
      <c r="BI128" s="1082"/>
      <c r="BJ128" s="1082"/>
      <c r="BK128" s="1082"/>
      <c r="BL128" s="1083"/>
      <c r="BM128" s="1081">
        <v>13.18</v>
      </c>
      <c r="BN128" s="1082"/>
      <c r="BO128" s="1082"/>
      <c r="BP128" s="1082"/>
      <c r="BQ128" s="1082"/>
      <c r="BR128" s="1082"/>
      <c r="BS128" s="1083"/>
      <c r="BT128" s="1081">
        <v>20</v>
      </c>
      <c r="BU128" s="1082"/>
      <c r="BV128" s="1082"/>
      <c r="BW128" s="1082"/>
      <c r="BX128" s="1082"/>
      <c r="BY128" s="1082"/>
      <c r="BZ128" s="1106"/>
      <c r="CA128" s="263"/>
      <c r="CB128" s="263"/>
      <c r="CC128" s="263"/>
      <c r="CD128" s="263"/>
      <c r="CE128" s="263"/>
      <c r="CF128" s="263"/>
      <c r="CG128" s="260"/>
      <c r="CH128" s="260"/>
      <c r="CI128" s="260"/>
      <c r="CJ128" s="261"/>
      <c r="CK128" s="1052"/>
      <c r="CL128" s="1053"/>
      <c r="CM128" s="1053"/>
      <c r="CN128" s="1053"/>
      <c r="CO128" s="1054"/>
      <c r="CP128" s="1063" t="s">
        <v>495</v>
      </c>
      <c r="CQ128" s="1064"/>
      <c r="CR128" s="1064"/>
      <c r="CS128" s="1064"/>
      <c r="CT128" s="1064"/>
      <c r="CU128" s="1064"/>
      <c r="CV128" s="1064"/>
      <c r="CW128" s="1064"/>
      <c r="CX128" s="1064"/>
      <c r="CY128" s="1064"/>
      <c r="CZ128" s="1064"/>
      <c r="DA128" s="1064"/>
      <c r="DB128" s="1064"/>
      <c r="DC128" s="1064"/>
      <c r="DD128" s="1064"/>
      <c r="DE128" s="1064"/>
      <c r="DF128" s="1065"/>
      <c r="DG128" s="1066" t="s">
        <v>172</v>
      </c>
      <c r="DH128" s="1067"/>
      <c r="DI128" s="1067"/>
      <c r="DJ128" s="1067"/>
      <c r="DK128" s="1067"/>
      <c r="DL128" s="1067" t="s">
        <v>172</v>
      </c>
      <c r="DM128" s="1067"/>
      <c r="DN128" s="1067"/>
      <c r="DO128" s="1067"/>
      <c r="DP128" s="1067"/>
      <c r="DQ128" s="1067" t="s">
        <v>386</v>
      </c>
      <c r="DR128" s="1067"/>
      <c r="DS128" s="1067"/>
      <c r="DT128" s="1067"/>
      <c r="DU128" s="1067"/>
      <c r="DV128" s="1068" t="s">
        <v>448</v>
      </c>
      <c r="DW128" s="1068"/>
      <c r="DX128" s="1068"/>
      <c r="DY128" s="1068"/>
      <c r="DZ128" s="1069"/>
    </row>
    <row r="129" spans="1:131" s="226" customFormat="1" ht="26.25" customHeight="1" x14ac:dyDescent="0.15">
      <c r="A129" s="957" t="s">
        <v>100</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100" t="s">
        <v>496</v>
      </c>
      <c r="X129" s="1101"/>
      <c r="Y129" s="1101"/>
      <c r="Z129" s="1102"/>
      <c r="AA129" s="985">
        <v>11612837</v>
      </c>
      <c r="AB129" s="986"/>
      <c r="AC129" s="986"/>
      <c r="AD129" s="986"/>
      <c r="AE129" s="987"/>
      <c r="AF129" s="988">
        <v>11344098</v>
      </c>
      <c r="AG129" s="986"/>
      <c r="AH129" s="986"/>
      <c r="AI129" s="986"/>
      <c r="AJ129" s="987"/>
      <c r="AK129" s="988">
        <v>11025903</v>
      </c>
      <c r="AL129" s="986"/>
      <c r="AM129" s="986"/>
      <c r="AN129" s="986"/>
      <c r="AO129" s="987"/>
      <c r="AP129" s="1103"/>
      <c r="AQ129" s="1104"/>
      <c r="AR129" s="1104"/>
      <c r="AS129" s="1104"/>
      <c r="AT129" s="1105"/>
      <c r="AU129" s="264"/>
      <c r="AV129" s="264"/>
      <c r="AW129" s="264"/>
      <c r="AX129" s="1094" t="s">
        <v>497</v>
      </c>
      <c r="AY129" s="977"/>
      <c r="AZ129" s="977"/>
      <c r="BA129" s="977"/>
      <c r="BB129" s="977"/>
      <c r="BC129" s="977"/>
      <c r="BD129" s="977"/>
      <c r="BE129" s="978"/>
      <c r="BF129" s="1095" t="s">
        <v>172</v>
      </c>
      <c r="BG129" s="1096"/>
      <c r="BH129" s="1096"/>
      <c r="BI129" s="1096"/>
      <c r="BJ129" s="1096"/>
      <c r="BK129" s="1096"/>
      <c r="BL129" s="1097"/>
      <c r="BM129" s="1095">
        <v>18.18</v>
      </c>
      <c r="BN129" s="1096"/>
      <c r="BO129" s="1096"/>
      <c r="BP129" s="1096"/>
      <c r="BQ129" s="1096"/>
      <c r="BR129" s="1096"/>
      <c r="BS129" s="1097"/>
      <c r="BT129" s="1095">
        <v>30</v>
      </c>
      <c r="BU129" s="1098"/>
      <c r="BV129" s="1098"/>
      <c r="BW129" s="1098"/>
      <c r="BX129" s="1098"/>
      <c r="BY129" s="1098"/>
      <c r="BZ129" s="109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57" t="s">
        <v>498</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100" t="s">
        <v>499</v>
      </c>
      <c r="X130" s="1101"/>
      <c r="Y130" s="1101"/>
      <c r="Z130" s="1102"/>
      <c r="AA130" s="985">
        <v>2801782</v>
      </c>
      <c r="AB130" s="986"/>
      <c r="AC130" s="986"/>
      <c r="AD130" s="986"/>
      <c r="AE130" s="987"/>
      <c r="AF130" s="988">
        <v>2760976</v>
      </c>
      <c r="AG130" s="986"/>
      <c r="AH130" s="986"/>
      <c r="AI130" s="986"/>
      <c r="AJ130" s="987"/>
      <c r="AK130" s="988">
        <v>2701731</v>
      </c>
      <c r="AL130" s="986"/>
      <c r="AM130" s="986"/>
      <c r="AN130" s="986"/>
      <c r="AO130" s="987"/>
      <c r="AP130" s="1103"/>
      <c r="AQ130" s="1104"/>
      <c r="AR130" s="1104"/>
      <c r="AS130" s="1104"/>
      <c r="AT130" s="1105"/>
      <c r="AU130" s="264"/>
      <c r="AV130" s="264"/>
      <c r="AW130" s="264"/>
      <c r="AX130" s="1094" t="s">
        <v>500</v>
      </c>
      <c r="AY130" s="977"/>
      <c r="AZ130" s="977"/>
      <c r="BA130" s="977"/>
      <c r="BB130" s="977"/>
      <c r="BC130" s="977"/>
      <c r="BD130" s="977"/>
      <c r="BE130" s="978"/>
      <c r="BF130" s="1131">
        <v>13.6</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501</v>
      </c>
      <c r="X131" s="1139"/>
      <c r="Y131" s="1139"/>
      <c r="Z131" s="1140"/>
      <c r="AA131" s="1032">
        <v>8811055</v>
      </c>
      <c r="AB131" s="1011"/>
      <c r="AC131" s="1011"/>
      <c r="AD131" s="1011"/>
      <c r="AE131" s="1012"/>
      <c r="AF131" s="1010">
        <v>8583122</v>
      </c>
      <c r="AG131" s="1011"/>
      <c r="AH131" s="1011"/>
      <c r="AI131" s="1011"/>
      <c r="AJ131" s="1012"/>
      <c r="AK131" s="1010">
        <v>8324172</v>
      </c>
      <c r="AL131" s="1011"/>
      <c r="AM131" s="1011"/>
      <c r="AN131" s="1011"/>
      <c r="AO131" s="1012"/>
      <c r="AP131" s="1141"/>
      <c r="AQ131" s="1142"/>
      <c r="AR131" s="1142"/>
      <c r="AS131" s="1142"/>
      <c r="AT131" s="1143"/>
      <c r="AU131" s="264"/>
      <c r="AV131" s="264"/>
      <c r="AW131" s="264"/>
      <c r="AX131" s="1113" t="s">
        <v>502</v>
      </c>
      <c r="AY131" s="1064"/>
      <c r="AZ131" s="1064"/>
      <c r="BA131" s="1064"/>
      <c r="BB131" s="1064"/>
      <c r="BC131" s="1064"/>
      <c r="BD131" s="1064"/>
      <c r="BE131" s="1065"/>
      <c r="BF131" s="1114" t="s">
        <v>448</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0" t="s">
        <v>503</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504</v>
      </c>
      <c r="W132" s="1124"/>
      <c r="X132" s="1124"/>
      <c r="Y132" s="1124"/>
      <c r="Z132" s="1125"/>
      <c r="AA132" s="1126">
        <v>12.936498520000001</v>
      </c>
      <c r="AB132" s="1127"/>
      <c r="AC132" s="1127"/>
      <c r="AD132" s="1127"/>
      <c r="AE132" s="1128"/>
      <c r="AF132" s="1129">
        <v>13.67295024</v>
      </c>
      <c r="AG132" s="1127"/>
      <c r="AH132" s="1127"/>
      <c r="AI132" s="1127"/>
      <c r="AJ132" s="1128"/>
      <c r="AK132" s="1129">
        <v>14.32550889</v>
      </c>
      <c r="AL132" s="1127"/>
      <c r="AM132" s="1127"/>
      <c r="AN132" s="1127"/>
      <c r="AO132" s="1128"/>
      <c r="AP132" s="1026"/>
      <c r="AQ132" s="1027"/>
      <c r="AR132" s="1027"/>
      <c r="AS132" s="1027"/>
      <c r="AT132" s="113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505</v>
      </c>
      <c r="W133" s="1107"/>
      <c r="X133" s="1107"/>
      <c r="Y133" s="1107"/>
      <c r="Z133" s="1108"/>
      <c r="AA133" s="1109">
        <v>12.7</v>
      </c>
      <c r="AB133" s="1110"/>
      <c r="AC133" s="1110"/>
      <c r="AD133" s="1110"/>
      <c r="AE133" s="1111"/>
      <c r="AF133" s="1109">
        <v>13</v>
      </c>
      <c r="AG133" s="1110"/>
      <c r="AH133" s="1110"/>
      <c r="AI133" s="1110"/>
      <c r="AJ133" s="1111"/>
      <c r="AK133" s="1109">
        <v>13.6</v>
      </c>
      <c r="AL133" s="1110"/>
      <c r="AM133" s="1110"/>
      <c r="AN133" s="1110"/>
      <c r="AO133" s="1111"/>
      <c r="AP133" s="1056"/>
      <c r="AQ133" s="1057"/>
      <c r="AR133" s="1057"/>
      <c r="AS133" s="1057"/>
      <c r="AT133" s="111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rrpy4qpTZNBXIlkphkSKt2eE95HTTva70W9hO6lYylkwpM3TB5gOiQtpXl+ATSdG4kxLu/yk9aoDuMqWjy4rg==" saltValue="6q/srVKuCmMNF3ShvLF2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7upfjfUmMR8SXoNdJ7fyTGAePJshksA9PTiDkfJRDGhM6IFwMyWbt3TrH1gh1EZA835vwoRTvtD8c27X3gjGg==" saltValue="+Z305HS18/aSJGcXklFd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CQU068fkYVZ1Igr0bY6FAczDckRauMpyRPIkQxSnUfrpRGxbxM/NwJceChVdMMNcdxuoGdmqoQXsYoz9npoJQ==" saltValue="MmYzswAMvvizL/38INvj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47"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48"/>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49" t="s">
        <v>514</v>
      </c>
      <c r="AL9" s="1150"/>
      <c r="AM9" s="1150"/>
      <c r="AN9" s="1151"/>
      <c r="AO9" s="292">
        <v>2500564</v>
      </c>
      <c r="AP9" s="292">
        <v>101221</v>
      </c>
      <c r="AQ9" s="293">
        <v>69000</v>
      </c>
      <c r="AR9" s="294">
        <v>46.7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49" t="s">
        <v>515</v>
      </c>
      <c r="AL10" s="1150"/>
      <c r="AM10" s="1150"/>
      <c r="AN10" s="1151"/>
      <c r="AO10" s="295">
        <v>344677</v>
      </c>
      <c r="AP10" s="295">
        <v>13952</v>
      </c>
      <c r="AQ10" s="296">
        <v>7980</v>
      </c>
      <c r="AR10" s="297">
        <v>74.8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49" t="s">
        <v>516</v>
      </c>
      <c r="AL11" s="1150"/>
      <c r="AM11" s="1150"/>
      <c r="AN11" s="1151"/>
      <c r="AO11" s="295">
        <v>53656</v>
      </c>
      <c r="AP11" s="295">
        <v>2172</v>
      </c>
      <c r="AQ11" s="296">
        <v>8263</v>
      </c>
      <c r="AR11" s="297">
        <v>-73.7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49" t="s">
        <v>517</v>
      </c>
      <c r="AL12" s="1150"/>
      <c r="AM12" s="1150"/>
      <c r="AN12" s="1151"/>
      <c r="AO12" s="295">
        <v>159279</v>
      </c>
      <c r="AP12" s="295">
        <v>6447</v>
      </c>
      <c r="AQ12" s="296">
        <v>1174</v>
      </c>
      <c r="AR12" s="297">
        <v>449.1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49" t="s">
        <v>518</v>
      </c>
      <c r="AL13" s="1150"/>
      <c r="AM13" s="1150"/>
      <c r="AN13" s="1151"/>
      <c r="AO13" s="295" t="s">
        <v>519</v>
      </c>
      <c r="AP13" s="295" t="s">
        <v>519</v>
      </c>
      <c r="AQ13" s="296">
        <v>18</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49" t="s">
        <v>520</v>
      </c>
      <c r="AL14" s="1150"/>
      <c r="AM14" s="1150"/>
      <c r="AN14" s="1151"/>
      <c r="AO14" s="295">
        <v>148895</v>
      </c>
      <c r="AP14" s="295">
        <v>6027</v>
      </c>
      <c r="AQ14" s="296">
        <v>2909</v>
      </c>
      <c r="AR14" s="297">
        <v>107.2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49" t="s">
        <v>521</v>
      </c>
      <c r="AL15" s="1150"/>
      <c r="AM15" s="1150"/>
      <c r="AN15" s="1151"/>
      <c r="AO15" s="295">
        <v>55479</v>
      </c>
      <c r="AP15" s="295">
        <v>2246</v>
      </c>
      <c r="AQ15" s="296">
        <v>1519</v>
      </c>
      <c r="AR15" s="297">
        <v>47.9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2" t="s">
        <v>522</v>
      </c>
      <c r="AL16" s="1153"/>
      <c r="AM16" s="1153"/>
      <c r="AN16" s="1154"/>
      <c r="AO16" s="295">
        <v>-198208</v>
      </c>
      <c r="AP16" s="295">
        <v>-8023</v>
      </c>
      <c r="AQ16" s="296">
        <v>-6242</v>
      </c>
      <c r="AR16" s="297">
        <v>28.5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2" t="s">
        <v>180</v>
      </c>
      <c r="AL17" s="1153"/>
      <c r="AM17" s="1153"/>
      <c r="AN17" s="1154"/>
      <c r="AO17" s="295">
        <v>3064342</v>
      </c>
      <c r="AP17" s="295">
        <v>124042</v>
      </c>
      <c r="AQ17" s="296">
        <v>84621</v>
      </c>
      <c r="AR17" s="297">
        <v>46.6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4" t="s">
        <v>527</v>
      </c>
      <c r="AL21" s="1145"/>
      <c r="AM21" s="1145"/>
      <c r="AN21" s="1146"/>
      <c r="AO21" s="307">
        <v>13.32</v>
      </c>
      <c r="AP21" s="308">
        <v>8.0399999999999991</v>
      </c>
      <c r="AQ21" s="309">
        <v>5.28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4" t="s">
        <v>528</v>
      </c>
      <c r="AL22" s="1145"/>
      <c r="AM22" s="1145"/>
      <c r="AN22" s="1146"/>
      <c r="AO22" s="312">
        <v>93.5</v>
      </c>
      <c r="AP22" s="313">
        <v>97.7</v>
      </c>
      <c r="AQ22" s="314">
        <v>-4.2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47"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48"/>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0" t="s">
        <v>533</v>
      </c>
      <c r="AL32" s="1161"/>
      <c r="AM32" s="1161"/>
      <c r="AN32" s="1162"/>
      <c r="AO32" s="322">
        <v>2944374</v>
      </c>
      <c r="AP32" s="322">
        <v>119186</v>
      </c>
      <c r="AQ32" s="323">
        <v>49627</v>
      </c>
      <c r="AR32" s="324">
        <v>140.19999999999999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0" t="s">
        <v>534</v>
      </c>
      <c r="AL33" s="1161"/>
      <c r="AM33" s="1161"/>
      <c r="AN33" s="1162"/>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0" t="s">
        <v>535</v>
      </c>
      <c r="AL34" s="1161"/>
      <c r="AM34" s="1161"/>
      <c r="AN34" s="1162"/>
      <c r="AO34" s="322" t="s">
        <v>519</v>
      </c>
      <c r="AP34" s="322" t="s">
        <v>519</v>
      </c>
      <c r="AQ34" s="323">
        <v>64</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0" t="s">
        <v>536</v>
      </c>
      <c r="AL35" s="1161"/>
      <c r="AM35" s="1161"/>
      <c r="AN35" s="1162"/>
      <c r="AO35" s="322">
        <v>966855</v>
      </c>
      <c r="AP35" s="322">
        <v>39138</v>
      </c>
      <c r="AQ35" s="323">
        <v>20466</v>
      </c>
      <c r="AR35" s="324">
        <v>91.2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0" t="s">
        <v>537</v>
      </c>
      <c r="AL36" s="1161"/>
      <c r="AM36" s="1161"/>
      <c r="AN36" s="1162"/>
      <c r="AO36" s="322">
        <v>17261</v>
      </c>
      <c r="AP36" s="322">
        <v>699</v>
      </c>
      <c r="AQ36" s="323">
        <v>2860</v>
      </c>
      <c r="AR36" s="324">
        <v>-75.599999999999994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0" t="s">
        <v>538</v>
      </c>
      <c r="AL37" s="1161"/>
      <c r="AM37" s="1161"/>
      <c r="AN37" s="1162"/>
      <c r="AO37" s="322">
        <v>38029</v>
      </c>
      <c r="AP37" s="322">
        <v>1539</v>
      </c>
      <c r="AQ37" s="323">
        <v>677</v>
      </c>
      <c r="AR37" s="324">
        <v>127.3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3" t="s">
        <v>539</v>
      </c>
      <c r="AL38" s="1164"/>
      <c r="AM38" s="1164"/>
      <c r="AN38" s="1165"/>
      <c r="AO38" s="325" t="s">
        <v>519</v>
      </c>
      <c r="AP38" s="325" t="s">
        <v>519</v>
      </c>
      <c r="AQ38" s="326">
        <v>4</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3" t="s">
        <v>540</v>
      </c>
      <c r="AL39" s="1164"/>
      <c r="AM39" s="1164"/>
      <c r="AN39" s="1165"/>
      <c r="AO39" s="322">
        <v>-72308</v>
      </c>
      <c r="AP39" s="322">
        <v>-2927</v>
      </c>
      <c r="AQ39" s="323">
        <v>-4704</v>
      </c>
      <c r="AR39" s="324">
        <v>-37.799999999999997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0" t="s">
        <v>541</v>
      </c>
      <c r="AL40" s="1161"/>
      <c r="AM40" s="1161"/>
      <c r="AN40" s="1162"/>
      <c r="AO40" s="322">
        <v>-2701731</v>
      </c>
      <c r="AP40" s="322">
        <v>-109364</v>
      </c>
      <c r="AQ40" s="323">
        <v>-47177</v>
      </c>
      <c r="AR40" s="324">
        <v>131.80000000000001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6" t="s">
        <v>294</v>
      </c>
      <c r="AL41" s="1167"/>
      <c r="AM41" s="1167"/>
      <c r="AN41" s="1168"/>
      <c r="AO41" s="322">
        <v>1192480</v>
      </c>
      <c r="AP41" s="322">
        <v>48271</v>
      </c>
      <c r="AQ41" s="323">
        <v>21817</v>
      </c>
      <c r="AR41" s="324">
        <v>121.3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5" t="s">
        <v>509</v>
      </c>
      <c r="AN49" s="1157" t="s">
        <v>545</v>
      </c>
      <c r="AO49" s="1158"/>
      <c r="AP49" s="1158"/>
      <c r="AQ49" s="1158"/>
      <c r="AR49" s="115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6"/>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2742281</v>
      </c>
      <c r="AN51" s="344">
        <v>104269</v>
      </c>
      <c r="AO51" s="345">
        <v>-45.5</v>
      </c>
      <c r="AP51" s="346">
        <v>90961</v>
      </c>
      <c r="AQ51" s="347">
        <v>20.100000000000001</v>
      </c>
      <c r="AR51" s="348">
        <v>-65.599999999999994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1398972</v>
      </c>
      <c r="AN52" s="352">
        <v>53193</v>
      </c>
      <c r="AO52" s="353">
        <v>-38.700000000000003</v>
      </c>
      <c r="AP52" s="354">
        <v>37720</v>
      </c>
      <c r="AQ52" s="355">
        <v>7.1</v>
      </c>
      <c r="AR52" s="356">
        <v>-45.8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2516450</v>
      </c>
      <c r="AN53" s="344">
        <v>97149</v>
      </c>
      <c r="AO53" s="345">
        <v>-6.8</v>
      </c>
      <c r="AP53" s="346">
        <v>106614</v>
      </c>
      <c r="AQ53" s="347">
        <v>17.2</v>
      </c>
      <c r="AR53" s="348">
        <v>-24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1164749</v>
      </c>
      <c r="AN54" s="352">
        <v>44966</v>
      </c>
      <c r="AO54" s="353">
        <v>-15.5</v>
      </c>
      <c r="AP54" s="354">
        <v>45545</v>
      </c>
      <c r="AQ54" s="355">
        <v>20.7</v>
      </c>
      <c r="AR54" s="356">
        <v>-36.200000000000003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2785858</v>
      </c>
      <c r="AN55" s="344">
        <v>108989</v>
      </c>
      <c r="AO55" s="345">
        <v>12.2</v>
      </c>
      <c r="AP55" s="346">
        <v>81768</v>
      </c>
      <c r="AQ55" s="347">
        <v>-23.3</v>
      </c>
      <c r="AR55" s="348">
        <v>35.5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1630984</v>
      </c>
      <c r="AN56" s="352">
        <v>63808</v>
      </c>
      <c r="AO56" s="353">
        <v>41.9</v>
      </c>
      <c r="AP56" s="354">
        <v>37917</v>
      </c>
      <c r="AQ56" s="355">
        <v>-16.7</v>
      </c>
      <c r="AR56" s="356">
        <v>58.6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2409459</v>
      </c>
      <c r="AN57" s="344">
        <v>95891</v>
      </c>
      <c r="AO57" s="345">
        <v>-12</v>
      </c>
      <c r="AP57" s="346">
        <v>65876</v>
      </c>
      <c r="AQ57" s="347">
        <v>-19.399999999999999</v>
      </c>
      <c r="AR57" s="348">
        <v>7.4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1474104</v>
      </c>
      <c r="AN58" s="352">
        <v>58666</v>
      </c>
      <c r="AO58" s="353">
        <v>-8.1</v>
      </c>
      <c r="AP58" s="354">
        <v>36484</v>
      </c>
      <c r="AQ58" s="355">
        <v>-3.8</v>
      </c>
      <c r="AR58" s="356">
        <v>-4.3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2424245</v>
      </c>
      <c r="AN59" s="344">
        <v>98132</v>
      </c>
      <c r="AO59" s="345">
        <v>2.2999999999999998</v>
      </c>
      <c r="AP59" s="346">
        <v>68468</v>
      </c>
      <c r="AQ59" s="347">
        <v>3.9</v>
      </c>
      <c r="AR59" s="348">
        <v>-1.6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1363340</v>
      </c>
      <c r="AN60" s="352">
        <v>55187</v>
      </c>
      <c r="AO60" s="353">
        <v>-5.9</v>
      </c>
      <c r="AP60" s="354">
        <v>34140</v>
      </c>
      <c r="AQ60" s="355">
        <v>-6.4</v>
      </c>
      <c r="AR60" s="356">
        <v>0.5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2575659</v>
      </c>
      <c r="AN61" s="359">
        <v>100886</v>
      </c>
      <c r="AO61" s="360">
        <v>-10</v>
      </c>
      <c r="AP61" s="361">
        <v>82737</v>
      </c>
      <c r="AQ61" s="362">
        <v>-0.3</v>
      </c>
      <c r="AR61" s="348">
        <v>-9.6999999999999993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1406430</v>
      </c>
      <c r="AN62" s="352">
        <v>55164</v>
      </c>
      <c r="AO62" s="353">
        <v>-5.3</v>
      </c>
      <c r="AP62" s="354">
        <v>38361</v>
      </c>
      <c r="AQ62" s="355">
        <v>0.2</v>
      </c>
      <c r="AR62" s="356">
        <v>-5.5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xm0enwkvZAH9aJ83gSCgjaAxNZlSoXB7DxP3tPwI/Ok998zz/vEH48Xl9b4+AmYRXtC/GJM5Wl4BhibAVo01w==" saltValue="OUT899Em3GhV+yGv57jz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6" zoomScaleNormal="86"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oupYw6r2FRQ+w38zaRWTx0cOwLGndSJ75V6TMjNMor/GAod1vjRCTeyH/a5Ei0+lA8XPHNrAHHhDTVpOY69/A==" saltValue="S/+QsJmdaKr0v2JA18cmp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7" zoomScaleNormal="77"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zBDnVEA3EWmzzmbgtt1XX8fe2UKKS/QCtJrU/sMbrNJ4M0lomjUd5IN7O9B0yl93qxWv5smQhQxS0b7eIW+w==" saltValue="8ADR/tyCiFLoeW4gTwIT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69" t="s">
        <v>3</v>
      </c>
      <c r="D47" s="1169"/>
      <c r="E47" s="1170"/>
      <c r="F47" s="11">
        <v>47.55</v>
      </c>
      <c r="G47" s="12">
        <v>58.17</v>
      </c>
      <c r="H47" s="12">
        <v>70.19</v>
      </c>
      <c r="I47" s="12">
        <v>72.12</v>
      </c>
      <c r="J47" s="13">
        <v>58.92</v>
      </c>
    </row>
    <row r="48" spans="2:10" ht="57.75" customHeight="1" x14ac:dyDescent="0.15">
      <c r="B48" s="14"/>
      <c r="C48" s="1171" t="s">
        <v>4</v>
      </c>
      <c r="D48" s="1171"/>
      <c r="E48" s="1172"/>
      <c r="F48" s="15">
        <v>10.66</v>
      </c>
      <c r="G48" s="16">
        <v>11.96</v>
      </c>
      <c r="H48" s="16">
        <v>10.58</v>
      </c>
      <c r="I48" s="16">
        <v>9.75</v>
      </c>
      <c r="J48" s="17">
        <v>8.11</v>
      </c>
    </row>
    <row r="49" spans="2:10" ht="57.75" customHeight="1" thickBot="1" x14ac:dyDescent="0.2">
      <c r="B49" s="18"/>
      <c r="C49" s="1173" t="s">
        <v>5</v>
      </c>
      <c r="D49" s="1173"/>
      <c r="E49" s="1174"/>
      <c r="F49" s="19">
        <v>4.5599999999999996</v>
      </c>
      <c r="G49" s="20">
        <v>3.59</v>
      </c>
      <c r="H49" s="20">
        <v>3.87</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8ZyzdCM76I+oOka0TF94Xcp8GT5mmIIWPbdM+Vy4qtyR5qSob152dCUD4bbC0voMLUupj2W78j14fv4ryzUFw==" saltValue="w8CqVliZ+gIFjfUba1X1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上畑　浩司</cp:lastModifiedBy>
  <cp:lastPrinted>2019-03-13T23:48:18Z</cp:lastPrinted>
  <dcterms:created xsi:type="dcterms:W3CDTF">2019-02-14T03:06:05Z</dcterms:created>
  <dcterms:modified xsi:type="dcterms:W3CDTF">2019-10-29T02:23:14Z</dcterms:modified>
  <cp:category/>
</cp:coreProperties>
</file>