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5.2.7\課共有\企画政策課\財政係②（予算、交付税、財政一般）\15_調査等\令和元年度（平成31年度）\（R1.10.29まで）平成29年度財政状況資料集の作成について\回答\"/>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1"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U34" i="10"/>
  <c r="U35" i="10" s="1"/>
  <c r="C34" i="10"/>
  <c r="U36" i="10" l="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c r="BW35" i="10" s="1"/>
  <c r="BW36" i="10" s="1"/>
  <c r="BW37" i="10" s="1"/>
  <c r="BW38" i="10" s="1"/>
  <c r="BW39" i="10" s="1"/>
  <c r="BW40" i="10" s="1"/>
  <c r="BW41" i="10" s="1"/>
  <c r="BW42" i="10" s="1"/>
</calcChain>
</file>

<file path=xl/sharedStrings.xml><?xml version="1.0" encoding="utf-8"?>
<sst xmlns="http://schemas.openxmlformats.org/spreadsheetml/2006/main" count="1171" uniqueCount="612">
  <si>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</si>
  <si>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</si>
  <si>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</si>
  <si>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</si>
  <si>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</si>
  <si>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</si>
  <si>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</si>
  <si>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</si>
  <si>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</si>
  <si>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</si>
  <si>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</si>
  <si>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</si>
  <si>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</si>
  <si>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</si>
  <si>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</si>
  <si>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</si>
  <si>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</si>
  <si>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</si>
  <si>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</si>
  <si>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</si>
  <si>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</si>
  <si>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</si>
  <si>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</si>
  <si>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</si>
  <si>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</si>
  <si>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</si>
  <si>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</si>
  <si>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</si>
  <si>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</si>
  <si>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</si>
  <si>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</si>
  <si>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</si>
  <si>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</si>
  <si>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</si>
  <si>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</si>
  <si>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</si>
  <si>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</si>
  <si>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</si>
  <si>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</si>
  <si>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</si>
  <si>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</si>
  <si>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</si>
  <si>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</si>
  <si>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</si>
  <si>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</si>
  <si>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</si>
  <si>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</si>
  <si>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</si>
  <si>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</si>
  <si>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</si>
  <si>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</si>
  <si>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</si>
  <si>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</si>
  <si>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</si>
  <si>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</si>
  <si>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</si>
  <si>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</si>
  <si>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</si>
  <si>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</si>
  <si>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</si>
  <si>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</si>
  <si>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</si>
  <si>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</si>
  <si>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</si>
  <si>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</si>
  <si>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</si>
  <si>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</si>
  <si>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</si>
  <si>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</si>
  <si>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</si>
  <si>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</si>
  <si>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</si>
  <si>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</si>
  <si>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</si>
  <si>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</si>
  <si>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</si>
  <si>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</si>
  <si>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</si>
  <si>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</si>
  <si>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</si>
  <si>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</si>
  <si>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</si>
  <si>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</si>
  <si>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</si>
  <si>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</si>
  <si>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</si>
  <si>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</si>
  <si>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</si>
  <si>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</si>
  <si>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</si>
  <si>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</si>
  <si>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</si>
  <si>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</si>
  <si>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</si>
  <si>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</si>
  <si>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</si>
  <si>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</si>
  <si>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</si>
  <si>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</si>
  <si>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</si>
  <si>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</si>
  <si>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</si>
  <si>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</si>
  <si>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</si>
  <si>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</si>
  <si>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</si>
  <si>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</si>
  <si>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</si>
  <si>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</si>
  <si>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</si>
  <si>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</si>
  <si>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</si>
  <si>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</si>
  <si>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</si>
  <si>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</si>
  <si>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</si>
  <si>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</si>
  <si>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</si>
  <si>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</si>
  <si>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</si>
  <si>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</si>
  <si>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</si>
  <si>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</si>
  <si>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</si>
  <si>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</si>
  <si>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</si>
  <si>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</si>
  <si>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</si>
  <si>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</si>
  <si>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</si>
  <si>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</si>
  <si>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</si>
  <si>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</si>
  <si>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</si>
  <si>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</si>
  <si>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</si>
  <si>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</si>
  <si>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</si>
  <si>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</si>
  <si>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</si>
  <si>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</si>
  <si>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</si>
  <si>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</si>
  <si>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</si>
  <si>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</si>
  <si>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</si>
  <si>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</si>
  <si>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</si>
  <si>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</si>
  <si>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</si>
  <si>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</si>
  <si>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</si>
  <si>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</si>
  <si>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</si>
  <si>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</si>
  <si>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</si>
  <si>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</si>
  <si>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</si>
  <si>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</si>
  <si>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</si>
  <si>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</si>
  <si>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</si>
  <si>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</si>
  <si>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</si>
  <si>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</si>
  <si>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</si>
  <si>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</si>
  <si>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</si>
  <si>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</si>
  <si>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</si>
  <si>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</si>
  <si>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</si>
  <si>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</si>
  <si>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</si>
  <si>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</si>
  <si>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</si>
  <si>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</si>
  <si>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</si>
  <si>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</si>
  <si>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</si>
  <si>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</si>
  <si>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</si>
  <si>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</si>
  <si>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</si>
  <si>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</si>
  <si>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</si>
  <si>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</si>
  <si>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</si>
  <si>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</si>
  <si>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</si>
  <si>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</si>
  <si>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</si>
  <si>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</si>
  <si>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</si>
  <si>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</si>
  <si>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</si>
  <si>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</si>
  <si>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</si>
  <si>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</si>
  <si>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</si>
  <si>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</si>
  <si>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</si>
  <si>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</si>
  <si>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</si>
  <si>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</si>
  <si>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</si>
  <si>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</si>
  <si>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</si>
  <si>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</si>
  <si>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岐阜県関ケ原町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</si>
  <si>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</si>
  <si>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</si>
  <si>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</si>
  <si>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</si>
  <si>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</si>
  <si>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</si>
  <si>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</si>
  <si>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</si>
  <si>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</si>
  <si>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</si>
  <si>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</si>
  <si>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</si>
  <si>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</si>
  <si>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</si>
  <si>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</si>
  <si>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</si>
  <si>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</si>
  <si>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</si>
  <si>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</si>
  <si>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</si>
  <si>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</si>
  <si>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</si>
  <si>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</si>
  <si>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</si>
  <si>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</si>
  <si>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</si>
  <si>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</si>
  <si>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</si>
  <si>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</si>
  <si>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</si>
  <si>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</si>
  <si>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</si>
  <si>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</si>
  <si>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</si>
  <si>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</si>
  <si>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</si>
  <si>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</si>
  <si>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</si>
  <si>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</si>
  <si>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</si>
  <si>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</si>
  <si>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</si>
  <si>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</si>
  <si>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</si>
  <si>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</si>
  <si>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</si>
  <si>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</si>
  <si>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</si>
  <si>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</si>
  <si>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</si>
  <si>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</si>
  <si>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</si>
  <si>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</si>
  <si>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</si>
  <si>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</si>
  <si>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</si>
  <si>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</si>
  <si>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</si>
  <si>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</si>
  <si>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</si>
  <si>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</si>
  <si>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</si>
  <si>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</si>
  <si>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</si>
  <si>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</si>
  <si>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</si>
  <si>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</si>
  <si>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</si>
  <si>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</si>
  <si>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</si>
  <si>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</si>
  <si>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</si>
  <si>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</si>
  <si>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</si>
  <si>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</si>
  <si>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</si>
  <si>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</si>
  <si>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</si>
  <si>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</si>
  <si>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</si>
  <si>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</si>
  <si>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</si>
  <si>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</si>
  <si>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</si>
  <si>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</si>
  <si>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</si>
  <si>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</si>
  <si>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</si>
  <si>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</si>
  <si>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</si>
  <si>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</si>
  <si>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</si>
  <si>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</si>
  <si>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</si>
  <si>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</si>
  <si>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</si>
  <si>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</si>
  <si>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</si>
  <si>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</si>
  <si>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</si>
  <si>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</si>
  <si>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</si>
  <si>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</si>
  <si>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</si>
  <si>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</si>
  <si>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</si>
  <si>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</si>
  <si>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</si>
  <si>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</si>
  <si>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</si>
  <si>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</si>
  <si>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</si>
  <si>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</si>
  <si>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</si>
  <si>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</si>
  <si>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</si>
  <si>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</si>
  <si>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</si>
  <si>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</si>
  <si>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</si>
  <si>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</si>
  <si>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</si>
  <si>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</si>
  <si>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</si>
  <si>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</si>
  <si>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</si>
  <si>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</si>
  <si>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</si>
  <si>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</si>
  <si>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</si>
  <si>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</si>
  <si>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</si>
  <si>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</si>
  <si>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</si>
  <si>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</si>
  <si>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</si>
  <si>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</si>
  <si>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</si>
  <si>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</si>
  <si>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</si>
  <si>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</si>
  <si>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</si>
  <si>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</si>
  <si>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</si>
  <si>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</si>
  <si>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</si>
  <si>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</si>
  <si>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</si>
  <si>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岐阜県関ケ原町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</si>
  <si>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</si>
  <si>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</si>
  <si>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</si>
  <si>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</si>
  <si>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</si>
  <si>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</si>
  <si>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</si>
  <si>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</si>
  <si>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</si>
  <si>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</si>
  <si>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</si>
  <si>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</si>
  <si>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</si>
  <si>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</si>
  <si>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</si>
  <si>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</si>
  <si>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</si>
  <si>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</si>
  <si>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</si>
  <si>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</si>
  <si>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</si>
  <si>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</si>
  <si>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</si>
  <si>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</si>
  <si>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</si>
  <si>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</si>
  <si>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</si>
  <si>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</si>
  <si>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</si>
  <si>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</si>
  <si>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</si>
  <si>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</si>
  <si>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</si>
  <si>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</si>
  <si>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</si>
  <si>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国民健康保険事業特別会計（事業勘定）</t>
    <phoneticPr fontId="5"/>
  </si>
  <si>
    <t>国民健康保険事業特別会計（直診勘定）</t>
    <phoneticPr fontId="5"/>
  </si>
  <si>
    <t>介護保険事業特別会計</t>
    <phoneticPr fontId="5"/>
  </si>
  <si>
    <t>介護サービス事業特別会計</t>
    <phoneticPr fontId="5"/>
  </si>
  <si>
    <t>水道事業会計</t>
    <phoneticPr fontId="5"/>
  </si>
  <si>
    <t>法適用企業</t>
    <phoneticPr fontId="5"/>
  </si>
  <si>
    <t>玉農業集落排水事業特別会計</t>
    <phoneticPr fontId="5"/>
  </si>
  <si>
    <t>法非適用企業</t>
    <phoneticPr fontId="5"/>
  </si>
  <si>
    <t>今須農業集落排水事業特別会計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</si>
  <si>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</si>
  <si>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</si>
  <si>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</si>
  <si>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</si>
  <si>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</si>
  <si>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</si>
  <si>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</si>
  <si>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</si>
  <si>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</si>
  <si>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</si>
  <si>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</si>
  <si>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</si>
  <si>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</si>
  <si>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</si>
  <si>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</si>
  <si>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</si>
  <si>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</si>
  <si>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</si>
  <si>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</si>
  <si>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</si>
  <si>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</si>
  <si>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</si>
  <si>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</si>
  <si>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</si>
  <si>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</si>
  <si>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</si>
  <si>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</si>
  <si>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</si>
  <si>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</si>
  <si>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</si>
  <si>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</si>
  <si>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</si>
  <si>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</si>
  <si>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</si>
  <si>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</si>
  <si>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</si>
  <si>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</si>
  <si>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</si>
  <si>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</si>
  <si>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</si>
  <si>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</si>
  <si>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</si>
  <si>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</si>
  <si>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</si>
  <si>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</si>
  <si>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</si>
  <si>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</si>
  <si>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</si>
  <si>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</si>
  <si>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</si>
  <si>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</si>
  <si>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</si>
  <si>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</si>
  <si>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</si>
  <si>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</si>
  <si>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</si>
  <si>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</si>
  <si>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</si>
  <si>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</si>
  <si>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</si>
  <si>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</si>
  <si>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</si>
  <si>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</si>
  <si>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</si>
  <si>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</si>
  <si>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</si>
  <si>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</si>
  <si>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今須農業集落排水事業特別会計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</si>
  <si>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</si>
  <si>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国民健康保険事業特別会計（直診勘定）</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</si>
  <si>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</si>
  <si>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</si>
  <si>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</si>
  <si>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</si>
  <si>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</si>
  <si>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</si>
  <si>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</si>
  <si>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</si>
  <si>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</si>
  <si>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</si>
  <si>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</si>
  <si>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</si>
  <si>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</si>
  <si>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</si>
  <si>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</si>
  <si>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</si>
  <si>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</si>
  <si>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</si>
  <si>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</si>
  <si>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</si>
  <si>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</si>
  <si>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</si>
  <si>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</si>
  <si>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</si>
  <si>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</si>
  <si>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</si>
  <si>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</si>
  <si>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</si>
  <si>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</si>
  <si>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</si>
  <si>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</si>
  <si>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</si>
  <si>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</si>
  <si>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</si>
  <si>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</si>
  <si>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</si>
  <si>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</si>
  <si>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</si>
  <si>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</si>
  <si>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</si>
  <si>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</si>
  <si>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</si>
  <si>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</si>
  <si>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</si>
  <si>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</si>
  <si>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</si>
  <si>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</si>
  <si>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</si>
  <si>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</si>
  <si>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</si>
  <si>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</si>
  <si>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</si>
  <si>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</si>
  <si>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</si>
  <si>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</si>
  <si>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</si>
  <si>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</si>
  <si>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</si>
  <si>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</si>
  <si>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</si>
  <si>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</si>
  <si>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</si>
  <si>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</si>
  <si>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</si>
  <si>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</si>
  <si>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</si>
  <si>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</si>
  <si>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</si>
  <si>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</si>
  <si>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</si>
  <si>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</si>
  <si>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</si>
  <si>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</si>
  <si>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</si>
  <si>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</si>
  <si>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</si>
  <si>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</si>
  <si>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</si>
  <si>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</si>
  <si>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</si>
  <si>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</si>
  <si>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</si>
  <si>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</si>
  <si>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</si>
  <si>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</si>
  <si>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</si>
  <si>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</si>
  <si>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6.42</t>
  </si>
  <si>
    <t>▲ 1.39</t>
  </si>
  <si>
    <t>▲ 6.44</t>
  </si>
  <si>
    <t>▲ 0.11</t>
  </si>
  <si>
    <t>水道事業会計</t>
  </si>
  <si>
    <t>一般会計</t>
  </si>
  <si>
    <t>国民健康保険事業特別会計（事業勘定）</t>
  </si>
  <si>
    <t>介護保険事業特別会計</t>
  </si>
  <si>
    <t>介護サービス事業特別会計</t>
  </si>
  <si>
    <t>国民健康保険事業特別会計（直診勘定）</t>
  </si>
  <si>
    <t>後期高齢者医療事業特別会計</t>
  </si>
  <si>
    <t>公共下水道事業特別会計</t>
  </si>
  <si>
    <t>その他会計（赤字）</t>
  </si>
  <si>
    <t>その他会計（黒字）</t>
  </si>
  <si>
    <t>基金から58百万円繰入</t>
    <phoneticPr fontId="11"/>
  </si>
  <si>
    <t>－</t>
  </si>
  <si>
    <t>－</t>
    <phoneticPr fontId="2"/>
  </si>
  <si>
    <t>－</t>
    <phoneticPr fontId="2"/>
  </si>
  <si>
    <t>大垣衛生施設組合</t>
    <rPh sb="0" eb="2">
      <t>オオガキ</t>
    </rPh>
    <rPh sb="2" eb="4">
      <t>エイセイ</t>
    </rPh>
    <rPh sb="4" eb="6">
      <t>シセツ</t>
    </rPh>
    <rPh sb="6" eb="8">
      <t>クミアイ</t>
    </rPh>
    <phoneticPr fontId="11"/>
  </si>
  <si>
    <t>-</t>
    <phoneticPr fontId="11"/>
  </si>
  <si>
    <t>南濃衛生施設利用事務組合</t>
    <rPh sb="0" eb="2">
      <t>ナンノウ</t>
    </rPh>
    <rPh sb="2" eb="4">
      <t>エイセイ</t>
    </rPh>
    <rPh sb="4" eb="6">
      <t>シセツ</t>
    </rPh>
    <rPh sb="6" eb="8">
      <t>リヨウ</t>
    </rPh>
    <rPh sb="8" eb="10">
      <t>ジム</t>
    </rPh>
    <rPh sb="10" eb="12">
      <t>クミアイ</t>
    </rPh>
    <phoneticPr fontId="11"/>
  </si>
  <si>
    <t>岐阜県市町村会館組合</t>
    <rPh sb="0" eb="6">
      <t>ギフケンシチョウソン</t>
    </rPh>
    <rPh sb="6" eb="8">
      <t>カイカン</t>
    </rPh>
    <rPh sb="8" eb="10">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</si>
  <si>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</si>
  <si>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不破消防組合</t>
    <rPh sb="0" eb="2">
      <t>フワ</t>
    </rPh>
    <rPh sb="2" eb="4">
      <t>ショウボウ</t>
    </rPh>
    <rPh sb="4" eb="6">
      <t>クミアイ</t>
    </rPh>
    <phoneticPr fontId="11"/>
  </si>
  <si>
    <t>西南濃老人福祉施設事務組合</t>
    <rPh sb="0" eb="5">
      <t>セイナンノウロウジン</t>
    </rPh>
    <rPh sb="5" eb="7">
      <t>フクシ</t>
    </rPh>
    <rPh sb="7" eb="9">
      <t>シセツ</t>
    </rPh>
    <rPh sb="9" eb="11">
      <t>ジム</t>
    </rPh>
    <rPh sb="11" eb="13">
      <t>クミアイ</t>
    </rPh>
    <phoneticPr fontId="11"/>
  </si>
  <si>
    <t>西南濃粗大廃棄物処理組合</t>
    <rPh sb="0" eb="3">
      <t>セイナンノウ</t>
    </rPh>
    <rPh sb="3" eb="5">
      <t>ソダイ</t>
    </rPh>
    <rPh sb="5" eb="8">
      <t>ハイキブツ</t>
    </rPh>
    <rPh sb="8" eb="10">
      <t>ショリ</t>
    </rPh>
    <rPh sb="10" eb="12">
      <t>クミアイ</t>
    </rPh>
    <phoneticPr fontId="11"/>
  </si>
  <si>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</si>
  <si>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1"/>
  </si>
  <si>
    <t>基金から720百万円繰入</t>
    <rPh sb="0" eb="2">
      <t>キキン</t>
    </rPh>
    <rPh sb="7" eb="8">
      <t>ヒャク</t>
    </rPh>
    <rPh sb="8" eb="10">
      <t>マンエン</t>
    </rPh>
    <rPh sb="10" eb="12">
      <t>クリイレ</t>
    </rPh>
    <phoneticPr fontId="11"/>
  </si>
  <si>
    <t>法非適用企業、基金から23百万円繰入</t>
    <phoneticPr fontId="5"/>
  </si>
  <si>
    <t>基金から10百万円繰入</t>
    <phoneticPr fontId="2"/>
  </si>
  <si>
    <t>廃棄物処理施設整備基金</t>
    <rPh sb="0" eb="3">
      <t>ハイキブツ</t>
    </rPh>
    <rPh sb="3" eb="5">
      <t>ショリ</t>
    </rPh>
    <rPh sb="5" eb="7">
      <t>シセツ</t>
    </rPh>
    <rPh sb="7" eb="9">
      <t>セイビ</t>
    </rPh>
    <rPh sb="9" eb="11">
      <t>キキン</t>
    </rPh>
    <phoneticPr fontId="11"/>
  </si>
  <si>
    <t>教育施設基金</t>
    <rPh sb="0" eb="2">
      <t>キョウイク</t>
    </rPh>
    <rPh sb="2" eb="4">
      <t>シセツ</t>
    </rPh>
    <rPh sb="4" eb="6">
      <t>キキン</t>
    </rPh>
    <phoneticPr fontId="11"/>
  </si>
  <si>
    <t>社会福祉振興基金</t>
    <rPh sb="0" eb="2">
      <t>シャカイ</t>
    </rPh>
    <rPh sb="2" eb="4">
      <t>フクシ</t>
    </rPh>
    <rPh sb="4" eb="6">
      <t>シンコウ</t>
    </rPh>
    <rPh sb="6" eb="8">
      <t>キキン</t>
    </rPh>
    <phoneticPr fontId="11"/>
  </si>
  <si>
    <t>国道バイパス建設促進対策事業基金</t>
    <rPh sb="0" eb="2">
      <t>コクドウ</t>
    </rPh>
    <rPh sb="6" eb="8">
      <t>ケンセツ</t>
    </rPh>
    <rPh sb="8" eb="10">
      <t>ソクシン</t>
    </rPh>
    <rPh sb="10" eb="12">
      <t>タイサク</t>
    </rPh>
    <rPh sb="12" eb="14">
      <t>ジギョウ</t>
    </rPh>
    <rPh sb="14" eb="16">
      <t>キキン</t>
    </rPh>
    <phoneticPr fontId="11"/>
  </si>
  <si>
    <t>教育振興基金</t>
    <rPh sb="0" eb="2">
      <t>キョウイク</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</si>
  <si>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</si>
  <si>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</si>
  <si>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</si>
  <si>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新規発行を抑制してきた結果、将来負担比率は減少傾向にある。有形固定資産減価償却率は類似団体平均を下回っているが、上昇傾向にあり、主な要因としては、昭和50年代に建設された保育所や公民館、既に耐用年数を経過した公営住宅を保有していることにある。公共施設等総合管理計画に基づく個別施設計画の策定を行い、老朽化対策など適正な管理に努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</si>
  <si>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</si>
  <si>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</si>
  <si>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</si>
  <si>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</si>
  <si>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</si>
  <si>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</si>
  <si>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</si>
  <si>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</si>
  <si>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類似団体平均を上回っているが、近年、地方債の新規発行を抑制してきた結果、減少傾向にある。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おり、公共施設等総合管理計画に基づく個別施設計画の策定を行い、計画的に実施し、将来負担が過度にならないよう、これまで以上に公債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</si>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</sst>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2" fillId="0" borderId="41" xfId="16" applyFont="1" applyBorder="1" applyAlignment="1" applyProtection="1">
      <alignment horizontal="left" vertical="top" wrapText="1"/>
      <protection locked="0"/>
    </xf>
    <xf numFmtId="0" fontId="32" fillId="0" borderId="12" xfId="16" applyFont="1" applyBorder="1" applyAlignment="1" applyProtection="1">
      <alignment horizontal="left" vertical="top" wrapText="1"/>
      <protection locked="0"/>
    </xf>
    <xf numFmtId="0" fontId="32" fillId="0" borderId="46" xfId="16" applyFont="1" applyBorder="1" applyAlignment="1" applyProtection="1">
      <alignment horizontal="left" vertical="top" wrapText="1"/>
      <protection locked="0"/>
    </xf>
    <xf numFmtId="0" fontId="32" fillId="0" borderId="62" xfId="16" applyFont="1" applyBorder="1" applyAlignment="1" applyProtection="1">
      <alignment horizontal="left" vertical="top" wrapText="1"/>
      <protection locked="0"/>
    </xf>
    <xf numFmtId="0" fontId="32" fillId="0" borderId="0" xfId="16" applyFont="1" applyAlignment="1" applyProtection="1">
      <alignment horizontal="left" vertical="top" wrapText="1"/>
      <protection locked="0"/>
    </xf>
    <xf numFmtId="0" fontId="32" fillId="0" borderId="38" xfId="16" applyFont="1" applyBorder="1" applyAlignment="1" applyProtection="1">
      <alignment horizontal="left" vertical="top" wrapText="1"/>
      <protection locked="0"/>
    </xf>
    <xf numFmtId="0" fontId="32" fillId="0" borderId="37" xfId="16" applyFont="1" applyBorder="1" applyAlignment="1" applyProtection="1">
      <alignment horizontal="left" vertical="top" wrapText="1"/>
      <protection locked="0"/>
    </xf>
    <xf numFmtId="0" fontId="32" fillId="0" borderId="52" xfId="16" applyFont="1" applyBorder="1" applyAlignment="1" applyProtection="1">
      <alignment horizontal="left" vertical="top" wrapText="1"/>
      <protection locked="0"/>
    </xf>
    <xf numFmtId="0" fontId="3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58B6-4E09-8F78-75762FF608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132216</c:v>
                </c:pt>
                <c:pt idx="1">
                  <c:v>65845</c:v>
                </c:pt>
                <c:pt idx="2">
                  <c:v>61503</c:v>
                </c:pt>
                <c:pt idx="3">
                  <c:v>45349</c:v>
                </c:pt>
                <c:pt idx="4">
                  <c:v>41354</c:v>
                </c:pt>
              </c:numCache>
            </c:numRef>
          </c:val>
          <c:smooth val="0"/>
          <c:extLst>
            <c:ext xmlns:c16="http://schemas.microsoft.com/office/drawing/2014/chart" uri="{C3380CC4-5D6E-409C-BE32-E72D297353CC}">
              <c16:uniqueId val="{00000001-58B6-4E09-8F78-75762FF608F3}"/>
            </c:ext>
          </c:extLst>
        </c:ser>
        <c:dLbls>
          <c:showLegendKey val="0"/>
          <c:showVal val="0"/>
          <c:showCatName val="0"/>
          <c:showSerName val="0"/>
          <c:showPercent val="0"/>
          <c:showBubbleSize val="0"/>
        </c:dLbls>
        <c:marker val="1"/>
        <c:smooth val="0"/>
        <c:axId val="106093952"/>
        <c:axId val="106096128"/>
      </c:lineChart>
      <c:catAx>
        <c:axId val="10609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96128"/>
        <c:crosses val="autoZero"/>
        <c:auto val="1"/>
        <c:lblAlgn val="ctr"/>
        <c:lblOffset val="100"/>
        <c:tickLblSkip val="1"/>
        <c:tickMarkSkip val="1"/>
        <c:noMultiLvlLbl val="0"/>
      </c:catAx>
      <c:valAx>
        <c:axId val="1060961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9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c:v>
                </c:pt>
                <c:pt idx="1">
                  <c:v>7.33</c:v>
                </c:pt>
                <c:pt idx="2">
                  <c:v>11.27</c:v>
                </c:pt>
                <c:pt idx="3">
                  <c:v>8.07</c:v>
                </c:pt>
                <c:pt idx="4">
                  <c:v>7.66</c:v>
                </c:pt>
              </c:numCache>
            </c:numRef>
          </c:val>
          <c:extLst>
            <c:ext xmlns:c16="http://schemas.microsoft.com/office/drawing/2014/chart" uri="{C3380CC4-5D6E-409C-BE32-E72D297353CC}">
              <c16:uniqueId val="{00000000-4F74-470F-A168-AEEC71A7DB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17.760000000000002</c:v>
                </c:pt>
                <c:pt idx="1">
                  <c:v>14.44</c:v>
                </c:pt>
                <c:pt idx="2">
                  <c:v>14.32</c:v>
                </c:pt>
                <c:pt idx="3">
                  <c:v>11.23</c:v>
                </c:pt>
                <c:pt idx="4">
                  <c:v>11.68</c:v>
                </c:pt>
              </c:numCache>
            </c:numRef>
          </c:val>
          <c:extLst>
            <c:ext xmlns:c16="http://schemas.microsoft.com/office/drawing/2014/chart" uri="{C3380CC4-5D6E-409C-BE32-E72D297353CC}">
              <c16:uniqueId val="{00000001-4F74-470F-A168-AEEC71A7DB48}"/>
            </c:ext>
          </c:extLst>
        </c:ser>
        <c:dLbls>
          <c:showLegendKey val="0"/>
          <c:showVal val="0"/>
          <c:showCatName val="0"/>
          <c:showSerName val="0"/>
          <c:showPercent val="0"/>
          <c:showBubbleSize val="0"/>
        </c:dLbls>
        <c:gapWidth val="250"/>
        <c:overlap val="100"/>
        <c:axId val="128411904"/>
        <c:axId val="12841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-6.42</c:v>
                </c:pt>
                <c:pt idx="1">
                  <c:v>-1.39</c:v>
                </c:pt>
                <c:pt idx="2">
                  <c:v>4.55</c:v>
                </c:pt>
                <c:pt idx="3">
                  <c:v>-6.44</c:v>
                </c:pt>
                <c:pt idx="4">
                  <c:v>-0.11</c:v>
                </c:pt>
              </c:numCache>
            </c:numRef>
          </c:val>
          <c:smooth val="0"/>
          <c:extLst>
            <c:ext xmlns:c16="http://schemas.microsoft.com/office/drawing/2014/chart" uri="{C3380CC4-5D6E-409C-BE32-E72D297353CC}">
              <c16:uniqueId val="{00000002-4F74-470F-A168-AEEC71A7DB48}"/>
            </c:ext>
          </c:extLst>
        </c:ser>
        <c:dLbls>
          <c:showLegendKey val="0"/>
          <c:showVal val="0"/>
          <c:showCatName val="0"/>
          <c:showSerName val="0"/>
          <c:showPercent val="0"/>
          <c:showBubbleSize val="0"/>
        </c:dLbls>
        <c:marker val="1"/>
        <c:smooth val="0"/>
        <c:axId val="128411904"/>
        <c:axId val="128418176"/>
      </c:lineChart>
      <c:catAx>
        <c:axId val="1284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18176"/>
        <c:crosses val="autoZero"/>
        <c:auto val="1"/>
        <c:lblAlgn val="ctr"/>
        <c:lblOffset val="100"/>
        <c:tickLblSkip val="1"/>
        <c:tickMarkSkip val="1"/>
        <c:noMultiLvlLbl val="0"/>
      </c:catAx>
      <c:valAx>
        <c:axId val="12841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13.42</c:v>
                </c:pt>
                <c:pt idx="2">
                  <c:v>#N/A</c:v>
                </c:pt>
                <c:pt idx="3">
                  <c:v>8.7799999999999994</c:v>
                </c:pt>
                <c:pt idx="4">
                  <c:v>#N/A</c:v>
                </c:pt>
                <c:pt idx="5">
                  <c:v>8.7799999999999994</c:v>
                </c:pt>
                <c:pt idx="6">
                  <c:v>#N/A</c:v>
                </c:pt>
                <c:pt idx="7">
                  <c:v>8.2200000000000006</c:v>
                </c:pt>
                <c:pt idx="8">
                  <c:v>#N/A</c:v>
                </c:pt>
                <c:pt idx="9">
                  <c:v>0.02</c:v>
                </c:pt>
              </c:numCache>
            </c:numRef>
          </c:val>
          <c:extLst>
            <c:ext xmlns:c16="http://schemas.microsoft.com/office/drawing/2014/chart" uri="{C3380CC4-5D6E-409C-BE32-E72D297353CC}">
              <c16:uniqueId val="{00000000-32FF-4B11-B894-0468F4FCD6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F-4B11-B894-0468F4FCD6E2}"/>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0.13</c:v>
                </c:pt>
                <c:pt idx="4">
                  <c:v>#N/A</c:v>
                </c:pt>
                <c:pt idx="5">
                  <c:v>0.12</c:v>
                </c:pt>
                <c:pt idx="6">
                  <c:v>#N/A</c:v>
                </c:pt>
                <c:pt idx="7">
                  <c:v>0.12</c:v>
                </c:pt>
                <c:pt idx="8">
                  <c:v>#N/A</c:v>
                </c:pt>
                <c:pt idx="9">
                  <c:v>0.09</c:v>
                </c:pt>
              </c:numCache>
            </c:numRef>
          </c:val>
          <c:extLst>
            <c:ext xmlns:c16="http://schemas.microsoft.com/office/drawing/2014/chart" uri="{C3380CC4-5D6E-409C-BE32-E72D297353CC}">
              <c16:uniqueId val="{00000002-32FF-4B11-B894-0468F4FCD6E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0.12</c:v>
                </c:pt>
                <c:pt idx="4">
                  <c:v>#N/A</c:v>
                </c:pt>
                <c:pt idx="5">
                  <c:v>0.12</c:v>
                </c:pt>
                <c:pt idx="6">
                  <c:v>#N/A</c:v>
                </c:pt>
                <c:pt idx="7">
                  <c:v>0.12</c:v>
                </c:pt>
                <c:pt idx="8">
                  <c:v>#N/A</c:v>
                </c:pt>
                <c:pt idx="9">
                  <c:v>0.14000000000000001</c:v>
                </c:pt>
              </c:numCache>
            </c:numRef>
          </c:val>
          <c:extLst>
            <c:ext xmlns:c16="http://schemas.microsoft.com/office/drawing/2014/chart" uri="{C3380CC4-5D6E-409C-BE32-E72D297353CC}">
              <c16:uniqueId val="{00000003-32FF-4B11-B894-0468F4FCD6E2}"/>
            </c:ext>
          </c:extLst>
        </c:ser>
        <c:ser>
          <c:idx val="4"/>
          <c:order val="4"/>
          <c:tx>
            <c:strRef>
              <c:f>データシート!$A$31</c:f>
              <c:strCache>
                <c:ptCount val="1"/>
                <c:pt idx="0">
                  <c:v>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c:ext xmlns:c16="http://schemas.microsoft.com/office/drawing/2014/chart" uri="{C3380CC4-5D6E-409C-BE32-E72D297353CC}">
              <c16:uniqueId val="{00000004-32FF-4B11-B894-0468F4FCD6E2}"/>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2.59</c:v>
                </c:pt>
                <c:pt idx="2">
                  <c:v>#N/A</c:v>
                </c:pt>
                <c:pt idx="3">
                  <c:v>2.67</c:v>
                </c:pt>
                <c:pt idx="4">
                  <c:v>#N/A</c:v>
                </c:pt>
                <c:pt idx="5">
                  <c:v>2.58</c:v>
                </c:pt>
                <c:pt idx="6">
                  <c:v>#N/A</c:v>
                </c:pt>
                <c:pt idx="7">
                  <c:v>2.36</c:v>
                </c:pt>
                <c:pt idx="8">
                  <c:v>#N/A</c:v>
                </c:pt>
                <c:pt idx="9">
                  <c:v>1.99</c:v>
                </c:pt>
              </c:numCache>
            </c:numRef>
          </c:val>
          <c:extLst>
            <c:ext xmlns:c16="http://schemas.microsoft.com/office/drawing/2014/chart" uri="{C3380CC4-5D6E-409C-BE32-E72D297353CC}">
              <c16:uniqueId val="{00000005-32FF-4B11-B894-0468F4FCD6E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0.57999999999999996</c:v>
                </c:pt>
                <c:pt idx="4">
                  <c:v>#N/A</c:v>
                </c:pt>
                <c:pt idx="5">
                  <c:v>1.34</c:v>
                </c:pt>
                <c:pt idx="6">
                  <c:v>#N/A</c:v>
                </c:pt>
                <c:pt idx="7">
                  <c:v>2.42</c:v>
                </c:pt>
                <c:pt idx="8">
                  <c:v>#N/A</c:v>
                </c:pt>
                <c:pt idx="9">
                  <c:v>3.38</c:v>
                </c:pt>
              </c:numCache>
            </c:numRef>
          </c:val>
          <c:extLst>
            <c:ext xmlns:c16="http://schemas.microsoft.com/office/drawing/2014/chart" uri="{C3380CC4-5D6E-409C-BE32-E72D297353CC}">
              <c16:uniqueId val="{00000006-32FF-4B11-B894-0468F4FCD6E2}"/>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4.7</c:v>
                </c:pt>
              </c:numCache>
            </c:numRef>
          </c:val>
          <c:extLst>
            <c:ext xmlns:c16="http://schemas.microsoft.com/office/drawing/2014/chart" uri="{C3380CC4-5D6E-409C-BE32-E72D297353CC}">
              <c16:uniqueId val="{00000007-32FF-4B11-B894-0468F4FCD6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5.01</c:v>
                </c:pt>
                <c:pt idx="2">
                  <c:v>#N/A</c:v>
                </c:pt>
                <c:pt idx="3">
                  <c:v>7.32</c:v>
                </c:pt>
                <c:pt idx="4">
                  <c:v>#N/A</c:v>
                </c:pt>
                <c:pt idx="5">
                  <c:v>11.26</c:v>
                </c:pt>
                <c:pt idx="6">
                  <c:v>#N/A</c:v>
                </c:pt>
                <c:pt idx="7">
                  <c:v>8.07</c:v>
                </c:pt>
                <c:pt idx="8">
                  <c:v>#N/A</c:v>
                </c:pt>
                <c:pt idx="9">
                  <c:v>7.65</c:v>
                </c:pt>
              </c:numCache>
            </c:numRef>
          </c:val>
          <c:extLst>
            <c:ext xmlns:c16="http://schemas.microsoft.com/office/drawing/2014/chart" uri="{C3380CC4-5D6E-409C-BE32-E72D297353CC}">
              <c16:uniqueId val="{00000008-32FF-4B11-B894-0468F4FCD6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14.87</c:v>
                </c:pt>
                <c:pt idx="2">
                  <c:v>#N/A</c:v>
                </c:pt>
                <c:pt idx="3">
                  <c:v>15.22</c:v>
                </c:pt>
                <c:pt idx="4">
                  <c:v>#N/A</c:v>
                </c:pt>
                <c:pt idx="5">
                  <c:v>15.03</c:v>
                </c:pt>
                <c:pt idx="6">
                  <c:v>#N/A</c:v>
                </c:pt>
                <c:pt idx="7">
                  <c:v>14.19</c:v>
                </c:pt>
                <c:pt idx="8">
                  <c:v>#N/A</c:v>
                </c:pt>
                <c:pt idx="9">
                  <c:v>11.42</c:v>
                </c:pt>
              </c:numCache>
            </c:numRef>
          </c:val>
          <c:extLst>
            <c:ext xmlns:c16="http://schemas.microsoft.com/office/drawing/2014/chart" uri="{C3380CC4-5D6E-409C-BE32-E72D297353CC}">
              <c16:uniqueId val="{00000009-32FF-4B11-B894-0468F4FCD6E2}"/>
            </c:ext>
          </c:extLst>
        </c:ser>
        <c:dLbls>
          <c:showLegendKey val="0"/>
          <c:showVal val="0"/>
          <c:showCatName val="0"/>
          <c:showSerName val="0"/>
          <c:showPercent val="0"/>
          <c:showBubbleSize val="0"/>
        </c:dLbls>
        <c:gapWidth val="150"/>
        <c:overlap val="100"/>
        <c:axId val="128188416"/>
        <c:axId val="128189952"/>
      </c:barChart>
      <c:catAx>
        <c:axId val="1281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89952"/>
        <c:crosses val="autoZero"/>
        <c:auto val="1"/>
        <c:lblAlgn val="ctr"/>
        <c:lblOffset val="100"/>
        <c:tickLblSkip val="1"/>
        <c:tickMarkSkip val="1"/>
        <c:noMultiLvlLbl val="0"/>
      </c:catAx>
      <c:valAx>
        <c:axId val="1281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376</c:v>
                </c:pt>
                <c:pt idx="5">
                  <c:v>395</c:v>
                </c:pt>
                <c:pt idx="8">
                  <c:v>387</c:v>
                </c:pt>
                <c:pt idx="11">
                  <c:v>397</c:v>
                </c:pt>
                <c:pt idx="14">
                  <c:v>407</c:v>
                </c:pt>
              </c:numCache>
            </c:numRef>
          </c:val>
          <c:extLst>
            <c:ext xmlns:c16="http://schemas.microsoft.com/office/drawing/2014/chart" uri="{C3380CC4-5D6E-409C-BE32-E72D297353CC}">
              <c16:uniqueId val="{00000000-4258-4F69-BDAC-0C577E30EB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58-4F69-BDAC-0C577E30EB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58-4F69-BDAC-0C577E30EB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59</c:v>
                </c:pt>
                <c:pt idx="6">
                  <c:v>55</c:v>
                </c:pt>
                <c:pt idx="9">
                  <c:v>49</c:v>
                </c:pt>
                <c:pt idx="12">
                  <c:v>49</c:v>
                </c:pt>
              </c:numCache>
            </c:numRef>
          </c:val>
          <c:extLst>
            <c:ext xmlns:c16="http://schemas.microsoft.com/office/drawing/2014/chart" uri="{C3380CC4-5D6E-409C-BE32-E72D297353CC}">
              <c16:uniqueId val="{00000003-4258-4F69-BDAC-0C577E30EB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315</c:v>
                </c:pt>
                <c:pt idx="3">
                  <c:v>280</c:v>
                </c:pt>
                <c:pt idx="6">
                  <c:v>296</c:v>
                </c:pt>
                <c:pt idx="9">
                  <c:v>324</c:v>
                </c:pt>
                <c:pt idx="12">
                  <c:v>268</c:v>
                </c:pt>
              </c:numCache>
            </c:numRef>
          </c:val>
          <c:extLst>
            <c:ext xmlns:c16="http://schemas.microsoft.com/office/drawing/2014/chart" uri="{C3380CC4-5D6E-409C-BE32-E72D297353CC}">
              <c16:uniqueId val="{00000004-4258-4F69-BDAC-0C577E30EB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58-4F69-BDAC-0C577E30EB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58-4F69-BDAC-0C577E30EB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c:v>
                </c:pt>
                <c:pt idx="3">
                  <c:v>384</c:v>
                </c:pt>
                <c:pt idx="6">
                  <c:v>328</c:v>
                </c:pt>
                <c:pt idx="9">
                  <c:v>344</c:v>
                </c:pt>
                <c:pt idx="12">
                  <c:v>346</c:v>
                </c:pt>
              </c:numCache>
            </c:numRef>
          </c:val>
          <c:extLst>
            <c:ext xmlns:c16="http://schemas.microsoft.com/office/drawing/2014/chart" uri="{C3380CC4-5D6E-409C-BE32-E72D297353CC}">
              <c16:uniqueId val="{00000007-4258-4F69-BDAC-0C577E30EB96}"/>
            </c:ext>
          </c:extLst>
        </c:ser>
        <c:dLbls>
          <c:showLegendKey val="0"/>
          <c:showVal val="0"/>
          <c:showCatName val="0"/>
          <c:showSerName val="0"/>
          <c:showPercent val="0"/>
          <c:showBubbleSize val="0"/>
        </c:dLbls>
        <c:gapWidth val="100"/>
        <c:overlap val="100"/>
        <c:axId val="98550528"/>
        <c:axId val="9855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372</c:v>
                </c:pt>
                <c:pt idx="2">
                  <c:v>#N/A</c:v>
                </c:pt>
                <c:pt idx="3">
                  <c:v>#N/A</c:v>
                </c:pt>
                <c:pt idx="4">
                  <c:v>328</c:v>
                </c:pt>
                <c:pt idx="5">
                  <c:v>#N/A</c:v>
                </c:pt>
                <c:pt idx="6">
                  <c:v>#N/A</c:v>
                </c:pt>
                <c:pt idx="7">
                  <c:v>292</c:v>
                </c:pt>
                <c:pt idx="8">
                  <c:v>#N/A</c:v>
                </c:pt>
                <c:pt idx="9">
                  <c:v>#N/A</c:v>
                </c:pt>
                <c:pt idx="10">
                  <c:v>320</c:v>
                </c:pt>
                <c:pt idx="11">
                  <c:v>#N/A</c:v>
                </c:pt>
                <c:pt idx="12">
                  <c:v>#N/A</c:v>
                </c:pt>
                <c:pt idx="13">
                  <c:v>256</c:v>
                </c:pt>
                <c:pt idx="14">
                  <c:v>#N/A</c:v>
                </c:pt>
              </c:numCache>
            </c:numRef>
          </c:val>
          <c:smooth val="0"/>
          <c:extLst>
            <c:ext xmlns:c16="http://schemas.microsoft.com/office/drawing/2014/chart" uri="{C3380CC4-5D6E-409C-BE32-E72D297353CC}">
              <c16:uniqueId val="{00000008-4258-4F69-BDAC-0C577E30EB96}"/>
            </c:ext>
          </c:extLst>
        </c:ser>
        <c:dLbls>
          <c:showLegendKey val="0"/>
          <c:showVal val="0"/>
          <c:showCatName val="0"/>
          <c:showSerName val="0"/>
          <c:showPercent val="0"/>
          <c:showBubbleSize val="0"/>
        </c:dLbls>
        <c:marker val="1"/>
        <c:smooth val="0"/>
        <c:axId val="98550528"/>
        <c:axId val="98552448"/>
      </c:lineChart>
      <c:catAx>
        <c:axId val="985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52448"/>
        <c:crosses val="autoZero"/>
        <c:auto val="1"/>
        <c:lblAlgn val="ctr"/>
        <c:lblOffset val="100"/>
        <c:tickLblSkip val="1"/>
        <c:tickMarkSkip val="1"/>
        <c:noMultiLvlLbl val="0"/>
      </c:catAx>
      <c:valAx>
        <c:axId val="9855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4883</c:v>
                </c:pt>
                <c:pt idx="5">
                  <c:v>4897</c:v>
                </c:pt>
                <c:pt idx="8">
                  <c:v>4854</c:v>
                </c:pt>
                <c:pt idx="11">
                  <c:v>4724</c:v>
                </c:pt>
                <c:pt idx="14">
                  <c:v>4568</c:v>
                </c:pt>
              </c:numCache>
            </c:numRef>
          </c:val>
          <c:extLst>
            <c:ext xmlns:c16="http://schemas.microsoft.com/office/drawing/2014/chart" uri="{C3380CC4-5D6E-409C-BE32-E72D297353CC}">
              <c16:uniqueId val="{00000000-77F5-4DF7-9DB2-3FE28C8787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7F5-4DF7-9DB2-3FE28C8787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1972</c:v>
                </c:pt>
                <c:pt idx="5">
                  <c:v>1665</c:v>
                </c:pt>
                <c:pt idx="8">
                  <c:v>1588</c:v>
                </c:pt>
                <c:pt idx="11">
                  <c:v>1521</c:v>
                </c:pt>
                <c:pt idx="14">
                  <c:v>1480</c:v>
                </c:pt>
              </c:numCache>
            </c:numRef>
          </c:val>
          <c:extLst>
            <c:ext xmlns:c16="http://schemas.microsoft.com/office/drawing/2014/chart" uri="{C3380CC4-5D6E-409C-BE32-E72D297353CC}">
              <c16:uniqueId val="{00000002-77F5-4DF7-9DB2-3FE28C8787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5-4DF7-9DB2-3FE28C8787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5-4DF7-9DB2-3FE28C8787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5-4DF7-9DB2-3FE28C8787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F5-4DF7-9DB2-3FE28C8787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283</c:v>
                </c:pt>
                <c:pt idx="3">
                  <c:v>316</c:v>
                </c:pt>
                <c:pt idx="6">
                  <c:v>297</c:v>
                </c:pt>
                <c:pt idx="9">
                  <c:v>287</c:v>
                </c:pt>
                <c:pt idx="12">
                  <c:v>265</c:v>
                </c:pt>
              </c:numCache>
            </c:numRef>
          </c:val>
          <c:extLst>
            <c:ext xmlns:c16="http://schemas.microsoft.com/office/drawing/2014/chart" uri="{C3380CC4-5D6E-409C-BE32-E72D297353CC}">
              <c16:uniqueId val="{00000007-77F5-4DF7-9DB2-3FE28C8787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4177</c:v>
                </c:pt>
                <c:pt idx="3">
                  <c:v>3824</c:v>
                </c:pt>
                <c:pt idx="6">
                  <c:v>3534</c:v>
                </c:pt>
                <c:pt idx="9">
                  <c:v>3297</c:v>
                </c:pt>
                <c:pt idx="12">
                  <c:v>2870</c:v>
                </c:pt>
              </c:numCache>
            </c:numRef>
          </c:val>
          <c:extLst>
            <c:ext xmlns:c16="http://schemas.microsoft.com/office/drawing/2014/chart" uri="{C3380CC4-5D6E-409C-BE32-E72D297353CC}">
              <c16:uniqueId val="{00000008-77F5-4DF7-9DB2-3FE28C8787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F5-4DF7-9DB2-3FE28C8787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4167</c:v>
                </c:pt>
                <c:pt idx="3">
                  <c:v>4278</c:v>
                </c:pt>
                <c:pt idx="6">
                  <c:v>4281</c:v>
                </c:pt>
                <c:pt idx="9">
                  <c:v>4177</c:v>
                </c:pt>
                <c:pt idx="12">
                  <c:v>4052</c:v>
                </c:pt>
              </c:numCache>
            </c:numRef>
          </c:val>
          <c:extLst>
            <c:ext xmlns:c16="http://schemas.microsoft.com/office/drawing/2014/chart" uri="{C3380CC4-5D6E-409C-BE32-E72D297353CC}">
              <c16:uniqueId val="{0000000A-77F5-4DF7-9DB2-3FE28C87878B}"/>
            </c:ext>
          </c:extLst>
        </c:ser>
        <c:dLbls>
          <c:showLegendKey val="0"/>
          <c:showVal val="0"/>
          <c:showCatName val="0"/>
          <c:showSerName val="0"/>
          <c:showPercent val="0"/>
          <c:showBubbleSize val="0"/>
        </c:dLbls>
        <c:gapWidth val="100"/>
        <c:overlap val="100"/>
        <c:axId val="128299008"/>
        <c:axId val="12830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1772</c:v>
                </c:pt>
                <c:pt idx="2">
                  <c:v>#N/A</c:v>
                </c:pt>
                <c:pt idx="3">
                  <c:v>#N/A</c:v>
                </c:pt>
                <c:pt idx="4">
                  <c:v>1855</c:v>
                </c:pt>
                <c:pt idx="5">
                  <c:v>#N/A</c:v>
                </c:pt>
                <c:pt idx="6">
                  <c:v>#N/A</c:v>
                </c:pt>
                <c:pt idx="7">
                  <c:v>1671</c:v>
                </c:pt>
                <c:pt idx="8">
                  <c:v>#N/A</c:v>
                </c:pt>
                <c:pt idx="9">
                  <c:v>#N/A</c:v>
                </c:pt>
                <c:pt idx="10">
                  <c:v>1516</c:v>
                </c:pt>
                <c:pt idx="11">
                  <c:v>#N/A</c:v>
                </c:pt>
                <c:pt idx="12">
                  <c:v>#N/A</c:v>
                </c:pt>
                <c:pt idx="13">
                  <c:v>1139</c:v>
                </c:pt>
                <c:pt idx="14">
                  <c:v>#N/A</c:v>
                </c:pt>
              </c:numCache>
            </c:numRef>
          </c:val>
          <c:smooth val="0"/>
          <c:extLst>
            <c:ext xmlns:c16="http://schemas.microsoft.com/office/drawing/2014/chart" uri="{C3380CC4-5D6E-409C-BE32-E72D297353CC}">
              <c16:uniqueId val="{0000000B-77F5-4DF7-9DB2-3FE28C87878B}"/>
            </c:ext>
          </c:extLst>
        </c:ser>
        <c:dLbls>
          <c:showLegendKey val="0"/>
          <c:showVal val="0"/>
          <c:showCatName val="0"/>
          <c:showSerName val="0"/>
          <c:showPercent val="0"/>
          <c:showBubbleSize val="0"/>
        </c:dLbls>
        <c:marker val="1"/>
        <c:smooth val="0"/>
        <c:axId val="128299008"/>
        <c:axId val="128300928"/>
      </c:lineChart>
      <c:catAx>
        <c:axId val="128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00928"/>
        <c:crosses val="autoZero"/>
        <c:auto val="1"/>
        <c:lblAlgn val="ctr"/>
        <c:lblOffset val="100"/>
        <c:tickLblSkip val="1"/>
        <c:tickMarkSkip val="1"/>
        <c:noMultiLvlLbl val="0"/>
      </c:catAx>
      <c:valAx>
        <c:axId val="1283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407</c:v>
                </c:pt>
                <c:pt idx="1">
                  <c:v>317</c:v>
                </c:pt>
                <c:pt idx="2">
                  <c:v>328</c:v>
                </c:pt>
              </c:numCache>
            </c:numRef>
          </c:val>
          <c:extLst>
            <c:ext xmlns:c16="http://schemas.microsoft.com/office/drawing/2014/chart" uri="{C3380CC4-5D6E-409C-BE32-E72D297353CC}">
              <c16:uniqueId val="{00000000-2A6E-4CFF-B42C-8583B2AFFF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428</c:v>
                </c:pt>
                <c:pt idx="1">
                  <c:v>428</c:v>
                </c:pt>
                <c:pt idx="2">
                  <c:v>428</c:v>
                </c:pt>
              </c:numCache>
            </c:numRef>
          </c:val>
          <c:extLst>
            <c:ext xmlns:c16="http://schemas.microsoft.com/office/drawing/2014/chart" uri="{C3380CC4-5D6E-409C-BE32-E72D297353CC}">
              <c16:uniqueId val="{00000001-2A6E-4CFF-B42C-8583B2AFFF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652</c:v>
                </c:pt>
                <c:pt idx="1">
                  <c:v>622</c:v>
                </c:pt>
                <c:pt idx="2">
                  <c:v>638</c:v>
                </c:pt>
              </c:numCache>
            </c:numRef>
          </c:val>
          <c:extLst>
            <c:ext xmlns:c16="http://schemas.microsoft.com/office/drawing/2014/chart" uri="{C3380CC4-5D6E-409C-BE32-E72D297353CC}">
              <c16:uniqueId val="{00000002-2A6E-4CFF-B42C-8583B2AFFFE9}"/>
            </c:ext>
          </c:extLst>
        </c:ser>
        <c:dLbls>
          <c:showLegendKey val="0"/>
          <c:showVal val="0"/>
          <c:showCatName val="0"/>
          <c:showSerName val="0"/>
          <c:showPercent val="0"/>
          <c:showBubbleSize val="0"/>
        </c:dLbls>
        <c:gapWidth val="120"/>
        <c:overlap val="100"/>
        <c:axId val="128378368"/>
        <c:axId val="128379904"/>
      </c:barChart>
      <c:catAx>
        <c:axId val="1283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379904"/>
        <c:crosses val="autoZero"/>
        <c:auto val="1"/>
        <c:lblAlgn val="ctr"/>
        <c:lblOffset val="100"/>
        <c:tickLblSkip val="1"/>
        <c:tickMarkSkip val="1"/>
        <c:noMultiLvlLbl val="0"/>
      </c:catAx>
      <c:valAx>
        <c:axId val="128379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3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{F6C3CABB-A832-454B-B42D-B99B9A5A22ED}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DE-4D15-AC0F-58E37555D5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{1217421C-2B1E-4D9E-8938-3D5BEF8FBB63}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DE-4D15-AC0F-58E37555D5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{17A4D3B6-C5F4-41D1-8676-F914C9DC39E1}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DE-4D15-AC0F-58E37555D5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{8EA45424-8EB9-49DD-9D88-458752BE3E00}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DE-4D15-AC0F-58E37555D5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{E61BE1FF-B638-4F28-B8C1-C67AC2FED314}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DE-4D15-AC0F-58E37555D5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{BA496931-E528-47B6-B107-716313B32020}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DE-4D15-AC0F-58E37555D5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{1AD08883-7EEC-4110-A63C-203A0EC7B57E}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DE-4D15-AC0F-58E37555D5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{4BDED854-3300-4BD7-9994-B41D6C5023C5}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DE-4D15-AC0F-58E37555D5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{CAF9A6C1-6364-4C1D-BD78-CFA308AAA17F}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DE-4D15-AC0F-58E37555D5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53.9</c:v>
                </c:pt>
                <c:pt idx="32">
                  <c:v>55.4</c:v>
                </c:pt>
              </c:numCache>
            </c:numRef>
          </c:xVal>
          <c:yVal>
            <c:numRef>
              <c:f>公会計指標分析・財政指標組合せ分析表!$BP$51:$DC$51</c:f>
              <c:numCache>
                <c:formatCode>#,##0.0;"▲ "#,##0.0</c:formatCode>
                <c:ptCount val="40"/>
                <c:pt idx="16">
                  <c:v>68</c:v>
                </c:pt>
                <c:pt idx="24">
                  <c:v>62.4</c:v>
                </c:pt>
                <c:pt idx="32">
                  <c:v>47.4</c:v>
                </c:pt>
              </c:numCache>
            </c:numRef>
          </c:yVal>
          <c:smooth val="0"/>
          <c:extLst>
            <c:ext xmlns:c16="http://schemas.microsoft.com/office/drawing/2014/chart" uri="{C3380CC4-5D6E-409C-BE32-E72D297353CC}">
              <c16:uniqueId val="{00000009-F6DE-4D15-AC0F-58E37555D5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{474BB615-8DCD-473E-B146-14D6C5E19DCB}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DE-4D15-AC0F-58E37555D5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{2B762EA5-AB66-41AB-BE4D-B96C707308D4}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DE-4D15-AC0F-58E37555D5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{F1D6F3E9-C536-4BC5-8F01-25764495C787}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DE-4D15-AC0F-58E37555D5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{25E8D704-686F-42D8-AFC6-4C3B0A07E996}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DE-4D15-AC0F-58E37555D5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{4C765A80-84ED-4984-B2E0-0FE8074CF6B1}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DE-4D15-AC0F-58E37555D5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{28AA1E9F-CBC3-48F6-8FE7-B5BA59168D63}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DE-4D15-AC0F-58E37555D5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{365BDAE9-A568-40C3-BAFE-B4B49BCF9390}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DE-4D15-AC0F-58E37555D5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{3559F791-53ED-43E6-994D-769F5E5E145F}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DE-4D15-AC0F-58E37555D5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{AD8D84FB-CC72-490B-BF70-F6809588ECAC}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DE-4D15-AC0F-58E37555D5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F6DE-4D15-AC0F-58E37555D50B}"/>
            </c:ext>
          </c:extLst>
        </c:ser>
        <c:dLbls>
          <c:showLegendKey val="0"/>
          <c:showVal val="1"/>
          <c:showCatName val="0"/>
          <c:showSerName val="0"/>
          <c:showPercent val="0"/>
          <c:showBubbleSize val="0"/>
        </c:dLbls>
        <c:axId val="46179840"/>
        <c:axId val="46181760"/>
      </c:scatterChart>
      <c:valAx>
        <c:axId val="46179840"/>
        <c:scaling>
          <c:orientation val="minMax"/>
          <c:max val="61"/>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{7DC2695F-267B-4E61-80F2-75EB9A2AFF25}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A16-46CC-90C3-B960BC2D18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{B8FA5719-2FE4-493F-8BB3-D9B203D5B452}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16-46CC-90C3-B960BC2D18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{A000EA07-8A75-4307-ACE2-F4822CCFC439}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16-46CC-90C3-B960BC2D18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{C1430AB7-6ED7-406D-AF48-06ECBC5B8B3E}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16-46CC-90C3-B960BC2D18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{DAD6DC57-7C61-4E10-9C1E-CA8F78433B9B}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16-46CC-90C3-B960BC2D18F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{92636718-8920-4D45-8D8F-89AFAE146126}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A16-46CC-90C3-B960BC2D18F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{54C3D9C2-D99C-4E0A-B984-E6FEFEE0209D}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A16-46CC-90C3-B960BC2D18F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{8F5477D6-B9C5-4058-B22A-803EF4979D8A}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A16-46CC-90C3-B960BC2D18F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{FA2E2F7F-CDF4-478C-944A-A01D727166BF}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A16-46CC-90C3-B960BC2D18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c:v>
                </c:pt>
                <c:pt idx="16">
                  <c:v>13.6</c:v>
                </c:pt>
                <c:pt idx="24">
                  <c:v>12.9</c:v>
                </c:pt>
                <c:pt idx="32">
                  <c:v>11.8</c:v>
                </c:pt>
              </c:numCache>
            </c:numRef>
          </c:xVal>
          <c:yVal>
            <c:numRef>
              <c:f>公会計指標分析・財政指標組合せ分析表!$BP$73:$DC$73</c:f>
              <c:numCache>
                <c:formatCode>#,##0.0;"▲ "#,##0.0</c:formatCode>
                <c:ptCount val="40"/>
                <c:pt idx="0">
                  <c:v>73.2</c:v>
                </c:pt>
                <c:pt idx="8">
                  <c:v>78.8</c:v>
                </c:pt>
                <c:pt idx="16">
                  <c:v>68</c:v>
                </c:pt>
                <c:pt idx="24">
                  <c:v>62.4</c:v>
                </c:pt>
                <c:pt idx="32">
                  <c:v>47.4</c:v>
                </c:pt>
              </c:numCache>
            </c:numRef>
          </c:yVal>
          <c:smooth val="0"/>
          <c:extLst>
            <c:ext xmlns:c16="http://schemas.microsoft.com/office/drawing/2014/chart" uri="{C3380CC4-5D6E-409C-BE32-E72D297353CC}">
              <c16:uniqueId val="{00000009-3A16-46CC-90C3-B960BC2D18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{4D619F9C-1F13-433E-ABD5-F70A3F51F9B6}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A16-46CC-90C3-B960BC2D18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{EAAC50AA-EA7A-43A7-893F-8D60C0FE2FCF}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16-46CC-90C3-B960BC2D18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{A144C69E-4FC2-4EE6-93D2-82747B24E440}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16-46CC-90C3-B960BC2D18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{0C4FA43F-4E5B-4E22-B34C-8CA917C9ABFA}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16-46CC-90C3-B960BC2D18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{0082D84F-D353-4E9D-B48B-1C4082BADC31}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16-46CC-90C3-B960BC2D18F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{A656FD32-E6C5-4014-B3FD-1FA186732FE1}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A16-46CC-90C3-B960BC2D18F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{2D36DAB9-7DF8-429A-A635-CACE61F9BA51}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A16-46CC-90C3-B960BC2D18FB}"/>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{9AD61355-678C-432B-8FCB-E470BF028641}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A16-46CC-90C3-B960BC2D18FB}"/>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{46F5DB87-08AD-4A29-90A6-C2D542A19EEA}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A16-46CC-90C3-B960BC2D18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3A16-46CC-90C3-B960BC2D18FB}"/>
            </c:ext>
          </c:extLst>
        </c:ser>
        <c:dLbls>
          <c:showLegendKey val="0"/>
          <c:showVal val="1"/>
          <c:showCatName val="0"/>
          <c:showSerName val="0"/>
          <c:showPercent val="0"/>
          <c:showBubbleSize val="0"/>
        </c:dLbls>
        <c:axId val="84219776"/>
        <c:axId val="84234240"/>
      </c:scatterChart>
      <c:valAx>
        <c:axId val="84219776"/>
        <c:scaling>
          <c:orientation val="minMax"/>
          <c:max val="15.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元利償還金は年々増加していたが、平成</a:t>
          </a:r>
          <a:r>
            <a:rPr kumimoji="1" lang="en-US" altLang="ja-JP" sz="1300">
              <a:solidFill>
                <a:schemeClr val="dk1"/>
              </a:solidFill>
              <a:effectLst/>
              <a:latin typeface="ＭＳ ゴシック" pitchFamily="49" charset="-128"/>
              <a:ea typeface="ＭＳ ゴシック" pitchFamily="49" charset="-128"/>
              <a:cs typeface="+mn-cs"/>
            </a:rPr>
            <a:t>26</a:t>
          </a:r>
          <a:r>
            <a:rPr kumimoji="1" lang="ja-JP" altLang="ja-JP" sz="1300">
              <a:solidFill>
                <a:schemeClr val="dk1"/>
              </a:solidFill>
              <a:effectLst/>
              <a:latin typeface="ＭＳ ゴシック" pitchFamily="49" charset="-128"/>
              <a:ea typeface="ＭＳ ゴシック" pitchFamily="49" charset="-128"/>
              <a:cs typeface="+mn-cs"/>
            </a:rPr>
            <a:t>年度末に大口の償還が終了したことから一時的に減少したが、起債の新規発行や臨時財政対策債等の据置期間終了による元金償還に伴い増加していく見込みである。今後の起債発行については、実質公債費比率の動向に注視し、計画的な借入に努める。</a:t>
          </a:r>
          <a:endParaRPr lang="ja-JP" altLang="ja-JP" sz="1300">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一般会計等に係る地方債の現在高が減少したほか、病院事業</a:t>
          </a:r>
          <a:r>
            <a:rPr kumimoji="1" lang="ja-JP" altLang="en-US" sz="1300">
              <a:solidFill>
                <a:schemeClr val="dk1"/>
              </a:solidFill>
              <a:effectLst/>
              <a:latin typeface="ＭＳ ゴシック" pitchFamily="49" charset="-128"/>
              <a:ea typeface="ＭＳ ゴシック" pitchFamily="49" charset="-128"/>
              <a:cs typeface="+mn-cs"/>
            </a:rPr>
            <a:t>の診療所化や</a:t>
          </a:r>
          <a:r>
            <a:rPr kumimoji="1" lang="ja-JP" altLang="ja-JP" sz="1300">
              <a:solidFill>
                <a:schemeClr val="dk1"/>
              </a:solidFill>
              <a:effectLst/>
              <a:latin typeface="ＭＳ ゴシック" pitchFamily="49" charset="-128"/>
              <a:ea typeface="ＭＳ ゴシック" pitchFamily="49" charset="-128"/>
              <a:cs typeface="+mn-cs"/>
            </a:rPr>
            <a:t>公共下水道事業特別会計の地方債の減少に伴い公営企業会計債等繰入見込額が減少したため、将来負担比率の分子が減少した。</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今後も厳しい財政状況が予想されるため、基金の取崩しは慎重に行い、積極的な積立と新規地方債の発行の抑制など、より一層努めて行く必要がある。</a:t>
          </a:r>
          <a:endParaRPr lang="ja-JP" altLang="ja-JP" sz="13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個人町民税、固定資産税の増収等があったことから、財政調整基金、減債基金等の取崩しを行わず、利息等の積立を行ったため、基金全体として</a:t>
          </a:r>
          <a:r>
            <a:rPr kumimoji="1" lang="en-US" altLang="ja-JP" sz="1300">
              <a:solidFill>
                <a:schemeClr val="dk1"/>
              </a:solidFill>
              <a:effectLst/>
              <a:latin typeface="ＭＳ ゴシック" pitchFamily="49" charset="-128"/>
              <a:ea typeface="ＭＳ ゴシック" pitchFamily="49" charset="-128"/>
              <a:cs typeface="+mn-cs"/>
            </a:rPr>
            <a:t>27</a:t>
          </a:r>
          <a:r>
            <a:rPr kumimoji="1" lang="ja-JP" altLang="en-US" sz="1300">
              <a:solidFill>
                <a:schemeClr val="dk1"/>
              </a:solidFill>
              <a:effectLst/>
              <a:latin typeface="ＭＳ ゴシック" pitchFamily="49" charset="-128"/>
              <a:ea typeface="ＭＳ ゴシック"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今後も厳しい財政状況が見込まれることから、計画的な積立てを行い、健全財政維持に努める。</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教育施設基金：教育施設充実のための基金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国道バイパス建設促進対策事業基金：本町内に計画中の国道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号関ケ原バイパスの建設を促進するための諸事業の円滑な実施をはかるための基金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社会福祉振興基金：社会福祉振興のための基金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廃棄物処理施設整備基金：廃棄物の処理施設整備等の関連事業に要する経費に充てるための基金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ふるさと応援基金：関ケ原町のまちづくりを応援する個人又は団体等からの寄附金を財源とした活力あるまちづくりを進めていくための基金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教育施設基金：定額分及び基金利息の積立てにより増加となった。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国道バイパス建設促進対策事業基金、廃棄物処理施設整備基金：基金利息の積立てにより増加</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社会福祉基金、ふるさと応援基金：寄附金及び基金利息の積立てにより増加</a:t>
          </a:r>
          <a:r>
            <a:rPr kumimoji="1" lang="ja-JP" altLang="ja-JP" sz="1100">
              <a:solidFill>
                <a:schemeClr val="dk1"/>
              </a:solidFill>
              <a:effectLst/>
              <a:latin typeface="+mn-lt"/>
              <a:ea typeface="+mn-ea"/>
              <a:cs typeface="+mn-cs"/>
            </a:rPr>
            <a:t>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教育振興基金：寄附金の積立てにより増加</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教育施設基金：将来の教育施設の設備更新、施設改修等に活用するため、毎年度定額の積立てを行う。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個人町民税、固定資産税の増収等があったことから、基金の取崩しを行わず、利息等の積立を行ったため</a:t>
          </a:r>
          <a:r>
            <a:rPr kumimoji="1" lang="ja-JP" altLang="en-US" sz="1300">
              <a:solidFill>
                <a:schemeClr val="dk1"/>
              </a:solidFill>
              <a:effectLst/>
              <a:latin typeface="+mn-lt"/>
              <a:ea typeface="+mn-ea"/>
              <a:cs typeface="+mn-cs"/>
            </a:rPr>
            <a:t>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個人町民税、固定資産税の増収等があったことから、基金の取崩しを行わず、利息等の積立を行ったため</a:t>
          </a:r>
          <a:r>
            <a:rPr kumimoji="1" lang="ja-JP" altLang="en-US" sz="1300">
              <a:solidFill>
                <a:schemeClr val="dk1"/>
              </a:solidFill>
              <a:effectLst/>
              <a:latin typeface="+mn-lt"/>
              <a:ea typeface="+mn-ea"/>
              <a:cs typeface="+mn-cs"/>
            </a:rPr>
            <a:t>増加となった。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将来の償還計画を踏まえ、計画的な積立てを実施する。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近年、庁舎、小中学校の建設を行なったこともあり、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一方で、公営住宅や認定こども園、公民館の老朽化が進んでいる。公共施設等総合管理計画に基づく個別施設計画の策定を行い、適正な管理に努め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78" name="楕円 77"/>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79" name="有形固定資産減価償却率該当値テキスト"/>
        <xdr:cNvSpPr txBox="1"/>
      </xdr:nvSpPr>
      <xdr:spPr>
        <a:xfrm>
          <a:off x="4813300" y="60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4974</xdr:rowOff>
    </xdr:from>
    <xdr:to>
      <xdr:col>19</xdr:col>
      <xdr:colOff>187325</xdr:colOff>
      <xdr:row>31</xdr:row>
      <xdr:rowOff>106574</xdr:rowOff>
    </xdr:to>
    <xdr:sp macro="" textlink="">
      <xdr:nvSpPr>
        <xdr:cNvPr id="80" name="楕円 79"/>
        <xdr:cNvSpPr/>
      </xdr:nvSpPr>
      <xdr:spPr>
        <a:xfrm>
          <a:off x="40005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28787</xdr:rowOff>
    </xdr:from>
    <xdr:to>
      <xdr:col>23</xdr:col>
      <xdr:colOff>85725</xdr:colOff>
      <xdr:row>31</xdr:row>
      <xdr:rowOff>55774</xdr:rowOff>
    </xdr:to>
    <xdr:cxnSp macro="">
      <xdr:nvCxnSpPr>
        <xdr:cNvPr id="81" name="直線コネクタ 80"/>
        <xdr:cNvCxnSpPr/>
      </xdr:nvCxnSpPr>
      <xdr:spPr>
        <a:xfrm flipV="1">
          <a:off x="4051300" y="6115262"/>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2" name="楕円 81"/>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55774</xdr:rowOff>
    </xdr:from>
    <xdr:to>
      <xdr:col>19</xdr:col>
      <xdr:colOff>136525</xdr:colOff>
      <xdr:row>31</xdr:row>
      <xdr:rowOff>80963</xdr:rowOff>
    </xdr:to>
    <xdr:cxnSp macro="">
      <xdr:nvCxnSpPr>
        <xdr:cNvPr id="83" name="直線コネクタ 82"/>
        <xdr:cNvCxnSpPr/>
      </xdr:nvCxnSpPr>
      <xdr:spPr>
        <a:xfrm flipV="1">
          <a:off x="3289300" y="614224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5"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97701</xdr:rowOff>
    </xdr:from>
    <xdr:ext cx="405111" cy="259045"/>
    <xdr:sp macro="" textlink="">
      <xdr:nvSpPr>
        <xdr:cNvPr id="86" name="n_1mainValue有形固定資産減価償却率"/>
        <xdr:cNvSpPr txBox="1"/>
      </xdr:nvSpPr>
      <xdr:spPr>
        <a:xfrm>
          <a:off x="3836044" y="618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87" name="n_2mainValue有形固定資産減価償却率"/>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　</a:t>
          </a:r>
          <a:r>
            <a:rPr kumimoji="1" lang="ja-JP" altLang="en-US" sz="1150">
              <a:latin typeface="ＭＳ ゴシック" panose="020B0609070205080204" pitchFamily="49" charset="-128"/>
              <a:ea typeface="ＭＳ ゴシック" panose="020B0609070205080204" pitchFamily="49" charset="-128"/>
            </a:rPr>
            <a:t>地方債の新規発行抑制や第三セクター等改革推進債を活用した土地開発公社の解散等により将来負担額は減少傾向にあるものの、類似団体と比較して診療所事業等の他会計への繰出金が高い水準にあるため、債務償還可能年数も類似団体と比べると長くなっている。</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病院事業の診療所化に伴い、町の財政負担の軽減が図れたが、依然、診療所に対する財政負担は大きく</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より一層の経営改善に努めて行く必要がある。</a:t>
          </a:r>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楕円 127"/>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161519</xdr:rowOff>
    </xdr:from>
    <xdr:ext cx="340478" cy="259045"/>
    <xdr:sp macro="" textlink="">
      <xdr:nvSpPr>
        <xdr:cNvPr id="129" name="債務償還可能年数該当値テキスト"/>
        <xdr:cNvSpPr txBox="1"/>
      </xdr:nvSpPr>
      <xdr:spPr>
        <a:xfrm>
          <a:off x="14846300" y="5905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0" name="楕円 69"/>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1" name="【道路】&#10;有形固定資産減価償却率該当値テキスト"/>
        <xdr:cNvSpPr txBox="1"/>
      </xdr:nvSpPr>
      <xdr:spPr>
        <a:xfrm>
          <a:off x="4673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30480</xdr:rowOff>
    </xdr:to>
    <xdr:cxnSp macro="">
      <xdr:nvCxnSpPr>
        <xdr:cNvPr id="73" name="直線コネクタ 72"/>
        <xdr:cNvCxnSpPr/>
      </xdr:nvCxnSpPr>
      <xdr:spPr>
        <a:xfrm flipV="1">
          <a:off x="3797300" y="65131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4" name="楕円 73"/>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60960</xdr:rowOff>
    </xdr:to>
    <xdr:cxnSp macro="">
      <xdr:nvCxnSpPr>
        <xdr:cNvPr id="75" name="直線コネクタ 74"/>
        <xdr:cNvCxnSpPr/>
      </xdr:nvCxnSpPr>
      <xdr:spPr>
        <a:xfrm flipV="1">
          <a:off x="2908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78"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9" name="n_2main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167955</xdr:rowOff>
    </xdr:from>
    <xdr:to>
      <xdr:col>55</xdr:col>
      <xdr:colOff>50800</xdr:colOff>
      <xdr:row>38</xdr:row>
      <xdr:rowOff>98105</xdr:rowOff>
    </xdr:to>
    <xdr:sp macro="" textlink="">
      <xdr:nvSpPr>
        <xdr:cNvPr id="115" name="楕円 114"/>
        <xdr:cNvSpPr/>
      </xdr:nvSpPr>
      <xdr:spPr>
        <a:xfrm>
          <a:off x="10426700" y="65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146382</xdr:rowOff>
    </xdr:from>
    <xdr:ext cx="534377" cy="259045"/>
    <xdr:sp macro="" textlink="">
      <xdr:nvSpPr>
        <xdr:cNvPr id="116" name="【道路】&#10;一人当たり延長該当値テキスト"/>
        <xdr:cNvSpPr txBox="1"/>
      </xdr:nvSpPr>
      <xdr:spPr>
        <a:xfrm>
          <a:off x="10515600" y="64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17262</xdr:rowOff>
    </xdr:from>
    <xdr:to>
      <xdr:col>50</xdr:col>
      <xdr:colOff>165100</xdr:colOff>
      <xdr:row>38</xdr:row>
      <xdr:rowOff>118862</xdr:rowOff>
    </xdr:to>
    <xdr:sp macro="" textlink="">
      <xdr:nvSpPr>
        <xdr:cNvPr id="117" name="楕円 116"/>
        <xdr:cNvSpPr/>
      </xdr:nvSpPr>
      <xdr:spPr>
        <a:xfrm>
          <a:off x="9588500" y="65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47305</xdr:rowOff>
    </xdr:from>
    <xdr:to>
      <xdr:col>55</xdr:col>
      <xdr:colOff>0</xdr:colOff>
      <xdr:row>38</xdr:row>
      <xdr:rowOff>68062</xdr:rowOff>
    </xdr:to>
    <xdr:cxnSp macro="">
      <xdr:nvCxnSpPr>
        <xdr:cNvPr id="118" name="直線コネクタ 117"/>
        <xdr:cNvCxnSpPr/>
      </xdr:nvCxnSpPr>
      <xdr:spPr>
        <a:xfrm flipV="1">
          <a:off x="9639300" y="6562405"/>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28669</xdr:rowOff>
    </xdr:from>
    <xdr:to>
      <xdr:col>46</xdr:col>
      <xdr:colOff>38100</xdr:colOff>
      <xdr:row>38</xdr:row>
      <xdr:rowOff>130269</xdr:rowOff>
    </xdr:to>
    <xdr:sp macro="" textlink="">
      <xdr:nvSpPr>
        <xdr:cNvPr id="119" name="楕円 118"/>
        <xdr:cNvSpPr/>
      </xdr:nvSpPr>
      <xdr:spPr>
        <a:xfrm>
          <a:off x="8699500" y="65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68062</xdr:rowOff>
    </xdr:from>
    <xdr:to>
      <xdr:col>50</xdr:col>
      <xdr:colOff>114300</xdr:colOff>
      <xdr:row>38</xdr:row>
      <xdr:rowOff>79469</xdr:rowOff>
    </xdr:to>
    <xdr:cxnSp macro="">
      <xdr:nvCxnSpPr>
        <xdr:cNvPr id="120" name="直線コネクタ 119"/>
        <xdr:cNvCxnSpPr/>
      </xdr:nvCxnSpPr>
      <xdr:spPr>
        <a:xfrm flipV="1">
          <a:off x="8750300" y="658316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109989</xdr:rowOff>
    </xdr:from>
    <xdr:ext cx="534377" cy="259045"/>
    <xdr:sp macro="" textlink="">
      <xdr:nvSpPr>
        <xdr:cNvPr id="123" name="n_1mainValue【道路】&#10;一人当たり延長"/>
        <xdr:cNvSpPr txBox="1"/>
      </xdr:nvSpPr>
      <xdr:spPr>
        <a:xfrm>
          <a:off x="9359411" y="662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121396</xdr:rowOff>
    </xdr:from>
    <xdr:ext cx="534377" cy="259045"/>
    <xdr:sp macro="" textlink="">
      <xdr:nvSpPr>
        <xdr:cNvPr id="124" name="n_2mainValue【道路】&#10;一人当たり延長"/>
        <xdr:cNvSpPr txBox="1"/>
      </xdr:nvSpPr>
      <xdr:spPr>
        <a:xfrm>
          <a:off x="8483111" y="66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63" name="楕円 162"/>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64" name="【橋りょう・トンネル】&#10;有形固定資産減価償却率該当値テキスト"/>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65" name="楕円 164"/>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112395</xdr:rowOff>
    </xdr:to>
    <xdr:cxnSp macro="">
      <xdr:nvCxnSpPr>
        <xdr:cNvPr id="166" name="直線コネクタ 165"/>
        <xdr:cNvCxnSpPr/>
      </xdr:nvCxnSpPr>
      <xdr:spPr>
        <a:xfrm flipV="1">
          <a:off x="3797300" y="103708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67" name="楕円 166"/>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137160</xdr:rowOff>
    </xdr:to>
    <xdr:cxnSp macro="">
      <xdr:nvCxnSpPr>
        <xdr:cNvPr id="168" name="直線コネクタ 167"/>
        <xdr:cNvCxnSpPr/>
      </xdr:nvCxnSpPr>
      <xdr:spPr>
        <a:xfrm flipV="1">
          <a:off x="2908300" y="103993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71" name="n_1mainValue【橋りょう・トンネ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72" name="n_2mainValue【橋りょう・トンネ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159120</xdr:rowOff>
    </xdr:from>
    <xdr:to>
      <xdr:col>55</xdr:col>
      <xdr:colOff>50800</xdr:colOff>
      <xdr:row>63</xdr:row>
      <xdr:rowOff>89270</xdr:rowOff>
    </xdr:to>
    <xdr:sp macro="" textlink="">
      <xdr:nvSpPr>
        <xdr:cNvPr id="208" name="楕円 207"/>
        <xdr:cNvSpPr/>
      </xdr:nvSpPr>
      <xdr:spPr>
        <a:xfrm>
          <a:off x="10426700" y="10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74047</xdr:rowOff>
    </xdr:from>
    <xdr:ext cx="599010" cy="259045"/>
    <xdr:sp macro="" textlink="">
      <xdr:nvSpPr>
        <xdr:cNvPr id="209" name="【橋りょう・トンネル】&#10;一人当たり有形固定資産（償却資産）額該当値テキスト"/>
        <xdr:cNvSpPr txBox="1"/>
      </xdr:nvSpPr>
      <xdr:spPr>
        <a:xfrm>
          <a:off x="10515600" y="107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162011</xdr:rowOff>
    </xdr:from>
    <xdr:to>
      <xdr:col>50</xdr:col>
      <xdr:colOff>165100</xdr:colOff>
      <xdr:row>63</xdr:row>
      <xdr:rowOff>92161</xdr:rowOff>
    </xdr:to>
    <xdr:sp macro="" textlink="">
      <xdr:nvSpPr>
        <xdr:cNvPr id="210" name="楕円 209"/>
        <xdr:cNvSpPr/>
      </xdr:nvSpPr>
      <xdr:spPr>
        <a:xfrm>
          <a:off x="9588500" y="107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38470</xdr:rowOff>
    </xdr:from>
    <xdr:to>
      <xdr:col>55</xdr:col>
      <xdr:colOff>0</xdr:colOff>
      <xdr:row>63</xdr:row>
      <xdr:rowOff>41361</xdr:rowOff>
    </xdr:to>
    <xdr:cxnSp macro="">
      <xdr:nvCxnSpPr>
        <xdr:cNvPr id="211" name="直線コネクタ 210"/>
        <xdr:cNvCxnSpPr/>
      </xdr:nvCxnSpPr>
      <xdr:spPr>
        <a:xfrm flipV="1">
          <a:off x="9639300" y="10839820"/>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165368</xdr:rowOff>
    </xdr:from>
    <xdr:to>
      <xdr:col>46</xdr:col>
      <xdr:colOff>38100</xdr:colOff>
      <xdr:row>63</xdr:row>
      <xdr:rowOff>95518</xdr:rowOff>
    </xdr:to>
    <xdr:sp macro="" textlink="">
      <xdr:nvSpPr>
        <xdr:cNvPr id="212" name="楕円 211"/>
        <xdr:cNvSpPr/>
      </xdr:nvSpPr>
      <xdr:spPr>
        <a:xfrm>
          <a:off x="8699500" y="107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41361</xdr:rowOff>
    </xdr:from>
    <xdr:to>
      <xdr:col>50</xdr:col>
      <xdr:colOff>114300</xdr:colOff>
      <xdr:row>63</xdr:row>
      <xdr:rowOff>44718</xdr:rowOff>
    </xdr:to>
    <xdr:cxnSp macro="">
      <xdr:nvCxnSpPr>
        <xdr:cNvPr id="213" name="直線コネクタ 212"/>
        <xdr:cNvCxnSpPr/>
      </xdr:nvCxnSpPr>
      <xdr:spPr>
        <a:xfrm flipV="1">
          <a:off x="8750300" y="10842711"/>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83288</xdr:rowOff>
    </xdr:from>
    <xdr:ext cx="599010" cy="259045"/>
    <xdr:sp macro="" textlink="">
      <xdr:nvSpPr>
        <xdr:cNvPr id="216" name="n_1mainValue【橋りょう・トンネル】&#10;一人当たり有形固定資産（償却資産）額"/>
        <xdr:cNvSpPr txBox="1"/>
      </xdr:nvSpPr>
      <xdr:spPr>
        <a:xfrm>
          <a:off x="9327095" y="108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86645</xdr:rowOff>
    </xdr:from>
    <xdr:ext cx="599010" cy="259045"/>
    <xdr:sp macro="" textlink="">
      <xdr:nvSpPr>
        <xdr:cNvPr id="217" name="n_2mainValue【橋りょう・トンネル】&#10;一人当たり有形固定資産（償却資産）額"/>
        <xdr:cNvSpPr txBox="1"/>
      </xdr:nvSpPr>
      <xdr:spPr>
        <a:xfrm>
          <a:off x="8450795" y="108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57" name="楕円 256"/>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58" name="【公営住宅】&#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59" name="楕円 258"/>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60" name="直線コネクタ 259"/>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61" name="楕円 260"/>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62" name="直線コネクタ 261"/>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22877</xdr:rowOff>
    </xdr:from>
    <xdr:ext cx="405111" cy="259045"/>
    <xdr:sp macro="" textlink="">
      <xdr:nvSpPr>
        <xdr:cNvPr id="263" name="n_1aveValue【公営住宅】&#10;有形固定資産減価償却率"/>
        <xdr:cNvSpPr txBox="1"/>
      </xdr:nvSpPr>
      <xdr:spPr>
        <a:xfrm>
          <a:off x="35820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65"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66" name="n_2mainValue【公営住宅】&#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160872</xdr:rowOff>
    </xdr:from>
    <xdr:to>
      <xdr:col>55</xdr:col>
      <xdr:colOff>50800</xdr:colOff>
      <xdr:row>86</xdr:row>
      <xdr:rowOff>91022</xdr:rowOff>
    </xdr:to>
    <xdr:sp macro="" textlink="">
      <xdr:nvSpPr>
        <xdr:cNvPr id="306" name="楕円 305"/>
        <xdr:cNvSpPr/>
      </xdr:nvSpPr>
      <xdr:spPr>
        <a:xfrm>
          <a:off x="10426700" y="14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80353</xdr:rowOff>
    </xdr:from>
    <xdr:ext cx="469744" cy="259045"/>
    <xdr:sp macro="" textlink="">
      <xdr:nvSpPr>
        <xdr:cNvPr id="307" name="【公営住宅】&#10;一人当たり面積該当値テキスト"/>
        <xdr:cNvSpPr txBox="1"/>
      </xdr:nvSpPr>
      <xdr:spPr>
        <a:xfrm>
          <a:off x="10515600" y="146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163649</xdr:rowOff>
    </xdr:from>
    <xdr:to>
      <xdr:col>50</xdr:col>
      <xdr:colOff>165100</xdr:colOff>
      <xdr:row>86</xdr:row>
      <xdr:rowOff>93799</xdr:rowOff>
    </xdr:to>
    <xdr:sp macro="" textlink="">
      <xdr:nvSpPr>
        <xdr:cNvPr id="308" name="楕円 307"/>
        <xdr:cNvSpPr/>
      </xdr:nvSpPr>
      <xdr:spPr>
        <a:xfrm>
          <a:off x="9588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40222</xdr:rowOff>
    </xdr:from>
    <xdr:to>
      <xdr:col>55</xdr:col>
      <xdr:colOff>0</xdr:colOff>
      <xdr:row>86</xdr:row>
      <xdr:rowOff>42999</xdr:rowOff>
    </xdr:to>
    <xdr:cxnSp macro="">
      <xdr:nvCxnSpPr>
        <xdr:cNvPr id="309" name="直線コネクタ 308"/>
        <xdr:cNvCxnSpPr/>
      </xdr:nvCxnSpPr>
      <xdr:spPr>
        <a:xfrm flipV="1">
          <a:off x="9639300" y="14784922"/>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166261</xdr:rowOff>
    </xdr:from>
    <xdr:to>
      <xdr:col>46</xdr:col>
      <xdr:colOff>38100</xdr:colOff>
      <xdr:row>86</xdr:row>
      <xdr:rowOff>96411</xdr:rowOff>
    </xdr:to>
    <xdr:sp macro="" textlink="">
      <xdr:nvSpPr>
        <xdr:cNvPr id="310" name="楕円 309"/>
        <xdr:cNvSpPr/>
      </xdr:nvSpPr>
      <xdr:spPr>
        <a:xfrm>
          <a:off x="8699500" y="147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42999</xdr:rowOff>
    </xdr:from>
    <xdr:to>
      <xdr:col>50</xdr:col>
      <xdr:colOff>114300</xdr:colOff>
      <xdr:row>86</xdr:row>
      <xdr:rowOff>45611</xdr:rowOff>
    </xdr:to>
    <xdr:cxnSp macro="">
      <xdr:nvCxnSpPr>
        <xdr:cNvPr id="311" name="直線コネクタ 310"/>
        <xdr:cNvCxnSpPr/>
      </xdr:nvCxnSpPr>
      <xdr:spPr>
        <a:xfrm flipV="1">
          <a:off x="8750300" y="1478769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84926</xdr:rowOff>
    </xdr:from>
    <xdr:ext cx="469744" cy="259045"/>
    <xdr:sp macro="" textlink="">
      <xdr:nvSpPr>
        <xdr:cNvPr id="314" name="n_1mainValue【公営住宅】&#10;一人当たり面積"/>
        <xdr:cNvSpPr txBox="1"/>
      </xdr:nvSpPr>
      <xdr:spPr>
        <a:xfrm>
          <a:off x="9391727" y="148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87538</xdr:rowOff>
    </xdr:from>
    <xdr:ext cx="469744" cy="259045"/>
    <xdr:sp macro="" textlink="">
      <xdr:nvSpPr>
        <xdr:cNvPr id="315" name="n_2mainValue【公営住宅】&#10;一人当たり面積"/>
        <xdr:cNvSpPr txBox="1"/>
      </xdr:nvSpPr>
      <xdr:spPr>
        <a:xfrm>
          <a:off x="8515427" y="148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139700</xdr:rowOff>
    </xdr:from>
    <xdr:to>
      <xdr:col>85</xdr:col>
      <xdr:colOff>177800</xdr:colOff>
      <xdr:row>33</xdr:row>
      <xdr:rowOff>69850</xdr:rowOff>
    </xdr:to>
    <xdr:sp macro="" textlink="">
      <xdr:nvSpPr>
        <xdr:cNvPr id="371" name="楕円 370"/>
        <xdr:cNvSpPr/>
      </xdr:nvSpPr>
      <xdr:spPr>
        <a:xfrm>
          <a:off x="16268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372" name="【認定こども園・幼稚園・保育所】&#10;有形固定資産減価償却率該当値テキスト"/>
        <xdr:cNvSpPr txBox="1"/>
      </xdr:nvSpPr>
      <xdr:spPr>
        <a:xfrm>
          <a:off x="16357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139700</xdr:rowOff>
    </xdr:from>
    <xdr:to>
      <xdr:col>81</xdr:col>
      <xdr:colOff>101600</xdr:colOff>
      <xdr:row>33</xdr:row>
      <xdr:rowOff>69850</xdr:rowOff>
    </xdr:to>
    <xdr:sp macro="" textlink="">
      <xdr:nvSpPr>
        <xdr:cNvPr id="373" name="楕円 372"/>
        <xdr:cNvSpPr/>
      </xdr:nvSpPr>
      <xdr:spPr>
        <a:xfrm>
          <a:off x="15430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19050</xdr:rowOff>
    </xdr:to>
    <xdr:cxnSp macro="">
      <xdr:nvCxnSpPr>
        <xdr:cNvPr id="374" name="直線コネクタ 373"/>
        <xdr:cNvCxnSpPr/>
      </xdr:nvCxnSpPr>
      <xdr:spPr>
        <a:xfrm>
          <a:off x="15481300" y="567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128270</xdr:rowOff>
    </xdr:from>
    <xdr:to>
      <xdr:col>76</xdr:col>
      <xdr:colOff>165100</xdr:colOff>
      <xdr:row>33</xdr:row>
      <xdr:rowOff>58420</xdr:rowOff>
    </xdr:to>
    <xdr:sp macro="" textlink="">
      <xdr:nvSpPr>
        <xdr:cNvPr id="375" name="楕円 374"/>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19050</xdr:rowOff>
    </xdr:to>
    <xdr:cxnSp macro="">
      <xdr:nvCxnSpPr>
        <xdr:cNvPr id="376" name="直線コネクタ 375"/>
        <xdr:cNvCxnSpPr/>
      </xdr:nvCxnSpPr>
      <xdr:spPr>
        <a:xfrm>
          <a:off x="14592300" y="5665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86377</xdr:rowOff>
    </xdr:from>
    <xdr:ext cx="405111" cy="259045"/>
    <xdr:sp macro="" textlink="">
      <xdr:nvSpPr>
        <xdr:cNvPr id="379" name="n_1mainValue【認定こども園・幼稚園・保育所】&#10;有形固定資産減価償却率"/>
        <xdr:cNvSpPr txBox="1"/>
      </xdr:nvSpPr>
      <xdr:spPr>
        <a:xfrm>
          <a:off x="152660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74947</xdr:rowOff>
    </xdr:from>
    <xdr:ext cx="405111" cy="259045"/>
    <xdr:sp macro="" textlink="">
      <xdr:nvSpPr>
        <xdr:cNvPr id="380" name="n_2mainValue【認定こども園・幼稚園・保育所】&#10;有形固定資産減価償却率"/>
        <xdr:cNvSpPr txBox="1"/>
      </xdr:nvSpPr>
      <xdr:spPr>
        <a:xfrm>
          <a:off x="14389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59146</xdr:rowOff>
    </xdr:from>
    <xdr:to>
      <xdr:col>116</xdr:col>
      <xdr:colOff>114300</xdr:colOff>
      <xdr:row>40</xdr:row>
      <xdr:rowOff>160746</xdr:rowOff>
    </xdr:to>
    <xdr:sp macro="" textlink="">
      <xdr:nvSpPr>
        <xdr:cNvPr id="420" name="楕円 419"/>
        <xdr:cNvSpPr/>
      </xdr:nvSpPr>
      <xdr:spPr>
        <a:xfrm>
          <a:off x="22110700" y="6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37573</xdr:rowOff>
    </xdr:from>
    <xdr:ext cx="469744" cy="259045"/>
    <xdr:sp macro="" textlink="">
      <xdr:nvSpPr>
        <xdr:cNvPr id="421" name="【認定こども園・幼稚園・保育所】&#10;一人当たり面積該当値テキスト"/>
        <xdr:cNvSpPr txBox="1"/>
      </xdr:nvSpPr>
      <xdr:spPr>
        <a:xfrm>
          <a:off x="22199600"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22" name="楕円 421"/>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109946</xdr:rowOff>
    </xdr:to>
    <xdr:cxnSp macro="">
      <xdr:nvCxnSpPr>
        <xdr:cNvPr id="423" name="直線コネクタ 422"/>
        <xdr:cNvCxnSpPr/>
      </xdr:nvCxnSpPr>
      <xdr:spPr>
        <a:xfrm>
          <a:off x="21323300" y="6858000"/>
          <a:ext cx="8382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61867</xdr:rowOff>
    </xdr:from>
    <xdr:to>
      <xdr:col>107</xdr:col>
      <xdr:colOff>101600</xdr:colOff>
      <xdr:row>39</xdr:row>
      <xdr:rowOff>163467</xdr:rowOff>
    </xdr:to>
    <xdr:sp macro="" textlink="">
      <xdr:nvSpPr>
        <xdr:cNvPr id="424" name="楕円 423"/>
        <xdr:cNvSpPr/>
      </xdr:nvSpPr>
      <xdr:spPr>
        <a:xfrm>
          <a:off x="203835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112667</xdr:rowOff>
    </xdr:from>
    <xdr:to>
      <xdr:col>111</xdr:col>
      <xdr:colOff>177800</xdr:colOff>
      <xdr:row>40</xdr:row>
      <xdr:rowOff>0</xdr:rowOff>
    </xdr:to>
    <xdr:cxnSp macro="">
      <xdr:nvCxnSpPr>
        <xdr:cNvPr id="425" name="直線コネクタ 424"/>
        <xdr:cNvCxnSpPr/>
      </xdr:nvCxnSpPr>
      <xdr:spPr>
        <a:xfrm>
          <a:off x="20434300" y="67992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26"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67327</xdr:rowOff>
    </xdr:from>
    <xdr:ext cx="469744" cy="259045"/>
    <xdr:sp macro="" textlink="">
      <xdr:nvSpPr>
        <xdr:cNvPr id="428" name="n_1mainValue【認定こども園・幼稚園・保育所】&#10;一人当たり面積"/>
        <xdr:cNvSpPr txBox="1"/>
      </xdr:nvSpPr>
      <xdr:spPr>
        <a:xfrm>
          <a:off x="21075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8544</xdr:rowOff>
    </xdr:from>
    <xdr:ext cx="469744" cy="259045"/>
    <xdr:sp macro="" textlink="">
      <xdr:nvSpPr>
        <xdr:cNvPr id="429" name="n_2mainValue【認定こども園・幼稚園・保育所】&#10;一人当たり面積"/>
        <xdr:cNvSpPr txBox="1"/>
      </xdr:nvSpPr>
      <xdr:spPr>
        <a:xfrm>
          <a:off x="20199427" y="65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60"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469" name="楕円 468"/>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470" name="【学校施設】&#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471" name="楕円 470"/>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114300</xdr:rowOff>
    </xdr:to>
    <xdr:cxnSp macro="">
      <xdr:nvCxnSpPr>
        <xdr:cNvPr id="472" name="直線コネクタ 471"/>
        <xdr:cNvCxnSpPr/>
      </xdr:nvCxnSpPr>
      <xdr:spPr>
        <a:xfrm flipV="1">
          <a:off x="15481300" y="105351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473" name="楕円 472"/>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151856</xdr:rowOff>
    </xdr:to>
    <xdr:cxnSp macro="">
      <xdr:nvCxnSpPr>
        <xdr:cNvPr id="474" name="直線コネクタ 473"/>
        <xdr:cNvCxnSpPr/>
      </xdr:nvCxnSpPr>
      <xdr:spPr>
        <a:xfrm flipV="1">
          <a:off x="14592300" y="1057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75"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76"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477" name="n_1mainValue【学校施設】&#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478" name="n_2mainValue【学校施設】&#10;有形固定資産減価償却率"/>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9452</xdr:rowOff>
    </xdr:from>
    <xdr:to>
      <xdr:col>116</xdr:col>
      <xdr:colOff>114300</xdr:colOff>
      <xdr:row>62</xdr:row>
      <xdr:rowOff>111052</xdr:rowOff>
    </xdr:to>
    <xdr:sp macro="" textlink="">
      <xdr:nvSpPr>
        <xdr:cNvPr id="518" name="楕円 517"/>
        <xdr:cNvSpPr/>
      </xdr:nvSpPr>
      <xdr:spPr>
        <a:xfrm>
          <a:off x="22110700" y="106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32329</xdr:rowOff>
    </xdr:from>
    <xdr:ext cx="469744" cy="259045"/>
    <xdr:sp macro="" textlink="">
      <xdr:nvSpPr>
        <xdr:cNvPr id="519" name="【学校施設】&#10;一人当たり面積該当値テキスト"/>
        <xdr:cNvSpPr txBox="1"/>
      </xdr:nvSpPr>
      <xdr:spPr>
        <a:xfrm>
          <a:off x="22199600" y="1049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18433</xdr:rowOff>
    </xdr:from>
    <xdr:to>
      <xdr:col>112</xdr:col>
      <xdr:colOff>38100</xdr:colOff>
      <xdr:row>62</xdr:row>
      <xdr:rowOff>120033</xdr:rowOff>
    </xdr:to>
    <xdr:sp macro="" textlink="">
      <xdr:nvSpPr>
        <xdr:cNvPr id="520" name="楕円 519"/>
        <xdr:cNvSpPr/>
      </xdr:nvSpPr>
      <xdr:spPr>
        <a:xfrm>
          <a:off x="21272500" y="106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60252</xdr:rowOff>
    </xdr:from>
    <xdr:to>
      <xdr:col>116</xdr:col>
      <xdr:colOff>63500</xdr:colOff>
      <xdr:row>62</xdr:row>
      <xdr:rowOff>69233</xdr:rowOff>
    </xdr:to>
    <xdr:cxnSp macro="">
      <xdr:nvCxnSpPr>
        <xdr:cNvPr id="521" name="直線コネクタ 520"/>
        <xdr:cNvCxnSpPr/>
      </xdr:nvCxnSpPr>
      <xdr:spPr>
        <a:xfrm flipV="1">
          <a:off x="21323300" y="10690152"/>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522" name="楕円 521"/>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69233</xdr:rowOff>
    </xdr:from>
    <xdr:to>
      <xdr:col>111</xdr:col>
      <xdr:colOff>177800</xdr:colOff>
      <xdr:row>62</xdr:row>
      <xdr:rowOff>130628</xdr:rowOff>
    </xdr:to>
    <xdr:cxnSp macro="">
      <xdr:nvCxnSpPr>
        <xdr:cNvPr id="523" name="直線コネクタ 522"/>
        <xdr:cNvCxnSpPr/>
      </xdr:nvCxnSpPr>
      <xdr:spPr>
        <a:xfrm flipV="1">
          <a:off x="20434300" y="10699133"/>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136560</xdr:rowOff>
    </xdr:from>
    <xdr:ext cx="469744" cy="259045"/>
    <xdr:sp macro="" textlink="">
      <xdr:nvSpPr>
        <xdr:cNvPr id="526" name="n_1mainValue【学校施設】&#10;一人当たり面積"/>
        <xdr:cNvSpPr txBox="1"/>
      </xdr:nvSpPr>
      <xdr:spPr>
        <a:xfrm>
          <a:off x="21075727" y="104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527" name="n_2mainValue【学校施設】&#10;一人当たり面積"/>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583" name="楕円 582"/>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584" name="【公民館】&#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585" name="楕円 584"/>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38644</xdr:rowOff>
    </xdr:to>
    <xdr:cxnSp macro="">
      <xdr:nvCxnSpPr>
        <xdr:cNvPr id="586" name="直線コネクタ 585"/>
        <xdr:cNvCxnSpPr/>
      </xdr:nvCxnSpPr>
      <xdr:spPr>
        <a:xfrm flipV="1">
          <a:off x="15481300" y="173191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587" name="楕円 586"/>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101</xdr:row>
      <xdr:rowOff>38644</xdr:rowOff>
    </xdr:to>
    <xdr:cxnSp macro="">
      <xdr:nvCxnSpPr>
        <xdr:cNvPr id="588" name="直線コネクタ 587"/>
        <xdr:cNvCxnSpPr/>
      </xdr:nvCxnSpPr>
      <xdr:spPr>
        <a:xfrm>
          <a:off x="14592300" y="172865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0"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591" name="n_1mainValue【公民館】&#10;有形固定資産減価償却率"/>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592"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632" name="楕円 631"/>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633" name="【公民館】&#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95069</xdr:rowOff>
    </xdr:from>
    <xdr:to>
      <xdr:col>112</xdr:col>
      <xdr:colOff>38100</xdr:colOff>
      <xdr:row>107</xdr:row>
      <xdr:rowOff>25219</xdr:rowOff>
    </xdr:to>
    <xdr:sp macro="" textlink="">
      <xdr:nvSpPr>
        <xdr:cNvPr id="634" name="楕円 633"/>
        <xdr:cNvSpPr/>
      </xdr:nvSpPr>
      <xdr:spPr>
        <a:xfrm>
          <a:off x="212725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145869</xdr:rowOff>
    </xdr:to>
    <xdr:cxnSp macro="">
      <xdr:nvCxnSpPr>
        <xdr:cNvPr id="635" name="直線コネクタ 634"/>
        <xdr:cNvCxnSpPr/>
      </xdr:nvCxnSpPr>
      <xdr:spPr>
        <a:xfrm flipV="1">
          <a:off x="21323300" y="183108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36" name="楕円 63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145869</xdr:rowOff>
    </xdr:from>
    <xdr:to>
      <xdr:col>111</xdr:col>
      <xdr:colOff>177800</xdr:colOff>
      <xdr:row>107</xdr:row>
      <xdr:rowOff>87630</xdr:rowOff>
    </xdr:to>
    <xdr:cxnSp macro="">
      <xdr:nvCxnSpPr>
        <xdr:cNvPr id="637" name="直線コネクタ 636"/>
        <xdr:cNvCxnSpPr/>
      </xdr:nvCxnSpPr>
      <xdr:spPr>
        <a:xfrm flipV="1">
          <a:off x="20434300" y="18319569"/>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16346</xdr:rowOff>
    </xdr:from>
    <xdr:ext cx="469744" cy="259045"/>
    <xdr:sp macro="" textlink="">
      <xdr:nvSpPr>
        <xdr:cNvPr id="640" name="n_1mainValue【公民館】&#10;一人当たり面積"/>
        <xdr:cNvSpPr txBox="1"/>
      </xdr:nvSpPr>
      <xdr:spPr>
        <a:xfrm>
          <a:off x="21075727"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41"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年度に関ケ原小学校、平成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中学校の建て替えを完了したことにより、類似団体平均を大きく下回っている。公営住宅については、管理する全戸において耐用年数を経過しており、認定こども園・幼稚園・保育所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％、公民館の有形固定資産減価償却率については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％となっている。公共施設等総合管理計画に基づく個別施設計画については策定していないが、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年度策定予定であり、適正な管理に努めていきたい。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3" name="楕円 72"/>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159476</xdr:rowOff>
    </xdr:to>
    <xdr:cxnSp macro="">
      <xdr:nvCxnSpPr>
        <xdr:cNvPr id="74" name="直線コネクタ 73"/>
        <xdr:cNvCxnSpPr/>
      </xdr:nvCxnSpPr>
      <xdr:spPr>
        <a:xfrm flipV="1">
          <a:off x="3797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5" name="楕円 74"/>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23949</xdr:rowOff>
    </xdr:to>
    <xdr:cxnSp macro="">
      <xdr:nvCxnSpPr>
        <xdr:cNvPr id="76" name="直線コネクタ 75"/>
        <xdr:cNvCxnSpPr/>
      </xdr:nvCxnSpPr>
      <xdr:spPr>
        <a:xfrm flipV="1">
          <a:off x="2908300" y="650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8" name="n_2ave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79" name="n_1mainValue【図書館】&#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0"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7"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10" name="フローチャート: 判断 109"/>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41402</xdr:rowOff>
    </xdr:from>
    <xdr:to>
      <xdr:col>55</xdr:col>
      <xdr:colOff>50800</xdr:colOff>
      <xdr:row>39</xdr:row>
      <xdr:rowOff>143002</xdr:rowOff>
    </xdr:to>
    <xdr:sp macro="" textlink="">
      <xdr:nvSpPr>
        <xdr:cNvPr id="116" name="楕円 115"/>
        <xdr:cNvSpPr/>
      </xdr:nvSpPr>
      <xdr:spPr>
        <a:xfrm>
          <a:off x="10426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19829</xdr:rowOff>
    </xdr:from>
    <xdr:ext cx="469744" cy="259045"/>
    <xdr:sp macro="" textlink="">
      <xdr:nvSpPr>
        <xdr:cNvPr id="117" name="【図書館】&#10;一人当たり面積該当値テキスト"/>
        <xdr:cNvSpPr txBox="1"/>
      </xdr:nvSpPr>
      <xdr:spPr>
        <a:xfrm>
          <a:off x="10515600"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50546</xdr:rowOff>
    </xdr:from>
    <xdr:to>
      <xdr:col>50</xdr:col>
      <xdr:colOff>165100</xdr:colOff>
      <xdr:row>39</xdr:row>
      <xdr:rowOff>152146</xdr:rowOff>
    </xdr:to>
    <xdr:sp macro="" textlink="">
      <xdr:nvSpPr>
        <xdr:cNvPr id="118" name="楕円 117"/>
        <xdr:cNvSpPr/>
      </xdr:nvSpPr>
      <xdr:spPr>
        <a:xfrm>
          <a:off x="958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92202</xdr:rowOff>
    </xdr:from>
    <xdr:to>
      <xdr:col>55</xdr:col>
      <xdr:colOff>0</xdr:colOff>
      <xdr:row>39</xdr:row>
      <xdr:rowOff>101346</xdr:rowOff>
    </xdr:to>
    <xdr:cxnSp macro="">
      <xdr:nvCxnSpPr>
        <xdr:cNvPr id="119" name="直線コネクタ 118"/>
        <xdr:cNvCxnSpPr/>
      </xdr:nvCxnSpPr>
      <xdr:spPr>
        <a:xfrm flipV="1">
          <a:off x="9639300" y="6778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0" name="楕円 119"/>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101346</xdr:rowOff>
    </xdr:from>
    <xdr:to>
      <xdr:col>50</xdr:col>
      <xdr:colOff>114300</xdr:colOff>
      <xdr:row>39</xdr:row>
      <xdr:rowOff>110490</xdr:rowOff>
    </xdr:to>
    <xdr:cxnSp macro="">
      <xdr:nvCxnSpPr>
        <xdr:cNvPr id="121" name="直線コネクタ 120"/>
        <xdr:cNvCxnSpPr/>
      </xdr:nvCxnSpPr>
      <xdr:spPr>
        <a:xfrm flipV="1">
          <a:off x="8750300" y="6787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2"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23"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143273</xdr:rowOff>
    </xdr:from>
    <xdr:ext cx="469744" cy="259045"/>
    <xdr:sp macro="" textlink="">
      <xdr:nvSpPr>
        <xdr:cNvPr id="124" name="n_1mainValue【図書館】&#10;一人当たり面積"/>
        <xdr:cNvSpPr txBox="1"/>
      </xdr:nvSpPr>
      <xdr:spPr>
        <a:xfrm>
          <a:off x="9391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5"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64" name="楕円 163"/>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147337</xdr:rowOff>
    </xdr:from>
    <xdr:ext cx="405111" cy="259045"/>
    <xdr:sp macro="" textlink="">
      <xdr:nvSpPr>
        <xdr:cNvPr id="165" name="【体育館・プール】&#10;有形固定資産減価償却率該当値テキスト"/>
        <xdr:cNvSpPr txBox="1"/>
      </xdr:nvSpPr>
      <xdr:spPr>
        <a:xfrm>
          <a:off x="4673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160655</xdr:rowOff>
    </xdr:from>
    <xdr:to>
      <xdr:col>20</xdr:col>
      <xdr:colOff>38100</xdr:colOff>
      <xdr:row>57</xdr:row>
      <xdr:rowOff>90805</xdr:rowOff>
    </xdr:to>
    <xdr:sp macro="" textlink="">
      <xdr:nvSpPr>
        <xdr:cNvPr id="166" name="楕円 165"/>
        <xdr:cNvSpPr/>
      </xdr:nvSpPr>
      <xdr:spPr>
        <a:xfrm>
          <a:off x="3746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xdr:rowOff>
    </xdr:from>
    <xdr:to>
      <xdr:col>24</xdr:col>
      <xdr:colOff>63500</xdr:colOff>
      <xdr:row>57</xdr:row>
      <xdr:rowOff>40005</xdr:rowOff>
    </xdr:to>
    <xdr:cxnSp macro="">
      <xdr:nvCxnSpPr>
        <xdr:cNvPr id="167" name="直線コネクタ 166"/>
        <xdr:cNvCxnSpPr/>
      </xdr:nvCxnSpPr>
      <xdr:spPr>
        <a:xfrm flipV="1">
          <a:off x="3797300" y="9776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68" name="楕円 167"/>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40005</xdr:rowOff>
    </xdr:from>
    <xdr:to>
      <xdr:col>19</xdr:col>
      <xdr:colOff>177800</xdr:colOff>
      <xdr:row>57</xdr:row>
      <xdr:rowOff>76200</xdr:rowOff>
    </xdr:to>
    <xdr:cxnSp macro="">
      <xdr:nvCxnSpPr>
        <xdr:cNvPr id="169" name="直線コネクタ 168"/>
        <xdr:cNvCxnSpPr/>
      </xdr:nvCxnSpPr>
      <xdr:spPr>
        <a:xfrm flipV="1">
          <a:off x="2908300" y="9812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7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72407</xdr:rowOff>
    </xdr:from>
    <xdr:ext cx="405111" cy="259045"/>
    <xdr:sp macro="" textlink="">
      <xdr:nvSpPr>
        <xdr:cNvPr id="171"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107332</xdr:rowOff>
    </xdr:from>
    <xdr:ext cx="405111" cy="259045"/>
    <xdr:sp macro="" textlink="">
      <xdr:nvSpPr>
        <xdr:cNvPr id="172" name="n_1mainValue【体育館・プール】&#10;有形固定資産減価償却率"/>
        <xdr:cNvSpPr txBox="1"/>
      </xdr:nvSpPr>
      <xdr:spPr>
        <a:xfrm>
          <a:off x="3582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73" name="n_2mainValue【体育館・プー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200"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203" name="フローチャート: 判断 20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153568</xdr:rowOff>
    </xdr:from>
    <xdr:to>
      <xdr:col>55</xdr:col>
      <xdr:colOff>50800</xdr:colOff>
      <xdr:row>63</xdr:row>
      <xdr:rowOff>83718</xdr:rowOff>
    </xdr:to>
    <xdr:sp macro="" textlink="">
      <xdr:nvSpPr>
        <xdr:cNvPr id="209" name="楕円 208"/>
        <xdr:cNvSpPr/>
      </xdr:nvSpPr>
      <xdr:spPr>
        <a:xfrm>
          <a:off x="104267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68495</xdr:rowOff>
    </xdr:from>
    <xdr:ext cx="469744" cy="259045"/>
    <xdr:sp macro="" textlink="">
      <xdr:nvSpPr>
        <xdr:cNvPr id="210" name="【体育館・プール】&#10;一人当たり面積該当値テキスト"/>
        <xdr:cNvSpPr txBox="1"/>
      </xdr:nvSpPr>
      <xdr:spPr>
        <a:xfrm>
          <a:off x="10515600" y="106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156311</xdr:rowOff>
    </xdr:from>
    <xdr:to>
      <xdr:col>50</xdr:col>
      <xdr:colOff>165100</xdr:colOff>
      <xdr:row>63</xdr:row>
      <xdr:rowOff>86461</xdr:rowOff>
    </xdr:to>
    <xdr:sp macro="" textlink="">
      <xdr:nvSpPr>
        <xdr:cNvPr id="211" name="楕円 210"/>
        <xdr:cNvSpPr/>
      </xdr:nvSpPr>
      <xdr:spPr>
        <a:xfrm>
          <a:off x="9588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32918</xdr:rowOff>
    </xdr:from>
    <xdr:to>
      <xdr:col>55</xdr:col>
      <xdr:colOff>0</xdr:colOff>
      <xdr:row>63</xdr:row>
      <xdr:rowOff>35661</xdr:rowOff>
    </xdr:to>
    <xdr:cxnSp macro="">
      <xdr:nvCxnSpPr>
        <xdr:cNvPr id="212" name="直線コネクタ 211"/>
        <xdr:cNvCxnSpPr/>
      </xdr:nvCxnSpPr>
      <xdr:spPr>
        <a:xfrm flipV="1">
          <a:off x="9639300" y="1083426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159512</xdr:rowOff>
    </xdr:from>
    <xdr:to>
      <xdr:col>46</xdr:col>
      <xdr:colOff>38100</xdr:colOff>
      <xdr:row>63</xdr:row>
      <xdr:rowOff>89662</xdr:rowOff>
    </xdr:to>
    <xdr:sp macro="" textlink="">
      <xdr:nvSpPr>
        <xdr:cNvPr id="213" name="楕円 212"/>
        <xdr:cNvSpPr/>
      </xdr:nvSpPr>
      <xdr:spPr>
        <a:xfrm>
          <a:off x="869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35661</xdr:rowOff>
    </xdr:from>
    <xdr:to>
      <xdr:col>50</xdr:col>
      <xdr:colOff>114300</xdr:colOff>
      <xdr:row>63</xdr:row>
      <xdr:rowOff>38862</xdr:rowOff>
    </xdr:to>
    <xdr:cxnSp macro="">
      <xdr:nvCxnSpPr>
        <xdr:cNvPr id="214" name="直線コネクタ 213"/>
        <xdr:cNvCxnSpPr/>
      </xdr:nvCxnSpPr>
      <xdr:spPr>
        <a:xfrm flipV="1">
          <a:off x="8750300" y="1083701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1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16"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77588</xdr:rowOff>
    </xdr:from>
    <xdr:ext cx="469744" cy="259045"/>
    <xdr:sp macro="" textlink="">
      <xdr:nvSpPr>
        <xdr:cNvPr id="217" name="n_1mainValue【体育館・プール】&#10;一人当たり面積"/>
        <xdr:cNvSpPr txBox="1"/>
      </xdr:nvSpPr>
      <xdr:spPr>
        <a:xfrm>
          <a:off x="93917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80789</xdr:rowOff>
    </xdr:from>
    <xdr:ext cx="469744" cy="259045"/>
    <xdr:sp macro="" textlink="">
      <xdr:nvSpPr>
        <xdr:cNvPr id="218" name="n_2mainValue【体育館・プール】&#10;一人当たり面積"/>
        <xdr:cNvSpPr txBox="1"/>
      </xdr:nvSpPr>
      <xdr:spPr>
        <a:xfrm>
          <a:off x="8515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5" name="テキスト ボックス 24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6" name="直線コネクタ 2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47" name="テキスト ボックス 24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8" name="直線コネクタ 2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9" name="テキスト ボックス 2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0" name="直線コネクタ 2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1" name="テキスト ボックス 2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2" name="直線コネクタ 2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3" name="テキスト ボックス 2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4" name="直線コネクタ 2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5" name="テキスト ボックス 2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6" name="直線コネクタ 2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57" name="テキスト ボックス 25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61" name="直線コネクタ 260"/>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62"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3" name="直線コネクタ 26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64"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65" name="直線コネクタ 264"/>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266"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67" name="フローチャート: 判断 266"/>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68" name="フローチャート: 判断 267"/>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269" name="フローチャート: 判断 268"/>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275" name="楕円 274"/>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276" name="【市民会館】&#10;有形固定資産減価償却率該当値テキスト"/>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53158</xdr:rowOff>
    </xdr:from>
    <xdr:to>
      <xdr:col>20</xdr:col>
      <xdr:colOff>38100</xdr:colOff>
      <xdr:row>107</xdr:row>
      <xdr:rowOff>154758</xdr:rowOff>
    </xdr:to>
    <xdr:sp macro="" textlink="">
      <xdr:nvSpPr>
        <xdr:cNvPr id="277" name="楕円 276"/>
        <xdr:cNvSpPr/>
      </xdr:nvSpPr>
      <xdr:spPr>
        <a:xfrm>
          <a:off x="3746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32113</xdr:rowOff>
    </xdr:from>
    <xdr:to>
      <xdr:col>24</xdr:col>
      <xdr:colOff>63500</xdr:colOff>
      <xdr:row>107</xdr:row>
      <xdr:rowOff>103958</xdr:rowOff>
    </xdr:to>
    <xdr:cxnSp macro="">
      <xdr:nvCxnSpPr>
        <xdr:cNvPr id="278" name="直線コネクタ 277"/>
        <xdr:cNvCxnSpPr/>
      </xdr:nvCxnSpPr>
      <xdr:spPr>
        <a:xfrm flipV="1">
          <a:off x="3797300" y="183772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125005</xdr:rowOff>
    </xdr:from>
    <xdr:to>
      <xdr:col>15</xdr:col>
      <xdr:colOff>101600</xdr:colOff>
      <xdr:row>108</xdr:row>
      <xdr:rowOff>55155</xdr:rowOff>
    </xdr:to>
    <xdr:sp macro="" textlink="">
      <xdr:nvSpPr>
        <xdr:cNvPr id="279" name="楕円 278"/>
        <xdr:cNvSpPr/>
      </xdr:nvSpPr>
      <xdr:spPr>
        <a:xfrm>
          <a:off x="2857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103958</xdr:rowOff>
    </xdr:from>
    <xdr:to>
      <xdr:col>19</xdr:col>
      <xdr:colOff>177800</xdr:colOff>
      <xdr:row>108</xdr:row>
      <xdr:rowOff>4355</xdr:rowOff>
    </xdr:to>
    <xdr:cxnSp macro="">
      <xdr:nvCxnSpPr>
        <xdr:cNvPr id="280" name="直線コネクタ 279"/>
        <xdr:cNvCxnSpPr/>
      </xdr:nvCxnSpPr>
      <xdr:spPr>
        <a:xfrm flipV="1">
          <a:off x="2908300" y="184491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281"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282"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145885</xdr:rowOff>
    </xdr:from>
    <xdr:ext cx="405111" cy="259045"/>
    <xdr:sp macro="" textlink="">
      <xdr:nvSpPr>
        <xdr:cNvPr id="283" name="n_1mainValue【市民会館】&#10;有形固定資産減価償却率"/>
        <xdr:cNvSpPr txBox="1"/>
      </xdr:nvSpPr>
      <xdr:spPr>
        <a:xfrm>
          <a:off x="3582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46282</xdr:rowOff>
    </xdr:from>
    <xdr:ext cx="405111" cy="259045"/>
    <xdr:sp macro="" textlink="">
      <xdr:nvSpPr>
        <xdr:cNvPr id="284" name="n_2mainValue【市民会館】&#10;有形固定資産減価償却率"/>
        <xdr:cNvSpPr txBox="1"/>
      </xdr:nvSpPr>
      <xdr:spPr>
        <a:xfrm>
          <a:off x="2705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5" name="テキスト ボックス 29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11" name="直線コネクタ 310"/>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12"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13" name="直線コネクタ 312"/>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14"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15" name="直線コネクタ 314"/>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16"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17" name="フローチャート: 判断 316"/>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18" name="フローチャート: 判断 317"/>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19" name="フローチャート: 判断 318"/>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133169</xdr:rowOff>
    </xdr:from>
    <xdr:to>
      <xdr:col>55</xdr:col>
      <xdr:colOff>50800</xdr:colOff>
      <xdr:row>101</xdr:row>
      <xdr:rowOff>63319</xdr:rowOff>
    </xdr:to>
    <xdr:sp macro="" textlink="">
      <xdr:nvSpPr>
        <xdr:cNvPr id="325" name="楕円 324"/>
        <xdr:cNvSpPr/>
      </xdr:nvSpPr>
      <xdr:spPr>
        <a:xfrm>
          <a:off x="104267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156046</xdr:rowOff>
    </xdr:from>
    <xdr:ext cx="469744" cy="259045"/>
    <xdr:sp macro="" textlink="">
      <xdr:nvSpPr>
        <xdr:cNvPr id="326" name="【市民会館】&#10;一人当たり面積該当値テキスト"/>
        <xdr:cNvSpPr txBox="1"/>
      </xdr:nvSpPr>
      <xdr:spPr>
        <a:xfrm>
          <a:off x="10515600" y="17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907</xdr:rowOff>
    </xdr:from>
    <xdr:to>
      <xdr:col>50</xdr:col>
      <xdr:colOff>165100</xdr:colOff>
      <xdr:row>101</xdr:row>
      <xdr:rowOff>102507</xdr:rowOff>
    </xdr:to>
    <xdr:sp macro="" textlink="">
      <xdr:nvSpPr>
        <xdr:cNvPr id="327" name="楕円 326"/>
        <xdr:cNvSpPr/>
      </xdr:nvSpPr>
      <xdr:spPr>
        <a:xfrm>
          <a:off x="9588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12519</xdr:rowOff>
    </xdr:from>
    <xdr:to>
      <xdr:col>55</xdr:col>
      <xdr:colOff>0</xdr:colOff>
      <xdr:row>101</xdr:row>
      <xdr:rowOff>51707</xdr:rowOff>
    </xdr:to>
    <xdr:cxnSp macro="">
      <xdr:nvCxnSpPr>
        <xdr:cNvPr id="328" name="直線コネクタ 327"/>
        <xdr:cNvCxnSpPr/>
      </xdr:nvCxnSpPr>
      <xdr:spPr>
        <a:xfrm flipV="1">
          <a:off x="9639300" y="173289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36830</xdr:rowOff>
    </xdr:from>
    <xdr:to>
      <xdr:col>46</xdr:col>
      <xdr:colOff>38100</xdr:colOff>
      <xdr:row>101</xdr:row>
      <xdr:rowOff>138430</xdr:rowOff>
    </xdr:to>
    <xdr:sp macro="" textlink="">
      <xdr:nvSpPr>
        <xdr:cNvPr id="329" name="楕円 328"/>
        <xdr:cNvSpPr/>
      </xdr:nvSpPr>
      <xdr:spPr>
        <a:xfrm>
          <a:off x="869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51707</xdr:rowOff>
    </xdr:from>
    <xdr:to>
      <xdr:col>50</xdr:col>
      <xdr:colOff>114300</xdr:colOff>
      <xdr:row>101</xdr:row>
      <xdr:rowOff>87630</xdr:rowOff>
    </xdr:to>
    <xdr:cxnSp macro="">
      <xdr:nvCxnSpPr>
        <xdr:cNvPr id="330" name="直線コネクタ 329"/>
        <xdr:cNvCxnSpPr/>
      </xdr:nvCxnSpPr>
      <xdr:spPr>
        <a:xfrm flipV="1">
          <a:off x="8750300" y="17368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109963</xdr:rowOff>
    </xdr:from>
    <xdr:ext cx="469744" cy="259045"/>
    <xdr:sp macro="" textlink="">
      <xdr:nvSpPr>
        <xdr:cNvPr id="331"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561</xdr:rowOff>
    </xdr:from>
    <xdr:ext cx="469744" cy="259045"/>
    <xdr:sp macro="" textlink="">
      <xdr:nvSpPr>
        <xdr:cNvPr id="332"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119034</xdr:rowOff>
    </xdr:from>
    <xdr:ext cx="469744" cy="259045"/>
    <xdr:sp macro="" textlink="">
      <xdr:nvSpPr>
        <xdr:cNvPr id="333" name="n_1mainValue【市民会館】&#10;一人当たり面積"/>
        <xdr:cNvSpPr txBox="1"/>
      </xdr:nvSpPr>
      <xdr:spPr>
        <a:xfrm>
          <a:off x="93917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154957</xdr:rowOff>
    </xdr:from>
    <xdr:ext cx="469744" cy="259045"/>
    <xdr:sp macro="" textlink="">
      <xdr:nvSpPr>
        <xdr:cNvPr id="334" name="n_2mainValue【市民会館】&#10;一人当たり面積"/>
        <xdr:cNvSpPr txBox="1"/>
      </xdr:nvSpPr>
      <xdr:spPr>
        <a:xfrm>
          <a:off x="8515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59" name="直線コネクタ 358"/>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60"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61" name="直線コネクタ 360"/>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3" name="直線コネクタ 36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64"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65" name="フローチャート: 判断 364"/>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66" name="フローチャート: 判断 365"/>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367" name="フローチャート: 判断 366"/>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373" name="楕円 372"/>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90187</xdr:rowOff>
    </xdr:from>
    <xdr:ext cx="405111" cy="259045"/>
    <xdr:sp macro="" textlink="">
      <xdr:nvSpPr>
        <xdr:cNvPr id="374" name="【一般廃棄物処理施設】&#10;有形固定資産減価償却率該当値テキスト"/>
        <xdr:cNvSpPr txBox="1"/>
      </xdr:nvSpPr>
      <xdr:spPr>
        <a:xfrm>
          <a:off x="16357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375" name="楕円 374"/>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150495</xdr:rowOff>
    </xdr:to>
    <xdr:cxnSp macro="">
      <xdr:nvCxnSpPr>
        <xdr:cNvPr id="376" name="直線コネクタ 375"/>
        <xdr:cNvCxnSpPr/>
      </xdr:nvCxnSpPr>
      <xdr:spPr>
        <a:xfrm flipV="1">
          <a:off x="15481300" y="62903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377"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378"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379" name="n_1mainValue【一般廃棄物処理施設】&#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1" name="テキスト ボックス 39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93" name="テキスト ボックス 39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95" name="テキスト ボックス 39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97" name="テキスト ボックス 39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99" name="テキスト ボックス 39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01" name="テキスト ボックス 40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03" name="テキスト ボックス 40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05" name="直線コネクタ 40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0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07" name="直線コネクタ 40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0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09" name="直線コネクタ 40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10"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11" name="フローチャート: 判断 41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12" name="フローチャート: 判断 41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413" name="フローチャート: 判断 412"/>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39725</xdr:rowOff>
    </xdr:from>
    <xdr:to>
      <xdr:col>116</xdr:col>
      <xdr:colOff>114300</xdr:colOff>
      <xdr:row>42</xdr:row>
      <xdr:rowOff>141325</xdr:rowOff>
    </xdr:to>
    <xdr:sp macro="" textlink="">
      <xdr:nvSpPr>
        <xdr:cNvPr id="419" name="楕円 418"/>
        <xdr:cNvSpPr/>
      </xdr:nvSpPr>
      <xdr:spPr>
        <a:xfrm>
          <a:off x="22110700" y="72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420"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39775</xdr:rowOff>
    </xdr:from>
    <xdr:to>
      <xdr:col>112</xdr:col>
      <xdr:colOff>38100</xdr:colOff>
      <xdr:row>42</xdr:row>
      <xdr:rowOff>141375</xdr:rowOff>
    </xdr:to>
    <xdr:sp macro="" textlink="">
      <xdr:nvSpPr>
        <xdr:cNvPr id="421" name="楕円 420"/>
        <xdr:cNvSpPr/>
      </xdr:nvSpPr>
      <xdr:spPr>
        <a:xfrm>
          <a:off x="21272500" y="72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90525</xdr:rowOff>
    </xdr:from>
    <xdr:to>
      <xdr:col>116</xdr:col>
      <xdr:colOff>63500</xdr:colOff>
      <xdr:row>42</xdr:row>
      <xdr:rowOff>90575</xdr:rowOff>
    </xdr:to>
    <xdr:cxnSp macro="">
      <xdr:nvCxnSpPr>
        <xdr:cNvPr id="422" name="直線コネクタ 421"/>
        <xdr:cNvCxnSpPr/>
      </xdr:nvCxnSpPr>
      <xdr:spPr>
        <a:xfrm flipV="1">
          <a:off x="21323300" y="7291425"/>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423"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424"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132502</xdr:rowOff>
    </xdr:from>
    <xdr:ext cx="599010" cy="259045"/>
    <xdr:sp macro="" textlink="">
      <xdr:nvSpPr>
        <xdr:cNvPr id="425" name="n_1mainValue【一般廃棄物処理施設】&#10;一人当たり有形固定資産（償却資産）額"/>
        <xdr:cNvSpPr txBox="1"/>
      </xdr:nvSpPr>
      <xdr:spPr>
        <a:xfrm>
          <a:off x="21011095" y="733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67" name="直線コネクタ 466"/>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68"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69" name="直線コネクタ 468"/>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7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71" name="直線コネクタ 47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72"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3" name="フローチャート: 判断 472"/>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74" name="フローチャート: 判断 473"/>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475" name="フローチャート: 判断 47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481" name="楕円 480"/>
        <xdr:cNvSpPr/>
      </xdr:nvSpPr>
      <xdr:spPr>
        <a:xfrm>
          <a:off x="16268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482" name="【消防施設】&#10;有形固定資産減価償却率該当値テキスト"/>
        <xdr:cNvSpPr txBox="1"/>
      </xdr:nvSpPr>
      <xdr:spPr>
        <a:xfrm>
          <a:off x="16357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483" name="楕円 482"/>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98516</xdr:rowOff>
    </xdr:to>
    <xdr:cxnSp macro="">
      <xdr:nvCxnSpPr>
        <xdr:cNvPr id="484" name="直線コネクタ 483"/>
        <xdr:cNvCxnSpPr/>
      </xdr:nvCxnSpPr>
      <xdr:spPr>
        <a:xfrm flipV="1">
          <a:off x="15481300" y="137785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485"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48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165843</xdr:rowOff>
    </xdr:from>
    <xdr:ext cx="405111" cy="259045"/>
    <xdr:sp macro="" textlink="">
      <xdr:nvSpPr>
        <xdr:cNvPr id="487" name="n_1mainValue【消防施設】&#10;有形固定資産減価償却率"/>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09" name="直線コネクタ 50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1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11" name="直線コネクタ 51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1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3" name="直線コネクタ 51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14"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15" name="フローチャート: 判断 51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16" name="フローチャート: 判断 51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17" name="フローチャート: 判断 516"/>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110286</xdr:rowOff>
    </xdr:from>
    <xdr:to>
      <xdr:col>116</xdr:col>
      <xdr:colOff>114300</xdr:colOff>
      <xdr:row>86</xdr:row>
      <xdr:rowOff>40436</xdr:rowOff>
    </xdr:to>
    <xdr:sp macro="" textlink="">
      <xdr:nvSpPr>
        <xdr:cNvPr id="523" name="楕円 522"/>
        <xdr:cNvSpPr/>
      </xdr:nvSpPr>
      <xdr:spPr>
        <a:xfrm>
          <a:off x="221107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524" name="【消防施設】&#10;一人当たり面積該当値テキスト"/>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525" name="楕円 524"/>
        <xdr:cNvSpPr/>
      </xdr:nvSpPr>
      <xdr:spPr>
        <a:xfrm>
          <a:off x="2127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161086</xdr:rowOff>
    </xdr:from>
    <xdr:to>
      <xdr:col>116</xdr:col>
      <xdr:colOff>63500</xdr:colOff>
      <xdr:row>85</xdr:row>
      <xdr:rowOff>161544</xdr:rowOff>
    </xdr:to>
    <xdr:cxnSp macro="">
      <xdr:nvCxnSpPr>
        <xdr:cNvPr id="526" name="直線コネクタ 525"/>
        <xdr:cNvCxnSpPr/>
      </xdr:nvCxnSpPr>
      <xdr:spPr>
        <a:xfrm flipV="1">
          <a:off x="21323300" y="1473433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2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528"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32021</xdr:rowOff>
    </xdr:from>
    <xdr:ext cx="469744" cy="259045"/>
    <xdr:sp macro="" textlink="">
      <xdr:nvSpPr>
        <xdr:cNvPr id="529" name="n_1mainValue【消防施設】&#10;一人当たり面積"/>
        <xdr:cNvSpPr txBox="1"/>
      </xdr:nvSpPr>
      <xdr:spPr>
        <a:xfrm>
          <a:off x="21075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55" name="直線コネクタ 55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5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57" name="直線コネクタ 55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9" name="直線コネクタ 5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560"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61" name="フローチャート: 判断 56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62" name="フローチャート: 判断 56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563" name="フローチャート: 判断 562"/>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69" name="楕円 568"/>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570"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571" name="楕円 570"/>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131718</xdr:rowOff>
    </xdr:to>
    <xdr:cxnSp macro="">
      <xdr:nvCxnSpPr>
        <xdr:cNvPr id="572" name="直線コネクタ 571"/>
        <xdr:cNvCxnSpPr/>
      </xdr:nvCxnSpPr>
      <xdr:spPr>
        <a:xfrm flipV="1">
          <a:off x="15481300" y="182727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573" name="楕円 572"/>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166007</xdr:rowOff>
    </xdr:to>
    <xdr:cxnSp macro="">
      <xdr:nvCxnSpPr>
        <xdr:cNvPr id="574" name="直線コネクタ 573"/>
        <xdr:cNvCxnSpPr/>
      </xdr:nvCxnSpPr>
      <xdr:spPr>
        <a:xfrm flipV="1">
          <a:off x="14592300" y="183054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125565</xdr:rowOff>
    </xdr:from>
    <xdr:ext cx="405111" cy="259045"/>
    <xdr:sp macro="" textlink="">
      <xdr:nvSpPr>
        <xdr:cNvPr id="575"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576"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577" name="n_1mainValue【庁舎】&#10;有形固定資産減価償却率"/>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578" name="n_2mainValue【庁舎】&#10;有形固定資産減価償却率"/>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0" name="テキスト ボックス 59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02" name="直線コネクタ 601"/>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03"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04" name="直線コネクタ 603"/>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05"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06" name="直線コネクタ 605"/>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07"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08" name="フローチャート: 判断 607"/>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09" name="フローチャート: 判断 608"/>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10" name="フローチャート: 判断 609"/>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170942</xdr:rowOff>
    </xdr:from>
    <xdr:to>
      <xdr:col>116</xdr:col>
      <xdr:colOff>114300</xdr:colOff>
      <xdr:row>108</xdr:row>
      <xdr:rowOff>101092</xdr:rowOff>
    </xdr:to>
    <xdr:sp macro="" textlink="">
      <xdr:nvSpPr>
        <xdr:cNvPr id="616" name="楕円 615"/>
        <xdr:cNvSpPr/>
      </xdr:nvSpPr>
      <xdr:spPr>
        <a:xfrm>
          <a:off x="221107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17"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xdr:rowOff>
    </xdr:from>
    <xdr:to>
      <xdr:col>112</xdr:col>
      <xdr:colOff>38100</xdr:colOff>
      <xdr:row>108</xdr:row>
      <xdr:rowOff>103378</xdr:rowOff>
    </xdr:to>
    <xdr:sp macro="" textlink="">
      <xdr:nvSpPr>
        <xdr:cNvPr id="618" name="楕円 617"/>
        <xdr:cNvSpPr/>
      </xdr:nvSpPr>
      <xdr:spPr>
        <a:xfrm>
          <a:off x="21272500" y="18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50292</xdr:rowOff>
    </xdr:from>
    <xdr:to>
      <xdr:col>116</xdr:col>
      <xdr:colOff>63500</xdr:colOff>
      <xdr:row>108</xdr:row>
      <xdr:rowOff>52578</xdr:rowOff>
    </xdr:to>
    <xdr:cxnSp macro="">
      <xdr:nvCxnSpPr>
        <xdr:cNvPr id="619" name="直線コネクタ 618"/>
        <xdr:cNvCxnSpPr/>
      </xdr:nvCxnSpPr>
      <xdr:spPr>
        <a:xfrm flipV="1">
          <a:off x="21323300" y="185668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3874</xdr:rowOff>
    </xdr:from>
    <xdr:to>
      <xdr:col>107</xdr:col>
      <xdr:colOff>101600</xdr:colOff>
      <xdr:row>108</xdr:row>
      <xdr:rowOff>105474</xdr:rowOff>
    </xdr:to>
    <xdr:sp macro="" textlink="">
      <xdr:nvSpPr>
        <xdr:cNvPr id="620" name="楕円 619"/>
        <xdr:cNvSpPr/>
      </xdr:nvSpPr>
      <xdr:spPr>
        <a:xfrm>
          <a:off x="20383500" y="185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52578</xdr:rowOff>
    </xdr:from>
    <xdr:to>
      <xdr:col>111</xdr:col>
      <xdr:colOff>177800</xdr:colOff>
      <xdr:row>108</xdr:row>
      <xdr:rowOff>54674</xdr:rowOff>
    </xdr:to>
    <xdr:cxnSp macro="">
      <xdr:nvCxnSpPr>
        <xdr:cNvPr id="621" name="直線コネクタ 620"/>
        <xdr:cNvCxnSpPr/>
      </xdr:nvCxnSpPr>
      <xdr:spPr>
        <a:xfrm flipV="1">
          <a:off x="20434300" y="1856917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22"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106126</xdr:rowOff>
    </xdr:from>
    <xdr:ext cx="469744" cy="259045"/>
    <xdr:sp macro="" textlink="">
      <xdr:nvSpPr>
        <xdr:cNvPr id="623"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94505</xdr:rowOff>
    </xdr:from>
    <xdr:ext cx="469744" cy="259045"/>
    <xdr:sp macro="" textlink="">
      <xdr:nvSpPr>
        <xdr:cNvPr id="624" name="n_1mainValue【庁舎】&#10;一人当たり面積"/>
        <xdr:cNvSpPr txBox="1"/>
      </xdr:nvSpPr>
      <xdr:spPr>
        <a:xfrm>
          <a:off x="21075727" y="1861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122001</xdr:rowOff>
    </xdr:from>
    <xdr:ext cx="469744" cy="259045"/>
    <xdr:sp macro="" textlink="">
      <xdr:nvSpPr>
        <xdr:cNvPr id="625" name="n_2mainValue【庁舎】&#10;一人当たり面積"/>
        <xdr:cNvSpPr txBox="1"/>
      </xdr:nvSpPr>
      <xdr:spPr>
        <a:xfrm>
          <a:off x="20199427" y="1829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類似団体と比較して特に有形固定資産減価償却率が高くなっている施設は、体育館・プールで、特に低くなっている施設は、庁舎となっている。庁舎については、平成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年度に建て替えを完了したことにより、類似団体平均を大きく下回っている。体育館・プールの有形固定資産減価償却率については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となっている。市民会館の一人当たり面積が、類似団体を大きく上回っており、老朽化の進んでいる他施設との複合化等について検討していく必要がある。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類似団体平均を上回っているものの、平成</a:t>
          </a:r>
          <a:r>
            <a:rPr kumimoji="1" lang="en-US" altLang="ja-JP" sz="1200">
              <a:solidFill>
                <a:schemeClr val="dk1"/>
              </a:solidFill>
              <a:effectLst/>
              <a:latin typeface="ＭＳ ゴシック" pitchFamily="49" charset="-128"/>
              <a:ea typeface="ＭＳ ゴシック" pitchFamily="49" charset="-128"/>
              <a:cs typeface="+mn-cs"/>
            </a:rPr>
            <a:t>20</a:t>
          </a:r>
          <a:r>
            <a:rPr kumimoji="1" lang="ja-JP" altLang="ja-JP" sz="1200">
              <a:solidFill>
                <a:schemeClr val="dk1"/>
              </a:solidFill>
              <a:effectLst/>
              <a:latin typeface="ＭＳ ゴシック" pitchFamily="49" charset="-128"/>
              <a:ea typeface="ＭＳ ゴシック" pitchFamily="49" charset="-128"/>
              <a:cs typeface="+mn-cs"/>
            </a:rPr>
            <a:t>年度をピークに低下傾向にある。法人税が特定企業の業績に左右されるところが大きく、人口減少に加え、全国平均を上回る高齢化率により、町の衰退が懸念されており、町の活性化と自主財源の強化が今後の課題となっている。</a:t>
          </a:r>
          <a:endParaRPr lang="ja-JP" altLang="ja-JP" sz="1200">
            <a:effectLst/>
            <a:latin typeface="ＭＳ ゴシック" pitchFamily="49" charset="-128"/>
            <a:ea typeface="ＭＳ ゴシック"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48381</xdr:rowOff>
    </xdr:to>
    <xdr:cxnSp macro="">
      <xdr:nvCxnSpPr>
        <xdr:cNvPr id="76" name="直線コネクタ 75"/>
        <xdr:cNvCxnSpPr/>
      </xdr:nvCxnSpPr>
      <xdr:spPr>
        <a:xfrm>
          <a:off x="2336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2419</xdr:rowOff>
    </xdr:to>
    <xdr:cxnSp macro="">
      <xdr:nvCxnSpPr>
        <xdr:cNvPr id="79" name="直線コネクタ 78"/>
        <xdr:cNvCxnSpPr/>
      </xdr:nvCxnSpPr>
      <xdr:spPr>
        <a:xfrm>
          <a:off x="1447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明朝" pitchFamily="17" charset="-128"/>
              <a:ea typeface="ＭＳ 明朝" pitchFamily="17" charset="-128"/>
              <a:cs typeface="+mn-cs"/>
            </a:rPr>
            <a:t>　</a:t>
          </a:r>
          <a:r>
            <a:rPr kumimoji="1" lang="ja-JP" altLang="en-US" sz="1200" baseline="0">
              <a:solidFill>
                <a:schemeClr val="dk1"/>
              </a:solidFill>
              <a:effectLst/>
              <a:latin typeface="ＭＳ ゴシック" pitchFamily="49" charset="-128"/>
              <a:ea typeface="ＭＳ ゴシック" pitchFamily="49" charset="-128"/>
              <a:cs typeface="+mn-cs"/>
            </a:rPr>
            <a:t>病院事業の診療所化に伴い財政負担の軽減が図れたことから</a:t>
          </a:r>
          <a:r>
            <a:rPr kumimoji="1" lang="ja-JP" altLang="ja-JP" sz="1200" baseline="0">
              <a:solidFill>
                <a:schemeClr val="dk1"/>
              </a:solidFill>
              <a:effectLst/>
              <a:latin typeface="ＭＳ ゴシック" pitchFamily="49" charset="-128"/>
              <a:ea typeface="ＭＳ ゴシック" pitchFamily="49" charset="-128"/>
              <a:cs typeface="+mn-cs"/>
            </a:rPr>
            <a:t>、</a:t>
          </a:r>
          <a:r>
            <a:rPr kumimoji="1" lang="en-US" altLang="ja-JP" sz="1200">
              <a:solidFill>
                <a:schemeClr val="dk1"/>
              </a:solidFill>
              <a:effectLst/>
              <a:latin typeface="ＭＳ ゴシック" pitchFamily="49" charset="-128"/>
              <a:ea typeface="ＭＳ ゴシック" pitchFamily="49" charset="-128"/>
              <a:cs typeface="+mn-cs"/>
            </a:rPr>
            <a:t>84.9%</a:t>
          </a:r>
          <a:r>
            <a:rPr kumimoji="1" lang="ja-JP" altLang="ja-JP" sz="1200">
              <a:solidFill>
                <a:schemeClr val="dk1"/>
              </a:solidFill>
              <a:effectLst/>
              <a:latin typeface="ＭＳ ゴシック" pitchFamily="49" charset="-128"/>
              <a:ea typeface="ＭＳ ゴシック" pitchFamily="49" charset="-128"/>
              <a:cs typeface="+mn-cs"/>
            </a:rPr>
            <a:t>と類似団体平均を下回ったが、高齢化に伴う社会保障費の増などにより、年々財政の硬直化が進んでいる。職員数、職員給与費の抑制等による人件費の削減など、全ての事務事業の点検・見直しを実施している。</a:t>
          </a:r>
          <a:r>
            <a:rPr kumimoji="1" lang="ja-JP" altLang="en-US" sz="1200">
              <a:solidFill>
                <a:schemeClr val="dk1"/>
              </a:solidFill>
              <a:effectLst/>
              <a:latin typeface="ＭＳ ゴシック" pitchFamily="49" charset="-128"/>
              <a:ea typeface="ＭＳ ゴシック" pitchFamily="49" charset="-128"/>
              <a:cs typeface="+mn-cs"/>
            </a:rPr>
            <a:t>診療所の経営改善はもちろんのこと、</a:t>
          </a:r>
          <a:r>
            <a:rPr kumimoji="1" lang="ja-JP" altLang="ja-JP" sz="1200">
              <a:solidFill>
                <a:schemeClr val="dk1"/>
              </a:solidFill>
              <a:effectLst/>
              <a:latin typeface="ＭＳ ゴシック" pitchFamily="49" charset="-128"/>
              <a:ea typeface="ＭＳ ゴシック" pitchFamily="49" charset="-128"/>
              <a:cs typeface="+mn-cs"/>
            </a:rPr>
            <a:t>今後も事務事業の見直しを更に進めるとともに、全ての事務事業の優先度を点検し、優先度の低い事務事業については、計画的に廃止・縮減を進め、経常経費の削減を図る。</a:t>
          </a:r>
          <a:endParaRPr lang="ja-JP" altLang="ja-JP" sz="1200">
            <a:effectLst/>
            <a:latin typeface="ＭＳ ゴシック" pitchFamily="49" charset="-128"/>
            <a:ea typeface="ＭＳ ゴシック" pitchFamily="49" charset="-128"/>
          </a:endParaRPr>
        </a:p>
        <a:p>
          <a:endParaRPr lang="ja-JP" altLang="ja-JP" sz="1300">
            <a:effectLst/>
            <a:latin typeface="ＭＳ ゴシック" pitchFamily="49" charset="-128"/>
            <a:ea typeface="ＭＳ ゴシック"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68580</xdr:rowOff>
    </xdr:to>
    <xdr:cxnSp macro="">
      <xdr:nvCxnSpPr>
        <xdr:cNvPr id="133" name="直線コネクタ 132"/>
        <xdr:cNvCxnSpPr/>
      </xdr:nvCxnSpPr>
      <xdr:spPr>
        <a:xfrm flipV="1">
          <a:off x="4114800" y="1058989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62</xdr:row>
      <xdr:rowOff>68580</xdr:rowOff>
    </xdr:to>
    <xdr:cxnSp macro="">
      <xdr:nvCxnSpPr>
        <xdr:cNvPr id="136" name="直線コネクタ 135"/>
        <xdr:cNvCxnSpPr/>
      </xdr:nvCxnSpPr>
      <xdr:spPr>
        <a:xfrm>
          <a:off x="3225800" y="1040087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62</xdr:row>
      <xdr:rowOff>136948</xdr:rowOff>
    </xdr:to>
    <xdr:cxnSp macro="">
      <xdr:nvCxnSpPr>
        <xdr:cNvPr id="139" name="直線コネクタ 138"/>
        <xdr:cNvCxnSpPr/>
      </xdr:nvCxnSpPr>
      <xdr:spPr>
        <a:xfrm flipV="1">
          <a:off x="2336800" y="10400877"/>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62</xdr:row>
      <xdr:rowOff>144992</xdr:rowOff>
    </xdr:to>
    <xdr:cxnSp macro="">
      <xdr:nvCxnSpPr>
        <xdr:cNvPr id="142" name="直線コネクタ 141"/>
        <xdr:cNvCxnSpPr/>
      </xdr:nvCxnSpPr>
      <xdr:spPr>
        <a:xfrm flipV="1">
          <a:off x="1447800" y="107668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2" name="楕円 151"/>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3" name="財政構造の弾力性該当値テキスト"/>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4" name="楕円 153"/>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5" name="テキスト ボックス 154"/>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6" name="楕円 155"/>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7" name="テキスト ボックス 156"/>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8" name="楕円 157"/>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1075</xdr:rowOff>
    </xdr:from>
    <xdr:ext cx="762000" cy="259045"/>
    <xdr:sp macro="" textlink="">
      <xdr:nvSpPr>
        <xdr:cNvPr id="159" name="テキスト ボックス 158"/>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0" name="楕円 159"/>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1" name="テキスト ボックス 160"/>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類似団体平均を下回っているが、人件費の削減による臨時職員の増加や</a:t>
          </a:r>
          <a:r>
            <a:rPr kumimoji="1" lang="ja-JP" altLang="en-US" sz="1200">
              <a:solidFill>
                <a:schemeClr val="dk1"/>
              </a:solidFill>
              <a:effectLst/>
              <a:latin typeface="ＭＳ ゴシック" pitchFamily="49" charset="-128"/>
              <a:ea typeface="ＭＳ ゴシック" pitchFamily="49" charset="-128"/>
              <a:cs typeface="+mn-cs"/>
            </a:rPr>
            <a:t>委託業務</a:t>
          </a:r>
          <a:r>
            <a:rPr kumimoji="1" lang="ja-JP" altLang="ja-JP" sz="1200">
              <a:solidFill>
                <a:schemeClr val="dk1"/>
              </a:solidFill>
              <a:effectLst/>
              <a:latin typeface="ＭＳ ゴシック" pitchFamily="49" charset="-128"/>
              <a:ea typeface="ＭＳ ゴシック" pitchFamily="49" charset="-128"/>
              <a:cs typeface="+mn-cs"/>
            </a:rPr>
            <a:t>の増などにより物件費は</a:t>
          </a:r>
          <a:r>
            <a:rPr kumimoji="1" lang="ja-JP" altLang="en-US" sz="1200">
              <a:solidFill>
                <a:schemeClr val="dk1"/>
              </a:solidFill>
              <a:effectLst/>
              <a:latin typeface="ＭＳ ゴシック" pitchFamily="49" charset="-128"/>
              <a:ea typeface="ＭＳ ゴシック" pitchFamily="49" charset="-128"/>
              <a:cs typeface="+mn-cs"/>
            </a:rPr>
            <a:t>高い水準に</a:t>
          </a:r>
          <a:r>
            <a:rPr kumimoji="1" lang="ja-JP" altLang="ja-JP" sz="1200">
              <a:solidFill>
                <a:schemeClr val="dk1"/>
              </a:solidFill>
              <a:effectLst/>
              <a:latin typeface="ＭＳ ゴシック" pitchFamily="49" charset="-128"/>
              <a:ea typeface="ＭＳ ゴシック" pitchFamily="49" charset="-128"/>
              <a:cs typeface="+mn-cs"/>
            </a:rPr>
            <a:t>あるため、引き続き事務事業の見直しとコストの縮減を図り、経費の削減に努める</a:t>
          </a:r>
          <a:r>
            <a:rPr kumimoji="1" lang="ja-JP" altLang="en-US" sz="1200">
              <a:solidFill>
                <a:schemeClr val="dk1"/>
              </a:solidFill>
              <a:effectLst/>
              <a:latin typeface="ＭＳ ゴシック" pitchFamily="49" charset="-128"/>
              <a:ea typeface="ＭＳ ゴシック" pitchFamily="49" charset="-128"/>
              <a:cs typeface="+mn-cs"/>
            </a:rPr>
            <a:t>。</a:t>
          </a:r>
          <a:endParaRPr kumimoji="1" lang="en-US" altLang="ja-JP" sz="1200">
            <a:solidFill>
              <a:schemeClr val="dk1"/>
            </a:solidFill>
            <a:effectLst/>
            <a:latin typeface="ＭＳ ゴシック" pitchFamily="49" charset="-128"/>
            <a:ea typeface="ＭＳ ゴシック"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106693</xdr:rowOff>
    </xdr:from>
    <xdr:to>
      <xdr:col>23</xdr:col>
      <xdr:colOff>133350</xdr:colOff>
      <xdr:row>81</xdr:row>
      <xdr:rowOff>127795</xdr:rowOff>
    </xdr:to>
    <xdr:cxnSp macro="">
      <xdr:nvCxnSpPr>
        <xdr:cNvPr id="198" name="直線コネクタ 197"/>
        <xdr:cNvCxnSpPr/>
      </xdr:nvCxnSpPr>
      <xdr:spPr>
        <a:xfrm flipV="1">
          <a:off x="4114800" y="13994143"/>
          <a:ext cx="8382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117760</xdr:rowOff>
    </xdr:from>
    <xdr:to>
      <xdr:col>19</xdr:col>
      <xdr:colOff>133350</xdr:colOff>
      <xdr:row>81</xdr:row>
      <xdr:rowOff>127795</xdr:rowOff>
    </xdr:to>
    <xdr:cxnSp macro="">
      <xdr:nvCxnSpPr>
        <xdr:cNvPr id="201" name="直線コネクタ 200"/>
        <xdr:cNvCxnSpPr/>
      </xdr:nvCxnSpPr>
      <xdr:spPr>
        <a:xfrm>
          <a:off x="3225800" y="14005210"/>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117760</xdr:rowOff>
    </xdr:from>
    <xdr:to>
      <xdr:col>15</xdr:col>
      <xdr:colOff>82550</xdr:colOff>
      <xdr:row>81</xdr:row>
      <xdr:rowOff>134796</xdr:rowOff>
    </xdr:to>
    <xdr:cxnSp macro="">
      <xdr:nvCxnSpPr>
        <xdr:cNvPr id="204" name="直線コネクタ 203"/>
        <xdr:cNvCxnSpPr/>
      </xdr:nvCxnSpPr>
      <xdr:spPr>
        <a:xfrm flipV="1">
          <a:off x="2336800" y="14005210"/>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102484</xdr:rowOff>
    </xdr:from>
    <xdr:to>
      <xdr:col>11</xdr:col>
      <xdr:colOff>31750</xdr:colOff>
      <xdr:row>81</xdr:row>
      <xdr:rowOff>134796</xdr:rowOff>
    </xdr:to>
    <xdr:cxnSp macro="">
      <xdr:nvCxnSpPr>
        <xdr:cNvPr id="207" name="直線コネクタ 206"/>
        <xdr:cNvCxnSpPr/>
      </xdr:nvCxnSpPr>
      <xdr:spPr>
        <a:xfrm>
          <a:off x="1447800" y="13989934"/>
          <a:ext cx="889000" cy="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55893</xdr:rowOff>
    </xdr:from>
    <xdr:to>
      <xdr:col>23</xdr:col>
      <xdr:colOff>184150</xdr:colOff>
      <xdr:row>81</xdr:row>
      <xdr:rowOff>157493</xdr:rowOff>
    </xdr:to>
    <xdr:sp macro="" textlink="">
      <xdr:nvSpPr>
        <xdr:cNvPr id="217" name="楕円 216"/>
        <xdr:cNvSpPr/>
      </xdr:nvSpPr>
      <xdr:spPr>
        <a:xfrm>
          <a:off x="4902200" y="139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72420</xdr:rowOff>
    </xdr:from>
    <xdr:ext cx="762000" cy="259045"/>
    <xdr:sp macro="" textlink="">
      <xdr:nvSpPr>
        <xdr:cNvPr id="218" name="人件費・物件費等の状況該当値テキスト"/>
        <xdr:cNvSpPr txBox="1"/>
      </xdr:nvSpPr>
      <xdr:spPr>
        <a:xfrm>
          <a:off x="5041900" y="1378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76995</xdr:rowOff>
    </xdr:from>
    <xdr:to>
      <xdr:col>19</xdr:col>
      <xdr:colOff>184150</xdr:colOff>
      <xdr:row>82</xdr:row>
      <xdr:rowOff>7145</xdr:rowOff>
    </xdr:to>
    <xdr:sp macro="" textlink="">
      <xdr:nvSpPr>
        <xdr:cNvPr id="219" name="楕円 218"/>
        <xdr:cNvSpPr/>
      </xdr:nvSpPr>
      <xdr:spPr>
        <a:xfrm>
          <a:off x="4064000" y="139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17322</xdr:rowOff>
    </xdr:from>
    <xdr:ext cx="736600" cy="259045"/>
    <xdr:sp macro="" textlink="">
      <xdr:nvSpPr>
        <xdr:cNvPr id="220" name="テキスト ボックス 219"/>
        <xdr:cNvSpPr txBox="1"/>
      </xdr:nvSpPr>
      <xdr:spPr>
        <a:xfrm>
          <a:off x="3733800" y="1373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66960</xdr:rowOff>
    </xdr:from>
    <xdr:to>
      <xdr:col>15</xdr:col>
      <xdr:colOff>133350</xdr:colOff>
      <xdr:row>81</xdr:row>
      <xdr:rowOff>168560</xdr:rowOff>
    </xdr:to>
    <xdr:sp macro="" textlink="">
      <xdr:nvSpPr>
        <xdr:cNvPr id="221" name="楕円 220"/>
        <xdr:cNvSpPr/>
      </xdr:nvSpPr>
      <xdr:spPr>
        <a:xfrm>
          <a:off x="3175000" y="139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7287</xdr:rowOff>
    </xdr:from>
    <xdr:ext cx="762000" cy="259045"/>
    <xdr:sp macro="" textlink="">
      <xdr:nvSpPr>
        <xdr:cNvPr id="222" name="テキスト ボックス 221"/>
        <xdr:cNvSpPr txBox="1"/>
      </xdr:nvSpPr>
      <xdr:spPr>
        <a:xfrm>
          <a:off x="2844800" y="137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83996</xdr:rowOff>
    </xdr:from>
    <xdr:to>
      <xdr:col>11</xdr:col>
      <xdr:colOff>82550</xdr:colOff>
      <xdr:row>82</xdr:row>
      <xdr:rowOff>14146</xdr:rowOff>
    </xdr:to>
    <xdr:sp macro="" textlink="">
      <xdr:nvSpPr>
        <xdr:cNvPr id="223" name="楕円 222"/>
        <xdr:cNvSpPr/>
      </xdr:nvSpPr>
      <xdr:spPr>
        <a:xfrm>
          <a:off x="2286000" y="13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24323</xdr:rowOff>
    </xdr:from>
    <xdr:ext cx="762000" cy="259045"/>
    <xdr:sp macro="" textlink="">
      <xdr:nvSpPr>
        <xdr:cNvPr id="224" name="テキスト ボックス 223"/>
        <xdr:cNvSpPr txBox="1"/>
      </xdr:nvSpPr>
      <xdr:spPr>
        <a:xfrm>
          <a:off x="1955800" y="1374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51684</xdr:rowOff>
    </xdr:from>
    <xdr:to>
      <xdr:col>7</xdr:col>
      <xdr:colOff>31750</xdr:colOff>
      <xdr:row>81</xdr:row>
      <xdr:rowOff>153284</xdr:rowOff>
    </xdr:to>
    <xdr:sp macro="" textlink="">
      <xdr:nvSpPr>
        <xdr:cNvPr id="225" name="楕円 224"/>
        <xdr:cNvSpPr/>
      </xdr:nvSpPr>
      <xdr:spPr>
        <a:xfrm>
          <a:off x="1397000" y="139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163461</xdr:rowOff>
    </xdr:from>
    <xdr:ext cx="762000" cy="259045"/>
    <xdr:sp macro="" textlink="">
      <xdr:nvSpPr>
        <xdr:cNvPr id="226" name="テキスト ボックス 225"/>
        <xdr:cNvSpPr txBox="1"/>
      </xdr:nvSpPr>
      <xdr:spPr>
        <a:xfrm>
          <a:off x="1066800" y="1370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類似団体内では低い水準にある。職能や能力、実績が反映できる給与制度を構築し、給与の適正化に努める。</a:t>
          </a:r>
          <a:endParaRPr lang="ja-JP" altLang="ja-JP" sz="1200">
            <a:effectLst/>
            <a:latin typeface="ＭＳ ゴシック" pitchFamily="49" charset="-128"/>
            <a:ea typeface="ＭＳ ゴシック"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39612</xdr:rowOff>
    </xdr:from>
    <xdr:to>
      <xdr:col>81</xdr:col>
      <xdr:colOff>44450</xdr:colOff>
      <xdr:row>81</xdr:row>
      <xdr:rowOff>39612</xdr:rowOff>
    </xdr:to>
    <xdr:cxnSp macro="">
      <xdr:nvCxnSpPr>
        <xdr:cNvPr id="262" name="直線コネクタ 261"/>
        <xdr:cNvCxnSpPr/>
      </xdr:nvCxnSpPr>
      <xdr:spPr>
        <a:xfrm>
          <a:off x="16179800" y="13927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39612</xdr:rowOff>
    </xdr:from>
    <xdr:to>
      <xdr:col>77</xdr:col>
      <xdr:colOff>44450</xdr:colOff>
      <xdr:row>81</xdr:row>
      <xdr:rowOff>143027</xdr:rowOff>
    </xdr:to>
    <xdr:cxnSp macro="">
      <xdr:nvCxnSpPr>
        <xdr:cNvPr id="265" name="直線コネクタ 264"/>
        <xdr:cNvCxnSpPr/>
      </xdr:nvCxnSpPr>
      <xdr:spPr>
        <a:xfrm flipV="1">
          <a:off x="15290800" y="139270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81</xdr:row>
      <xdr:rowOff>143027</xdr:rowOff>
    </xdr:to>
    <xdr:cxnSp macro="">
      <xdr:nvCxnSpPr>
        <xdr:cNvPr id="268" name="直線コネクタ 267"/>
        <xdr:cNvCxnSpPr/>
      </xdr:nvCxnSpPr>
      <xdr:spPr>
        <a:xfrm>
          <a:off x="14401800" y="138696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118232</xdr:rowOff>
    </xdr:from>
    <xdr:to>
      <xdr:col>68</xdr:col>
      <xdr:colOff>152400</xdr:colOff>
      <xdr:row>80</xdr:row>
      <xdr:rowOff>153609</xdr:rowOff>
    </xdr:to>
    <xdr:cxnSp macro="">
      <xdr:nvCxnSpPr>
        <xdr:cNvPr id="271" name="直線コネクタ 270"/>
        <xdr:cNvCxnSpPr/>
      </xdr:nvCxnSpPr>
      <xdr:spPr>
        <a:xfrm>
          <a:off x="13512800" y="136627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160262</xdr:rowOff>
    </xdr:from>
    <xdr:to>
      <xdr:col>81</xdr:col>
      <xdr:colOff>95250</xdr:colOff>
      <xdr:row>81</xdr:row>
      <xdr:rowOff>90412</xdr:rowOff>
    </xdr:to>
    <xdr:sp macro="" textlink="">
      <xdr:nvSpPr>
        <xdr:cNvPr id="281" name="楕円 280"/>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5339</xdr:rowOff>
    </xdr:from>
    <xdr:ext cx="762000" cy="259045"/>
    <xdr:sp macro="" textlink="">
      <xdr:nvSpPr>
        <xdr:cNvPr id="282" name="給与水準   （国との比較）該当値テキスト"/>
        <xdr:cNvSpPr txBox="1"/>
      </xdr:nvSpPr>
      <xdr:spPr>
        <a:xfrm>
          <a:off x="171069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160262</xdr:rowOff>
    </xdr:from>
    <xdr:to>
      <xdr:col>77</xdr:col>
      <xdr:colOff>95250</xdr:colOff>
      <xdr:row>81</xdr:row>
      <xdr:rowOff>90412</xdr:rowOff>
    </xdr:to>
    <xdr:sp macro="" textlink="">
      <xdr:nvSpPr>
        <xdr:cNvPr id="283" name="楕円 282"/>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100589</xdr:rowOff>
    </xdr:from>
    <xdr:ext cx="736600" cy="259045"/>
    <xdr:sp macro="" textlink="">
      <xdr:nvSpPr>
        <xdr:cNvPr id="284" name="テキスト ボックス 283"/>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5" name="楕円 284"/>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6" name="テキスト ボックス 285"/>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7" name="楕円 286"/>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8" name="テキスト ボックス 287"/>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67432</xdr:rowOff>
    </xdr:from>
    <xdr:to>
      <xdr:col>64</xdr:col>
      <xdr:colOff>152400</xdr:colOff>
      <xdr:row>79</xdr:row>
      <xdr:rowOff>169032</xdr:rowOff>
    </xdr:to>
    <xdr:sp macro="" textlink="">
      <xdr:nvSpPr>
        <xdr:cNvPr id="289" name="楕円 288"/>
        <xdr:cNvSpPr/>
      </xdr:nvSpPr>
      <xdr:spPr>
        <a:xfrm>
          <a:off x="13462000" y="136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7759</xdr:rowOff>
    </xdr:from>
    <xdr:ext cx="762000" cy="259045"/>
    <xdr:sp macro="" textlink="">
      <xdr:nvSpPr>
        <xdr:cNvPr id="290" name="テキスト ボックス 289"/>
        <xdr:cNvSpPr txBox="1"/>
      </xdr:nvSpPr>
      <xdr:spPr>
        <a:xfrm>
          <a:off x="13131800" y="133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138938</xdr:rowOff>
    </xdr:to>
    <xdr:cxnSp macro="">
      <xdr:nvCxnSpPr>
        <xdr:cNvPr id="321" name="直線コネクタ 320"/>
        <xdr:cNvCxnSpPr/>
      </xdr:nvCxnSpPr>
      <xdr:spPr>
        <a:xfrm>
          <a:off x="16179800" y="102400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94900</xdr:rowOff>
    </xdr:from>
    <xdr:to>
      <xdr:col>77</xdr:col>
      <xdr:colOff>44450</xdr:colOff>
      <xdr:row>59</xdr:row>
      <xdr:rowOff>124460</xdr:rowOff>
    </xdr:to>
    <xdr:cxnSp macro="">
      <xdr:nvCxnSpPr>
        <xdr:cNvPr id="324" name="直線コネクタ 323"/>
        <xdr:cNvCxnSpPr/>
      </xdr:nvCxnSpPr>
      <xdr:spPr>
        <a:xfrm>
          <a:off x="15290800" y="10210450"/>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94900</xdr:rowOff>
    </xdr:from>
    <xdr:to>
      <xdr:col>72</xdr:col>
      <xdr:colOff>203200</xdr:colOff>
      <xdr:row>59</xdr:row>
      <xdr:rowOff>160655</xdr:rowOff>
    </xdr:to>
    <xdr:cxnSp macro="">
      <xdr:nvCxnSpPr>
        <xdr:cNvPr id="327" name="直線コネクタ 326"/>
        <xdr:cNvCxnSpPr/>
      </xdr:nvCxnSpPr>
      <xdr:spPr>
        <a:xfrm flipV="1">
          <a:off x="14401800" y="10210450"/>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30829</xdr:rowOff>
    </xdr:to>
    <xdr:cxnSp macro="">
      <xdr:nvCxnSpPr>
        <xdr:cNvPr id="330" name="直線コネクタ 329"/>
        <xdr:cNvCxnSpPr/>
      </xdr:nvCxnSpPr>
      <xdr:spPr>
        <a:xfrm flipV="1">
          <a:off x="13512800" y="10276205"/>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88138</xdr:rowOff>
    </xdr:from>
    <xdr:to>
      <xdr:col>81</xdr:col>
      <xdr:colOff>95250</xdr:colOff>
      <xdr:row>60</xdr:row>
      <xdr:rowOff>18288</xdr:rowOff>
    </xdr:to>
    <xdr:sp macro="" textlink="">
      <xdr:nvSpPr>
        <xdr:cNvPr id="340" name="楕円 339"/>
        <xdr:cNvSpPr/>
      </xdr:nvSpPr>
      <xdr:spPr>
        <a:xfrm>
          <a:off x="16967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104665</xdr:rowOff>
    </xdr:from>
    <xdr:ext cx="762000" cy="259045"/>
    <xdr:sp macro="" textlink="">
      <xdr:nvSpPr>
        <xdr:cNvPr id="341" name="定員管理の状況該当値テキスト"/>
        <xdr:cNvSpPr txBox="1"/>
      </xdr:nvSpPr>
      <xdr:spPr>
        <a:xfrm>
          <a:off x="17106900" y="10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2" name="楕円 341"/>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3" name="テキスト ボックス 342"/>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44100</xdr:rowOff>
    </xdr:from>
    <xdr:to>
      <xdr:col>73</xdr:col>
      <xdr:colOff>44450</xdr:colOff>
      <xdr:row>59</xdr:row>
      <xdr:rowOff>145700</xdr:rowOff>
    </xdr:to>
    <xdr:sp macro="" textlink="">
      <xdr:nvSpPr>
        <xdr:cNvPr id="344" name="楕円 343"/>
        <xdr:cNvSpPr/>
      </xdr:nvSpPr>
      <xdr:spPr>
        <a:xfrm>
          <a:off x="15240000" y="101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155877</xdr:rowOff>
    </xdr:from>
    <xdr:ext cx="762000" cy="259045"/>
    <xdr:sp macro="" textlink="">
      <xdr:nvSpPr>
        <xdr:cNvPr id="345" name="テキスト ボックス 344"/>
        <xdr:cNvSpPr txBox="1"/>
      </xdr:nvSpPr>
      <xdr:spPr>
        <a:xfrm>
          <a:off x="14909800" y="99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6" name="楕円 345"/>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7" name="テキスト ボックス 346"/>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151479</xdr:rowOff>
    </xdr:from>
    <xdr:to>
      <xdr:col>64</xdr:col>
      <xdr:colOff>152400</xdr:colOff>
      <xdr:row>60</xdr:row>
      <xdr:rowOff>81629</xdr:rowOff>
    </xdr:to>
    <xdr:sp macro="" textlink="">
      <xdr:nvSpPr>
        <xdr:cNvPr id="348" name="楕円 347"/>
        <xdr:cNvSpPr/>
      </xdr:nvSpPr>
      <xdr:spPr>
        <a:xfrm>
          <a:off x="13462000" y="102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66406</xdr:rowOff>
    </xdr:from>
    <xdr:ext cx="762000" cy="259045"/>
    <xdr:sp macro="" textlink="">
      <xdr:nvSpPr>
        <xdr:cNvPr id="349" name="テキスト ボックス 348"/>
        <xdr:cNvSpPr txBox="1"/>
      </xdr:nvSpPr>
      <xdr:spPr>
        <a:xfrm>
          <a:off x="13131800" y="1035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類似団体平均が減少傾向にある中で、平成</a:t>
          </a:r>
          <a:r>
            <a:rPr kumimoji="1" lang="en-US" altLang="ja-JP" sz="1200">
              <a:solidFill>
                <a:schemeClr val="dk1"/>
              </a:solidFill>
              <a:effectLst/>
              <a:latin typeface="ＭＳ ゴシック" pitchFamily="49" charset="-128"/>
              <a:ea typeface="ＭＳ ゴシック" pitchFamily="49" charset="-128"/>
              <a:cs typeface="+mn-cs"/>
            </a:rPr>
            <a:t>20</a:t>
          </a:r>
          <a:r>
            <a:rPr kumimoji="1" lang="ja-JP" altLang="ja-JP" sz="1200">
              <a:solidFill>
                <a:schemeClr val="dk1"/>
              </a:solidFill>
              <a:effectLst/>
              <a:latin typeface="ＭＳ ゴシック" pitchFamily="49" charset="-128"/>
              <a:ea typeface="ＭＳ ゴシック" pitchFamily="49" charset="-128"/>
              <a:cs typeface="+mn-cs"/>
            </a:rPr>
            <a:t>年度から連続して類似団体平均を上回っている。</a:t>
          </a:r>
          <a:r>
            <a:rPr kumimoji="1" lang="ja-JP" altLang="en-US" sz="1200">
              <a:solidFill>
                <a:schemeClr val="dk1"/>
              </a:solidFill>
              <a:effectLst/>
              <a:latin typeface="ＭＳ ゴシック" pitchFamily="49" charset="-128"/>
              <a:ea typeface="ＭＳ ゴシック" pitchFamily="49" charset="-128"/>
              <a:cs typeface="+mn-cs"/>
            </a:rPr>
            <a:t>病院事業の診療所化に伴い、</a:t>
          </a:r>
          <a:r>
            <a:rPr kumimoji="1" lang="ja-JP" altLang="ja-JP" sz="1200">
              <a:solidFill>
                <a:schemeClr val="dk1"/>
              </a:solidFill>
              <a:effectLst/>
              <a:latin typeface="ＭＳ ゴシック" pitchFamily="49" charset="-128"/>
              <a:ea typeface="ＭＳ ゴシック" pitchFamily="49" charset="-128"/>
              <a:cs typeface="+mn-cs"/>
            </a:rPr>
            <a:t>数値は低下することが見込まれている</a:t>
          </a:r>
          <a:r>
            <a:rPr kumimoji="1" lang="ja-JP" altLang="en-US" sz="1200">
              <a:solidFill>
                <a:schemeClr val="dk1"/>
              </a:solidFill>
              <a:effectLst/>
              <a:latin typeface="ＭＳ ゴシック" pitchFamily="49" charset="-128"/>
              <a:ea typeface="ＭＳ ゴシック" pitchFamily="49" charset="-128"/>
              <a:cs typeface="+mn-cs"/>
            </a:rPr>
            <a:t>が、</a:t>
          </a:r>
          <a:r>
            <a:rPr kumimoji="1" lang="ja-JP" altLang="ja-JP" sz="1200">
              <a:solidFill>
                <a:schemeClr val="dk1"/>
              </a:solidFill>
              <a:effectLst/>
              <a:latin typeface="ＭＳ ゴシック" pitchFamily="49" charset="-128"/>
              <a:ea typeface="ＭＳ ゴシック" pitchFamily="49" charset="-128"/>
              <a:cs typeface="+mn-cs"/>
            </a:rPr>
            <a:t>今後も比率の動向に注視し、新規地方債の発行抑制に努め、後年度負担が過度にならないように努める。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6" name="直線コネクタ 375"/>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7"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8" name="直線コネクタ 377"/>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79"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0" name="直線コネクタ 379"/>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133858</xdr:rowOff>
    </xdr:to>
    <xdr:cxnSp macro="">
      <xdr:nvCxnSpPr>
        <xdr:cNvPr id="381" name="直線コネクタ 380"/>
        <xdr:cNvCxnSpPr/>
      </xdr:nvCxnSpPr>
      <xdr:spPr>
        <a:xfrm flipV="1">
          <a:off x="16179800" y="74000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29972</xdr:rowOff>
    </xdr:to>
    <xdr:cxnSp macro="">
      <xdr:nvCxnSpPr>
        <xdr:cNvPr id="384" name="直線コネクタ 383"/>
        <xdr:cNvCxnSpPr/>
      </xdr:nvCxnSpPr>
      <xdr:spPr>
        <a:xfrm flipV="1">
          <a:off x="15290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56896</xdr:rowOff>
    </xdr:from>
    <xdr:to>
      <xdr:col>77</xdr:col>
      <xdr:colOff>95250</xdr:colOff>
      <xdr:row>40</xdr:row>
      <xdr:rowOff>158496</xdr:rowOff>
    </xdr:to>
    <xdr:sp macro="" textlink="">
      <xdr:nvSpPr>
        <xdr:cNvPr id="385" name="フローチャート: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29972</xdr:rowOff>
    </xdr:from>
    <xdr:to>
      <xdr:col>72</xdr:col>
      <xdr:colOff>203200</xdr:colOff>
      <xdr:row>44</xdr:row>
      <xdr:rowOff>68580</xdr:rowOff>
    </xdr:to>
    <xdr:cxnSp macro="">
      <xdr:nvCxnSpPr>
        <xdr:cNvPr id="387" name="直線コネクタ 386"/>
        <xdr:cNvCxnSpPr/>
      </xdr:nvCxnSpPr>
      <xdr:spPr>
        <a:xfrm flipV="1">
          <a:off x="14401800" y="757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134112</xdr:rowOff>
    </xdr:from>
    <xdr:to>
      <xdr:col>73</xdr:col>
      <xdr:colOff>44450</xdr:colOff>
      <xdr:row>41</xdr:row>
      <xdr:rowOff>64262</xdr:rowOff>
    </xdr:to>
    <xdr:sp macro="" textlink="">
      <xdr:nvSpPr>
        <xdr:cNvPr id="388" name="フローチャート: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116840</xdr:rowOff>
    </xdr:to>
    <xdr:cxnSp macro="">
      <xdr:nvCxnSpPr>
        <xdr:cNvPr id="390" name="直線コネクタ 389"/>
        <xdr:cNvCxnSpPr/>
      </xdr:nvCxnSpPr>
      <xdr:spPr>
        <a:xfrm flipV="1">
          <a:off x="13512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400" name="楕円 399"/>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1"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2" name="楕円 401"/>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3" name="テキスト ボックス 402"/>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150622</xdr:rowOff>
    </xdr:from>
    <xdr:to>
      <xdr:col>73</xdr:col>
      <xdr:colOff>44450</xdr:colOff>
      <xdr:row>44</xdr:row>
      <xdr:rowOff>80772</xdr:rowOff>
    </xdr:to>
    <xdr:sp macro="" textlink="">
      <xdr:nvSpPr>
        <xdr:cNvPr id="404" name="楕円 403"/>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65549</xdr:rowOff>
    </xdr:from>
    <xdr:ext cx="762000" cy="259045"/>
    <xdr:sp macro="" textlink="">
      <xdr:nvSpPr>
        <xdr:cNvPr id="405" name="テキスト ボックス 404"/>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6" name="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8" name="楕円 40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9" name="テキスト ボックス 40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itchFamily="17" charset="-128"/>
              <a:ea typeface="ＭＳ 明朝" pitchFamily="17"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類似団体平均を大きく上回っている。主な要因は、公共下水道事業整備に伴う地方債の償還に対する一般会計からの繰出</a:t>
          </a:r>
          <a:r>
            <a:rPr kumimoji="1" lang="ja-JP" altLang="en-US" sz="1200">
              <a:solidFill>
                <a:schemeClr val="dk1"/>
              </a:solidFill>
              <a:effectLst/>
              <a:latin typeface="ＭＳ ゴシック" pitchFamily="49" charset="-128"/>
              <a:ea typeface="ＭＳ ゴシック" pitchFamily="49" charset="-128"/>
              <a:cs typeface="+mn-cs"/>
            </a:rPr>
            <a:t>金</a:t>
          </a:r>
          <a:r>
            <a:rPr kumimoji="1" lang="ja-JP" altLang="ja-JP" sz="1200">
              <a:solidFill>
                <a:schemeClr val="dk1"/>
              </a:solidFill>
              <a:effectLst/>
              <a:latin typeface="ＭＳ ゴシック" pitchFamily="49" charset="-128"/>
              <a:ea typeface="ＭＳ ゴシック" pitchFamily="49" charset="-128"/>
              <a:cs typeface="+mn-cs"/>
            </a:rPr>
            <a:t>や国民健康保険関ケ原</a:t>
          </a:r>
          <a:r>
            <a:rPr kumimoji="1" lang="ja-JP" altLang="en-US" sz="1200">
              <a:solidFill>
                <a:schemeClr val="dk1"/>
              </a:solidFill>
              <a:effectLst/>
              <a:latin typeface="ＭＳ ゴシック" pitchFamily="49" charset="-128"/>
              <a:ea typeface="ＭＳ ゴシック" pitchFamily="49" charset="-128"/>
              <a:cs typeface="+mn-cs"/>
            </a:rPr>
            <a:t>診療所の赤字補填</a:t>
          </a:r>
          <a:r>
            <a:rPr kumimoji="1" lang="ja-JP" altLang="ja-JP" sz="1200">
              <a:solidFill>
                <a:schemeClr val="dk1"/>
              </a:solidFill>
              <a:effectLst/>
              <a:latin typeface="ＭＳ ゴシック" pitchFamily="49" charset="-128"/>
              <a:ea typeface="ＭＳ ゴシック" pitchFamily="49" charset="-128"/>
              <a:cs typeface="+mn-cs"/>
            </a:rPr>
            <a:t>の一般会計からの</a:t>
          </a:r>
          <a:r>
            <a:rPr kumimoji="1" lang="ja-JP" altLang="en-US" sz="1200">
              <a:solidFill>
                <a:schemeClr val="dk1"/>
              </a:solidFill>
              <a:effectLst/>
              <a:latin typeface="ＭＳ ゴシック" pitchFamily="49" charset="-128"/>
              <a:ea typeface="ＭＳ ゴシック" pitchFamily="49" charset="-128"/>
              <a:cs typeface="+mn-cs"/>
            </a:rPr>
            <a:t>繰出金</a:t>
          </a:r>
          <a:r>
            <a:rPr kumimoji="1" lang="ja-JP" altLang="ja-JP" sz="1200">
              <a:solidFill>
                <a:schemeClr val="dk1"/>
              </a:solidFill>
              <a:effectLst/>
              <a:latin typeface="ＭＳ ゴシック" pitchFamily="49" charset="-128"/>
              <a:ea typeface="ＭＳ ゴシック" pitchFamily="49" charset="-128"/>
              <a:cs typeface="+mn-cs"/>
            </a:rPr>
            <a:t>が今後も多額に見込まれていることによる。病院</a:t>
          </a:r>
          <a:r>
            <a:rPr kumimoji="1" lang="ja-JP" altLang="en-US" sz="1200">
              <a:solidFill>
                <a:schemeClr val="dk1"/>
              </a:solidFill>
              <a:effectLst/>
              <a:latin typeface="ＭＳ ゴシック" pitchFamily="49" charset="-128"/>
              <a:ea typeface="ＭＳ ゴシック" pitchFamily="49" charset="-128"/>
              <a:cs typeface="+mn-cs"/>
            </a:rPr>
            <a:t>事業</a:t>
          </a:r>
          <a:r>
            <a:rPr kumimoji="1" lang="ja-JP" altLang="ja-JP" sz="1200">
              <a:solidFill>
                <a:schemeClr val="dk1"/>
              </a:solidFill>
              <a:effectLst/>
              <a:latin typeface="ＭＳ ゴシック" pitchFamily="49" charset="-128"/>
              <a:ea typeface="ＭＳ ゴシック" pitchFamily="49" charset="-128"/>
              <a:cs typeface="+mn-cs"/>
            </a:rPr>
            <a:t>から有床診療所に規模を縮小し、</a:t>
          </a:r>
          <a:r>
            <a:rPr kumimoji="1" lang="ja-JP" altLang="en-US" sz="1200">
              <a:solidFill>
                <a:schemeClr val="dk1"/>
              </a:solidFill>
              <a:effectLst/>
              <a:latin typeface="ＭＳ ゴシック" pitchFamily="49" charset="-128"/>
              <a:ea typeface="ＭＳ ゴシック" pitchFamily="49" charset="-128"/>
              <a:cs typeface="+mn-cs"/>
            </a:rPr>
            <a:t>一般会計からの負担の軽減は図れたが、依然厳しい状況にある。引き続き、診療所の</a:t>
          </a:r>
          <a:r>
            <a:rPr kumimoji="1" lang="ja-JP" altLang="ja-JP" sz="1200">
              <a:solidFill>
                <a:schemeClr val="dk1"/>
              </a:solidFill>
              <a:effectLst/>
              <a:latin typeface="ＭＳ ゴシック" pitchFamily="49" charset="-128"/>
              <a:ea typeface="ＭＳ ゴシック" pitchFamily="49" charset="-128"/>
              <a:cs typeface="+mn-cs"/>
            </a:rPr>
            <a:t>経営改善に努めるとともに、地方債の新規発行の抑制に努める。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8" name="直線コネクタ 437"/>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39"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0" name="直線コネクタ 439"/>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8721</xdr:rowOff>
    </xdr:from>
    <xdr:to>
      <xdr:col>81</xdr:col>
      <xdr:colOff>44450</xdr:colOff>
      <xdr:row>16</xdr:row>
      <xdr:rowOff>129371</xdr:rowOff>
    </xdr:to>
    <xdr:cxnSp macro="">
      <xdr:nvCxnSpPr>
        <xdr:cNvPr id="443" name="直線コネクタ 442"/>
        <xdr:cNvCxnSpPr/>
      </xdr:nvCxnSpPr>
      <xdr:spPr>
        <a:xfrm flipV="1">
          <a:off x="16179800" y="27519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129371</xdr:rowOff>
    </xdr:from>
    <xdr:to>
      <xdr:col>77</xdr:col>
      <xdr:colOff>44450</xdr:colOff>
      <xdr:row>17</xdr:row>
      <xdr:rowOff>2963</xdr:rowOff>
    </xdr:to>
    <xdr:cxnSp macro="">
      <xdr:nvCxnSpPr>
        <xdr:cNvPr id="446" name="直線コネクタ 445"/>
        <xdr:cNvCxnSpPr/>
      </xdr:nvCxnSpPr>
      <xdr:spPr>
        <a:xfrm flipV="1">
          <a:off x="15290800" y="2872571"/>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2963</xdr:rowOff>
    </xdr:from>
    <xdr:to>
      <xdr:col>72</xdr:col>
      <xdr:colOff>203200</xdr:colOff>
      <xdr:row>17</xdr:row>
      <xdr:rowOff>89831</xdr:rowOff>
    </xdr:to>
    <xdr:cxnSp macro="">
      <xdr:nvCxnSpPr>
        <xdr:cNvPr id="449" name="直線コネクタ 448"/>
        <xdr:cNvCxnSpPr/>
      </xdr:nvCxnSpPr>
      <xdr:spPr>
        <a:xfrm flipV="1">
          <a:off x="14401800" y="29176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0" name="フローチャート: 判断 449"/>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1" name="テキスト ボックス 450"/>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44789</xdr:rowOff>
    </xdr:from>
    <xdr:to>
      <xdr:col>68</xdr:col>
      <xdr:colOff>152400</xdr:colOff>
      <xdr:row>17</xdr:row>
      <xdr:rowOff>89831</xdr:rowOff>
    </xdr:to>
    <xdr:cxnSp macro="">
      <xdr:nvCxnSpPr>
        <xdr:cNvPr id="452" name="直線コネクタ 451"/>
        <xdr:cNvCxnSpPr/>
      </xdr:nvCxnSpPr>
      <xdr:spPr>
        <a:xfrm>
          <a:off x="13512800" y="295943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129371</xdr:rowOff>
    </xdr:from>
    <xdr:to>
      <xdr:col>81</xdr:col>
      <xdr:colOff>95250</xdr:colOff>
      <xdr:row>16</xdr:row>
      <xdr:rowOff>59521</xdr:rowOff>
    </xdr:to>
    <xdr:sp macro="" textlink="">
      <xdr:nvSpPr>
        <xdr:cNvPr id="462" name="楕円 461"/>
        <xdr:cNvSpPr/>
      </xdr:nvSpPr>
      <xdr:spPr>
        <a:xfrm>
          <a:off x="16967200" y="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101448</xdr:rowOff>
    </xdr:from>
    <xdr:ext cx="762000" cy="259045"/>
    <xdr:sp macro="" textlink="">
      <xdr:nvSpPr>
        <xdr:cNvPr id="463" name="将来負担の状況該当値テキスト"/>
        <xdr:cNvSpPr txBox="1"/>
      </xdr:nvSpPr>
      <xdr:spPr>
        <a:xfrm>
          <a:off x="17106900" y="267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78571</xdr:rowOff>
    </xdr:from>
    <xdr:to>
      <xdr:col>77</xdr:col>
      <xdr:colOff>95250</xdr:colOff>
      <xdr:row>17</xdr:row>
      <xdr:rowOff>8721</xdr:rowOff>
    </xdr:to>
    <xdr:sp macro="" textlink="">
      <xdr:nvSpPr>
        <xdr:cNvPr id="464" name="楕円 463"/>
        <xdr:cNvSpPr/>
      </xdr:nvSpPr>
      <xdr:spPr>
        <a:xfrm>
          <a:off x="16129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164948</xdr:rowOff>
    </xdr:from>
    <xdr:ext cx="736600" cy="259045"/>
    <xdr:sp macro="" textlink="">
      <xdr:nvSpPr>
        <xdr:cNvPr id="465" name="テキスト ボックス 464"/>
        <xdr:cNvSpPr txBox="1"/>
      </xdr:nvSpPr>
      <xdr:spPr>
        <a:xfrm>
          <a:off x="15798800" y="290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123613</xdr:rowOff>
    </xdr:from>
    <xdr:to>
      <xdr:col>73</xdr:col>
      <xdr:colOff>44450</xdr:colOff>
      <xdr:row>17</xdr:row>
      <xdr:rowOff>53763</xdr:rowOff>
    </xdr:to>
    <xdr:sp macro="" textlink="">
      <xdr:nvSpPr>
        <xdr:cNvPr id="466" name="楕円 465"/>
        <xdr:cNvSpPr/>
      </xdr:nvSpPr>
      <xdr:spPr>
        <a:xfrm>
          <a:off x="15240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38540</xdr:rowOff>
    </xdr:from>
    <xdr:ext cx="762000" cy="259045"/>
    <xdr:sp macro="" textlink="">
      <xdr:nvSpPr>
        <xdr:cNvPr id="467" name="テキスト ボックス 466"/>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39031</xdr:rowOff>
    </xdr:from>
    <xdr:to>
      <xdr:col>68</xdr:col>
      <xdr:colOff>203200</xdr:colOff>
      <xdr:row>17</xdr:row>
      <xdr:rowOff>140631</xdr:rowOff>
    </xdr:to>
    <xdr:sp macro="" textlink="">
      <xdr:nvSpPr>
        <xdr:cNvPr id="468" name="楕円 467"/>
        <xdr:cNvSpPr/>
      </xdr:nvSpPr>
      <xdr:spPr>
        <a:xfrm>
          <a:off x="14351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125408</xdr:rowOff>
    </xdr:from>
    <xdr:ext cx="762000" cy="259045"/>
    <xdr:sp macro="" textlink="">
      <xdr:nvSpPr>
        <xdr:cNvPr id="469" name="テキスト ボックス 468"/>
        <xdr:cNvSpPr txBox="1"/>
      </xdr:nvSpPr>
      <xdr:spPr>
        <a:xfrm>
          <a:off x="14020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165439</xdr:rowOff>
    </xdr:from>
    <xdr:to>
      <xdr:col>64</xdr:col>
      <xdr:colOff>152400</xdr:colOff>
      <xdr:row>17</xdr:row>
      <xdr:rowOff>95589</xdr:rowOff>
    </xdr:to>
    <xdr:sp macro="" textlink="">
      <xdr:nvSpPr>
        <xdr:cNvPr id="470" name="楕円 469"/>
        <xdr:cNvSpPr/>
      </xdr:nvSpPr>
      <xdr:spPr>
        <a:xfrm>
          <a:off x="13462000" y="29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80366</xdr:rowOff>
    </xdr:from>
    <xdr:ext cx="762000" cy="259045"/>
    <xdr:sp macro="" textlink="">
      <xdr:nvSpPr>
        <xdr:cNvPr id="471" name="テキスト ボックス 470"/>
        <xdr:cNvSpPr txBox="1"/>
      </xdr:nvSpPr>
      <xdr:spPr>
        <a:xfrm>
          <a:off x="13131800" y="29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新規職員採用の抑制等により類似団体平均を下回っている。今後も適正な定員管理等に基づき人件費の抑制に努める。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21844</xdr:rowOff>
    </xdr:to>
    <xdr:cxnSp macro="">
      <xdr:nvCxnSpPr>
        <xdr:cNvPr id="64" name="直線コネクタ 63"/>
        <xdr:cNvCxnSpPr/>
      </xdr:nvCxnSpPr>
      <xdr:spPr>
        <a:xfrm>
          <a:off x="3987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17272</xdr:rowOff>
    </xdr:to>
    <xdr:cxnSp macro="">
      <xdr:nvCxnSpPr>
        <xdr:cNvPr id="67" name="直線コネクタ 66"/>
        <xdr:cNvCxnSpPr/>
      </xdr:nvCxnSpPr>
      <xdr:spPr>
        <a:xfrm flipV="1">
          <a:off x="3098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127000</xdr:rowOff>
    </xdr:to>
    <xdr:cxnSp macro="">
      <xdr:nvCxnSpPr>
        <xdr:cNvPr id="70" name="直線コネクタ 69"/>
        <xdr:cNvCxnSpPr/>
      </xdr:nvCxnSpPr>
      <xdr:spPr>
        <a:xfrm flipV="1">
          <a:off x="2209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3" name="直線コネクタ 72"/>
        <xdr:cNvCxnSpPr/>
      </xdr:nvCxnSpPr>
      <xdr:spPr>
        <a:xfrm flipV="1">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同水準にある。近年の推移として、物件費に係る経常収支比率が高くなっているのは、新規採用抑制による臨時職員の雇用、公共施設の維持管理業務、情報化に伴う機器の保守やシステムの維持管理経費等が要因である。委託業務の内容や必要性を見直し、委託料の削減に努めるとともに、事務経費のコスト縮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104140</xdr:rowOff>
    </xdr:from>
    <xdr:to>
      <xdr:col>82</xdr:col>
      <xdr:colOff>107950</xdr:colOff>
      <xdr:row>15</xdr:row>
      <xdr:rowOff>132715</xdr:rowOff>
    </xdr:to>
    <xdr:cxnSp macro="">
      <xdr:nvCxnSpPr>
        <xdr:cNvPr id="121" name="直線コネクタ 120"/>
        <xdr:cNvCxnSpPr/>
      </xdr:nvCxnSpPr>
      <xdr:spPr>
        <a:xfrm flipV="1">
          <a:off x="15671800" y="26758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132715</xdr:rowOff>
    </xdr:to>
    <xdr:cxnSp macro="">
      <xdr:nvCxnSpPr>
        <xdr:cNvPr id="124" name="直線コネクタ 123"/>
        <xdr:cNvCxnSpPr/>
      </xdr:nvCxnSpPr>
      <xdr:spPr>
        <a:xfrm>
          <a:off x="14782800" y="2653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149860</xdr:rowOff>
    </xdr:to>
    <xdr:cxnSp macro="">
      <xdr:nvCxnSpPr>
        <xdr:cNvPr id="127" name="直線コネクタ 126"/>
        <xdr:cNvCxnSpPr/>
      </xdr:nvCxnSpPr>
      <xdr:spPr>
        <a:xfrm flipV="1">
          <a:off x="13893800" y="26530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149860</xdr:rowOff>
    </xdr:to>
    <xdr:cxnSp macro="">
      <xdr:nvCxnSpPr>
        <xdr:cNvPr id="130" name="直線コネクタ 129"/>
        <xdr:cNvCxnSpPr/>
      </xdr:nvCxnSpPr>
      <xdr:spPr>
        <a:xfrm>
          <a:off x="13004800" y="2710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40" name="楕円 139"/>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25417</xdr:rowOff>
    </xdr:from>
    <xdr:ext cx="762000" cy="259045"/>
    <xdr:sp macro="" textlink="">
      <xdr:nvSpPr>
        <xdr:cNvPr id="141" name="物件費該当値テキスト"/>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81915</xdr:rowOff>
    </xdr:from>
    <xdr:to>
      <xdr:col>78</xdr:col>
      <xdr:colOff>120650</xdr:colOff>
      <xdr:row>16</xdr:row>
      <xdr:rowOff>12065</xdr:rowOff>
    </xdr:to>
    <xdr:sp macro="" textlink="">
      <xdr:nvSpPr>
        <xdr:cNvPr id="142" name="楕円 141"/>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168292</xdr:rowOff>
    </xdr:from>
    <xdr:ext cx="736600" cy="259045"/>
    <xdr:sp macro="" textlink="">
      <xdr:nvSpPr>
        <xdr:cNvPr id="143" name="テキスト ボックス 142"/>
        <xdr:cNvSpPr txBox="1"/>
      </xdr:nvSpPr>
      <xdr:spPr>
        <a:xfrm>
          <a:off x="15290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4" name="楕円 143"/>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116857</xdr:rowOff>
    </xdr:from>
    <xdr:ext cx="762000" cy="259045"/>
    <xdr:sp macro="" textlink="">
      <xdr:nvSpPr>
        <xdr:cNvPr id="145" name="テキスト ボックス 144"/>
        <xdr:cNvSpPr txBox="1"/>
      </xdr:nvSpPr>
      <xdr:spPr>
        <a:xfrm>
          <a:off x="14401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46" name="楕円 145"/>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13987</xdr:rowOff>
    </xdr:from>
    <xdr:ext cx="762000" cy="259045"/>
    <xdr:sp macro="" textlink="">
      <xdr:nvSpPr>
        <xdr:cNvPr id="147" name="テキスト ボックス 146"/>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8" name="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49" name="テキスト ボックス 148"/>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2" name="直線コネクタ 181"/>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12700</xdr:rowOff>
    </xdr:to>
    <xdr:cxnSp macro="">
      <xdr:nvCxnSpPr>
        <xdr:cNvPr id="185" name="直線コネクタ 184"/>
        <xdr:cNvCxnSpPr/>
      </xdr:nvCxnSpPr>
      <xdr:spPr>
        <a:xfrm>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88" name="直線コネクタ 187"/>
        <xdr:cNvCxnSpPr/>
      </xdr:nvCxnSpPr>
      <xdr:spPr>
        <a:xfrm flipV="1">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1" name="直線コネクタ 190"/>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4" name="テキスト ボックス 20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06" name="テキスト ボックス 205"/>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たのは、病院事業の診療所化に伴い、一般会計からの赤字補填の支出の性質が補助費等から繰出金になったためである。特別会計への繰出金が増加傾向にあり、今後の財政負担が懸念されており、特に公共下水道事業については、整備に伴う起債の償還に加え、設備更新等の経費も今後発生してくることから大幅な削減が困難となってくるが、年度間負担の平準化を図るなど、上昇傾向に歯止めをかけ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58</xdr:row>
      <xdr:rowOff>127000</xdr:rowOff>
    </xdr:to>
    <xdr:cxnSp macro="">
      <xdr:nvCxnSpPr>
        <xdr:cNvPr id="240" name="直線コネクタ 239"/>
        <xdr:cNvCxnSpPr/>
      </xdr:nvCxnSpPr>
      <xdr:spPr>
        <a:xfrm>
          <a:off x="15671800" y="9728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43" name="直線コネクタ 242"/>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149860</xdr:rowOff>
    </xdr:to>
    <xdr:cxnSp macro="">
      <xdr:nvCxnSpPr>
        <xdr:cNvPr id="246" name="直線コネクタ 245"/>
        <xdr:cNvCxnSpPr/>
      </xdr:nvCxnSpPr>
      <xdr:spPr>
        <a:xfrm flipV="1">
          <a:off x="13893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149860</xdr:rowOff>
    </xdr:to>
    <xdr:cxnSp macro="">
      <xdr:nvCxnSpPr>
        <xdr:cNvPr id="249" name="直線コネクタ 248"/>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9" name="楕円 258"/>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0"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1" name="楕円 260"/>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2" name="テキスト ボックス 26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3" name="楕円 262"/>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4" name="テキスト ボックス 263"/>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5" name="楕円 264"/>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7" name="楕円 266"/>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たのは、病院事業の診療所化に伴うものである。しかし、衛生や消防関係の一部事務組合への負担が大きく、今後も同水準以上で推移することが見込まれている。各種団体の補助金の見直しや廃止等を検討し、支出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39</xdr:row>
      <xdr:rowOff>97282</xdr:rowOff>
    </xdr:to>
    <xdr:cxnSp macro="">
      <xdr:nvCxnSpPr>
        <xdr:cNvPr id="298" name="直線コネクタ 297"/>
        <xdr:cNvCxnSpPr/>
      </xdr:nvCxnSpPr>
      <xdr:spPr>
        <a:xfrm flipV="1">
          <a:off x="15671800" y="6312916"/>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39</xdr:row>
      <xdr:rowOff>97282</xdr:rowOff>
    </xdr:to>
    <xdr:cxnSp macro="">
      <xdr:nvCxnSpPr>
        <xdr:cNvPr id="301" name="直線コネクタ 300"/>
        <xdr:cNvCxnSpPr/>
      </xdr:nvCxnSpPr>
      <xdr:spPr>
        <a:xfrm>
          <a:off x="14782800" y="65780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127000</xdr:rowOff>
    </xdr:to>
    <xdr:cxnSp macro="">
      <xdr:nvCxnSpPr>
        <xdr:cNvPr id="304" name="直線コネクタ 303"/>
        <xdr:cNvCxnSpPr/>
      </xdr:nvCxnSpPr>
      <xdr:spPr>
        <a:xfrm flipV="1">
          <a:off x="13893800" y="6578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127000</xdr:rowOff>
    </xdr:to>
    <xdr:cxnSp macro="">
      <xdr:nvCxnSpPr>
        <xdr:cNvPr id="307" name="直線コネクタ 306"/>
        <xdr:cNvCxnSpPr/>
      </xdr:nvCxnSpPr>
      <xdr:spPr>
        <a:xfrm>
          <a:off x="13004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7" name="楕円 316"/>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8"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19" name="楕円 318"/>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0" name="テキスト ボックス 319"/>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1" name="楕円 320"/>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2" name="テキスト ボックス 321"/>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3" name="楕円 322"/>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4" name="テキスト ボックス 323"/>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25" name="楕円 324"/>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26" name="テキスト ボックス 325"/>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を活用した土地開発公社の解散や庁舎建設、小学校建設、中学校建設といった大規模事業等を行ったが、現在のところ類似団体平均を下回っている。後年度負担が過大にならないよう、地方債の発行の抑制に努め、類似団体平均を上回ることがない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56" name="直線コネクタ 355"/>
        <xdr:cNvCxnSpPr/>
      </xdr:nvCxnSpPr>
      <xdr:spPr>
        <a:xfrm flipV="1">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117856</xdr:rowOff>
    </xdr:to>
    <xdr:cxnSp macro="">
      <xdr:nvCxnSpPr>
        <xdr:cNvPr id="359" name="直線コネクタ 358"/>
        <xdr:cNvCxnSpPr/>
      </xdr:nvCxnSpPr>
      <xdr:spPr>
        <a:xfrm>
          <a:off x="3098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5842</xdr:rowOff>
    </xdr:to>
    <xdr:cxnSp macro="">
      <xdr:nvCxnSpPr>
        <xdr:cNvPr id="362" name="直線コネクタ 361"/>
        <xdr:cNvCxnSpPr/>
      </xdr:nvCxnSpPr>
      <xdr:spPr>
        <a:xfrm flipV="1">
          <a:off x="2209800" y="13088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5842</xdr:rowOff>
    </xdr:to>
    <xdr:cxnSp macro="">
      <xdr:nvCxnSpPr>
        <xdr:cNvPr id="365" name="直線コネクタ 364"/>
        <xdr:cNvCxnSpPr/>
      </xdr:nvCxnSpPr>
      <xdr:spPr>
        <a:xfrm>
          <a:off x="1320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5" name="楕円 374"/>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6"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77" name="楕円 376"/>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78" name="テキスト ボックス 377"/>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79" name="楕円 37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0" name="テキスト ボックス 37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1" name="楕円 38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3" name="楕円 38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4" name="テキスト ボックス 38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類似団体平均を上回っている要因として、扶助費が類似団体平均を大きく上回っているためである。今後もより一層経費の削減に努め、経常経費の抑制に努める。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83565</xdr:rowOff>
    </xdr:to>
    <xdr:cxnSp macro="">
      <xdr:nvCxnSpPr>
        <xdr:cNvPr id="415" name="直線コネクタ 414"/>
        <xdr:cNvCxnSpPr/>
      </xdr:nvCxnSpPr>
      <xdr:spPr>
        <a:xfrm flipV="1">
          <a:off x="15671800" y="131663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77</xdr:row>
      <xdr:rowOff>83565</xdr:rowOff>
    </xdr:to>
    <xdr:cxnSp macro="">
      <xdr:nvCxnSpPr>
        <xdr:cNvPr id="418" name="直線コネクタ 417"/>
        <xdr:cNvCxnSpPr/>
      </xdr:nvCxnSpPr>
      <xdr:spPr>
        <a:xfrm>
          <a:off x="14782800" y="13006324"/>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77</xdr:row>
      <xdr:rowOff>101854</xdr:rowOff>
    </xdr:to>
    <xdr:cxnSp macro="">
      <xdr:nvCxnSpPr>
        <xdr:cNvPr id="421" name="直線コネクタ 420"/>
        <xdr:cNvCxnSpPr/>
      </xdr:nvCxnSpPr>
      <xdr:spPr>
        <a:xfrm flipV="1">
          <a:off x="13893800" y="130063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110998</xdr:rowOff>
    </xdr:to>
    <xdr:cxnSp macro="">
      <xdr:nvCxnSpPr>
        <xdr:cNvPr id="424" name="直線コネクタ 423"/>
        <xdr:cNvCxnSpPr/>
      </xdr:nvCxnSpPr>
      <xdr:spPr>
        <a:xfrm flipV="1">
          <a:off x="13004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4" name="楕円 433"/>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35"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36" name="楕円 435"/>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7" name="テキスト ボックス 436"/>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38" name="楕円 437"/>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11701</xdr:rowOff>
    </xdr:from>
    <xdr:ext cx="762000" cy="259045"/>
    <xdr:sp macro="" textlink="">
      <xdr:nvSpPr>
        <xdr:cNvPr id="439" name="テキスト ボックス 438"/>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0" name="楕円 439"/>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41" name="テキスト ボックス 440"/>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42" name="楕円 441"/>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43" name="テキスト ボックス 442"/>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58277</xdr:rowOff>
    </xdr:from>
    <xdr:to>
      <xdr:col>29</xdr:col>
      <xdr:colOff>127000</xdr:colOff>
      <xdr:row>19</xdr:row>
      <xdr:rowOff>112062</xdr:rowOff>
    </xdr:to>
    <xdr:cxnSp macro="">
      <xdr:nvCxnSpPr>
        <xdr:cNvPr id="48" name="直線コネクタ 47"/>
        <xdr:cNvCxnSpPr/>
      </xdr:nvCxnSpPr>
      <xdr:spPr bwMode="auto">
        <a:xfrm flipV="1">
          <a:off x="5003800" y="3192002"/>
          <a:ext cx="6477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83130</xdr:rowOff>
    </xdr:from>
    <xdr:to>
      <xdr:col>26</xdr:col>
      <xdr:colOff>50800</xdr:colOff>
      <xdr:row>19</xdr:row>
      <xdr:rowOff>112062</xdr:rowOff>
    </xdr:to>
    <xdr:cxnSp macro="">
      <xdr:nvCxnSpPr>
        <xdr:cNvPr id="51" name="直線コネクタ 50"/>
        <xdr:cNvCxnSpPr/>
      </xdr:nvCxnSpPr>
      <xdr:spPr bwMode="auto">
        <a:xfrm>
          <a:off x="4305300" y="3388305"/>
          <a:ext cx="698500" cy="2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48758</xdr:rowOff>
    </xdr:from>
    <xdr:to>
      <xdr:col>22</xdr:col>
      <xdr:colOff>114300</xdr:colOff>
      <xdr:row>19</xdr:row>
      <xdr:rowOff>83130</xdr:rowOff>
    </xdr:to>
    <xdr:cxnSp macro="">
      <xdr:nvCxnSpPr>
        <xdr:cNvPr id="54" name="直線コネクタ 53"/>
        <xdr:cNvCxnSpPr/>
      </xdr:nvCxnSpPr>
      <xdr:spPr bwMode="auto">
        <a:xfrm>
          <a:off x="3606800" y="3353933"/>
          <a:ext cx="698500" cy="34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48758</xdr:rowOff>
    </xdr:from>
    <xdr:to>
      <xdr:col>18</xdr:col>
      <xdr:colOff>177800</xdr:colOff>
      <xdr:row>19</xdr:row>
      <xdr:rowOff>99754</xdr:rowOff>
    </xdr:to>
    <xdr:cxnSp macro="">
      <xdr:nvCxnSpPr>
        <xdr:cNvPr id="57" name="直線コネクタ 56"/>
        <xdr:cNvCxnSpPr/>
      </xdr:nvCxnSpPr>
      <xdr:spPr bwMode="auto">
        <a:xfrm flipV="1">
          <a:off x="2908300" y="3353933"/>
          <a:ext cx="698500" cy="5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7477</xdr:rowOff>
    </xdr:from>
    <xdr:to>
      <xdr:col>29</xdr:col>
      <xdr:colOff>177800</xdr:colOff>
      <xdr:row>18</xdr:row>
      <xdr:rowOff>109077</xdr:rowOff>
    </xdr:to>
    <xdr:sp macro="" textlink="">
      <xdr:nvSpPr>
        <xdr:cNvPr id="67" name="楕円 66"/>
        <xdr:cNvSpPr/>
      </xdr:nvSpPr>
      <xdr:spPr bwMode="auto">
        <a:xfrm>
          <a:off x="5600700" y="31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151004</xdr:rowOff>
    </xdr:from>
    <xdr:ext cx="762000" cy="259045"/>
    <xdr:sp macro="" textlink="">
      <xdr:nvSpPr>
        <xdr:cNvPr id="68" name="人口1人当たり決算額の推移該当値テキスト130"/>
        <xdr:cNvSpPr txBox="1"/>
      </xdr:nvSpPr>
      <xdr:spPr>
        <a:xfrm>
          <a:off x="5740400" y="311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61262</xdr:rowOff>
    </xdr:from>
    <xdr:to>
      <xdr:col>26</xdr:col>
      <xdr:colOff>101600</xdr:colOff>
      <xdr:row>19</xdr:row>
      <xdr:rowOff>162862</xdr:rowOff>
    </xdr:to>
    <xdr:sp macro="" textlink="">
      <xdr:nvSpPr>
        <xdr:cNvPr id="69" name="楕円 68"/>
        <xdr:cNvSpPr/>
      </xdr:nvSpPr>
      <xdr:spPr bwMode="auto">
        <a:xfrm>
          <a:off x="4953000" y="336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147639</xdr:rowOff>
    </xdr:from>
    <xdr:ext cx="736600" cy="259045"/>
    <xdr:sp macro="" textlink="">
      <xdr:nvSpPr>
        <xdr:cNvPr id="70" name="テキスト ボックス 69"/>
        <xdr:cNvSpPr txBox="1"/>
      </xdr:nvSpPr>
      <xdr:spPr>
        <a:xfrm>
          <a:off x="4622800" y="34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32330</xdr:rowOff>
    </xdr:from>
    <xdr:to>
      <xdr:col>22</xdr:col>
      <xdr:colOff>165100</xdr:colOff>
      <xdr:row>19</xdr:row>
      <xdr:rowOff>133930</xdr:rowOff>
    </xdr:to>
    <xdr:sp macro="" textlink="">
      <xdr:nvSpPr>
        <xdr:cNvPr id="71" name="楕円 70"/>
        <xdr:cNvSpPr/>
      </xdr:nvSpPr>
      <xdr:spPr bwMode="auto">
        <a:xfrm>
          <a:off x="4254500" y="333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118707</xdr:rowOff>
    </xdr:from>
    <xdr:ext cx="762000" cy="259045"/>
    <xdr:sp macro="" textlink="">
      <xdr:nvSpPr>
        <xdr:cNvPr id="72" name="テキスト ボックス 71"/>
        <xdr:cNvSpPr txBox="1"/>
      </xdr:nvSpPr>
      <xdr:spPr>
        <a:xfrm>
          <a:off x="3924300" y="342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169408</xdr:rowOff>
    </xdr:from>
    <xdr:to>
      <xdr:col>19</xdr:col>
      <xdr:colOff>38100</xdr:colOff>
      <xdr:row>19</xdr:row>
      <xdr:rowOff>99558</xdr:rowOff>
    </xdr:to>
    <xdr:sp macro="" textlink="">
      <xdr:nvSpPr>
        <xdr:cNvPr id="73" name="楕円 72"/>
        <xdr:cNvSpPr/>
      </xdr:nvSpPr>
      <xdr:spPr bwMode="auto">
        <a:xfrm>
          <a:off x="3556000" y="330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84335</xdr:rowOff>
    </xdr:from>
    <xdr:ext cx="762000" cy="259045"/>
    <xdr:sp macro="" textlink="">
      <xdr:nvSpPr>
        <xdr:cNvPr id="74" name="テキスト ボックス 73"/>
        <xdr:cNvSpPr txBox="1"/>
      </xdr:nvSpPr>
      <xdr:spPr>
        <a:xfrm>
          <a:off x="3225800" y="338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48954</xdr:rowOff>
    </xdr:from>
    <xdr:to>
      <xdr:col>15</xdr:col>
      <xdr:colOff>101600</xdr:colOff>
      <xdr:row>19</xdr:row>
      <xdr:rowOff>150554</xdr:rowOff>
    </xdr:to>
    <xdr:sp macro="" textlink="">
      <xdr:nvSpPr>
        <xdr:cNvPr id="75" name="楕円 74"/>
        <xdr:cNvSpPr/>
      </xdr:nvSpPr>
      <xdr:spPr bwMode="auto">
        <a:xfrm>
          <a:off x="2857500" y="335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135331</xdr:rowOff>
    </xdr:from>
    <xdr:ext cx="762000" cy="259045"/>
    <xdr:sp macro="" textlink="">
      <xdr:nvSpPr>
        <xdr:cNvPr id="76" name="テキスト ボックス 75"/>
        <xdr:cNvSpPr txBox="1"/>
      </xdr:nvSpPr>
      <xdr:spPr>
        <a:xfrm>
          <a:off x="2527300" y="34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226967</xdr:rowOff>
    </xdr:from>
    <xdr:to>
      <xdr:col>29</xdr:col>
      <xdr:colOff>127000</xdr:colOff>
      <xdr:row>35</xdr:row>
      <xdr:rowOff>60272</xdr:rowOff>
    </xdr:to>
    <xdr:cxnSp macro="">
      <xdr:nvCxnSpPr>
        <xdr:cNvPr id="108" name="直線コネクタ 107"/>
        <xdr:cNvCxnSpPr/>
      </xdr:nvCxnSpPr>
      <xdr:spPr bwMode="auto">
        <a:xfrm>
          <a:off x="5003800" y="6494417"/>
          <a:ext cx="647700" cy="17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226967</xdr:rowOff>
    </xdr:from>
    <xdr:to>
      <xdr:col>26</xdr:col>
      <xdr:colOff>50800</xdr:colOff>
      <xdr:row>34</xdr:row>
      <xdr:rowOff>337472</xdr:rowOff>
    </xdr:to>
    <xdr:cxnSp macro="">
      <xdr:nvCxnSpPr>
        <xdr:cNvPr id="111" name="直線コネクタ 110"/>
        <xdr:cNvCxnSpPr/>
      </xdr:nvCxnSpPr>
      <xdr:spPr bwMode="auto">
        <a:xfrm flipV="1">
          <a:off x="4305300" y="6494417"/>
          <a:ext cx="698500" cy="11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244111</xdr:rowOff>
    </xdr:from>
    <xdr:to>
      <xdr:col>22</xdr:col>
      <xdr:colOff>114300</xdr:colOff>
      <xdr:row>34</xdr:row>
      <xdr:rowOff>337472</xdr:rowOff>
    </xdr:to>
    <xdr:cxnSp macro="">
      <xdr:nvCxnSpPr>
        <xdr:cNvPr id="114" name="直線コネクタ 113"/>
        <xdr:cNvCxnSpPr/>
      </xdr:nvCxnSpPr>
      <xdr:spPr bwMode="auto">
        <a:xfrm>
          <a:off x="3606800" y="6511561"/>
          <a:ext cx="698500" cy="9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130703</xdr:rowOff>
    </xdr:from>
    <xdr:to>
      <xdr:col>18</xdr:col>
      <xdr:colOff>177800</xdr:colOff>
      <xdr:row>34</xdr:row>
      <xdr:rowOff>244111</xdr:rowOff>
    </xdr:to>
    <xdr:cxnSp macro="">
      <xdr:nvCxnSpPr>
        <xdr:cNvPr id="117" name="直線コネクタ 116"/>
        <xdr:cNvCxnSpPr/>
      </xdr:nvCxnSpPr>
      <xdr:spPr bwMode="auto">
        <a:xfrm>
          <a:off x="2908300" y="6398153"/>
          <a:ext cx="698500" cy="11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9472</xdr:rowOff>
    </xdr:from>
    <xdr:to>
      <xdr:col>29</xdr:col>
      <xdr:colOff>177800</xdr:colOff>
      <xdr:row>35</xdr:row>
      <xdr:rowOff>111072</xdr:rowOff>
    </xdr:to>
    <xdr:sp macro="" textlink="">
      <xdr:nvSpPr>
        <xdr:cNvPr id="127" name="楕円 126"/>
        <xdr:cNvSpPr/>
      </xdr:nvSpPr>
      <xdr:spPr bwMode="auto">
        <a:xfrm>
          <a:off x="5600700" y="661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197449</xdr:rowOff>
    </xdr:from>
    <xdr:ext cx="762000" cy="259045"/>
    <xdr:sp macro="" textlink="">
      <xdr:nvSpPr>
        <xdr:cNvPr id="128" name="人口1人当たり決算額の推移該当値テキスト445"/>
        <xdr:cNvSpPr txBox="1"/>
      </xdr:nvSpPr>
      <xdr:spPr>
        <a:xfrm>
          <a:off x="5740400" y="646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176167</xdr:rowOff>
    </xdr:from>
    <xdr:to>
      <xdr:col>26</xdr:col>
      <xdr:colOff>101600</xdr:colOff>
      <xdr:row>34</xdr:row>
      <xdr:rowOff>277767</xdr:rowOff>
    </xdr:to>
    <xdr:sp macro="" textlink="">
      <xdr:nvSpPr>
        <xdr:cNvPr id="129" name="楕円 128"/>
        <xdr:cNvSpPr/>
      </xdr:nvSpPr>
      <xdr:spPr bwMode="auto">
        <a:xfrm>
          <a:off x="4953000" y="64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287944</xdr:rowOff>
    </xdr:from>
    <xdr:ext cx="736600" cy="259045"/>
    <xdr:sp macro="" textlink="">
      <xdr:nvSpPr>
        <xdr:cNvPr id="130" name="テキスト ボックス 129"/>
        <xdr:cNvSpPr txBox="1"/>
      </xdr:nvSpPr>
      <xdr:spPr>
        <a:xfrm>
          <a:off x="4622800" y="621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286672</xdr:rowOff>
    </xdr:from>
    <xdr:to>
      <xdr:col>22</xdr:col>
      <xdr:colOff>165100</xdr:colOff>
      <xdr:row>35</xdr:row>
      <xdr:rowOff>45372</xdr:rowOff>
    </xdr:to>
    <xdr:sp macro="" textlink="">
      <xdr:nvSpPr>
        <xdr:cNvPr id="131" name="楕円 130"/>
        <xdr:cNvSpPr/>
      </xdr:nvSpPr>
      <xdr:spPr bwMode="auto">
        <a:xfrm>
          <a:off x="4254500" y="65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55549</xdr:rowOff>
    </xdr:from>
    <xdr:ext cx="762000" cy="259045"/>
    <xdr:sp macro="" textlink="">
      <xdr:nvSpPr>
        <xdr:cNvPr id="132" name="テキスト ボックス 131"/>
        <xdr:cNvSpPr txBox="1"/>
      </xdr:nvSpPr>
      <xdr:spPr>
        <a:xfrm>
          <a:off x="3924300" y="632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193312</xdr:rowOff>
    </xdr:from>
    <xdr:to>
      <xdr:col>19</xdr:col>
      <xdr:colOff>38100</xdr:colOff>
      <xdr:row>34</xdr:row>
      <xdr:rowOff>294912</xdr:rowOff>
    </xdr:to>
    <xdr:sp macro="" textlink="">
      <xdr:nvSpPr>
        <xdr:cNvPr id="133" name="楕円 132"/>
        <xdr:cNvSpPr/>
      </xdr:nvSpPr>
      <xdr:spPr bwMode="auto">
        <a:xfrm>
          <a:off x="3556000" y="646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305089</xdr:rowOff>
    </xdr:from>
    <xdr:ext cx="762000" cy="259045"/>
    <xdr:sp macro="" textlink="">
      <xdr:nvSpPr>
        <xdr:cNvPr id="134" name="テキスト ボックス 133"/>
        <xdr:cNvSpPr txBox="1"/>
      </xdr:nvSpPr>
      <xdr:spPr>
        <a:xfrm>
          <a:off x="3225800" y="622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79903</xdr:rowOff>
    </xdr:from>
    <xdr:to>
      <xdr:col>15</xdr:col>
      <xdr:colOff>101600</xdr:colOff>
      <xdr:row>34</xdr:row>
      <xdr:rowOff>181503</xdr:rowOff>
    </xdr:to>
    <xdr:sp macro="" textlink="">
      <xdr:nvSpPr>
        <xdr:cNvPr id="135" name="楕円 134"/>
        <xdr:cNvSpPr/>
      </xdr:nvSpPr>
      <xdr:spPr bwMode="auto">
        <a:xfrm>
          <a:off x="2857500" y="634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191680</xdr:rowOff>
    </xdr:from>
    <xdr:ext cx="762000" cy="259045"/>
    <xdr:sp macro="" textlink="">
      <xdr:nvSpPr>
        <xdr:cNvPr id="136" name="テキスト ボックス 135"/>
        <xdr:cNvSpPr txBox="1"/>
      </xdr:nvSpPr>
      <xdr:spPr>
        <a:xfrm>
          <a:off x="2527300" y="61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107094</xdr:rowOff>
    </xdr:from>
    <xdr:to>
      <xdr:col>24</xdr:col>
      <xdr:colOff>63500</xdr:colOff>
      <xdr:row>37</xdr:row>
      <xdr:rowOff>140188</xdr:rowOff>
    </xdr:to>
    <xdr:cxnSp macro="">
      <xdr:nvCxnSpPr>
        <xdr:cNvPr id="61" name="直線コネクタ 60"/>
        <xdr:cNvCxnSpPr/>
      </xdr:nvCxnSpPr>
      <xdr:spPr>
        <a:xfrm flipV="1">
          <a:off x="3797300" y="6450744"/>
          <a:ext cx="8382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106919</xdr:rowOff>
    </xdr:from>
    <xdr:to>
      <xdr:col>19</xdr:col>
      <xdr:colOff>177800</xdr:colOff>
      <xdr:row>37</xdr:row>
      <xdr:rowOff>140188</xdr:rowOff>
    </xdr:to>
    <xdr:cxnSp macro="">
      <xdr:nvCxnSpPr>
        <xdr:cNvPr id="64" name="直線コネクタ 63"/>
        <xdr:cNvCxnSpPr/>
      </xdr:nvCxnSpPr>
      <xdr:spPr>
        <a:xfrm>
          <a:off x="2908300" y="6450569"/>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79509</xdr:rowOff>
    </xdr:from>
    <xdr:to>
      <xdr:col>15</xdr:col>
      <xdr:colOff>50800</xdr:colOff>
      <xdr:row>37</xdr:row>
      <xdr:rowOff>106919</xdr:rowOff>
    </xdr:to>
    <xdr:cxnSp macro="">
      <xdr:nvCxnSpPr>
        <xdr:cNvPr id="67" name="直線コネクタ 66"/>
        <xdr:cNvCxnSpPr/>
      </xdr:nvCxnSpPr>
      <xdr:spPr>
        <a:xfrm>
          <a:off x="2019300" y="6423159"/>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79509</xdr:rowOff>
    </xdr:from>
    <xdr:to>
      <xdr:col>10</xdr:col>
      <xdr:colOff>114300</xdr:colOff>
      <xdr:row>37</xdr:row>
      <xdr:rowOff>103132</xdr:rowOff>
    </xdr:to>
    <xdr:cxnSp macro="">
      <xdr:nvCxnSpPr>
        <xdr:cNvPr id="70" name="直線コネクタ 69"/>
        <xdr:cNvCxnSpPr/>
      </xdr:nvCxnSpPr>
      <xdr:spPr>
        <a:xfrm flipV="1">
          <a:off x="1130300" y="6423159"/>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56294</xdr:rowOff>
    </xdr:from>
    <xdr:to>
      <xdr:col>24</xdr:col>
      <xdr:colOff>114300</xdr:colOff>
      <xdr:row>37</xdr:row>
      <xdr:rowOff>157894</xdr:rowOff>
    </xdr:to>
    <xdr:sp macro="" textlink="">
      <xdr:nvSpPr>
        <xdr:cNvPr id="80" name="楕円 79"/>
        <xdr:cNvSpPr/>
      </xdr:nvSpPr>
      <xdr:spPr>
        <a:xfrm>
          <a:off x="45847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34721</xdr:rowOff>
    </xdr:from>
    <xdr:ext cx="534377" cy="259045"/>
    <xdr:sp macro="" textlink="">
      <xdr:nvSpPr>
        <xdr:cNvPr id="81" name="人件費該当値テキスト"/>
        <xdr:cNvSpPr txBox="1"/>
      </xdr:nvSpPr>
      <xdr:spPr>
        <a:xfrm>
          <a:off x="4686300" y="63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89388</xdr:rowOff>
    </xdr:from>
    <xdr:to>
      <xdr:col>20</xdr:col>
      <xdr:colOff>38100</xdr:colOff>
      <xdr:row>38</xdr:row>
      <xdr:rowOff>19538</xdr:rowOff>
    </xdr:to>
    <xdr:sp macro="" textlink="">
      <xdr:nvSpPr>
        <xdr:cNvPr id="82" name="楕円 81"/>
        <xdr:cNvSpPr/>
      </xdr:nvSpPr>
      <xdr:spPr>
        <a:xfrm>
          <a:off x="3746500" y="64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10665</xdr:rowOff>
    </xdr:from>
    <xdr:ext cx="534377" cy="259045"/>
    <xdr:sp macro="" textlink="">
      <xdr:nvSpPr>
        <xdr:cNvPr id="83" name="テキスト ボックス 82"/>
        <xdr:cNvSpPr txBox="1"/>
      </xdr:nvSpPr>
      <xdr:spPr>
        <a:xfrm>
          <a:off x="3530111" y="65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56119</xdr:rowOff>
    </xdr:from>
    <xdr:to>
      <xdr:col>15</xdr:col>
      <xdr:colOff>101600</xdr:colOff>
      <xdr:row>37</xdr:row>
      <xdr:rowOff>157719</xdr:rowOff>
    </xdr:to>
    <xdr:sp macro="" textlink="">
      <xdr:nvSpPr>
        <xdr:cNvPr id="84" name="楕円 83"/>
        <xdr:cNvSpPr/>
      </xdr:nvSpPr>
      <xdr:spPr>
        <a:xfrm>
          <a:off x="28575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148846</xdr:rowOff>
    </xdr:from>
    <xdr:ext cx="534377" cy="259045"/>
    <xdr:sp macro="" textlink="">
      <xdr:nvSpPr>
        <xdr:cNvPr id="85" name="テキスト ボックス 84"/>
        <xdr:cNvSpPr txBox="1"/>
      </xdr:nvSpPr>
      <xdr:spPr>
        <a:xfrm>
          <a:off x="2641111" y="649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28709</xdr:rowOff>
    </xdr:from>
    <xdr:to>
      <xdr:col>10</xdr:col>
      <xdr:colOff>165100</xdr:colOff>
      <xdr:row>37</xdr:row>
      <xdr:rowOff>130309</xdr:rowOff>
    </xdr:to>
    <xdr:sp macro="" textlink="">
      <xdr:nvSpPr>
        <xdr:cNvPr id="86" name="楕円 85"/>
        <xdr:cNvSpPr/>
      </xdr:nvSpPr>
      <xdr:spPr>
        <a:xfrm>
          <a:off x="1968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121436</xdr:rowOff>
    </xdr:from>
    <xdr:ext cx="534377" cy="259045"/>
    <xdr:sp macro="" textlink="">
      <xdr:nvSpPr>
        <xdr:cNvPr id="87" name="テキスト ボックス 86"/>
        <xdr:cNvSpPr txBox="1"/>
      </xdr:nvSpPr>
      <xdr:spPr>
        <a:xfrm>
          <a:off x="1752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52332</xdr:rowOff>
    </xdr:from>
    <xdr:to>
      <xdr:col>6</xdr:col>
      <xdr:colOff>38100</xdr:colOff>
      <xdr:row>37</xdr:row>
      <xdr:rowOff>153932</xdr:rowOff>
    </xdr:to>
    <xdr:sp macro="" textlink="">
      <xdr:nvSpPr>
        <xdr:cNvPr id="88" name="楕円 87"/>
        <xdr:cNvSpPr/>
      </xdr:nvSpPr>
      <xdr:spPr>
        <a:xfrm>
          <a:off x="1079500" y="63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145059</xdr:rowOff>
    </xdr:from>
    <xdr:ext cx="534377" cy="259045"/>
    <xdr:sp macro="" textlink="">
      <xdr:nvSpPr>
        <xdr:cNvPr id="89" name="テキスト ボックス 88"/>
        <xdr:cNvSpPr txBox="1"/>
      </xdr:nvSpPr>
      <xdr:spPr>
        <a:xfrm>
          <a:off x="863111" y="64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127405</xdr:rowOff>
    </xdr:from>
    <xdr:to>
      <xdr:col>24</xdr:col>
      <xdr:colOff>63500</xdr:colOff>
      <xdr:row>57</xdr:row>
      <xdr:rowOff>159396</xdr:rowOff>
    </xdr:to>
    <xdr:cxnSp macro="">
      <xdr:nvCxnSpPr>
        <xdr:cNvPr id="120" name="直線コネクタ 119"/>
        <xdr:cNvCxnSpPr/>
      </xdr:nvCxnSpPr>
      <xdr:spPr>
        <a:xfrm>
          <a:off x="3797300" y="9900055"/>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127405</xdr:rowOff>
    </xdr:from>
    <xdr:to>
      <xdr:col>19</xdr:col>
      <xdr:colOff>177800</xdr:colOff>
      <xdr:row>57</xdr:row>
      <xdr:rowOff>145327</xdr:rowOff>
    </xdr:to>
    <xdr:cxnSp macro="">
      <xdr:nvCxnSpPr>
        <xdr:cNvPr id="123" name="直線コネクタ 122"/>
        <xdr:cNvCxnSpPr/>
      </xdr:nvCxnSpPr>
      <xdr:spPr>
        <a:xfrm flipV="1">
          <a:off x="2908300" y="990005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143952</xdr:rowOff>
    </xdr:from>
    <xdr:to>
      <xdr:col>15</xdr:col>
      <xdr:colOff>50800</xdr:colOff>
      <xdr:row>57</xdr:row>
      <xdr:rowOff>145327</xdr:rowOff>
    </xdr:to>
    <xdr:cxnSp macro="">
      <xdr:nvCxnSpPr>
        <xdr:cNvPr id="126" name="直線コネクタ 125"/>
        <xdr:cNvCxnSpPr/>
      </xdr:nvCxnSpPr>
      <xdr:spPr>
        <a:xfrm>
          <a:off x="2019300" y="9916602"/>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143952</xdr:rowOff>
    </xdr:from>
    <xdr:to>
      <xdr:col>10</xdr:col>
      <xdr:colOff>114300</xdr:colOff>
      <xdr:row>57</xdr:row>
      <xdr:rowOff>157743</xdr:rowOff>
    </xdr:to>
    <xdr:cxnSp macro="">
      <xdr:nvCxnSpPr>
        <xdr:cNvPr id="129" name="直線コネクタ 128"/>
        <xdr:cNvCxnSpPr/>
      </xdr:nvCxnSpPr>
      <xdr:spPr>
        <a:xfrm flipV="1">
          <a:off x="1130300" y="9916602"/>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108596</xdr:rowOff>
    </xdr:from>
    <xdr:to>
      <xdr:col>24</xdr:col>
      <xdr:colOff>114300</xdr:colOff>
      <xdr:row>58</xdr:row>
      <xdr:rowOff>38746</xdr:rowOff>
    </xdr:to>
    <xdr:sp macro="" textlink="">
      <xdr:nvSpPr>
        <xdr:cNvPr id="139" name="楕円 138"/>
        <xdr:cNvSpPr/>
      </xdr:nvSpPr>
      <xdr:spPr>
        <a:xfrm>
          <a:off x="4584700" y="98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23523</xdr:rowOff>
    </xdr:from>
    <xdr:ext cx="534377" cy="259045"/>
    <xdr:sp macro="" textlink="">
      <xdr:nvSpPr>
        <xdr:cNvPr id="140" name="物件費該当値テキスト"/>
        <xdr:cNvSpPr txBox="1"/>
      </xdr:nvSpPr>
      <xdr:spPr>
        <a:xfrm>
          <a:off x="4686300" y="97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76605</xdr:rowOff>
    </xdr:from>
    <xdr:to>
      <xdr:col>20</xdr:col>
      <xdr:colOff>38100</xdr:colOff>
      <xdr:row>58</xdr:row>
      <xdr:rowOff>6755</xdr:rowOff>
    </xdr:to>
    <xdr:sp macro="" textlink="">
      <xdr:nvSpPr>
        <xdr:cNvPr id="141" name="楕円 140"/>
        <xdr:cNvSpPr/>
      </xdr:nvSpPr>
      <xdr:spPr>
        <a:xfrm>
          <a:off x="3746500" y="9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169332</xdr:rowOff>
    </xdr:from>
    <xdr:ext cx="534377" cy="259045"/>
    <xdr:sp macro="" textlink="">
      <xdr:nvSpPr>
        <xdr:cNvPr id="142" name="テキスト ボックス 141"/>
        <xdr:cNvSpPr txBox="1"/>
      </xdr:nvSpPr>
      <xdr:spPr>
        <a:xfrm>
          <a:off x="3530111" y="99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94527</xdr:rowOff>
    </xdr:from>
    <xdr:to>
      <xdr:col>15</xdr:col>
      <xdr:colOff>101600</xdr:colOff>
      <xdr:row>58</xdr:row>
      <xdr:rowOff>24677</xdr:rowOff>
    </xdr:to>
    <xdr:sp macro="" textlink="">
      <xdr:nvSpPr>
        <xdr:cNvPr id="143" name="楕円 142"/>
        <xdr:cNvSpPr/>
      </xdr:nvSpPr>
      <xdr:spPr>
        <a:xfrm>
          <a:off x="2857500" y="98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15804</xdr:rowOff>
    </xdr:from>
    <xdr:ext cx="534377" cy="259045"/>
    <xdr:sp macro="" textlink="">
      <xdr:nvSpPr>
        <xdr:cNvPr id="144" name="テキスト ボックス 143"/>
        <xdr:cNvSpPr txBox="1"/>
      </xdr:nvSpPr>
      <xdr:spPr>
        <a:xfrm>
          <a:off x="2641111" y="99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93152</xdr:rowOff>
    </xdr:from>
    <xdr:to>
      <xdr:col>10</xdr:col>
      <xdr:colOff>165100</xdr:colOff>
      <xdr:row>58</xdr:row>
      <xdr:rowOff>23302</xdr:rowOff>
    </xdr:to>
    <xdr:sp macro="" textlink="">
      <xdr:nvSpPr>
        <xdr:cNvPr id="145" name="楕円 144"/>
        <xdr:cNvSpPr/>
      </xdr:nvSpPr>
      <xdr:spPr>
        <a:xfrm>
          <a:off x="1968500" y="98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14429</xdr:rowOff>
    </xdr:from>
    <xdr:ext cx="534377" cy="259045"/>
    <xdr:sp macro="" textlink="">
      <xdr:nvSpPr>
        <xdr:cNvPr id="146" name="テキスト ボックス 145"/>
        <xdr:cNvSpPr txBox="1"/>
      </xdr:nvSpPr>
      <xdr:spPr>
        <a:xfrm>
          <a:off x="1752111" y="99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106943</xdr:rowOff>
    </xdr:from>
    <xdr:to>
      <xdr:col>6</xdr:col>
      <xdr:colOff>38100</xdr:colOff>
      <xdr:row>58</xdr:row>
      <xdr:rowOff>37093</xdr:rowOff>
    </xdr:to>
    <xdr:sp macro="" textlink="">
      <xdr:nvSpPr>
        <xdr:cNvPr id="147" name="楕円 146"/>
        <xdr:cNvSpPr/>
      </xdr:nvSpPr>
      <xdr:spPr>
        <a:xfrm>
          <a:off x="1079500" y="98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28220</xdr:rowOff>
    </xdr:from>
    <xdr:ext cx="534377" cy="259045"/>
    <xdr:sp macro="" textlink="">
      <xdr:nvSpPr>
        <xdr:cNvPr id="148" name="テキスト ボックス 147"/>
        <xdr:cNvSpPr txBox="1"/>
      </xdr:nvSpPr>
      <xdr:spPr>
        <a:xfrm>
          <a:off x="863111" y="997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106535</xdr:rowOff>
    </xdr:from>
    <xdr:to>
      <xdr:col>24</xdr:col>
      <xdr:colOff>63500</xdr:colOff>
      <xdr:row>78</xdr:row>
      <xdr:rowOff>113525</xdr:rowOff>
    </xdr:to>
    <xdr:cxnSp macro="">
      <xdr:nvCxnSpPr>
        <xdr:cNvPr id="177" name="直線コネクタ 176"/>
        <xdr:cNvCxnSpPr/>
      </xdr:nvCxnSpPr>
      <xdr:spPr>
        <a:xfrm>
          <a:off x="3797300" y="13479635"/>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106535</xdr:rowOff>
    </xdr:from>
    <xdr:to>
      <xdr:col>19</xdr:col>
      <xdr:colOff>177800</xdr:colOff>
      <xdr:row>78</xdr:row>
      <xdr:rowOff>141853</xdr:rowOff>
    </xdr:to>
    <xdr:cxnSp macro="">
      <xdr:nvCxnSpPr>
        <xdr:cNvPr id="180" name="直線コネクタ 179"/>
        <xdr:cNvCxnSpPr/>
      </xdr:nvCxnSpPr>
      <xdr:spPr>
        <a:xfrm flipV="1">
          <a:off x="2908300" y="13479635"/>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112801</xdr:rowOff>
    </xdr:from>
    <xdr:to>
      <xdr:col>15</xdr:col>
      <xdr:colOff>50800</xdr:colOff>
      <xdr:row>78</xdr:row>
      <xdr:rowOff>141853</xdr:rowOff>
    </xdr:to>
    <xdr:cxnSp macro="">
      <xdr:nvCxnSpPr>
        <xdr:cNvPr id="183" name="直線コネクタ 182"/>
        <xdr:cNvCxnSpPr/>
      </xdr:nvCxnSpPr>
      <xdr:spPr>
        <a:xfrm>
          <a:off x="2019300" y="13485901"/>
          <a:ext cx="889000" cy="2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112801</xdr:rowOff>
    </xdr:from>
    <xdr:to>
      <xdr:col>10</xdr:col>
      <xdr:colOff>114300</xdr:colOff>
      <xdr:row>78</xdr:row>
      <xdr:rowOff>150273</xdr:rowOff>
    </xdr:to>
    <xdr:cxnSp macro="">
      <xdr:nvCxnSpPr>
        <xdr:cNvPr id="186" name="直線コネクタ 185"/>
        <xdr:cNvCxnSpPr/>
      </xdr:nvCxnSpPr>
      <xdr:spPr>
        <a:xfrm flipV="1">
          <a:off x="1130300" y="13485901"/>
          <a:ext cx="8890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62725</xdr:rowOff>
    </xdr:from>
    <xdr:to>
      <xdr:col>24</xdr:col>
      <xdr:colOff>114300</xdr:colOff>
      <xdr:row>78</xdr:row>
      <xdr:rowOff>164325</xdr:rowOff>
    </xdr:to>
    <xdr:sp macro="" textlink="">
      <xdr:nvSpPr>
        <xdr:cNvPr id="196" name="楕円 195"/>
        <xdr:cNvSpPr/>
      </xdr:nvSpPr>
      <xdr:spPr>
        <a:xfrm>
          <a:off x="45847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149102</xdr:rowOff>
    </xdr:from>
    <xdr:ext cx="469744" cy="259045"/>
    <xdr:sp macro="" textlink="">
      <xdr:nvSpPr>
        <xdr:cNvPr id="197" name="維持補修費該当値テキスト"/>
        <xdr:cNvSpPr txBox="1"/>
      </xdr:nvSpPr>
      <xdr:spPr>
        <a:xfrm>
          <a:off x="4686300" y="1335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55735</xdr:rowOff>
    </xdr:from>
    <xdr:to>
      <xdr:col>20</xdr:col>
      <xdr:colOff>38100</xdr:colOff>
      <xdr:row>78</xdr:row>
      <xdr:rowOff>157335</xdr:rowOff>
    </xdr:to>
    <xdr:sp macro="" textlink="">
      <xdr:nvSpPr>
        <xdr:cNvPr id="198" name="楕円 197"/>
        <xdr:cNvSpPr/>
      </xdr:nvSpPr>
      <xdr:spPr>
        <a:xfrm>
          <a:off x="3746500" y="13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148462</xdr:rowOff>
    </xdr:from>
    <xdr:ext cx="469744" cy="259045"/>
    <xdr:sp macro="" textlink="">
      <xdr:nvSpPr>
        <xdr:cNvPr id="199" name="テキスト ボックス 198"/>
        <xdr:cNvSpPr txBox="1"/>
      </xdr:nvSpPr>
      <xdr:spPr>
        <a:xfrm>
          <a:off x="3562428" y="135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91053</xdr:rowOff>
    </xdr:from>
    <xdr:to>
      <xdr:col>15</xdr:col>
      <xdr:colOff>101600</xdr:colOff>
      <xdr:row>79</xdr:row>
      <xdr:rowOff>21203</xdr:rowOff>
    </xdr:to>
    <xdr:sp macro="" textlink="">
      <xdr:nvSpPr>
        <xdr:cNvPr id="200" name="楕円 199"/>
        <xdr:cNvSpPr/>
      </xdr:nvSpPr>
      <xdr:spPr>
        <a:xfrm>
          <a:off x="2857500" y="134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12330</xdr:rowOff>
    </xdr:from>
    <xdr:ext cx="469744" cy="259045"/>
    <xdr:sp macro="" textlink="">
      <xdr:nvSpPr>
        <xdr:cNvPr id="201" name="テキスト ボックス 200"/>
        <xdr:cNvSpPr txBox="1"/>
      </xdr:nvSpPr>
      <xdr:spPr>
        <a:xfrm>
          <a:off x="2673428" y="135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62001</xdr:rowOff>
    </xdr:from>
    <xdr:to>
      <xdr:col>10</xdr:col>
      <xdr:colOff>165100</xdr:colOff>
      <xdr:row>78</xdr:row>
      <xdr:rowOff>163601</xdr:rowOff>
    </xdr:to>
    <xdr:sp macro="" textlink="">
      <xdr:nvSpPr>
        <xdr:cNvPr id="202" name="楕円 201"/>
        <xdr:cNvSpPr/>
      </xdr:nvSpPr>
      <xdr:spPr>
        <a:xfrm>
          <a:off x="19685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154728</xdr:rowOff>
    </xdr:from>
    <xdr:ext cx="469744" cy="259045"/>
    <xdr:sp macro="" textlink="">
      <xdr:nvSpPr>
        <xdr:cNvPr id="203" name="テキスト ボックス 202"/>
        <xdr:cNvSpPr txBox="1"/>
      </xdr:nvSpPr>
      <xdr:spPr>
        <a:xfrm>
          <a:off x="1784428" y="1352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99473</xdr:rowOff>
    </xdr:from>
    <xdr:to>
      <xdr:col>6</xdr:col>
      <xdr:colOff>38100</xdr:colOff>
      <xdr:row>79</xdr:row>
      <xdr:rowOff>29623</xdr:rowOff>
    </xdr:to>
    <xdr:sp macro="" textlink="">
      <xdr:nvSpPr>
        <xdr:cNvPr id="204" name="楕円 203"/>
        <xdr:cNvSpPr/>
      </xdr:nvSpPr>
      <xdr:spPr>
        <a:xfrm>
          <a:off x="1079500" y="134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20750</xdr:rowOff>
    </xdr:from>
    <xdr:ext cx="469744" cy="259045"/>
    <xdr:sp macro="" textlink="">
      <xdr:nvSpPr>
        <xdr:cNvPr id="205" name="テキスト ボックス 204"/>
        <xdr:cNvSpPr txBox="1"/>
      </xdr:nvSpPr>
      <xdr:spPr>
        <a:xfrm>
          <a:off x="895428" y="1356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143357</xdr:rowOff>
    </xdr:from>
    <xdr:to>
      <xdr:col>24</xdr:col>
      <xdr:colOff>63500</xdr:colOff>
      <xdr:row>97</xdr:row>
      <xdr:rowOff>160223</xdr:rowOff>
    </xdr:to>
    <xdr:cxnSp macro="">
      <xdr:nvCxnSpPr>
        <xdr:cNvPr id="235" name="直線コネクタ 234"/>
        <xdr:cNvCxnSpPr/>
      </xdr:nvCxnSpPr>
      <xdr:spPr>
        <a:xfrm>
          <a:off x="3797300" y="16774007"/>
          <a:ext cx="8382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143357</xdr:rowOff>
    </xdr:from>
    <xdr:to>
      <xdr:col>19</xdr:col>
      <xdr:colOff>177800</xdr:colOff>
      <xdr:row>98</xdr:row>
      <xdr:rowOff>33706</xdr:rowOff>
    </xdr:to>
    <xdr:cxnSp macro="">
      <xdr:nvCxnSpPr>
        <xdr:cNvPr id="238" name="直線コネクタ 237"/>
        <xdr:cNvCxnSpPr/>
      </xdr:nvCxnSpPr>
      <xdr:spPr>
        <a:xfrm flipV="1">
          <a:off x="2908300" y="16774007"/>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22644</xdr:rowOff>
    </xdr:from>
    <xdr:to>
      <xdr:col>15</xdr:col>
      <xdr:colOff>50800</xdr:colOff>
      <xdr:row>98</xdr:row>
      <xdr:rowOff>33706</xdr:rowOff>
    </xdr:to>
    <xdr:cxnSp macro="">
      <xdr:nvCxnSpPr>
        <xdr:cNvPr id="241" name="直線コネクタ 240"/>
        <xdr:cNvCxnSpPr/>
      </xdr:nvCxnSpPr>
      <xdr:spPr>
        <a:xfrm>
          <a:off x="2019300" y="16824744"/>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22644</xdr:rowOff>
    </xdr:from>
    <xdr:to>
      <xdr:col>10</xdr:col>
      <xdr:colOff>114300</xdr:colOff>
      <xdr:row>98</xdr:row>
      <xdr:rowOff>80772</xdr:rowOff>
    </xdr:to>
    <xdr:cxnSp macro="">
      <xdr:nvCxnSpPr>
        <xdr:cNvPr id="244" name="直線コネクタ 243"/>
        <xdr:cNvCxnSpPr/>
      </xdr:nvCxnSpPr>
      <xdr:spPr>
        <a:xfrm flipV="1">
          <a:off x="1130300" y="1682474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109423</xdr:rowOff>
    </xdr:from>
    <xdr:to>
      <xdr:col>24</xdr:col>
      <xdr:colOff>114300</xdr:colOff>
      <xdr:row>98</xdr:row>
      <xdr:rowOff>39573</xdr:rowOff>
    </xdr:to>
    <xdr:sp macro="" textlink="">
      <xdr:nvSpPr>
        <xdr:cNvPr id="254" name="楕円 253"/>
        <xdr:cNvSpPr/>
      </xdr:nvSpPr>
      <xdr:spPr>
        <a:xfrm>
          <a:off x="4584700" y="16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87850</xdr:rowOff>
    </xdr:from>
    <xdr:ext cx="534377" cy="259045"/>
    <xdr:sp macro="" textlink="">
      <xdr:nvSpPr>
        <xdr:cNvPr id="255" name="扶助費該当値テキスト"/>
        <xdr:cNvSpPr txBox="1"/>
      </xdr:nvSpPr>
      <xdr:spPr>
        <a:xfrm>
          <a:off x="4686300" y="167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92557</xdr:rowOff>
    </xdr:from>
    <xdr:to>
      <xdr:col>20</xdr:col>
      <xdr:colOff>38100</xdr:colOff>
      <xdr:row>98</xdr:row>
      <xdr:rowOff>22707</xdr:rowOff>
    </xdr:to>
    <xdr:sp macro="" textlink="">
      <xdr:nvSpPr>
        <xdr:cNvPr id="256" name="楕円 255"/>
        <xdr:cNvSpPr/>
      </xdr:nvSpPr>
      <xdr:spPr>
        <a:xfrm>
          <a:off x="3746500" y="167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13834</xdr:rowOff>
    </xdr:from>
    <xdr:ext cx="534377" cy="259045"/>
    <xdr:sp macro="" textlink="">
      <xdr:nvSpPr>
        <xdr:cNvPr id="257" name="テキスト ボックス 256"/>
        <xdr:cNvSpPr txBox="1"/>
      </xdr:nvSpPr>
      <xdr:spPr>
        <a:xfrm>
          <a:off x="3530111"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154356</xdr:rowOff>
    </xdr:from>
    <xdr:to>
      <xdr:col>15</xdr:col>
      <xdr:colOff>101600</xdr:colOff>
      <xdr:row>98</xdr:row>
      <xdr:rowOff>84506</xdr:rowOff>
    </xdr:to>
    <xdr:sp macro="" textlink="">
      <xdr:nvSpPr>
        <xdr:cNvPr id="258" name="楕円 257"/>
        <xdr:cNvSpPr/>
      </xdr:nvSpPr>
      <xdr:spPr>
        <a:xfrm>
          <a:off x="2857500" y="16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75633</xdr:rowOff>
    </xdr:from>
    <xdr:ext cx="534377" cy="259045"/>
    <xdr:sp macro="" textlink="">
      <xdr:nvSpPr>
        <xdr:cNvPr id="259" name="テキスト ボックス 258"/>
        <xdr:cNvSpPr txBox="1"/>
      </xdr:nvSpPr>
      <xdr:spPr>
        <a:xfrm>
          <a:off x="2641111" y="168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143294</xdr:rowOff>
    </xdr:from>
    <xdr:to>
      <xdr:col>10</xdr:col>
      <xdr:colOff>165100</xdr:colOff>
      <xdr:row>98</xdr:row>
      <xdr:rowOff>73444</xdr:rowOff>
    </xdr:to>
    <xdr:sp macro="" textlink="">
      <xdr:nvSpPr>
        <xdr:cNvPr id="260" name="楕円 259"/>
        <xdr:cNvSpPr/>
      </xdr:nvSpPr>
      <xdr:spPr>
        <a:xfrm>
          <a:off x="1968500" y="167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64571</xdr:rowOff>
    </xdr:from>
    <xdr:ext cx="534377" cy="259045"/>
    <xdr:sp macro="" textlink="">
      <xdr:nvSpPr>
        <xdr:cNvPr id="261" name="テキスト ボックス 260"/>
        <xdr:cNvSpPr txBox="1"/>
      </xdr:nvSpPr>
      <xdr:spPr>
        <a:xfrm>
          <a:off x="1752111" y="1686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29972</xdr:rowOff>
    </xdr:from>
    <xdr:to>
      <xdr:col>6</xdr:col>
      <xdr:colOff>38100</xdr:colOff>
      <xdr:row>98</xdr:row>
      <xdr:rowOff>131572</xdr:rowOff>
    </xdr:to>
    <xdr:sp macro="" textlink="">
      <xdr:nvSpPr>
        <xdr:cNvPr id="262" name="楕円 261"/>
        <xdr:cNvSpPr/>
      </xdr:nvSpPr>
      <xdr:spPr>
        <a:xfrm>
          <a:off x="1079500" y="168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122699</xdr:rowOff>
    </xdr:from>
    <xdr:ext cx="534377" cy="259045"/>
    <xdr:sp macro="" textlink="">
      <xdr:nvSpPr>
        <xdr:cNvPr id="263" name="テキスト ボックス 262"/>
        <xdr:cNvSpPr txBox="1"/>
      </xdr:nvSpPr>
      <xdr:spPr>
        <a:xfrm>
          <a:off x="863111" y="169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23114</xdr:rowOff>
    </xdr:from>
    <xdr:to>
      <xdr:col>55</xdr:col>
      <xdr:colOff>0</xdr:colOff>
      <xdr:row>37</xdr:row>
      <xdr:rowOff>167786</xdr:rowOff>
    </xdr:to>
    <xdr:cxnSp macro="">
      <xdr:nvCxnSpPr>
        <xdr:cNvPr id="290" name="直線コネクタ 289"/>
        <xdr:cNvCxnSpPr/>
      </xdr:nvCxnSpPr>
      <xdr:spPr>
        <a:xfrm>
          <a:off x="9639300" y="6366764"/>
          <a:ext cx="838200" cy="1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23114</xdr:rowOff>
    </xdr:from>
    <xdr:to>
      <xdr:col>50</xdr:col>
      <xdr:colOff>114300</xdr:colOff>
      <xdr:row>37</xdr:row>
      <xdr:rowOff>87099</xdr:rowOff>
    </xdr:to>
    <xdr:cxnSp macro="">
      <xdr:nvCxnSpPr>
        <xdr:cNvPr id="293" name="直線コネクタ 292"/>
        <xdr:cNvCxnSpPr/>
      </xdr:nvCxnSpPr>
      <xdr:spPr>
        <a:xfrm flipV="1">
          <a:off x="8750300" y="6366764"/>
          <a:ext cx="889000" cy="6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87099</xdr:rowOff>
    </xdr:from>
    <xdr:to>
      <xdr:col>45</xdr:col>
      <xdr:colOff>177800</xdr:colOff>
      <xdr:row>37</xdr:row>
      <xdr:rowOff>93333</xdr:rowOff>
    </xdr:to>
    <xdr:cxnSp macro="">
      <xdr:nvCxnSpPr>
        <xdr:cNvPr id="296" name="直線コネクタ 295"/>
        <xdr:cNvCxnSpPr/>
      </xdr:nvCxnSpPr>
      <xdr:spPr>
        <a:xfrm flipV="1">
          <a:off x="7861300" y="6430749"/>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93333</xdr:rowOff>
    </xdr:from>
    <xdr:to>
      <xdr:col>41</xdr:col>
      <xdr:colOff>50800</xdr:colOff>
      <xdr:row>37</xdr:row>
      <xdr:rowOff>113031</xdr:rowOff>
    </xdr:to>
    <xdr:cxnSp macro="">
      <xdr:nvCxnSpPr>
        <xdr:cNvPr id="299" name="直線コネクタ 298"/>
        <xdr:cNvCxnSpPr/>
      </xdr:nvCxnSpPr>
      <xdr:spPr>
        <a:xfrm flipV="1">
          <a:off x="6972300" y="6436983"/>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116986</xdr:rowOff>
    </xdr:from>
    <xdr:to>
      <xdr:col>55</xdr:col>
      <xdr:colOff>50800</xdr:colOff>
      <xdr:row>38</xdr:row>
      <xdr:rowOff>47136</xdr:rowOff>
    </xdr:to>
    <xdr:sp macro="" textlink="">
      <xdr:nvSpPr>
        <xdr:cNvPr id="309" name="楕円 308"/>
        <xdr:cNvSpPr/>
      </xdr:nvSpPr>
      <xdr:spPr>
        <a:xfrm>
          <a:off x="10426700" y="6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31913</xdr:rowOff>
    </xdr:from>
    <xdr:ext cx="534377" cy="259045"/>
    <xdr:sp macro="" textlink="">
      <xdr:nvSpPr>
        <xdr:cNvPr id="310" name="補助費等該当値テキスト"/>
        <xdr:cNvSpPr txBox="1"/>
      </xdr:nvSpPr>
      <xdr:spPr>
        <a:xfrm>
          <a:off x="10528300" y="63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143764</xdr:rowOff>
    </xdr:from>
    <xdr:to>
      <xdr:col>50</xdr:col>
      <xdr:colOff>165100</xdr:colOff>
      <xdr:row>37</xdr:row>
      <xdr:rowOff>73914</xdr:rowOff>
    </xdr:to>
    <xdr:sp macro="" textlink="">
      <xdr:nvSpPr>
        <xdr:cNvPr id="311" name="楕円 310"/>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90441</xdr:rowOff>
    </xdr:from>
    <xdr:ext cx="599010" cy="259045"/>
    <xdr:sp macro="" textlink="">
      <xdr:nvSpPr>
        <xdr:cNvPr id="312" name="テキスト ボックス 311"/>
        <xdr:cNvSpPr txBox="1"/>
      </xdr:nvSpPr>
      <xdr:spPr>
        <a:xfrm>
          <a:off x="9339795" y="609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36299</xdr:rowOff>
    </xdr:from>
    <xdr:to>
      <xdr:col>46</xdr:col>
      <xdr:colOff>38100</xdr:colOff>
      <xdr:row>37</xdr:row>
      <xdr:rowOff>137899</xdr:rowOff>
    </xdr:to>
    <xdr:sp macro="" textlink="">
      <xdr:nvSpPr>
        <xdr:cNvPr id="313" name="楕円 312"/>
        <xdr:cNvSpPr/>
      </xdr:nvSpPr>
      <xdr:spPr>
        <a:xfrm>
          <a:off x="8699500" y="6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154426</xdr:rowOff>
    </xdr:from>
    <xdr:ext cx="534377" cy="259045"/>
    <xdr:sp macro="" textlink="">
      <xdr:nvSpPr>
        <xdr:cNvPr id="314" name="テキスト ボックス 313"/>
        <xdr:cNvSpPr txBox="1"/>
      </xdr:nvSpPr>
      <xdr:spPr>
        <a:xfrm>
          <a:off x="8483111" y="61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42533</xdr:rowOff>
    </xdr:from>
    <xdr:to>
      <xdr:col>41</xdr:col>
      <xdr:colOff>101600</xdr:colOff>
      <xdr:row>37</xdr:row>
      <xdr:rowOff>144133</xdr:rowOff>
    </xdr:to>
    <xdr:sp macro="" textlink="">
      <xdr:nvSpPr>
        <xdr:cNvPr id="315" name="楕円 314"/>
        <xdr:cNvSpPr/>
      </xdr:nvSpPr>
      <xdr:spPr>
        <a:xfrm>
          <a:off x="7810500" y="6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160660</xdr:rowOff>
    </xdr:from>
    <xdr:ext cx="534377" cy="259045"/>
    <xdr:sp macro="" textlink="">
      <xdr:nvSpPr>
        <xdr:cNvPr id="316" name="テキスト ボックス 315"/>
        <xdr:cNvSpPr txBox="1"/>
      </xdr:nvSpPr>
      <xdr:spPr>
        <a:xfrm>
          <a:off x="7594111" y="61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62231</xdr:rowOff>
    </xdr:from>
    <xdr:to>
      <xdr:col>36</xdr:col>
      <xdr:colOff>165100</xdr:colOff>
      <xdr:row>37</xdr:row>
      <xdr:rowOff>163832</xdr:rowOff>
    </xdr:to>
    <xdr:sp macro="" textlink="">
      <xdr:nvSpPr>
        <xdr:cNvPr id="317" name="楕円 316"/>
        <xdr:cNvSpPr/>
      </xdr:nvSpPr>
      <xdr:spPr>
        <a:xfrm>
          <a:off x="6921500" y="64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8908</xdr:rowOff>
    </xdr:from>
    <xdr:ext cx="534377" cy="259045"/>
    <xdr:sp macro="" textlink="">
      <xdr:nvSpPr>
        <xdr:cNvPr id="318" name="テキスト ボックス 317"/>
        <xdr:cNvSpPr txBox="1"/>
      </xdr:nvSpPr>
      <xdr:spPr>
        <a:xfrm>
          <a:off x="6705111" y="61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129333</xdr:rowOff>
    </xdr:from>
    <xdr:to>
      <xdr:col>55</xdr:col>
      <xdr:colOff>0</xdr:colOff>
      <xdr:row>58</xdr:row>
      <xdr:rowOff>130246</xdr:rowOff>
    </xdr:to>
    <xdr:cxnSp macro="">
      <xdr:nvCxnSpPr>
        <xdr:cNvPr id="345" name="直線コネクタ 344"/>
        <xdr:cNvCxnSpPr/>
      </xdr:nvCxnSpPr>
      <xdr:spPr>
        <a:xfrm>
          <a:off x="9639300" y="1007343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125640</xdr:rowOff>
    </xdr:from>
    <xdr:to>
      <xdr:col>50</xdr:col>
      <xdr:colOff>114300</xdr:colOff>
      <xdr:row>58</xdr:row>
      <xdr:rowOff>129333</xdr:rowOff>
    </xdr:to>
    <xdr:cxnSp macro="">
      <xdr:nvCxnSpPr>
        <xdr:cNvPr id="348" name="直線コネクタ 347"/>
        <xdr:cNvCxnSpPr/>
      </xdr:nvCxnSpPr>
      <xdr:spPr>
        <a:xfrm>
          <a:off x="8750300" y="10069740"/>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124648</xdr:rowOff>
    </xdr:from>
    <xdr:to>
      <xdr:col>45</xdr:col>
      <xdr:colOff>177800</xdr:colOff>
      <xdr:row>58</xdr:row>
      <xdr:rowOff>125640</xdr:rowOff>
    </xdr:to>
    <xdr:cxnSp macro="">
      <xdr:nvCxnSpPr>
        <xdr:cNvPr id="351" name="直線コネクタ 350"/>
        <xdr:cNvCxnSpPr/>
      </xdr:nvCxnSpPr>
      <xdr:spPr>
        <a:xfrm>
          <a:off x="7861300" y="10068748"/>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109475</xdr:rowOff>
    </xdr:from>
    <xdr:to>
      <xdr:col>41</xdr:col>
      <xdr:colOff>50800</xdr:colOff>
      <xdr:row>58</xdr:row>
      <xdr:rowOff>124648</xdr:rowOff>
    </xdr:to>
    <xdr:cxnSp macro="">
      <xdr:nvCxnSpPr>
        <xdr:cNvPr id="354" name="直線コネクタ 353"/>
        <xdr:cNvCxnSpPr/>
      </xdr:nvCxnSpPr>
      <xdr:spPr>
        <a:xfrm>
          <a:off x="6972300" y="10053575"/>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79446</xdr:rowOff>
    </xdr:from>
    <xdr:to>
      <xdr:col>55</xdr:col>
      <xdr:colOff>50800</xdr:colOff>
      <xdr:row>59</xdr:row>
      <xdr:rowOff>9596</xdr:rowOff>
    </xdr:to>
    <xdr:sp macro="" textlink="">
      <xdr:nvSpPr>
        <xdr:cNvPr id="364" name="楕円 363"/>
        <xdr:cNvSpPr/>
      </xdr:nvSpPr>
      <xdr:spPr>
        <a:xfrm>
          <a:off x="10426700" y="100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78533</xdr:rowOff>
    </xdr:from>
    <xdr:to>
      <xdr:col>50</xdr:col>
      <xdr:colOff>165100</xdr:colOff>
      <xdr:row>59</xdr:row>
      <xdr:rowOff>8683</xdr:rowOff>
    </xdr:to>
    <xdr:sp macro="" textlink="">
      <xdr:nvSpPr>
        <xdr:cNvPr id="366" name="楕円 365"/>
        <xdr:cNvSpPr/>
      </xdr:nvSpPr>
      <xdr:spPr>
        <a:xfrm>
          <a:off x="9588500" y="100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171260</xdr:rowOff>
    </xdr:from>
    <xdr:ext cx="534377" cy="259045"/>
    <xdr:sp macro="" textlink="">
      <xdr:nvSpPr>
        <xdr:cNvPr id="367" name="テキスト ボックス 366"/>
        <xdr:cNvSpPr txBox="1"/>
      </xdr:nvSpPr>
      <xdr:spPr>
        <a:xfrm>
          <a:off x="9372111" y="101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74840</xdr:rowOff>
    </xdr:from>
    <xdr:to>
      <xdr:col>46</xdr:col>
      <xdr:colOff>38100</xdr:colOff>
      <xdr:row>59</xdr:row>
      <xdr:rowOff>4990</xdr:rowOff>
    </xdr:to>
    <xdr:sp macro="" textlink="">
      <xdr:nvSpPr>
        <xdr:cNvPr id="368" name="楕円 367"/>
        <xdr:cNvSpPr/>
      </xdr:nvSpPr>
      <xdr:spPr>
        <a:xfrm>
          <a:off x="8699500" y="100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167567</xdr:rowOff>
    </xdr:from>
    <xdr:ext cx="534377" cy="259045"/>
    <xdr:sp macro="" textlink="">
      <xdr:nvSpPr>
        <xdr:cNvPr id="369" name="テキスト ボックス 368"/>
        <xdr:cNvSpPr txBox="1"/>
      </xdr:nvSpPr>
      <xdr:spPr>
        <a:xfrm>
          <a:off x="8483111" y="101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73848</xdr:rowOff>
    </xdr:from>
    <xdr:to>
      <xdr:col>41</xdr:col>
      <xdr:colOff>101600</xdr:colOff>
      <xdr:row>59</xdr:row>
      <xdr:rowOff>3998</xdr:rowOff>
    </xdr:to>
    <xdr:sp macro="" textlink="">
      <xdr:nvSpPr>
        <xdr:cNvPr id="370" name="楕円 369"/>
        <xdr:cNvSpPr/>
      </xdr:nvSpPr>
      <xdr:spPr>
        <a:xfrm>
          <a:off x="7810500" y="100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166575</xdr:rowOff>
    </xdr:from>
    <xdr:ext cx="534377" cy="259045"/>
    <xdr:sp macro="" textlink="">
      <xdr:nvSpPr>
        <xdr:cNvPr id="371" name="テキスト ボックス 370"/>
        <xdr:cNvSpPr txBox="1"/>
      </xdr:nvSpPr>
      <xdr:spPr>
        <a:xfrm>
          <a:off x="7594111" y="101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58675</xdr:rowOff>
    </xdr:from>
    <xdr:to>
      <xdr:col>36</xdr:col>
      <xdr:colOff>165100</xdr:colOff>
      <xdr:row>58</xdr:row>
      <xdr:rowOff>160275</xdr:rowOff>
    </xdr:to>
    <xdr:sp macro="" textlink="">
      <xdr:nvSpPr>
        <xdr:cNvPr id="372" name="楕円 371"/>
        <xdr:cNvSpPr/>
      </xdr:nvSpPr>
      <xdr:spPr>
        <a:xfrm>
          <a:off x="6921500" y="10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5352</xdr:rowOff>
    </xdr:from>
    <xdr:ext cx="599010" cy="259045"/>
    <xdr:sp macro="" textlink="">
      <xdr:nvSpPr>
        <xdr:cNvPr id="373" name="テキスト ボックス 372"/>
        <xdr:cNvSpPr txBox="1"/>
      </xdr:nvSpPr>
      <xdr:spPr>
        <a:xfrm>
          <a:off x="6672795" y="97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135951</xdr:rowOff>
    </xdr:from>
    <xdr:to>
      <xdr:col>55</xdr:col>
      <xdr:colOff>0</xdr:colOff>
      <xdr:row>78</xdr:row>
      <xdr:rowOff>138553</xdr:rowOff>
    </xdr:to>
    <xdr:cxnSp macro="">
      <xdr:nvCxnSpPr>
        <xdr:cNvPr id="400" name="直線コネクタ 399"/>
        <xdr:cNvCxnSpPr/>
      </xdr:nvCxnSpPr>
      <xdr:spPr>
        <a:xfrm>
          <a:off x="9639300" y="13509051"/>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134370</xdr:rowOff>
    </xdr:from>
    <xdr:to>
      <xdr:col>50</xdr:col>
      <xdr:colOff>114300</xdr:colOff>
      <xdr:row>78</xdr:row>
      <xdr:rowOff>135951</xdr:rowOff>
    </xdr:to>
    <xdr:cxnSp macro="">
      <xdr:nvCxnSpPr>
        <xdr:cNvPr id="403" name="直線コネクタ 402"/>
        <xdr:cNvCxnSpPr/>
      </xdr:nvCxnSpPr>
      <xdr:spPr>
        <a:xfrm>
          <a:off x="8750300" y="1350747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134370</xdr:rowOff>
    </xdr:from>
    <xdr:to>
      <xdr:col>45</xdr:col>
      <xdr:colOff>177800</xdr:colOff>
      <xdr:row>78</xdr:row>
      <xdr:rowOff>139350</xdr:rowOff>
    </xdr:to>
    <xdr:cxnSp macro="">
      <xdr:nvCxnSpPr>
        <xdr:cNvPr id="406" name="直線コネクタ 405"/>
        <xdr:cNvCxnSpPr/>
      </xdr:nvCxnSpPr>
      <xdr:spPr>
        <a:xfrm flipV="1">
          <a:off x="7861300" y="1350747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87753</xdr:rowOff>
    </xdr:from>
    <xdr:to>
      <xdr:col>55</xdr:col>
      <xdr:colOff>50800</xdr:colOff>
      <xdr:row>79</xdr:row>
      <xdr:rowOff>17903</xdr:rowOff>
    </xdr:to>
    <xdr:sp macro="" textlink="">
      <xdr:nvSpPr>
        <xdr:cNvPr id="416" name="楕円 415"/>
        <xdr:cNvSpPr/>
      </xdr:nvSpPr>
      <xdr:spPr>
        <a:xfrm>
          <a:off x="10426700" y="13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469744" cy="259045"/>
    <xdr:sp macro="" textlink="">
      <xdr:nvSpPr>
        <xdr:cNvPr id="417" name="普通建設事業費 （ うち新規整備　）該当値テキスト"/>
        <xdr:cNvSpPr txBox="1"/>
      </xdr:nvSpPr>
      <xdr:spPr>
        <a:xfrm>
          <a:off x="10528300"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85151</xdr:rowOff>
    </xdr:from>
    <xdr:to>
      <xdr:col>50</xdr:col>
      <xdr:colOff>165100</xdr:colOff>
      <xdr:row>79</xdr:row>
      <xdr:rowOff>15301</xdr:rowOff>
    </xdr:to>
    <xdr:sp macro="" textlink="">
      <xdr:nvSpPr>
        <xdr:cNvPr id="418" name="楕円 417"/>
        <xdr:cNvSpPr/>
      </xdr:nvSpPr>
      <xdr:spPr>
        <a:xfrm>
          <a:off x="95885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6428</xdr:rowOff>
    </xdr:from>
    <xdr:ext cx="534377" cy="259045"/>
    <xdr:sp macro="" textlink="">
      <xdr:nvSpPr>
        <xdr:cNvPr id="419" name="テキスト ボックス 418"/>
        <xdr:cNvSpPr txBox="1"/>
      </xdr:nvSpPr>
      <xdr:spPr>
        <a:xfrm>
          <a:off x="9372111" y="13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83570</xdr:rowOff>
    </xdr:from>
    <xdr:to>
      <xdr:col>46</xdr:col>
      <xdr:colOff>38100</xdr:colOff>
      <xdr:row>79</xdr:row>
      <xdr:rowOff>13720</xdr:rowOff>
    </xdr:to>
    <xdr:sp macro="" textlink="">
      <xdr:nvSpPr>
        <xdr:cNvPr id="420" name="楕円 419"/>
        <xdr:cNvSpPr/>
      </xdr:nvSpPr>
      <xdr:spPr>
        <a:xfrm>
          <a:off x="8699500" y="134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4847</xdr:rowOff>
    </xdr:from>
    <xdr:ext cx="534377" cy="259045"/>
    <xdr:sp macro="" textlink="">
      <xdr:nvSpPr>
        <xdr:cNvPr id="421" name="テキスト ボックス 420"/>
        <xdr:cNvSpPr txBox="1"/>
      </xdr:nvSpPr>
      <xdr:spPr>
        <a:xfrm>
          <a:off x="8483111" y="135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88550</xdr:rowOff>
    </xdr:from>
    <xdr:to>
      <xdr:col>41</xdr:col>
      <xdr:colOff>101600</xdr:colOff>
      <xdr:row>79</xdr:row>
      <xdr:rowOff>18700</xdr:rowOff>
    </xdr:to>
    <xdr:sp macro="" textlink="">
      <xdr:nvSpPr>
        <xdr:cNvPr id="422" name="楕円 421"/>
        <xdr:cNvSpPr/>
      </xdr:nvSpPr>
      <xdr:spPr>
        <a:xfrm>
          <a:off x="7810500" y="134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9827</xdr:rowOff>
    </xdr:from>
    <xdr:ext cx="469744" cy="259045"/>
    <xdr:sp macro="" textlink="">
      <xdr:nvSpPr>
        <xdr:cNvPr id="423" name="テキスト ボックス 422"/>
        <xdr:cNvSpPr txBox="1"/>
      </xdr:nvSpPr>
      <xdr:spPr>
        <a:xfrm>
          <a:off x="7626428" y="135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110573</xdr:rowOff>
    </xdr:from>
    <xdr:to>
      <xdr:col>55</xdr:col>
      <xdr:colOff>0</xdr:colOff>
      <xdr:row>98</xdr:row>
      <xdr:rowOff>137189</xdr:rowOff>
    </xdr:to>
    <xdr:cxnSp macro="">
      <xdr:nvCxnSpPr>
        <xdr:cNvPr id="452" name="直線コネクタ 451"/>
        <xdr:cNvCxnSpPr/>
      </xdr:nvCxnSpPr>
      <xdr:spPr>
        <a:xfrm flipV="1">
          <a:off x="9639300" y="16912673"/>
          <a:ext cx="8382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95748</xdr:rowOff>
    </xdr:from>
    <xdr:to>
      <xdr:col>50</xdr:col>
      <xdr:colOff>114300</xdr:colOff>
      <xdr:row>98</xdr:row>
      <xdr:rowOff>137189</xdr:rowOff>
    </xdr:to>
    <xdr:cxnSp macro="">
      <xdr:nvCxnSpPr>
        <xdr:cNvPr id="455" name="直線コネクタ 454"/>
        <xdr:cNvCxnSpPr/>
      </xdr:nvCxnSpPr>
      <xdr:spPr>
        <a:xfrm>
          <a:off x="8750300" y="16897848"/>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3893</xdr:rowOff>
    </xdr:from>
    <xdr:to>
      <xdr:col>45</xdr:col>
      <xdr:colOff>177800</xdr:colOff>
      <xdr:row>98</xdr:row>
      <xdr:rowOff>95748</xdr:rowOff>
    </xdr:to>
    <xdr:cxnSp macro="">
      <xdr:nvCxnSpPr>
        <xdr:cNvPr id="458" name="直線コネクタ 457"/>
        <xdr:cNvCxnSpPr/>
      </xdr:nvCxnSpPr>
      <xdr:spPr>
        <a:xfrm>
          <a:off x="7861300" y="16805993"/>
          <a:ext cx="889000" cy="9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59773</xdr:rowOff>
    </xdr:from>
    <xdr:to>
      <xdr:col>55</xdr:col>
      <xdr:colOff>50800</xdr:colOff>
      <xdr:row>98</xdr:row>
      <xdr:rowOff>161373</xdr:rowOff>
    </xdr:to>
    <xdr:sp macro="" textlink="">
      <xdr:nvSpPr>
        <xdr:cNvPr id="468" name="楕円 467"/>
        <xdr:cNvSpPr/>
      </xdr:nvSpPr>
      <xdr:spPr>
        <a:xfrm>
          <a:off x="10426700" y="16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146150</xdr:rowOff>
    </xdr:from>
    <xdr:ext cx="534377" cy="259045"/>
    <xdr:sp macro="" textlink="">
      <xdr:nvSpPr>
        <xdr:cNvPr id="469" name="普通建設事業費 （ うち更新整備　）該当値テキスト"/>
        <xdr:cNvSpPr txBox="1"/>
      </xdr:nvSpPr>
      <xdr:spPr>
        <a:xfrm>
          <a:off x="10528300" y="167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86389</xdr:rowOff>
    </xdr:from>
    <xdr:to>
      <xdr:col>50</xdr:col>
      <xdr:colOff>165100</xdr:colOff>
      <xdr:row>99</xdr:row>
      <xdr:rowOff>16539</xdr:rowOff>
    </xdr:to>
    <xdr:sp macro="" textlink="">
      <xdr:nvSpPr>
        <xdr:cNvPr id="470" name="楕円 469"/>
        <xdr:cNvSpPr/>
      </xdr:nvSpPr>
      <xdr:spPr>
        <a:xfrm>
          <a:off x="9588500" y="168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7666</xdr:rowOff>
    </xdr:from>
    <xdr:ext cx="534377" cy="259045"/>
    <xdr:sp macro="" textlink="">
      <xdr:nvSpPr>
        <xdr:cNvPr id="471" name="テキスト ボックス 470"/>
        <xdr:cNvSpPr txBox="1"/>
      </xdr:nvSpPr>
      <xdr:spPr>
        <a:xfrm>
          <a:off x="9372111" y="1698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44948</xdr:rowOff>
    </xdr:from>
    <xdr:to>
      <xdr:col>46</xdr:col>
      <xdr:colOff>38100</xdr:colOff>
      <xdr:row>98</xdr:row>
      <xdr:rowOff>146548</xdr:rowOff>
    </xdr:to>
    <xdr:sp macro="" textlink="">
      <xdr:nvSpPr>
        <xdr:cNvPr id="472" name="楕円 471"/>
        <xdr:cNvSpPr/>
      </xdr:nvSpPr>
      <xdr:spPr>
        <a:xfrm>
          <a:off x="8699500" y="168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137675</xdr:rowOff>
    </xdr:from>
    <xdr:ext cx="534377" cy="259045"/>
    <xdr:sp macro="" textlink="">
      <xdr:nvSpPr>
        <xdr:cNvPr id="473" name="テキスト ボックス 472"/>
        <xdr:cNvSpPr txBox="1"/>
      </xdr:nvSpPr>
      <xdr:spPr>
        <a:xfrm>
          <a:off x="8483111" y="169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124543</xdr:rowOff>
    </xdr:from>
    <xdr:to>
      <xdr:col>41</xdr:col>
      <xdr:colOff>101600</xdr:colOff>
      <xdr:row>98</xdr:row>
      <xdr:rowOff>54693</xdr:rowOff>
    </xdr:to>
    <xdr:sp macro="" textlink="">
      <xdr:nvSpPr>
        <xdr:cNvPr id="474" name="楕円 473"/>
        <xdr:cNvSpPr/>
      </xdr:nvSpPr>
      <xdr:spPr>
        <a:xfrm>
          <a:off x="7810500" y="167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45820</xdr:rowOff>
    </xdr:from>
    <xdr:ext cx="534377" cy="259045"/>
    <xdr:sp macro="" textlink="">
      <xdr:nvSpPr>
        <xdr:cNvPr id="475" name="テキスト ボックス 474"/>
        <xdr:cNvSpPr txBox="1"/>
      </xdr:nvSpPr>
      <xdr:spPr>
        <a:xfrm>
          <a:off x="7594111" y="168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39691</xdr:rowOff>
    </xdr:from>
    <xdr:to>
      <xdr:col>85</xdr:col>
      <xdr:colOff>127000</xdr:colOff>
      <xdr:row>39</xdr:row>
      <xdr:rowOff>44450</xdr:rowOff>
    </xdr:to>
    <xdr:cxnSp macro="">
      <xdr:nvCxnSpPr>
        <xdr:cNvPr id="504" name="直線コネクタ 503"/>
        <xdr:cNvCxnSpPr/>
      </xdr:nvCxnSpPr>
      <xdr:spPr>
        <a:xfrm flipV="1">
          <a:off x="15481300" y="6726241"/>
          <a:ext cx="8382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35361</xdr:rowOff>
    </xdr:from>
    <xdr:to>
      <xdr:col>81</xdr:col>
      <xdr:colOff>50800</xdr:colOff>
      <xdr:row>39</xdr:row>
      <xdr:rowOff>44450</xdr:rowOff>
    </xdr:to>
    <xdr:cxnSp macro="">
      <xdr:nvCxnSpPr>
        <xdr:cNvPr id="507" name="直線コネクタ 506"/>
        <xdr:cNvCxnSpPr/>
      </xdr:nvCxnSpPr>
      <xdr:spPr>
        <a:xfrm>
          <a:off x="14592300" y="6721911"/>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30561</xdr:rowOff>
    </xdr:from>
    <xdr:to>
      <xdr:col>76</xdr:col>
      <xdr:colOff>114300</xdr:colOff>
      <xdr:row>39</xdr:row>
      <xdr:rowOff>35361</xdr:rowOff>
    </xdr:to>
    <xdr:cxnSp macro="">
      <xdr:nvCxnSpPr>
        <xdr:cNvPr id="510" name="直線コネクタ 509"/>
        <xdr:cNvCxnSpPr/>
      </xdr:nvCxnSpPr>
      <xdr:spPr>
        <a:xfrm>
          <a:off x="13703300" y="671711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30561</xdr:rowOff>
    </xdr:from>
    <xdr:to>
      <xdr:col>71</xdr:col>
      <xdr:colOff>177800</xdr:colOff>
      <xdr:row>39</xdr:row>
      <xdr:rowOff>33248</xdr:rowOff>
    </xdr:to>
    <xdr:cxnSp macro="">
      <xdr:nvCxnSpPr>
        <xdr:cNvPr id="513" name="直線コネクタ 512"/>
        <xdr:cNvCxnSpPr/>
      </xdr:nvCxnSpPr>
      <xdr:spPr>
        <a:xfrm flipV="1">
          <a:off x="12814300" y="6717111"/>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160341</xdr:rowOff>
    </xdr:from>
    <xdr:to>
      <xdr:col>85</xdr:col>
      <xdr:colOff>177800</xdr:colOff>
      <xdr:row>39</xdr:row>
      <xdr:rowOff>90491</xdr:rowOff>
    </xdr:to>
    <xdr:sp macro="" textlink="">
      <xdr:nvSpPr>
        <xdr:cNvPr id="523" name="楕円 522"/>
        <xdr:cNvSpPr/>
      </xdr:nvSpPr>
      <xdr:spPr>
        <a:xfrm>
          <a:off x="16268700" y="66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156011</xdr:rowOff>
    </xdr:from>
    <xdr:to>
      <xdr:col>76</xdr:col>
      <xdr:colOff>165100</xdr:colOff>
      <xdr:row>39</xdr:row>
      <xdr:rowOff>86161</xdr:rowOff>
    </xdr:to>
    <xdr:sp macro="" textlink="">
      <xdr:nvSpPr>
        <xdr:cNvPr id="527" name="楕円 526"/>
        <xdr:cNvSpPr/>
      </xdr:nvSpPr>
      <xdr:spPr>
        <a:xfrm>
          <a:off x="14541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77288</xdr:rowOff>
    </xdr:from>
    <xdr:ext cx="469744" cy="259045"/>
    <xdr:sp macro="" textlink="">
      <xdr:nvSpPr>
        <xdr:cNvPr id="528" name="テキスト ボックス 527"/>
        <xdr:cNvSpPr txBox="1"/>
      </xdr:nvSpPr>
      <xdr:spPr>
        <a:xfrm>
          <a:off x="14357428" y="67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151211</xdr:rowOff>
    </xdr:from>
    <xdr:to>
      <xdr:col>72</xdr:col>
      <xdr:colOff>38100</xdr:colOff>
      <xdr:row>39</xdr:row>
      <xdr:rowOff>81361</xdr:rowOff>
    </xdr:to>
    <xdr:sp macro="" textlink="">
      <xdr:nvSpPr>
        <xdr:cNvPr id="529" name="楕円 528"/>
        <xdr:cNvSpPr/>
      </xdr:nvSpPr>
      <xdr:spPr>
        <a:xfrm>
          <a:off x="13652500" y="66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97888</xdr:rowOff>
    </xdr:from>
    <xdr:ext cx="469744" cy="259045"/>
    <xdr:sp macro="" textlink="">
      <xdr:nvSpPr>
        <xdr:cNvPr id="530" name="テキスト ボックス 529"/>
        <xdr:cNvSpPr txBox="1"/>
      </xdr:nvSpPr>
      <xdr:spPr>
        <a:xfrm>
          <a:off x="13468428" y="64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153898</xdr:rowOff>
    </xdr:from>
    <xdr:to>
      <xdr:col>67</xdr:col>
      <xdr:colOff>101600</xdr:colOff>
      <xdr:row>39</xdr:row>
      <xdr:rowOff>84048</xdr:rowOff>
    </xdr:to>
    <xdr:sp macro="" textlink="">
      <xdr:nvSpPr>
        <xdr:cNvPr id="531" name="楕円 530"/>
        <xdr:cNvSpPr/>
      </xdr:nvSpPr>
      <xdr:spPr>
        <a:xfrm>
          <a:off x="12763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75175</xdr:rowOff>
    </xdr:from>
    <xdr:ext cx="469744" cy="259045"/>
    <xdr:sp macro="" textlink="">
      <xdr:nvSpPr>
        <xdr:cNvPr id="532" name="テキスト ボックス 531"/>
        <xdr:cNvSpPr txBox="1"/>
      </xdr:nvSpPr>
      <xdr:spPr>
        <a:xfrm>
          <a:off x="12579428" y="6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92970</xdr:rowOff>
    </xdr:from>
    <xdr:to>
      <xdr:col>85</xdr:col>
      <xdr:colOff>127000</xdr:colOff>
      <xdr:row>77</xdr:row>
      <xdr:rowOff>98904</xdr:rowOff>
    </xdr:to>
    <xdr:cxnSp macro="">
      <xdr:nvCxnSpPr>
        <xdr:cNvPr id="608" name="直線コネクタ 607"/>
        <xdr:cNvCxnSpPr/>
      </xdr:nvCxnSpPr>
      <xdr:spPr>
        <a:xfrm flipV="1">
          <a:off x="15481300" y="13294620"/>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98904</xdr:rowOff>
    </xdr:from>
    <xdr:to>
      <xdr:col>81</xdr:col>
      <xdr:colOff>50800</xdr:colOff>
      <xdr:row>77</xdr:row>
      <xdr:rowOff>113123</xdr:rowOff>
    </xdr:to>
    <xdr:cxnSp macro="">
      <xdr:nvCxnSpPr>
        <xdr:cNvPr id="611" name="直線コネクタ 610"/>
        <xdr:cNvCxnSpPr/>
      </xdr:nvCxnSpPr>
      <xdr:spPr>
        <a:xfrm flipV="1">
          <a:off x="14592300" y="13300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83922</xdr:rowOff>
    </xdr:from>
    <xdr:to>
      <xdr:col>76</xdr:col>
      <xdr:colOff>114300</xdr:colOff>
      <xdr:row>77</xdr:row>
      <xdr:rowOff>113123</xdr:rowOff>
    </xdr:to>
    <xdr:cxnSp macro="">
      <xdr:nvCxnSpPr>
        <xdr:cNvPr id="614" name="直線コネクタ 613"/>
        <xdr:cNvCxnSpPr/>
      </xdr:nvCxnSpPr>
      <xdr:spPr>
        <a:xfrm>
          <a:off x="13703300" y="13285572"/>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83922</xdr:rowOff>
    </xdr:from>
    <xdr:to>
      <xdr:col>71</xdr:col>
      <xdr:colOff>177800</xdr:colOff>
      <xdr:row>77</xdr:row>
      <xdr:rowOff>95036</xdr:rowOff>
    </xdr:to>
    <xdr:cxnSp macro="">
      <xdr:nvCxnSpPr>
        <xdr:cNvPr id="617" name="直線コネクタ 616"/>
        <xdr:cNvCxnSpPr/>
      </xdr:nvCxnSpPr>
      <xdr:spPr>
        <a:xfrm flipV="1">
          <a:off x="12814300" y="13285572"/>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42170</xdr:rowOff>
    </xdr:from>
    <xdr:to>
      <xdr:col>85</xdr:col>
      <xdr:colOff>177800</xdr:colOff>
      <xdr:row>77</xdr:row>
      <xdr:rowOff>143770</xdr:rowOff>
    </xdr:to>
    <xdr:sp macro="" textlink="">
      <xdr:nvSpPr>
        <xdr:cNvPr id="627" name="楕円 626"/>
        <xdr:cNvSpPr/>
      </xdr:nvSpPr>
      <xdr:spPr>
        <a:xfrm>
          <a:off x="16268700" y="13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20597</xdr:rowOff>
    </xdr:from>
    <xdr:ext cx="534377" cy="259045"/>
    <xdr:sp macro="" textlink="">
      <xdr:nvSpPr>
        <xdr:cNvPr id="628" name="公債費該当値テキスト"/>
        <xdr:cNvSpPr txBox="1"/>
      </xdr:nvSpPr>
      <xdr:spPr>
        <a:xfrm>
          <a:off x="16370300" y="132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48104</xdr:rowOff>
    </xdr:from>
    <xdr:to>
      <xdr:col>81</xdr:col>
      <xdr:colOff>101600</xdr:colOff>
      <xdr:row>77</xdr:row>
      <xdr:rowOff>149704</xdr:rowOff>
    </xdr:to>
    <xdr:sp macro="" textlink="">
      <xdr:nvSpPr>
        <xdr:cNvPr id="629" name="楕円 628"/>
        <xdr:cNvSpPr/>
      </xdr:nvSpPr>
      <xdr:spPr>
        <a:xfrm>
          <a:off x="15430500" y="132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140831</xdr:rowOff>
    </xdr:from>
    <xdr:ext cx="534377" cy="259045"/>
    <xdr:sp macro="" textlink="">
      <xdr:nvSpPr>
        <xdr:cNvPr id="630" name="テキスト ボックス 629"/>
        <xdr:cNvSpPr txBox="1"/>
      </xdr:nvSpPr>
      <xdr:spPr>
        <a:xfrm>
          <a:off x="15214111" y="133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62323</xdr:rowOff>
    </xdr:from>
    <xdr:to>
      <xdr:col>76</xdr:col>
      <xdr:colOff>165100</xdr:colOff>
      <xdr:row>77</xdr:row>
      <xdr:rowOff>163923</xdr:rowOff>
    </xdr:to>
    <xdr:sp macro="" textlink="">
      <xdr:nvSpPr>
        <xdr:cNvPr id="631" name="楕円 630"/>
        <xdr:cNvSpPr/>
      </xdr:nvSpPr>
      <xdr:spPr>
        <a:xfrm>
          <a:off x="14541500" y="132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155050</xdr:rowOff>
    </xdr:from>
    <xdr:ext cx="534377" cy="259045"/>
    <xdr:sp macro="" textlink="">
      <xdr:nvSpPr>
        <xdr:cNvPr id="632" name="テキスト ボックス 631"/>
        <xdr:cNvSpPr txBox="1"/>
      </xdr:nvSpPr>
      <xdr:spPr>
        <a:xfrm>
          <a:off x="14325111" y="133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33122</xdr:rowOff>
    </xdr:from>
    <xdr:to>
      <xdr:col>72</xdr:col>
      <xdr:colOff>38100</xdr:colOff>
      <xdr:row>77</xdr:row>
      <xdr:rowOff>134722</xdr:rowOff>
    </xdr:to>
    <xdr:sp macro="" textlink="">
      <xdr:nvSpPr>
        <xdr:cNvPr id="633" name="楕円 632"/>
        <xdr:cNvSpPr/>
      </xdr:nvSpPr>
      <xdr:spPr>
        <a:xfrm>
          <a:off x="13652500" y="132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125849</xdr:rowOff>
    </xdr:from>
    <xdr:ext cx="534377" cy="259045"/>
    <xdr:sp macro="" textlink="">
      <xdr:nvSpPr>
        <xdr:cNvPr id="634" name="テキスト ボックス 633"/>
        <xdr:cNvSpPr txBox="1"/>
      </xdr:nvSpPr>
      <xdr:spPr>
        <a:xfrm>
          <a:off x="13436111" y="133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44236</xdr:rowOff>
    </xdr:from>
    <xdr:to>
      <xdr:col>67</xdr:col>
      <xdr:colOff>101600</xdr:colOff>
      <xdr:row>77</xdr:row>
      <xdr:rowOff>145836</xdr:rowOff>
    </xdr:to>
    <xdr:sp macro="" textlink="">
      <xdr:nvSpPr>
        <xdr:cNvPr id="635" name="楕円 634"/>
        <xdr:cNvSpPr/>
      </xdr:nvSpPr>
      <xdr:spPr>
        <a:xfrm>
          <a:off x="12763500" y="132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136963</xdr:rowOff>
    </xdr:from>
    <xdr:ext cx="534377" cy="259045"/>
    <xdr:sp macro="" textlink="">
      <xdr:nvSpPr>
        <xdr:cNvPr id="636" name="テキスト ボックス 635"/>
        <xdr:cNvSpPr txBox="1"/>
      </xdr:nvSpPr>
      <xdr:spPr>
        <a:xfrm>
          <a:off x="12547111" y="133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38829</xdr:rowOff>
    </xdr:from>
    <xdr:to>
      <xdr:col>85</xdr:col>
      <xdr:colOff>127000</xdr:colOff>
      <xdr:row>99</xdr:row>
      <xdr:rowOff>39777</xdr:rowOff>
    </xdr:to>
    <xdr:cxnSp macro="">
      <xdr:nvCxnSpPr>
        <xdr:cNvPr id="665" name="直線コネクタ 664"/>
        <xdr:cNvCxnSpPr/>
      </xdr:nvCxnSpPr>
      <xdr:spPr>
        <a:xfrm>
          <a:off x="15481300" y="17012379"/>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38829</xdr:rowOff>
    </xdr:from>
    <xdr:to>
      <xdr:col>81</xdr:col>
      <xdr:colOff>50800</xdr:colOff>
      <xdr:row>99</xdr:row>
      <xdr:rowOff>38925</xdr:rowOff>
    </xdr:to>
    <xdr:cxnSp macro="">
      <xdr:nvCxnSpPr>
        <xdr:cNvPr id="668" name="直線コネクタ 667"/>
        <xdr:cNvCxnSpPr/>
      </xdr:nvCxnSpPr>
      <xdr:spPr>
        <a:xfrm flipV="1">
          <a:off x="14592300" y="1701237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38925</xdr:rowOff>
    </xdr:from>
    <xdr:to>
      <xdr:col>76</xdr:col>
      <xdr:colOff>114300</xdr:colOff>
      <xdr:row>99</xdr:row>
      <xdr:rowOff>38991</xdr:rowOff>
    </xdr:to>
    <xdr:cxnSp macro="">
      <xdr:nvCxnSpPr>
        <xdr:cNvPr id="671" name="直線コネクタ 670"/>
        <xdr:cNvCxnSpPr/>
      </xdr:nvCxnSpPr>
      <xdr:spPr>
        <a:xfrm flipV="1">
          <a:off x="13703300" y="1701247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38991</xdr:rowOff>
    </xdr:from>
    <xdr:to>
      <xdr:col>71</xdr:col>
      <xdr:colOff>177800</xdr:colOff>
      <xdr:row>99</xdr:row>
      <xdr:rowOff>39156</xdr:rowOff>
    </xdr:to>
    <xdr:cxnSp macro="">
      <xdr:nvCxnSpPr>
        <xdr:cNvPr id="674" name="直線コネクタ 673"/>
        <xdr:cNvCxnSpPr/>
      </xdr:nvCxnSpPr>
      <xdr:spPr>
        <a:xfrm flipV="1">
          <a:off x="12814300" y="1701254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160427</xdr:rowOff>
    </xdr:from>
    <xdr:to>
      <xdr:col>85</xdr:col>
      <xdr:colOff>177800</xdr:colOff>
      <xdr:row>99</xdr:row>
      <xdr:rowOff>90577</xdr:rowOff>
    </xdr:to>
    <xdr:sp macro="" textlink="">
      <xdr:nvSpPr>
        <xdr:cNvPr id="684" name="楕円 683"/>
        <xdr:cNvSpPr/>
      </xdr:nvSpPr>
      <xdr:spPr>
        <a:xfrm>
          <a:off x="16268700" y="169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469744" cy="259045"/>
    <xdr:sp macro="" textlink="">
      <xdr:nvSpPr>
        <xdr:cNvPr id="685" name="積立金該当値テキスト"/>
        <xdr:cNvSpPr txBox="1"/>
      </xdr:nvSpPr>
      <xdr:spPr>
        <a:xfrm>
          <a:off x="16370300" y="169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159479</xdr:rowOff>
    </xdr:from>
    <xdr:to>
      <xdr:col>81</xdr:col>
      <xdr:colOff>101600</xdr:colOff>
      <xdr:row>99</xdr:row>
      <xdr:rowOff>89629</xdr:rowOff>
    </xdr:to>
    <xdr:sp macro="" textlink="">
      <xdr:nvSpPr>
        <xdr:cNvPr id="686" name="楕円 685"/>
        <xdr:cNvSpPr/>
      </xdr:nvSpPr>
      <xdr:spPr>
        <a:xfrm>
          <a:off x="15430500" y="16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80756</xdr:rowOff>
    </xdr:from>
    <xdr:ext cx="469744" cy="259045"/>
    <xdr:sp macro="" textlink="">
      <xdr:nvSpPr>
        <xdr:cNvPr id="687" name="テキスト ボックス 686"/>
        <xdr:cNvSpPr txBox="1"/>
      </xdr:nvSpPr>
      <xdr:spPr>
        <a:xfrm>
          <a:off x="15246428" y="1705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159575</xdr:rowOff>
    </xdr:from>
    <xdr:to>
      <xdr:col>76</xdr:col>
      <xdr:colOff>165100</xdr:colOff>
      <xdr:row>99</xdr:row>
      <xdr:rowOff>89725</xdr:rowOff>
    </xdr:to>
    <xdr:sp macro="" textlink="">
      <xdr:nvSpPr>
        <xdr:cNvPr id="688" name="楕円 687"/>
        <xdr:cNvSpPr/>
      </xdr:nvSpPr>
      <xdr:spPr>
        <a:xfrm>
          <a:off x="14541500" y="169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80852</xdr:rowOff>
    </xdr:from>
    <xdr:ext cx="469744" cy="259045"/>
    <xdr:sp macro="" textlink="">
      <xdr:nvSpPr>
        <xdr:cNvPr id="689" name="テキスト ボックス 688"/>
        <xdr:cNvSpPr txBox="1"/>
      </xdr:nvSpPr>
      <xdr:spPr>
        <a:xfrm>
          <a:off x="14357428" y="1705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159641</xdr:rowOff>
    </xdr:from>
    <xdr:to>
      <xdr:col>72</xdr:col>
      <xdr:colOff>38100</xdr:colOff>
      <xdr:row>99</xdr:row>
      <xdr:rowOff>89791</xdr:rowOff>
    </xdr:to>
    <xdr:sp macro="" textlink="">
      <xdr:nvSpPr>
        <xdr:cNvPr id="690" name="楕円 689"/>
        <xdr:cNvSpPr/>
      </xdr:nvSpPr>
      <xdr:spPr>
        <a:xfrm>
          <a:off x="13652500" y="169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80918</xdr:rowOff>
    </xdr:from>
    <xdr:ext cx="469744" cy="259045"/>
    <xdr:sp macro="" textlink="">
      <xdr:nvSpPr>
        <xdr:cNvPr id="691" name="テキスト ボックス 690"/>
        <xdr:cNvSpPr txBox="1"/>
      </xdr:nvSpPr>
      <xdr:spPr>
        <a:xfrm>
          <a:off x="13468428" y="170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159806</xdr:rowOff>
    </xdr:from>
    <xdr:to>
      <xdr:col>67</xdr:col>
      <xdr:colOff>101600</xdr:colOff>
      <xdr:row>99</xdr:row>
      <xdr:rowOff>89956</xdr:rowOff>
    </xdr:to>
    <xdr:sp macro="" textlink="">
      <xdr:nvSpPr>
        <xdr:cNvPr id="692" name="楕円 691"/>
        <xdr:cNvSpPr/>
      </xdr:nvSpPr>
      <xdr:spPr>
        <a:xfrm>
          <a:off x="12763500" y="169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81083</xdr:rowOff>
    </xdr:from>
    <xdr:ext cx="469744" cy="259045"/>
    <xdr:sp macro="" textlink="">
      <xdr:nvSpPr>
        <xdr:cNvPr id="693" name="テキスト ボックス 692"/>
        <xdr:cNvSpPr txBox="1"/>
      </xdr:nvSpPr>
      <xdr:spPr>
        <a:xfrm>
          <a:off x="12579428" y="170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77429</xdr:rowOff>
    </xdr:from>
    <xdr:to>
      <xdr:col>116</xdr:col>
      <xdr:colOff>63500</xdr:colOff>
      <xdr:row>38</xdr:row>
      <xdr:rowOff>139700</xdr:rowOff>
    </xdr:to>
    <xdr:cxnSp macro="">
      <xdr:nvCxnSpPr>
        <xdr:cNvPr id="720" name="直線コネクタ 719"/>
        <xdr:cNvCxnSpPr/>
      </xdr:nvCxnSpPr>
      <xdr:spPr>
        <a:xfrm>
          <a:off x="21323300" y="6249629"/>
          <a:ext cx="838200" cy="40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59141</xdr:rowOff>
    </xdr:from>
    <xdr:to>
      <xdr:col>111</xdr:col>
      <xdr:colOff>177800</xdr:colOff>
      <xdr:row>36</xdr:row>
      <xdr:rowOff>77429</xdr:rowOff>
    </xdr:to>
    <xdr:cxnSp macro="">
      <xdr:nvCxnSpPr>
        <xdr:cNvPr id="723" name="直線コネクタ 722"/>
        <xdr:cNvCxnSpPr/>
      </xdr:nvCxnSpPr>
      <xdr:spPr>
        <a:xfrm>
          <a:off x="20434300" y="62313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59141</xdr:rowOff>
    </xdr:from>
    <xdr:to>
      <xdr:col>107</xdr:col>
      <xdr:colOff>50800</xdr:colOff>
      <xdr:row>36</xdr:row>
      <xdr:rowOff>90688</xdr:rowOff>
    </xdr:to>
    <xdr:cxnSp macro="">
      <xdr:nvCxnSpPr>
        <xdr:cNvPr id="726" name="直線コネクタ 725"/>
        <xdr:cNvCxnSpPr/>
      </xdr:nvCxnSpPr>
      <xdr:spPr>
        <a:xfrm flipV="1">
          <a:off x="19545300" y="623134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58364</xdr:rowOff>
    </xdr:from>
    <xdr:to>
      <xdr:col>102</xdr:col>
      <xdr:colOff>114300</xdr:colOff>
      <xdr:row>36</xdr:row>
      <xdr:rowOff>90688</xdr:rowOff>
    </xdr:to>
    <xdr:cxnSp macro="">
      <xdr:nvCxnSpPr>
        <xdr:cNvPr id="729" name="直線コネクタ 728"/>
        <xdr:cNvCxnSpPr/>
      </xdr:nvCxnSpPr>
      <xdr:spPr>
        <a:xfrm>
          <a:off x="18656300" y="6230564"/>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26629</xdr:rowOff>
    </xdr:from>
    <xdr:to>
      <xdr:col>112</xdr:col>
      <xdr:colOff>38100</xdr:colOff>
      <xdr:row>36</xdr:row>
      <xdr:rowOff>128229</xdr:rowOff>
    </xdr:to>
    <xdr:sp macro="" textlink="">
      <xdr:nvSpPr>
        <xdr:cNvPr id="741" name="楕円 740"/>
        <xdr:cNvSpPr/>
      </xdr:nvSpPr>
      <xdr:spPr>
        <a:xfrm>
          <a:off x="21272500" y="61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144756</xdr:rowOff>
    </xdr:from>
    <xdr:ext cx="469744" cy="259045"/>
    <xdr:sp macro="" textlink="">
      <xdr:nvSpPr>
        <xdr:cNvPr id="742" name="テキスト ボックス 741"/>
        <xdr:cNvSpPr txBox="1"/>
      </xdr:nvSpPr>
      <xdr:spPr>
        <a:xfrm>
          <a:off x="21088428" y="597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8341</xdr:rowOff>
    </xdr:from>
    <xdr:to>
      <xdr:col>107</xdr:col>
      <xdr:colOff>101600</xdr:colOff>
      <xdr:row>36</xdr:row>
      <xdr:rowOff>109941</xdr:rowOff>
    </xdr:to>
    <xdr:sp macro="" textlink="">
      <xdr:nvSpPr>
        <xdr:cNvPr id="743" name="楕円 742"/>
        <xdr:cNvSpPr/>
      </xdr:nvSpPr>
      <xdr:spPr>
        <a:xfrm>
          <a:off x="20383500" y="61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126468</xdr:rowOff>
    </xdr:from>
    <xdr:ext cx="469744" cy="259045"/>
    <xdr:sp macro="" textlink="">
      <xdr:nvSpPr>
        <xdr:cNvPr id="744" name="テキスト ボックス 743"/>
        <xdr:cNvSpPr txBox="1"/>
      </xdr:nvSpPr>
      <xdr:spPr>
        <a:xfrm>
          <a:off x="20199428" y="595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39888</xdr:rowOff>
    </xdr:from>
    <xdr:to>
      <xdr:col>102</xdr:col>
      <xdr:colOff>165100</xdr:colOff>
      <xdr:row>36</xdr:row>
      <xdr:rowOff>141488</xdr:rowOff>
    </xdr:to>
    <xdr:sp macro="" textlink="">
      <xdr:nvSpPr>
        <xdr:cNvPr id="745" name="楕円 744"/>
        <xdr:cNvSpPr/>
      </xdr:nvSpPr>
      <xdr:spPr>
        <a:xfrm>
          <a:off x="19494500" y="62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158015</xdr:rowOff>
    </xdr:from>
    <xdr:ext cx="469744" cy="259045"/>
    <xdr:sp macro="" textlink="">
      <xdr:nvSpPr>
        <xdr:cNvPr id="746" name="テキスト ボックス 745"/>
        <xdr:cNvSpPr txBox="1"/>
      </xdr:nvSpPr>
      <xdr:spPr>
        <a:xfrm>
          <a:off x="19310428" y="59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7564</xdr:rowOff>
    </xdr:from>
    <xdr:to>
      <xdr:col>98</xdr:col>
      <xdr:colOff>38100</xdr:colOff>
      <xdr:row>36</xdr:row>
      <xdr:rowOff>109164</xdr:rowOff>
    </xdr:to>
    <xdr:sp macro="" textlink="">
      <xdr:nvSpPr>
        <xdr:cNvPr id="747" name="楕円 746"/>
        <xdr:cNvSpPr/>
      </xdr:nvSpPr>
      <xdr:spPr>
        <a:xfrm>
          <a:off x="18605500" y="61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125691</xdr:rowOff>
    </xdr:from>
    <xdr:ext cx="469744" cy="259045"/>
    <xdr:sp macro="" textlink="">
      <xdr:nvSpPr>
        <xdr:cNvPr id="748" name="テキスト ボックス 747"/>
        <xdr:cNvSpPr txBox="1"/>
      </xdr:nvSpPr>
      <xdr:spPr>
        <a:xfrm>
          <a:off x="18421428" y="595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97076</xdr:rowOff>
    </xdr:from>
    <xdr:to>
      <xdr:col>116</xdr:col>
      <xdr:colOff>63500</xdr:colOff>
      <xdr:row>59</xdr:row>
      <xdr:rowOff>97115</xdr:rowOff>
    </xdr:to>
    <xdr:cxnSp macro="">
      <xdr:nvCxnSpPr>
        <xdr:cNvPr id="779" name="直線コネクタ 778"/>
        <xdr:cNvCxnSpPr/>
      </xdr:nvCxnSpPr>
      <xdr:spPr>
        <a:xfrm flipV="1">
          <a:off x="21323300" y="10212626"/>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97115</xdr:rowOff>
    </xdr:from>
    <xdr:to>
      <xdr:col>111</xdr:col>
      <xdr:colOff>177800</xdr:colOff>
      <xdr:row>59</xdr:row>
      <xdr:rowOff>97155</xdr:rowOff>
    </xdr:to>
    <xdr:cxnSp macro="">
      <xdr:nvCxnSpPr>
        <xdr:cNvPr id="782" name="直線コネクタ 781"/>
        <xdr:cNvCxnSpPr/>
      </xdr:nvCxnSpPr>
      <xdr:spPr>
        <a:xfrm flipV="1">
          <a:off x="20434300" y="10212665"/>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97155</xdr:rowOff>
    </xdr:from>
    <xdr:to>
      <xdr:col>107</xdr:col>
      <xdr:colOff>50800</xdr:colOff>
      <xdr:row>59</xdr:row>
      <xdr:rowOff>97187</xdr:rowOff>
    </xdr:to>
    <xdr:cxnSp macro="">
      <xdr:nvCxnSpPr>
        <xdr:cNvPr id="785" name="直線コネクタ 784"/>
        <xdr:cNvCxnSpPr/>
      </xdr:nvCxnSpPr>
      <xdr:spPr>
        <a:xfrm flipV="1">
          <a:off x="19545300" y="1021270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97187</xdr:rowOff>
    </xdr:from>
    <xdr:to>
      <xdr:col>102</xdr:col>
      <xdr:colOff>114300</xdr:colOff>
      <xdr:row>59</xdr:row>
      <xdr:rowOff>97217</xdr:rowOff>
    </xdr:to>
    <xdr:cxnSp macro="">
      <xdr:nvCxnSpPr>
        <xdr:cNvPr id="788" name="直線コネクタ 787"/>
        <xdr:cNvCxnSpPr/>
      </xdr:nvCxnSpPr>
      <xdr:spPr>
        <a:xfrm flipV="1">
          <a:off x="18656300" y="10212737"/>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46276</xdr:rowOff>
    </xdr:from>
    <xdr:to>
      <xdr:col>116</xdr:col>
      <xdr:colOff>114300</xdr:colOff>
      <xdr:row>59</xdr:row>
      <xdr:rowOff>147876</xdr:rowOff>
    </xdr:to>
    <xdr:sp macro="" textlink="">
      <xdr:nvSpPr>
        <xdr:cNvPr id="798" name="楕円 797"/>
        <xdr:cNvSpPr/>
      </xdr:nvSpPr>
      <xdr:spPr>
        <a:xfrm>
          <a:off x="22110700" y="101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78565" cy="259045"/>
    <xdr:sp macro="" textlink="">
      <xdr:nvSpPr>
        <xdr:cNvPr id="799" name="貸付金該当値テキスト"/>
        <xdr:cNvSpPr txBox="1"/>
      </xdr:nvSpPr>
      <xdr:spPr>
        <a:xfrm>
          <a:off x="22212300" y="1013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46315</xdr:rowOff>
    </xdr:from>
    <xdr:to>
      <xdr:col>112</xdr:col>
      <xdr:colOff>38100</xdr:colOff>
      <xdr:row>59</xdr:row>
      <xdr:rowOff>147915</xdr:rowOff>
    </xdr:to>
    <xdr:sp macro="" textlink="">
      <xdr:nvSpPr>
        <xdr:cNvPr id="800" name="楕円 799"/>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139042</xdr:rowOff>
    </xdr:from>
    <xdr:ext cx="378565" cy="259045"/>
    <xdr:sp macro="" textlink="">
      <xdr:nvSpPr>
        <xdr:cNvPr id="801" name="テキスト ボックス 800"/>
        <xdr:cNvSpPr txBox="1"/>
      </xdr:nvSpPr>
      <xdr:spPr>
        <a:xfrm>
          <a:off x="21134017" y="1025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46355</xdr:rowOff>
    </xdr:from>
    <xdr:to>
      <xdr:col>107</xdr:col>
      <xdr:colOff>101600</xdr:colOff>
      <xdr:row>59</xdr:row>
      <xdr:rowOff>147955</xdr:rowOff>
    </xdr:to>
    <xdr:sp macro="" textlink="">
      <xdr:nvSpPr>
        <xdr:cNvPr id="802" name="楕円 801"/>
        <xdr:cNvSpPr/>
      </xdr:nvSpPr>
      <xdr:spPr>
        <a:xfrm>
          <a:off x="20383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139082</xdr:rowOff>
    </xdr:from>
    <xdr:ext cx="378565" cy="259045"/>
    <xdr:sp macro="" textlink="">
      <xdr:nvSpPr>
        <xdr:cNvPr id="803" name="テキスト ボックス 802"/>
        <xdr:cNvSpPr txBox="1"/>
      </xdr:nvSpPr>
      <xdr:spPr>
        <a:xfrm>
          <a:off x="20245017" y="1025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46387</xdr:rowOff>
    </xdr:from>
    <xdr:to>
      <xdr:col>102</xdr:col>
      <xdr:colOff>165100</xdr:colOff>
      <xdr:row>59</xdr:row>
      <xdr:rowOff>147987</xdr:rowOff>
    </xdr:to>
    <xdr:sp macro="" textlink="">
      <xdr:nvSpPr>
        <xdr:cNvPr id="804" name="楕円 803"/>
        <xdr:cNvSpPr/>
      </xdr:nvSpPr>
      <xdr:spPr>
        <a:xfrm>
          <a:off x="19494500" y="101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139114</xdr:rowOff>
    </xdr:from>
    <xdr:ext cx="378565" cy="259045"/>
    <xdr:sp macro="" textlink="">
      <xdr:nvSpPr>
        <xdr:cNvPr id="805" name="テキスト ボックス 804"/>
        <xdr:cNvSpPr txBox="1"/>
      </xdr:nvSpPr>
      <xdr:spPr>
        <a:xfrm>
          <a:off x="19356017" y="102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46417</xdr:rowOff>
    </xdr:from>
    <xdr:to>
      <xdr:col>98</xdr:col>
      <xdr:colOff>38100</xdr:colOff>
      <xdr:row>59</xdr:row>
      <xdr:rowOff>148017</xdr:rowOff>
    </xdr:to>
    <xdr:sp macro="" textlink="">
      <xdr:nvSpPr>
        <xdr:cNvPr id="806" name="楕円 805"/>
        <xdr:cNvSpPr/>
      </xdr:nvSpPr>
      <xdr:spPr>
        <a:xfrm>
          <a:off x="18605500" y="10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139144</xdr:rowOff>
    </xdr:from>
    <xdr:ext cx="378565" cy="259045"/>
    <xdr:sp macro="" textlink="">
      <xdr:nvSpPr>
        <xdr:cNvPr id="807" name="テキスト ボックス 806"/>
        <xdr:cNvSpPr txBox="1"/>
      </xdr:nvSpPr>
      <xdr:spPr>
        <a:xfrm>
          <a:off x="18467017" y="1025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54839</xdr:rowOff>
    </xdr:from>
    <xdr:to>
      <xdr:col>116</xdr:col>
      <xdr:colOff>63500</xdr:colOff>
      <xdr:row>75</xdr:row>
      <xdr:rowOff>138887</xdr:rowOff>
    </xdr:to>
    <xdr:cxnSp macro="">
      <xdr:nvCxnSpPr>
        <xdr:cNvPr id="837" name="直線コネクタ 836"/>
        <xdr:cNvCxnSpPr/>
      </xdr:nvCxnSpPr>
      <xdr:spPr>
        <a:xfrm flipV="1">
          <a:off x="21323300" y="12399239"/>
          <a:ext cx="838200" cy="5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138887</xdr:rowOff>
    </xdr:from>
    <xdr:to>
      <xdr:col>111</xdr:col>
      <xdr:colOff>177800</xdr:colOff>
      <xdr:row>76</xdr:row>
      <xdr:rowOff>3175</xdr:rowOff>
    </xdr:to>
    <xdr:cxnSp macro="">
      <xdr:nvCxnSpPr>
        <xdr:cNvPr id="840" name="直線コネクタ 839"/>
        <xdr:cNvCxnSpPr/>
      </xdr:nvCxnSpPr>
      <xdr:spPr>
        <a:xfrm flipV="1">
          <a:off x="20434300" y="12997637"/>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3175</xdr:rowOff>
    </xdr:from>
    <xdr:to>
      <xdr:col>107</xdr:col>
      <xdr:colOff>50800</xdr:colOff>
      <xdr:row>76</xdr:row>
      <xdr:rowOff>32245</xdr:rowOff>
    </xdr:to>
    <xdr:cxnSp macro="">
      <xdr:nvCxnSpPr>
        <xdr:cNvPr id="843" name="直線コネクタ 842"/>
        <xdr:cNvCxnSpPr/>
      </xdr:nvCxnSpPr>
      <xdr:spPr>
        <a:xfrm flipV="1">
          <a:off x="19545300" y="13033375"/>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32245</xdr:rowOff>
    </xdr:from>
    <xdr:to>
      <xdr:col>102</xdr:col>
      <xdr:colOff>114300</xdr:colOff>
      <xdr:row>76</xdr:row>
      <xdr:rowOff>92393</xdr:rowOff>
    </xdr:to>
    <xdr:cxnSp macro="">
      <xdr:nvCxnSpPr>
        <xdr:cNvPr id="846" name="直線コネクタ 845"/>
        <xdr:cNvCxnSpPr/>
      </xdr:nvCxnSpPr>
      <xdr:spPr>
        <a:xfrm flipV="1">
          <a:off x="18656300" y="13062445"/>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4039</xdr:rowOff>
    </xdr:from>
    <xdr:to>
      <xdr:col>116</xdr:col>
      <xdr:colOff>114300</xdr:colOff>
      <xdr:row>72</xdr:row>
      <xdr:rowOff>105639</xdr:rowOff>
    </xdr:to>
    <xdr:sp macro="" textlink="">
      <xdr:nvSpPr>
        <xdr:cNvPr id="856" name="楕円 855"/>
        <xdr:cNvSpPr/>
      </xdr:nvSpPr>
      <xdr:spPr>
        <a:xfrm>
          <a:off x="22110700" y="123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26916</xdr:rowOff>
    </xdr:from>
    <xdr:ext cx="599010" cy="259045"/>
    <xdr:sp macro="" textlink="">
      <xdr:nvSpPr>
        <xdr:cNvPr id="857" name="繰出金該当値テキスト"/>
        <xdr:cNvSpPr txBox="1"/>
      </xdr:nvSpPr>
      <xdr:spPr>
        <a:xfrm>
          <a:off x="22212300" y="121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88087</xdr:rowOff>
    </xdr:from>
    <xdr:to>
      <xdr:col>112</xdr:col>
      <xdr:colOff>38100</xdr:colOff>
      <xdr:row>76</xdr:row>
      <xdr:rowOff>18238</xdr:rowOff>
    </xdr:to>
    <xdr:sp macro="" textlink="">
      <xdr:nvSpPr>
        <xdr:cNvPr id="858" name="楕円 857"/>
        <xdr:cNvSpPr/>
      </xdr:nvSpPr>
      <xdr:spPr>
        <a:xfrm>
          <a:off x="21272500" y="12946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34764</xdr:rowOff>
    </xdr:from>
    <xdr:ext cx="534377" cy="259045"/>
    <xdr:sp macro="" textlink="">
      <xdr:nvSpPr>
        <xdr:cNvPr id="859" name="テキスト ボックス 858"/>
        <xdr:cNvSpPr txBox="1"/>
      </xdr:nvSpPr>
      <xdr:spPr>
        <a:xfrm>
          <a:off x="21056111" y="127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123825</xdr:rowOff>
    </xdr:from>
    <xdr:to>
      <xdr:col>107</xdr:col>
      <xdr:colOff>101600</xdr:colOff>
      <xdr:row>76</xdr:row>
      <xdr:rowOff>53975</xdr:rowOff>
    </xdr:to>
    <xdr:sp macro="" textlink="">
      <xdr:nvSpPr>
        <xdr:cNvPr id="860" name="楕円 859"/>
        <xdr:cNvSpPr/>
      </xdr:nvSpPr>
      <xdr:spPr>
        <a:xfrm>
          <a:off x="20383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70502</xdr:rowOff>
    </xdr:from>
    <xdr:ext cx="534377" cy="259045"/>
    <xdr:sp macro="" textlink="">
      <xdr:nvSpPr>
        <xdr:cNvPr id="861" name="テキスト ボックス 860"/>
        <xdr:cNvSpPr txBox="1"/>
      </xdr:nvSpPr>
      <xdr:spPr>
        <a:xfrm>
          <a:off x="20167111" y="127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152895</xdr:rowOff>
    </xdr:from>
    <xdr:to>
      <xdr:col>102</xdr:col>
      <xdr:colOff>165100</xdr:colOff>
      <xdr:row>76</xdr:row>
      <xdr:rowOff>83045</xdr:rowOff>
    </xdr:to>
    <xdr:sp macro="" textlink="">
      <xdr:nvSpPr>
        <xdr:cNvPr id="862" name="楕円 861"/>
        <xdr:cNvSpPr/>
      </xdr:nvSpPr>
      <xdr:spPr>
        <a:xfrm>
          <a:off x="19494500" y="13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99572</xdr:rowOff>
    </xdr:from>
    <xdr:ext cx="534377" cy="259045"/>
    <xdr:sp macro="" textlink="">
      <xdr:nvSpPr>
        <xdr:cNvPr id="863" name="テキスト ボックス 862"/>
        <xdr:cNvSpPr txBox="1"/>
      </xdr:nvSpPr>
      <xdr:spPr>
        <a:xfrm>
          <a:off x="19278111" y="127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41593</xdr:rowOff>
    </xdr:from>
    <xdr:to>
      <xdr:col>98</xdr:col>
      <xdr:colOff>38100</xdr:colOff>
      <xdr:row>76</xdr:row>
      <xdr:rowOff>143193</xdr:rowOff>
    </xdr:to>
    <xdr:sp macro="" textlink="">
      <xdr:nvSpPr>
        <xdr:cNvPr id="864" name="楕円 863"/>
        <xdr:cNvSpPr/>
      </xdr:nvSpPr>
      <xdr:spPr>
        <a:xfrm>
          <a:off x="186055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134320</xdr:rowOff>
    </xdr:from>
    <xdr:ext cx="534377" cy="259045"/>
    <xdr:sp macro="" textlink="">
      <xdr:nvSpPr>
        <xdr:cNvPr id="865" name="テキスト ボックス 864"/>
        <xdr:cNvSpPr txBox="1"/>
      </xdr:nvSpPr>
      <xdr:spPr>
        <a:xfrm>
          <a:off x="18389111" y="131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歳出決算総額は、住民一人当たり</a:t>
          </a:r>
          <a:r>
            <a:rPr kumimoji="1" lang="en-US" altLang="ja-JP" sz="1300">
              <a:solidFill>
                <a:schemeClr val="dk1"/>
              </a:solidFill>
              <a:effectLst/>
              <a:latin typeface="ＭＳ ゴシック" pitchFamily="49" charset="-128"/>
              <a:ea typeface="ＭＳ ゴシック" pitchFamily="49" charset="-128"/>
              <a:cs typeface="+mn-cs"/>
            </a:rPr>
            <a:t>508,705</a:t>
          </a:r>
          <a:r>
            <a:rPr kumimoji="1" lang="ja-JP" altLang="ja-JP" sz="1300">
              <a:solidFill>
                <a:schemeClr val="dk1"/>
              </a:solidFill>
              <a:effectLst/>
              <a:latin typeface="ＭＳ ゴシック" pitchFamily="49" charset="-128"/>
              <a:ea typeface="ＭＳ ゴシック" pitchFamily="49" charset="-128"/>
              <a:cs typeface="+mn-cs"/>
            </a:rPr>
            <a:t>円となっている。普通建設事業費は住民一人当たり</a:t>
          </a:r>
          <a:r>
            <a:rPr kumimoji="1" lang="en-US" altLang="ja-JP" sz="1300">
              <a:solidFill>
                <a:schemeClr val="dk1"/>
              </a:solidFill>
              <a:effectLst/>
              <a:latin typeface="ＭＳ ゴシック" pitchFamily="49" charset="-128"/>
              <a:ea typeface="ＭＳ ゴシック" pitchFamily="49" charset="-128"/>
              <a:cs typeface="+mn-cs"/>
            </a:rPr>
            <a:t>41,354</a:t>
          </a:r>
          <a:r>
            <a:rPr kumimoji="1" lang="ja-JP" altLang="ja-JP" sz="1300">
              <a:solidFill>
                <a:schemeClr val="dk1"/>
              </a:solidFill>
              <a:effectLst/>
              <a:latin typeface="ＭＳ ゴシック" pitchFamily="49" charset="-128"/>
              <a:ea typeface="ＭＳ ゴシック" pitchFamily="49" charset="-128"/>
              <a:cs typeface="+mn-cs"/>
            </a:rPr>
            <a:t>円となっており、類似団体と比較して一人当たりのコストが低い状況となっている。近年、経常経費割合が増加傾向にあったことから、大型事業を除き、投資的経費の抑制を図っていたためである。今後、公共施設総合管理計画に基づき、個別施設計画を策定し、施設の廃止や統廃合、更新を行っていく必要があるため、増加することが見込まれているが、事業の取捨選択を徹底し、事業費の抑制に努めていきたい。また、補助費等が住民一人当たり</a:t>
          </a:r>
          <a:r>
            <a:rPr kumimoji="1" lang="en-US" altLang="ja-JP" sz="1300">
              <a:solidFill>
                <a:schemeClr val="dk1"/>
              </a:solidFill>
              <a:effectLst/>
              <a:latin typeface="ＭＳ ゴシック" pitchFamily="49" charset="-128"/>
              <a:ea typeface="ＭＳ ゴシック" pitchFamily="49" charset="-128"/>
              <a:cs typeface="+mn-cs"/>
            </a:rPr>
            <a:t>62,714</a:t>
          </a:r>
          <a:r>
            <a:rPr kumimoji="1" lang="ja-JP" altLang="en-US" sz="1300">
              <a:solidFill>
                <a:schemeClr val="dk1"/>
              </a:solidFill>
              <a:effectLst/>
              <a:latin typeface="ＭＳ ゴシック" pitchFamily="49" charset="-128"/>
              <a:ea typeface="ＭＳ ゴシック" pitchFamily="49" charset="-128"/>
              <a:cs typeface="+mn-cs"/>
            </a:rPr>
            <a:t>円、</a:t>
          </a:r>
          <a:r>
            <a:rPr kumimoji="1" lang="ja-JP" altLang="ja-JP" sz="1300">
              <a:solidFill>
                <a:schemeClr val="dk1"/>
              </a:solidFill>
              <a:effectLst/>
              <a:latin typeface="ＭＳ ゴシック" pitchFamily="49" charset="-128"/>
              <a:ea typeface="ＭＳ ゴシック" pitchFamily="49" charset="-128"/>
              <a:cs typeface="+mn-cs"/>
            </a:rPr>
            <a:t>投資及び出資金が住民一人当たり</a:t>
          </a:r>
          <a:r>
            <a:rPr kumimoji="1" lang="en-US" altLang="ja-JP" sz="1300">
              <a:solidFill>
                <a:schemeClr val="dk1"/>
              </a:solidFill>
              <a:effectLst/>
              <a:latin typeface="ＭＳ ゴシック" pitchFamily="49" charset="-128"/>
              <a:ea typeface="ＭＳ ゴシック" pitchFamily="49" charset="-128"/>
              <a:cs typeface="+mn-cs"/>
            </a:rPr>
            <a:t>0</a:t>
          </a:r>
          <a:r>
            <a:rPr kumimoji="1" lang="ja-JP" altLang="ja-JP" sz="1300">
              <a:solidFill>
                <a:schemeClr val="dk1"/>
              </a:solidFill>
              <a:effectLst/>
              <a:latin typeface="ＭＳ ゴシック" pitchFamily="49" charset="-128"/>
              <a:ea typeface="ＭＳ ゴシック" pitchFamily="49" charset="-128"/>
              <a:cs typeface="+mn-cs"/>
            </a:rPr>
            <a:t>円と</a:t>
          </a:r>
          <a:r>
            <a:rPr kumimoji="1" lang="ja-JP" altLang="en-US" sz="1300">
              <a:solidFill>
                <a:schemeClr val="dk1"/>
              </a:solidFill>
              <a:effectLst/>
              <a:latin typeface="ＭＳ ゴシック" pitchFamily="49" charset="-128"/>
              <a:ea typeface="ＭＳ ゴシック" pitchFamily="49" charset="-128"/>
              <a:cs typeface="+mn-cs"/>
            </a:rPr>
            <a:t>なり、</a:t>
          </a:r>
          <a:r>
            <a:rPr kumimoji="1" lang="ja-JP" altLang="ja-JP" sz="1300">
              <a:solidFill>
                <a:schemeClr val="dk1"/>
              </a:solidFill>
              <a:effectLst/>
              <a:latin typeface="ＭＳ ゴシック" pitchFamily="49" charset="-128"/>
              <a:ea typeface="ＭＳ ゴシック" pitchFamily="49" charset="-128"/>
              <a:cs typeface="+mn-cs"/>
            </a:rPr>
            <a:t>類似団体と比較して一人当たりのコストが</a:t>
          </a:r>
          <a:r>
            <a:rPr kumimoji="1" lang="ja-JP" altLang="en-US" sz="1300">
              <a:solidFill>
                <a:schemeClr val="dk1"/>
              </a:solidFill>
              <a:effectLst/>
              <a:latin typeface="ＭＳ ゴシック" pitchFamily="49" charset="-128"/>
              <a:ea typeface="ＭＳ ゴシック" pitchFamily="49" charset="-128"/>
              <a:cs typeface="+mn-cs"/>
            </a:rPr>
            <a:t>低</a:t>
          </a:r>
          <a:r>
            <a:rPr kumimoji="1" lang="ja-JP" altLang="ja-JP" sz="1300">
              <a:solidFill>
                <a:schemeClr val="dk1"/>
              </a:solidFill>
              <a:effectLst/>
              <a:latin typeface="ＭＳ ゴシック" pitchFamily="49" charset="-128"/>
              <a:ea typeface="ＭＳ ゴシック" pitchFamily="49" charset="-128"/>
              <a:cs typeface="+mn-cs"/>
            </a:rPr>
            <a:t>い水準に</a:t>
          </a:r>
          <a:r>
            <a:rPr kumimoji="1" lang="ja-JP" altLang="en-US" sz="1300">
              <a:solidFill>
                <a:schemeClr val="dk1"/>
              </a:solidFill>
              <a:effectLst/>
              <a:latin typeface="ＭＳ ゴシック" pitchFamily="49" charset="-128"/>
              <a:ea typeface="ＭＳ ゴシック" pitchFamily="49" charset="-128"/>
              <a:cs typeface="+mn-cs"/>
            </a:rPr>
            <a:t>なり</a:t>
          </a:r>
          <a:r>
            <a:rPr kumimoji="1" lang="ja-JP" altLang="ja-JP"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繰出金が</a:t>
          </a:r>
          <a:r>
            <a:rPr kumimoji="1" lang="ja-JP" altLang="ja-JP" sz="1300">
              <a:solidFill>
                <a:schemeClr val="dk1"/>
              </a:solidFill>
              <a:effectLst/>
              <a:latin typeface="ＭＳ ゴシック" pitchFamily="49" charset="-128"/>
              <a:ea typeface="ＭＳ ゴシック" pitchFamily="49" charset="-128"/>
              <a:cs typeface="+mn-cs"/>
            </a:rPr>
            <a:t>住民一人当たり</a:t>
          </a:r>
          <a:r>
            <a:rPr kumimoji="1" lang="en-US" altLang="ja-JP" sz="1300">
              <a:solidFill>
                <a:schemeClr val="dk1"/>
              </a:solidFill>
              <a:effectLst/>
              <a:latin typeface="ＭＳ ゴシック" pitchFamily="49" charset="-128"/>
              <a:ea typeface="ＭＳ ゴシック" pitchFamily="49" charset="-128"/>
              <a:cs typeface="+mn-cs"/>
            </a:rPr>
            <a:t>123,682</a:t>
          </a:r>
          <a:r>
            <a:rPr kumimoji="1" lang="ja-JP" altLang="ja-JP" sz="1300">
              <a:solidFill>
                <a:schemeClr val="dk1"/>
              </a:solidFill>
              <a:effectLst/>
              <a:latin typeface="ＭＳ ゴシック" pitchFamily="49" charset="-128"/>
              <a:ea typeface="ＭＳ ゴシック" pitchFamily="49" charset="-128"/>
              <a:cs typeface="+mn-cs"/>
            </a:rPr>
            <a:t>円</a:t>
          </a:r>
          <a:r>
            <a:rPr kumimoji="1" lang="ja-JP" altLang="en-US" sz="1300">
              <a:solidFill>
                <a:schemeClr val="dk1"/>
              </a:solidFill>
              <a:effectLst/>
              <a:latin typeface="ＭＳ ゴシック" pitchFamily="49" charset="-128"/>
              <a:ea typeface="ＭＳ ゴシック" pitchFamily="49" charset="-128"/>
              <a:cs typeface="+mn-cs"/>
            </a:rPr>
            <a:t>と高い水準になったのは</a:t>
          </a:r>
          <a:r>
            <a:rPr kumimoji="1" lang="ja-JP" altLang="ja-JP" sz="1300">
              <a:solidFill>
                <a:schemeClr val="dk1"/>
              </a:solidFill>
              <a:effectLst/>
              <a:latin typeface="ＭＳ ゴシック" pitchFamily="49" charset="-128"/>
              <a:ea typeface="ＭＳ ゴシック" pitchFamily="49" charset="-128"/>
              <a:cs typeface="+mn-cs"/>
            </a:rPr>
            <a:t>、赤字の続いてい</a:t>
          </a:r>
          <a:r>
            <a:rPr kumimoji="1" lang="ja-JP" altLang="en-US" sz="1300">
              <a:solidFill>
                <a:schemeClr val="dk1"/>
              </a:solidFill>
              <a:effectLst/>
              <a:latin typeface="ＭＳ ゴシック" pitchFamily="49" charset="-128"/>
              <a:ea typeface="ＭＳ ゴシック" pitchFamily="49" charset="-128"/>
              <a:cs typeface="+mn-cs"/>
            </a:rPr>
            <a:t>た</a:t>
          </a:r>
          <a:r>
            <a:rPr kumimoji="1" lang="ja-JP" altLang="ja-JP" sz="1300">
              <a:solidFill>
                <a:schemeClr val="dk1"/>
              </a:solidFill>
              <a:effectLst/>
              <a:latin typeface="ＭＳ ゴシック" pitchFamily="49" charset="-128"/>
              <a:ea typeface="ＭＳ ゴシック" pitchFamily="49" charset="-128"/>
              <a:cs typeface="+mn-cs"/>
            </a:rPr>
            <a:t>国民健康保険関ケ原病院</a:t>
          </a:r>
          <a:r>
            <a:rPr kumimoji="1" lang="ja-JP" altLang="en-US" sz="1300">
              <a:solidFill>
                <a:schemeClr val="dk1"/>
              </a:solidFill>
              <a:effectLst/>
              <a:latin typeface="ＭＳ ゴシック" pitchFamily="49" charset="-128"/>
              <a:ea typeface="ＭＳ ゴシック" pitchFamily="49" charset="-128"/>
              <a:cs typeface="+mn-cs"/>
            </a:rPr>
            <a:t>の診療所化に伴うものである。病院事業の診療所化に伴い、町の財政負担の軽減が図れたが、依然、診療所に対する財政負担は大きく、健</a:t>
          </a:r>
          <a:r>
            <a:rPr kumimoji="1" lang="ja-JP" altLang="ja-JP" sz="1300">
              <a:solidFill>
                <a:schemeClr val="dk1"/>
              </a:solidFill>
              <a:effectLst/>
              <a:latin typeface="ＭＳ ゴシック" pitchFamily="49" charset="-128"/>
              <a:ea typeface="ＭＳ ゴシック" pitchFamily="49" charset="-128"/>
              <a:cs typeface="+mn-cs"/>
            </a:rPr>
            <a:t>全な財政維持のために、より一層</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経営改善に努めて行く必要がある。</a:t>
          </a:r>
          <a:endParaRPr lang="ja-JP" altLang="ja-JP" sz="1300">
            <a:effectLst/>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7,244
7,105
49.28
3,904,847
3,685,060
214,827
2,805,540
4,051,851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132352</xdr:rowOff>
    </xdr:from>
    <xdr:to>
      <xdr:col>24</xdr:col>
      <xdr:colOff>63500</xdr:colOff>
      <xdr:row>36</xdr:row>
      <xdr:rowOff>169581</xdr:rowOff>
    </xdr:to>
    <xdr:cxnSp macro="">
      <xdr:nvCxnSpPr>
        <xdr:cNvPr id="63" name="直線コネクタ 62"/>
        <xdr:cNvCxnSpPr/>
      </xdr:nvCxnSpPr>
      <xdr:spPr>
        <a:xfrm flipV="1">
          <a:off x="3797300" y="6304552"/>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100021</xdr:rowOff>
    </xdr:from>
    <xdr:to>
      <xdr:col>19</xdr:col>
      <xdr:colOff>177800</xdr:colOff>
      <xdr:row>36</xdr:row>
      <xdr:rowOff>169581</xdr:rowOff>
    </xdr:to>
    <xdr:cxnSp macro="">
      <xdr:nvCxnSpPr>
        <xdr:cNvPr id="66" name="直線コネクタ 65"/>
        <xdr:cNvCxnSpPr/>
      </xdr:nvCxnSpPr>
      <xdr:spPr>
        <a:xfrm>
          <a:off x="2908300" y="6272221"/>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100021</xdr:rowOff>
    </xdr:from>
    <xdr:to>
      <xdr:col>15</xdr:col>
      <xdr:colOff>50800</xdr:colOff>
      <xdr:row>37</xdr:row>
      <xdr:rowOff>25563</xdr:rowOff>
    </xdr:to>
    <xdr:cxnSp macro="">
      <xdr:nvCxnSpPr>
        <xdr:cNvPr id="69" name="直線コネクタ 68"/>
        <xdr:cNvCxnSpPr/>
      </xdr:nvCxnSpPr>
      <xdr:spPr>
        <a:xfrm flipV="1">
          <a:off x="2019300" y="6272221"/>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25563</xdr:rowOff>
    </xdr:to>
    <xdr:cxnSp macro="">
      <xdr:nvCxnSpPr>
        <xdr:cNvPr id="72" name="直線コネクタ 71"/>
        <xdr:cNvCxnSpPr/>
      </xdr:nvCxnSpPr>
      <xdr:spPr>
        <a:xfrm>
          <a:off x="1130300" y="6332148"/>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81552</xdr:rowOff>
    </xdr:from>
    <xdr:to>
      <xdr:col>24</xdr:col>
      <xdr:colOff>114300</xdr:colOff>
      <xdr:row>37</xdr:row>
      <xdr:rowOff>11702</xdr:rowOff>
    </xdr:to>
    <xdr:sp macro="" textlink="">
      <xdr:nvSpPr>
        <xdr:cNvPr id="82" name="楕円 81"/>
        <xdr:cNvSpPr/>
      </xdr:nvSpPr>
      <xdr:spPr>
        <a:xfrm>
          <a:off x="45847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59979</xdr:rowOff>
    </xdr:from>
    <xdr:ext cx="469744" cy="259045"/>
    <xdr:sp macro="" textlink="">
      <xdr:nvSpPr>
        <xdr:cNvPr id="83" name="議会費該当値テキスト"/>
        <xdr:cNvSpPr txBox="1"/>
      </xdr:nvSpPr>
      <xdr:spPr>
        <a:xfrm>
          <a:off x="4686300" y="62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118781</xdr:rowOff>
    </xdr:from>
    <xdr:to>
      <xdr:col>20</xdr:col>
      <xdr:colOff>38100</xdr:colOff>
      <xdr:row>37</xdr:row>
      <xdr:rowOff>48931</xdr:rowOff>
    </xdr:to>
    <xdr:sp macro="" textlink="">
      <xdr:nvSpPr>
        <xdr:cNvPr id="84" name="楕円 83"/>
        <xdr:cNvSpPr/>
      </xdr:nvSpPr>
      <xdr:spPr>
        <a:xfrm>
          <a:off x="3746500" y="62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40058</xdr:rowOff>
    </xdr:from>
    <xdr:ext cx="469744" cy="259045"/>
    <xdr:sp macro="" textlink="">
      <xdr:nvSpPr>
        <xdr:cNvPr id="85" name="テキスト ボックス 84"/>
        <xdr:cNvSpPr txBox="1"/>
      </xdr:nvSpPr>
      <xdr:spPr>
        <a:xfrm>
          <a:off x="3562428" y="63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49221</xdr:rowOff>
    </xdr:from>
    <xdr:to>
      <xdr:col>15</xdr:col>
      <xdr:colOff>101600</xdr:colOff>
      <xdr:row>36</xdr:row>
      <xdr:rowOff>150821</xdr:rowOff>
    </xdr:to>
    <xdr:sp macro="" textlink="">
      <xdr:nvSpPr>
        <xdr:cNvPr id="86" name="楕円 85"/>
        <xdr:cNvSpPr/>
      </xdr:nvSpPr>
      <xdr:spPr>
        <a:xfrm>
          <a:off x="2857500" y="62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141948</xdr:rowOff>
    </xdr:from>
    <xdr:ext cx="469744" cy="259045"/>
    <xdr:sp macro="" textlink="">
      <xdr:nvSpPr>
        <xdr:cNvPr id="87" name="テキスト ボックス 86"/>
        <xdr:cNvSpPr txBox="1"/>
      </xdr:nvSpPr>
      <xdr:spPr>
        <a:xfrm>
          <a:off x="2673428" y="63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146213</xdr:rowOff>
    </xdr:from>
    <xdr:to>
      <xdr:col>10</xdr:col>
      <xdr:colOff>165100</xdr:colOff>
      <xdr:row>37</xdr:row>
      <xdr:rowOff>76363</xdr:rowOff>
    </xdr:to>
    <xdr:sp macro="" textlink="">
      <xdr:nvSpPr>
        <xdr:cNvPr id="88" name="楕円 87"/>
        <xdr:cNvSpPr/>
      </xdr:nvSpPr>
      <xdr:spPr>
        <a:xfrm>
          <a:off x="1968500" y="63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67490</xdr:rowOff>
    </xdr:from>
    <xdr:ext cx="469744" cy="259045"/>
    <xdr:sp macro="" textlink="">
      <xdr:nvSpPr>
        <xdr:cNvPr id="89" name="テキスト ボックス 88"/>
        <xdr:cNvSpPr txBox="1"/>
      </xdr:nvSpPr>
      <xdr:spPr>
        <a:xfrm>
          <a:off x="1784428" y="64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109148</xdr:rowOff>
    </xdr:from>
    <xdr:to>
      <xdr:col>6</xdr:col>
      <xdr:colOff>38100</xdr:colOff>
      <xdr:row>37</xdr:row>
      <xdr:rowOff>39298</xdr:rowOff>
    </xdr:to>
    <xdr:sp macro="" textlink="">
      <xdr:nvSpPr>
        <xdr:cNvPr id="90" name="楕円 89"/>
        <xdr:cNvSpPr/>
      </xdr:nvSpPr>
      <xdr:spPr>
        <a:xfrm>
          <a:off x="1079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30425</xdr:rowOff>
    </xdr:from>
    <xdr:ext cx="469744" cy="259045"/>
    <xdr:sp macro="" textlink="">
      <xdr:nvSpPr>
        <xdr:cNvPr id="91" name="テキスト ボックス 90"/>
        <xdr:cNvSpPr txBox="1"/>
      </xdr:nvSpPr>
      <xdr:spPr>
        <a:xfrm>
          <a:off x="895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29090</xdr:rowOff>
    </xdr:from>
    <xdr:to>
      <xdr:col>24</xdr:col>
      <xdr:colOff>63500</xdr:colOff>
      <xdr:row>59</xdr:row>
      <xdr:rowOff>31934</xdr:rowOff>
    </xdr:to>
    <xdr:cxnSp macro="">
      <xdr:nvCxnSpPr>
        <xdr:cNvPr id="122" name="直線コネクタ 121"/>
        <xdr:cNvCxnSpPr/>
      </xdr:nvCxnSpPr>
      <xdr:spPr>
        <a:xfrm>
          <a:off x="3797300" y="10144640"/>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26608</xdr:rowOff>
    </xdr:from>
    <xdr:to>
      <xdr:col>19</xdr:col>
      <xdr:colOff>177800</xdr:colOff>
      <xdr:row>59</xdr:row>
      <xdr:rowOff>29090</xdr:rowOff>
    </xdr:to>
    <xdr:cxnSp macro="">
      <xdr:nvCxnSpPr>
        <xdr:cNvPr id="125" name="直線コネクタ 124"/>
        <xdr:cNvCxnSpPr/>
      </xdr:nvCxnSpPr>
      <xdr:spPr>
        <a:xfrm>
          <a:off x="2908300" y="101421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26608</xdr:rowOff>
    </xdr:from>
    <xdr:to>
      <xdr:col>15</xdr:col>
      <xdr:colOff>50800</xdr:colOff>
      <xdr:row>59</xdr:row>
      <xdr:rowOff>37483</xdr:rowOff>
    </xdr:to>
    <xdr:cxnSp macro="">
      <xdr:nvCxnSpPr>
        <xdr:cNvPr id="128" name="直線コネクタ 127"/>
        <xdr:cNvCxnSpPr/>
      </xdr:nvCxnSpPr>
      <xdr:spPr>
        <a:xfrm flipV="1">
          <a:off x="2019300" y="1014215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34310</xdr:rowOff>
    </xdr:from>
    <xdr:to>
      <xdr:col>10</xdr:col>
      <xdr:colOff>114300</xdr:colOff>
      <xdr:row>59</xdr:row>
      <xdr:rowOff>37483</xdr:rowOff>
    </xdr:to>
    <xdr:cxnSp macro="">
      <xdr:nvCxnSpPr>
        <xdr:cNvPr id="131" name="直線コネクタ 130"/>
        <xdr:cNvCxnSpPr/>
      </xdr:nvCxnSpPr>
      <xdr:spPr>
        <a:xfrm>
          <a:off x="1130300" y="10149860"/>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152584</xdr:rowOff>
    </xdr:from>
    <xdr:to>
      <xdr:col>24</xdr:col>
      <xdr:colOff>114300</xdr:colOff>
      <xdr:row>59</xdr:row>
      <xdr:rowOff>82734</xdr:rowOff>
    </xdr:to>
    <xdr:sp macro="" textlink="">
      <xdr:nvSpPr>
        <xdr:cNvPr id="141" name="楕円 140"/>
        <xdr:cNvSpPr/>
      </xdr:nvSpPr>
      <xdr:spPr>
        <a:xfrm>
          <a:off x="4584700" y="100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67511</xdr:rowOff>
    </xdr:from>
    <xdr:ext cx="534377" cy="259045"/>
    <xdr:sp macro="" textlink="">
      <xdr:nvSpPr>
        <xdr:cNvPr id="142" name="総務費該当値テキスト"/>
        <xdr:cNvSpPr txBox="1"/>
      </xdr:nvSpPr>
      <xdr:spPr>
        <a:xfrm>
          <a:off x="4686300" y="100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149740</xdr:rowOff>
    </xdr:from>
    <xdr:to>
      <xdr:col>20</xdr:col>
      <xdr:colOff>38100</xdr:colOff>
      <xdr:row>59</xdr:row>
      <xdr:rowOff>79890</xdr:rowOff>
    </xdr:to>
    <xdr:sp macro="" textlink="">
      <xdr:nvSpPr>
        <xdr:cNvPr id="143" name="楕円 142"/>
        <xdr:cNvSpPr/>
      </xdr:nvSpPr>
      <xdr:spPr>
        <a:xfrm>
          <a:off x="3746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71017</xdr:rowOff>
    </xdr:from>
    <xdr:ext cx="534377" cy="259045"/>
    <xdr:sp macro="" textlink="">
      <xdr:nvSpPr>
        <xdr:cNvPr id="144" name="テキスト ボックス 143"/>
        <xdr:cNvSpPr txBox="1"/>
      </xdr:nvSpPr>
      <xdr:spPr>
        <a:xfrm>
          <a:off x="3530111" y="101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147258</xdr:rowOff>
    </xdr:from>
    <xdr:to>
      <xdr:col>15</xdr:col>
      <xdr:colOff>101600</xdr:colOff>
      <xdr:row>59</xdr:row>
      <xdr:rowOff>77408</xdr:rowOff>
    </xdr:to>
    <xdr:sp macro="" textlink="">
      <xdr:nvSpPr>
        <xdr:cNvPr id="145" name="楕円 144"/>
        <xdr:cNvSpPr/>
      </xdr:nvSpPr>
      <xdr:spPr>
        <a:xfrm>
          <a:off x="2857500" y="100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68535</xdr:rowOff>
    </xdr:from>
    <xdr:ext cx="534377" cy="259045"/>
    <xdr:sp macro="" textlink="">
      <xdr:nvSpPr>
        <xdr:cNvPr id="146" name="テキスト ボックス 145"/>
        <xdr:cNvSpPr txBox="1"/>
      </xdr:nvSpPr>
      <xdr:spPr>
        <a:xfrm>
          <a:off x="2641111" y="101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158133</xdr:rowOff>
    </xdr:from>
    <xdr:to>
      <xdr:col>10</xdr:col>
      <xdr:colOff>165100</xdr:colOff>
      <xdr:row>59</xdr:row>
      <xdr:rowOff>88283</xdr:rowOff>
    </xdr:to>
    <xdr:sp macro="" textlink="">
      <xdr:nvSpPr>
        <xdr:cNvPr id="147" name="楕円 146"/>
        <xdr:cNvSpPr/>
      </xdr:nvSpPr>
      <xdr:spPr>
        <a:xfrm>
          <a:off x="1968500" y="101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79410</xdr:rowOff>
    </xdr:from>
    <xdr:ext cx="534377" cy="259045"/>
    <xdr:sp macro="" textlink="">
      <xdr:nvSpPr>
        <xdr:cNvPr id="148" name="テキスト ボックス 147"/>
        <xdr:cNvSpPr txBox="1"/>
      </xdr:nvSpPr>
      <xdr:spPr>
        <a:xfrm>
          <a:off x="1752111" y="1019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154960</xdr:rowOff>
    </xdr:from>
    <xdr:to>
      <xdr:col>6</xdr:col>
      <xdr:colOff>38100</xdr:colOff>
      <xdr:row>59</xdr:row>
      <xdr:rowOff>85110</xdr:rowOff>
    </xdr:to>
    <xdr:sp macro="" textlink="">
      <xdr:nvSpPr>
        <xdr:cNvPr id="149" name="楕円 148"/>
        <xdr:cNvSpPr/>
      </xdr:nvSpPr>
      <xdr:spPr>
        <a:xfrm>
          <a:off x="1079500" y="100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76237</xdr:rowOff>
    </xdr:from>
    <xdr:ext cx="534377" cy="259045"/>
    <xdr:sp macro="" textlink="">
      <xdr:nvSpPr>
        <xdr:cNvPr id="150" name="テキスト ボックス 149"/>
        <xdr:cNvSpPr txBox="1"/>
      </xdr:nvSpPr>
      <xdr:spPr>
        <a:xfrm>
          <a:off x="863111" y="101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19448</xdr:rowOff>
    </xdr:from>
    <xdr:to>
      <xdr:col>24</xdr:col>
      <xdr:colOff>63500</xdr:colOff>
      <xdr:row>78</xdr:row>
      <xdr:rowOff>82299</xdr:rowOff>
    </xdr:to>
    <xdr:cxnSp macro="">
      <xdr:nvCxnSpPr>
        <xdr:cNvPr id="180" name="直線コネクタ 179"/>
        <xdr:cNvCxnSpPr/>
      </xdr:nvCxnSpPr>
      <xdr:spPr>
        <a:xfrm flipV="1">
          <a:off x="3797300" y="13392548"/>
          <a:ext cx="838200" cy="6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57290</xdr:rowOff>
    </xdr:from>
    <xdr:to>
      <xdr:col>19</xdr:col>
      <xdr:colOff>177800</xdr:colOff>
      <xdr:row>78</xdr:row>
      <xdr:rowOff>82299</xdr:rowOff>
    </xdr:to>
    <xdr:cxnSp macro="">
      <xdr:nvCxnSpPr>
        <xdr:cNvPr id="183" name="直線コネクタ 182"/>
        <xdr:cNvCxnSpPr/>
      </xdr:nvCxnSpPr>
      <xdr:spPr>
        <a:xfrm>
          <a:off x="2908300" y="1343039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95648</xdr:rowOff>
    </xdr:to>
    <xdr:cxnSp macro="">
      <xdr:nvCxnSpPr>
        <xdr:cNvPr id="186" name="直線コネクタ 185"/>
        <xdr:cNvCxnSpPr/>
      </xdr:nvCxnSpPr>
      <xdr:spPr>
        <a:xfrm flipV="1">
          <a:off x="2019300" y="13430390"/>
          <a:ext cx="889000" cy="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95648</xdr:rowOff>
    </xdr:from>
    <xdr:to>
      <xdr:col>10</xdr:col>
      <xdr:colOff>114300</xdr:colOff>
      <xdr:row>78</xdr:row>
      <xdr:rowOff>154429</xdr:rowOff>
    </xdr:to>
    <xdr:cxnSp macro="">
      <xdr:nvCxnSpPr>
        <xdr:cNvPr id="189" name="直線コネクタ 188"/>
        <xdr:cNvCxnSpPr/>
      </xdr:nvCxnSpPr>
      <xdr:spPr>
        <a:xfrm flipV="1">
          <a:off x="1130300" y="13468748"/>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140098</xdr:rowOff>
    </xdr:from>
    <xdr:to>
      <xdr:col>24</xdr:col>
      <xdr:colOff>114300</xdr:colOff>
      <xdr:row>78</xdr:row>
      <xdr:rowOff>70248</xdr:rowOff>
    </xdr:to>
    <xdr:sp macro="" textlink="">
      <xdr:nvSpPr>
        <xdr:cNvPr id="199" name="楕円 198"/>
        <xdr:cNvSpPr/>
      </xdr:nvSpPr>
      <xdr:spPr>
        <a:xfrm>
          <a:off x="4584700" y="13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118525</xdr:rowOff>
    </xdr:from>
    <xdr:ext cx="599010" cy="259045"/>
    <xdr:sp macro="" textlink="">
      <xdr:nvSpPr>
        <xdr:cNvPr id="200" name="民生費該当値テキスト"/>
        <xdr:cNvSpPr txBox="1"/>
      </xdr:nvSpPr>
      <xdr:spPr>
        <a:xfrm>
          <a:off x="4686300" y="1332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31499</xdr:rowOff>
    </xdr:from>
    <xdr:to>
      <xdr:col>20</xdr:col>
      <xdr:colOff>38100</xdr:colOff>
      <xdr:row>78</xdr:row>
      <xdr:rowOff>133099</xdr:rowOff>
    </xdr:to>
    <xdr:sp macro="" textlink="">
      <xdr:nvSpPr>
        <xdr:cNvPr id="201" name="楕円 200"/>
        <xdr:cNvSpPr/>
      </xdr:nvSpPr>
      <xdr:spPr>
        <a:xfrm>
          <a:off x="3746500" y="134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124226</xdr:rowOff>
    </xdr:from>
    <xdr:ext cx="599010" cy="259045"/>
    <xdr:sp macro="" textlink="">
      <xdr:nvSpPr>
        <xdr:cNvPr id="202" name="テキスト ボックス 201"/>
        <xdr:cNvSpPr txBox="1"/>
      </xdr:nvSpPr>
      <xdr:spPr>
        <a:xfrm>
          <a:off x="3497795" y="134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3" name="楕円 202"/>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99217</xdr:rowOff>
    </xdr:from>
    <xdr:ext cx="599010" cy="259045"/>
    <xdr:sp macro="" textlink="">
      <xdr:nvSpPr>
        <xdr:cNvPr id="204" name="テキスト ボックス 203"/>
        <xdr:cNvSpPr txBox="1"/>
      </xdr:nvSpPr>
      <xdr:spPr>
        <a:xfrm>
          <a:off x="2608795" y="134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44848</xdr:rowOff>
    </xdr:from>
    <xdr:to>
      <xdr:col>10</xdr:col>
      <xdr:colOff>165100</xdr:colOff>
      <xdr:row>78</xdr:row>
      <xdr:rowOff>146448</xdr:rowOff>
    </xdr:to>
    <xdr:sp macro="" textlink="">
      <xdr:nvSpPr>
        <xdr:cNvPr id="205" name="楕円 204"/>
        <xdr:cNvSpPr/>
      </xdr:nvSpPr>
      <xdr:spPr>
        <a:xfrm>
          <a:off x="1968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137575</xdr:rowOff>
    </xdr:from>
    <xdr:ext cx="599010" cy="259045"/>
    <xdr:sp macro="" textlink="">
      <xdr:nvSpPr>
        <xdr:cNvPr id="206" name="テキスト ボックス 205"/>
        <xdr:cNvSpPr txBox="1"/>
      </xdr:nvSpPr>
      <xdr:spPr>
        <a:xfrm>
          <a:off x="1719795" y="135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103629</xdr:rowOff>
    </xdr:from>
    <xdr:to>
      <xdr:col>6</xdr:col>
      <xdr:colOff>38100</xdr:colOff>
      <xdr:row>79</xdr:row>
      <xdr:rowOff>33779</xdr:rowOff>
    </xdr:to>
    <xdr:sp macro="" textlink="">
      <xdr:nvSpPr>
        <xdr:cNvPr id="207" name="楕円 206"/>
        <xdr:cNvSpPr/>
      </xdr:nvSpPr>
      <xdr:spPr>
        <a:xfrm>
          <a:off x="1079500" y="134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24906</xdr:rowOff>
    </xdr:from>
    <xdr:ext cx="599010" cy="259045"/>
    <xdr:sp macro="" textlink="">
      <xdr:nvSpPr>
        <xdr:cNvPr id="208" name="テキスト ボックス 207"/>
        <xdr:cNvSpPr txBox="1"/>
      </xdr:nvSpPr>
      <xdr:spPr>
        <a:xfrm>
          <a:off x="830795" y="1356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39981</xdr:rowOff>
    </xdr:from>
    <xdr:to>
      <xdr:col>24</xdr:col>
      <xdr:colOff>63500</xdr:colOff>
      <xdr:row>97</xdr:row>
      <xdr:rowOff>91689</xdr:rowOff>
    </xdr:to>
    <xdr:cxnSp macro="">
      <xdr:nvCxnSpPr>
        <xdr:cNvPr id="235" name="直線コネクタ 234"/>
        <xdr:cNvCxnSpPr/>
      </xdr:nvCxnSpPr>
      <xdr:spPr>
        <a:xfrm>
          <a:off x="3797300" y="1667063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39981</xdr:rowOff>
    </xdr:from>
    <xdr:to>
      <xdr:col>19</xdr:col>
      <xdr:colOff>177800</xdr:colOff>
      <xdr:row>97</xdr:row>
      <xdr:rowOff>111159</xdr:rowOff>
    </xdr:to>
    <xdr:cxnSp macro="">
      <xdr:nvCxnSpPr>
        <xdr:cNvPr id="238" name="直線コネクタ 237"/>
        <xdr:cNvCxnSpPr/>
      </xdr:nvCxnSpPr>
      <xdr:spPr>
        <a:xfrm flipV="1">
          <a:off x="2908300" y="16670631"/>
          <a:ext cx="88900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103591</xdr:rowOff>
    </xdr:from>
    <xdr:to>
      <xdr:col>15</xdr:col>
      <xdr:colOff>50800</xdr:colOff>
      <xdr:row>97</xdr:row>
      <xdr:rowOff>111159</xdr:rowOff>
    </xdr:to>
    <xdr:cxnSp macro="">
      <xdr:nvCxnSpPr>
        <xdr:cNvPr id="241" name="直線コネクタ 240"/>
        <xdr:cNvCxnSpPr/>
      </xdr:nvCxnSpPr>
      <xdr:spPr>
        <a:xfrm>
          <a:off x="2019300" y="16734241"/>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103591</xdr:rowOff>
    </xdr:from>
    <xdr:to>
      <xdr:col>10</xdr:col>
      <xdr:colOff>114300</xdr:colOff>
      <xdr:row>97</xdr:row>
      <xdr:rowOff>127716</xdr:rowOff>
    </xdr:to>
    <xdr:cxnSp macro="">
      <xdr:nvCxnSpPr>
        <xdr:cNvPr id="244" name="直線コネクタ 243"/>
        <xdr:cNvCxnSpPr/>
      </xdr:nvCxnSpPr>
      <xdr:spPr>
        <a:xfrm flipV="1">
          <a:off x="1130300" y="16734241"/>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40889</xdr:rowOff>
    </xdr:from>
    <xdr:to>
      <xdr:col>24</xdr:col>
      <xdr:colOff>114300</xdr:colOff>
      <xdr:row>97</xdr:row>
      <xdr:rowOff>142489</xdr:rowOff>
    </xdr:to>
    <xdr:sp macro="" textlink="">
      <xdr:nvSpPr>
        <xdr:cNvPr id="254" name="楕円 253"/>
        <xdr:cNvSpPr/>
      </xdr:nvSpPr>
      <xdr:spPr>
        <a:xfrm>
          <a:off x="4584700" y="16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63766</xdr:rowOff>
    </xdr:from>
    <xdr:ext cx="534377" cy="259045"/>
    <xdr:sp macro="" textlink="">
      <xdr:nvSpPr>
        <xdr:cNvPr id="255" name="衛生費該当値テキスト"/>
        <xdr:cNvSpPr txBox="1"/>
      </xdr:nvSpPr>
      <xdr:spPr>
        <a:xfrm>
          <a:off x="4686300" y="16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160631</xdr:rowOff>
    </xdr:from>
    <xdr:to>
      <xdr:col>20</xdr:col>
      <xdr:colOff>38100</xdr:colOff>
      <xdr:row>97</xdr:row>
      <xdr:rowOff>90781</xdr:rowOff>
    </xdr:to>
    <xdr:sp macro="" textlink="">
      <xdr:nvSpPr>
        <xdr:cNvPr id="256" name="楕円 255"/>
        <xdr:cNvSpPr/>
      </xdr:nvSpPr>
      <xdr:spPr>
        <a:xfrm>
          <a:off x="3746500" y="166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107308</xdr:rowOff>
    </xdr:from>
    <xdr:ext cx="599010" cy="259045"/>
    <xdr:sp macro="" textlink="">
      <xdr:nvSpPr>
        <xdr:cNvPr id="257" name="テキスト ボックス 256"/>
        <xdr:cNvSpPr txBox="1"/>
      </xdr:nvSpPr>
      <xdr:spPr>
        <a:xfrm>
          <a:off x="3497795" y="163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60359</xdr:rowOff>
    </xdr:from>
    <xdr:to>
      <xdr:col>15</xdr:col>
      <xdr:colOff>101600</xdr:colOff>
      <xdr:row>97</xdr:row>
      <xdr:rowOff>161959</xdr:rowOff>
    </xdr:to>
    <xdr:sp macro="" textlink="">
      <xdr:nvSpPr>
        <xdr:cNvPr id="258" name="楕円 257"/>
        <xdr:cNvSpPr/>
      </xdr:nvSpPr>
      <xdr:spPr>
        <a:xfrm>
          <a:off x="2857500" y="16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7036</xdr:rowOff>
    </xdr:from>
    <xdr:ext cx="534377" cy="259045"/>
    <xdr:sp macro="" textlink="">
      <xdr:nvSpPr>
        <xdr:cNvPr id="259" name="テキスト ボックス 258"/>
        <xdr:cNvSpPr txBox="1"/>
      </xdr:nvSpPr>
      <xdr:spPr>
        <a:xfrm>
          <a:off x="2641111" y="164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52791</xdr:rowOff>
    </xdr:from>
    <xdr:to>
      <xdr:col>10</xdr:col>
      <xdr:colOff>165100</xdr:colOff>
      <xdr:row>97</xdr:row>
      <xdr:rowOff>154391</xdr:rowOff>
    </xdr:to>
    <xdr:sp macro="" textlink="">
      <xdr:nvSpPr>
        <xdr:cNvPr id="260" name="楕円 259"/>
        <xdr:cNvSpPr/>
      </xdr:nvSpPr>
      <xdr:spPr>
        <a:xfrm>
          <a:off x="1968500" y="166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170918</xdr:rowOff>
    </xdr:from>
    <xdr:ext cx="534377" cy="259045"/>
    <xdr:sp macro="" textlink="">
      <xdr:nvSpPr>
        <xdr:cNvPr id="261" name="テキスト ボックス 260"/>
        <xdr:cNvSpPr txBox="1"/>
      </xdr:nvSpPr>
      <xdr:spPr>
        <a:xfrm>
          <a:off x="1752111" y="164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76916</xdr:rowOff>
    </xdr:from>
    <xdr:to>
      <xdr:col>6</xdr:col>
      <xdr:colOff>38100</xdr:colOff>
      <xdr:row>98</xdr:row>
      <xdr:rowOff>7066</xdr:rowOff>
    </xdr:to>
    <xdr:sp macro="" textlink="">
      <xdr:nvSpPr>
        <xdr:cNvPr id="262" name="楕円 261"/>
        <xdr:cNvSpPr/>
      </xdr:nvSpPr>
      <xdr:spPr>
        <a:xfrm>
          <a:off x="1079500" y="167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23593</xdr:rowOff>
    </xdr:from>
    <xdr:ext cx="534377" cy="259045"/>
    <xdr:sp macro="" textlink="">
      <xdr:nvSpPr>
        <xdr:cNvPr id="263" name="テキスト ボックス 262"/>
        <xdr:cNvSpPr txBox="1"/>
      </xdr:nvSpPr>
      <xdr:spPr>
        <a:xfrm>
          <a:off x="863111" y="164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104267</xdr:rowOff>
    </xdr:from>
    <xdr:to>
      <xdr:col>54</xdr:col>
      <xdr:colOff>189865</xdr:colOff>
      <xdr:row>39</xdr:row>
      <xdr:rowOff>44450</xdr:rowOff>
    </xdr:to>
    <xdr:cxnSp macro="">
      <xdr:nvCxnSpPr>
        <xdr:cNvPr id="287" name="直線コネクタ 286"/>
        <xdr:cNvCxnSpPr/>
      </xdr:nvCxnSpPr>
      <xdr:spPr>
        <a:xfrm flipV="1">
          <a:off x="10475595" y="5933567"/>
          <a:ext cx="1270" cy="797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50944</xdr:rowOff>
    </xdr:from>
    <xdr:ext cx="469744" cy="259045"/>
    <xdr:sp macro="" textlink="">
      <xdr:nvSpPr>
        <xdr:cNvPr id="290" name="労働費最大値テキスト"/>
        <xdr:cNvSpPr txBox="1"/>
      </xdr:nvSpPr>
      <xdr:spPr>
        <a:xfrm>
          <a:off x="10528300" y="5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104267</xdr:rowOff>
    </xdr:from>
    <xdr:to>
      <xdr:col>55</xdr:col>
      <xdr:colOff>88900</xdr:colOff>
      <xdr:row>34</xdr:row>
      <xdr:rowOff>104267</xdr:rowOff>
    </xdr:to>
    <xdr:cxnSp macro="">
      <xdr:nvCxnSpPr>
        <xdr:cNvPr id="291" name="直線コネクタ 290"/>
        <xdr:cNvCxnSpPr/>
      </xdr:nvCxnSpPr>
      <xdr:spPr>
        <a:xfrm>
          <a:off x="10388600" y="593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94552</xdr:rowOff>
    </xdr:from>
    <xdr:to>
      <xdr:col>55</xdr:col>
      <xdr:colOff>0</xdr:colOff>
      <xdr:row>38</xdr:row>
      <xdr:rowOff>101219</xdr:rowOff>
    </xdr:to>
    <xdr:cxnSp macro="">
      <xdr:nvCxnSpPr>
        <xdr:cNvPr id="292" name="直線コネクタ 291"/>
        <xdr:cNvCxnSpPr/>
      </xdr:nvCxnSpPr>
      <xdr:spPr>
        <a:xfrm>
          <a:off x="9639300" y="6609652"/>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54373</xdr:rowOff>
    </xdr:from>
    <xdr:ext cx="378565" cy="259045"/>
    <xdr:sp macro="" textlink="">
      <xdr:nvSpPr>
        <xdr:cNvPr id="293" name="労働費平均値テキスト"/>
        <xdr:cNvSpPr txBox="1"/>
      </xdr:nvSpPr>
      <xdr:spPr>
        <a:xfrm>
          <a:off x="10528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294" name="フローチャート: 判断 293"/>
        <xdr:cNvSpPr/>
      </xdr:nvSpPr>
      <xdr:spPr>
        <a:xfrm>
          <a:off x="10426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28067</xdr:rowOff>
    </xdr:from>
    <xdr:to>
      <xdr:col>50</xdr:col>
      <xdr:colOff>114300</xdr:colOff>
      <xdr:row>38</xdr:row>
      <xdr:rowOff>94552</xdr:rowOff>
    </xdr:to>
    <xdr:cxnSp macro="">
      <xdr:nvCxnSpPr>
        <xdr:cNvPr id="295" name="直線コネクタ 294"/>
        <xdr:cNvCxnSpPr/>
      </xdr:nvCxnSpPr>
      <xdr:spPr>
        <a:xfrm>
          <a:off x="8750300" y="6543167"/>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6" name="フローチャート: 判断 295"/>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108729</xdr:rowOff>
    </xdr:from>
    <xdr:ext cx="378565" cy="259045"/>
    <xdr:sp macro="" textlink="">
      <xdr:nvSpPr>
        <xdr:cNvPr id="297" name="テキスト ボックス 296"/>
        <xdr:cNvSpPr txBox="1"/>
      </xdr:nvSpPr>
      <xdr:spPr>
        <a:xfrm>
          <a:off x="9450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117030</xdr:rowOff>
    </xdr:from>
    <xdr:to>
      <xdr:col>45</xdr:col>
      <xdr:colOff>177800</xdr:colOff>
      <xdr:row>38</xdr:row>
      <xdr:rowOff>28067</xdr:rowOff>
    </xdr:to>
    <xdr:cxnSp macro="">
      <xdr:nvCxnSpPr>
        <xdr:cNvPr id="298" name="直線コネクタ 297"/>
        <xdr:cNvCxnSpPr/>
      </xdr:nvCxnSpPr>
      <xdr:spPr>
        <a:xfrm>
          <a:off x="7861300" y="5946330"/>
          <a:ext cx="889000" cy="5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95948</xdr:rowOff>
    </xdr:from>
    <xdr:to>
      <xdr:col>46</xdr:col>
      <xdr:colOff>38100</xdr:colOff>
      <xdr:row>38</xdr:row>
      <xdr:rowOff>26098</xdr:rowOff>
    </xdr:to>
    <xdr:sp macro="" textlink="">
      <xdr:nvSpPr>
        <xdr:cNvPr id="299" name="フローチャート: 判断 298"/>
        <xdr:cNvSpPr/>
      </xdr:nvSpPr>
      <xdr:spPr>
        <a:xfrm>
          <a:off x="8699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42625</xdr:rowOff>
    </xdr:from>
    <xdr:ext cx="469744" cy="259045"/>
    <xdr:sp macro="" textlink="">
      <xdr:nvSpPr>
        <xdr:cNvPr id="300" name="テキスト ボックス 299"/>
        <xdr:cNvSpPr txBox="1"/>
      </xdr:nvSpPr>
      <xdr:spPr>
        <a:xfrm>
          <a:off x="8515428" y="62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9779</xdr:rowOff>
    </xdr:from>
    <xdr:to>
      <xdr:col>41</xdr:col>
      <xdr:colOff>50800</xdr:colOff>
      <xdr:row>34</xdr:row>
      <xdr:rowOff>117030</xdr:rowOff>
    </xdr:to>
    <xdr:cxnSp macro="">
      <xdr:nvCxnSpPr>
        <xdr:cNvPr id="301" name="直線コネクタ 300"/>
        <xdr:cNvCxnSpPr/>
      </xdr:nvCxnSpPr>
      <xdr:spPr>
        <a:xfrm>
          <a:off x="6972300" y="5153279"/>
          <a:ext cx="889000" cy="79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9842</xdr:rowOff>
    </xdr:from>
    <xdr:to>
      <xdr:col>41</xdr:col>
      <xdr:colOff>101600</xdr:colOff>
      <xdr:row>37</xdr:row>
      <xdr:rowOff>111442</xdr:rowOff>
    </xdr:to>
    <xdr:sp macro="" textlink="">
      <xdr:nvSpPr>
        <xdr:cNvPr id="302" name="フローチャート: 判断 301"/>
        <xdr:cNvSpPr/>
      </xdr:nvSpPr>
      <xdr:spPr>
        <a:xfrm>
          <a:off x="7810500" y="6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102569</xdr:rowOff>
    </xdr:from>
    <xdr:ext cx="469744" cy="259045"/>
    <xdr:sp macro="" textlink="">
      <xdr:nvSpPr>
        <xdr:cNvPr id="303" name="テキスト ボックス 302"/>
        <xdr:cNvSpPr txBox="1"/>
      </xdr:nvSpPr>
      <xdr:spPr>
        <a:xfrm>
          <a:off x="7626428" y="64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158814</xdr:rowOff>
    </xdr:from>
    <xdr:to>
      <xdr:col>36</xdr:col>
      <xdr:colOff>165100</xdr:colOff>
      <xdr:row>35</xdr:row>
      <xdr:rowOff>88964</xdr:rowOff>
    </xdr:to>
    <xdr:sp macro="" textlink="">
      <xdr:nvSpPr>
        <xdr:cNvPr id="304" name="フローチャート: 判断 303"/>
        <xdr:cNvSpPr/>
      </xdr:nvSpPr>
      <xdr:spPr>
        <a:xfrm>
          <a:off x="6921500" y="59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80091</xdr:rowOff>
    </xdr:from>
    <xdr:ext cx="469744" cy="259045"/>
    <xdr:sp macro="" textlink="">
      <xdr:nvSpPr>
        <xdr:cNvPr id="305" name="テキスト ボックス 304"/>
        <xdr:cNvSpPr txBox="1"/>
      </xdr:nvSpPr>
      <xdr:spPr>
        <a:xfrm>
          <a:off x="6737428" y="608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50419</xdr:rowOff>
    </xdr:from>
    <xdr:to>
      <xdr:col>55</xdr:col>
      <xdr:colOff>50800</xdr:colOff>
      <xdr:row>38</xdr:row>
      <xdr:rowOff>152019</xdr:rowOff>
    </xdr:to>
    <xdr:sp macro="" textlink="">
      <xdr:nvSpPr>
        <xdr:cNvPr id="311" name="楕円 310"/>
        <xdr:cNvSpPr/>
      </xdr:nvSpPr>
      <xdr:spPr>
        <a:xfrm>
          <a:off x="104267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9796</xdr:rowOff>
    </xdr:from>
    <xdr:ext cx="378565" cy="259045"/>
    <xdr:sp macro="" textlink="">
      <xdr:nvSpPr>
        <xdr:cNvPr id="312" name="労働費該当値テキスト"/>
        <xdr:cNvSpPr txBox="1"/>
      </xdr:nvSpPr>
      <xdr:spPr>
        <a:xfrm>
          <a:off x="10528300" y="635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43752</xdr:rowOff>
    </xdr:from>
    <xdr:to>
      <xdr:col>50</xdr:col>
      <xdr:colOff>165100</xdr:colOff>
      <xdr:row>38</xdr:row>
      <xdr:rowOff>145352</xdr:rowOff>
    </xdr:to>
    <xdr:sp macro="" textlink="">
      <xdr:nvSpPr>
        <xdr:cNvPr id="313" name="楕円 312"/>
        <xdr:cNvSpPr/>
      </xdr:nvSpPr>
      <xdr:spPr>
        <a:xfrm>
          <a:off x="9588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136479</xdr:rowOff>
    </xdr:from>
    <xdr:ext cx="378565" cy="259045"/>
    <xdr:sp macro="" textlink="">
      <xdr:nvSpPr>
        <xdr:cNvPr id="314" name="テキスト ボックス 313"/>
        <xdr:cNvSpPr txBox="1"/>
      </xdr:nvSpPr>
      <xdr:spPr>
        <a:xfrm>
          <a:off x="9450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148717</xdr:rowOff>
    </xdr:from>
    <xdr:to>
      <xdr:col>46</xdr:col>
      <xdr:colOff>38100</xdr:colOff>
      <xdr:row>38</xdr:row>
      <xdr:rowOff>78867</xdr:rowOff>
    </xdr:to>
    <xdr:sp macro="" textlink="">
      <xdr:nvSpPr>
        <xdr:cNvPr id="315" name="楕円 314"/>
        <xdr:cNvSpPr/>
      </xdr:nvSpPr>
      <xdr:spPr>
        <a:xfrm>
          <a:off x="8699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69994</xdr:rowOff>
    </xdr:from>
    <xdr:ext cx="378565" cy="259045"/>
    <xdr:sp macro="" textlink="">
      <xdr:nvSpPr>
        <xdr:cNvPr id="316" name="テキスト ボックス 315"/>
        <xdr:cNvSpPr txBox="1"/>
      </xdr:nvSpPr>
      <xdr:spPr>
        <a:xfrm>
          <a:off x="8561017" y="658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66230</xdr:rowOff>
    </xdr:from>
    <xdr:to>
      <xdr:col>41</xdr:col>
      <xdr:colOff>101600</xdr:colOff>
      <xdr:row>34</xdr:row>
      <xdr:rowOff>167830</xdr:rowOff>
    </xdr:to>
    <xdr:sp macro="" textlink="">
      <xdr:nvSpPr>
        <xdr:cNvPr id="317" name="楕円 316"/>
        <xdr:cNvSpPr/>
      </xdr:nvSpPr>
      <xdr:spPr>
        <a:xfrm>
          <a:off x="7810500" y="5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12907</xdr:rowOff>
    </xdr:from>
    <xdr:ext cx="469744" cy="259045"/>
    <xdr:sp macro="" textlink="">
      <xdr:nvSpPr>
        <xdr:cNvPr id="318" name="テキスト ボックス 317"/>
        <xdr:cNvSpPr txBox="1"/>
      </xdr:nvSpPr>
      <xdr:spPr>
        <a:xfrm>
          <a:off x="7626428" y="567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130429</xdr:rowOff>
    </xdr:from>
    <xdr:to>
      <xdr:col>36</xdr:col>
      <xdr:colOff>165100</xdr:colOff>
      <xdr:row>30</xdr:row>
      <xdr:rowOff>60579</xdr:rowOff>
    </xdr:to>
    <xdr:sp macro="" textlink="">
      <xdr:nvSpPr>
        <xdr:cNvPr id="319" name="楕円 318"/>
        <xdr:cNvSpPr/>
      </xdr:nvSpPr>
      <xdr:spPr>
        <a:xfrm>
          <a:off x="6921500" y="51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77106</xdr:rowOff>
    </xdr:from>
    <xdr:ext cx="469744" cy="259045"/>
    <xdr:sp macro="" textlink="">
      <xdr:nvSpPr>
        <xdr:cNvPr id="320" name="テキスト ボックス 319"/>
        <xdr:cNvSpPr txBox="1"/>
      </xdr:nvSpPr>
      <xdr:spPr>
        <a:xfrm>
          <a:off x="6737428" y="487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67733</xdr:rowOff>
    </xdr:from>
    <xdr:to>
      <xdr:col>55</xdr:col>
      <xdr:colOff>0</xdr:colOff>
      <xdr:row>59</xdr:row>
      <xdr:rowOff>71149</xdr:rowOff>
    </xdr:to>
    <xdr:cxnSp macro="">
      <xdr:nvCxnSpPr>
        <xdr:cNvPr id="351" name="直線コネクタ 350"/>
        <xdr:cNvCxnSpPr/>
      </xdr:nvCxnSpPr>
      <xdr:spPr>
        <a:xfrm>
          <a:off x="9639300" y="10183283"/>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67733</xdr:rowOff>
    </xdr:from>
    <xdr:to>
      <xdr:col>50</xdr:col>
      <xdr:colOff>114300</xdr:colOff>
      <xdr:row>59</xdr:row>
      <xdr:rowOff>71546</xdr:rowOff>
    </xdr:to>
    <xdr:cxnSp macro="">
      <xdr:nvCxnSpPr>
        <xdr:cNvPr id="354" name="直線コネクタ 353"/>
        <xdr:cNvCxnSpPr/>
      </xdr:nvCxnSpPr>
      <xdr:spPr>
        <a:xfrm flipV="1">
          <a:off x="8750300" y="10183283"/>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63872</xdr:rowOff>
    </xdr:from>
    <xdr:to>
      <xdr:col>45</xdr:col>
      <xdr:colOff>177800</xdr:colOff>
      <xdr:row>59</xdr:row>
      <xdr:rowOff>71546</xdr:rowOff>
    </xdr:to>
    <xdr:cxnSp macro="">
      <xdr:nvCxnSpPr>
        <xdr:cNvPr id="357" name="直線コネクタ 356"/>
        <xdr:cNvCxnSpPr/>
      </xdr:nvCxnSpPr>
      <xdr:spPr>
        <a:xfrm>
          <a:off x="7861300" y="1017942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63872</xdr:rowOff>
    </xdr:from>
    <xdr:to>
      <xdr:col>41</xdr:col>
      <xdr:colOff>50800</xdr:colOff>
      <xdr:row>59</xdr:row>
      <xdr:rowOff>65043</xdr:rowOff>
    </xdr:to>
    <xdr:cxnSp macro="">
      <xdr:nvCxnSpPr>
        <xdr:cNvPr id="360" name="直線コネクタ 359"/>
        <xdr:cNvCxnSpPr/>
      </xdr:nvCxnSpPr>
      <xdr:spPr>
        <a:xfrm flipV="1">
          <a:off x="6972300" y="10179422"/>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20349</xdr:rowOff>
    </xdr:from>
    <xdr:to>
      <xdr:col>55</xdr:col>
      <xdr:colOff>50800</xdr:colOff>
      <xdr:row>59</xdr:row>
      <xdr:rowOff>121949</xdr:rowOff>
    </xdr:to>
    <xdr:sp macro="" textlink="">
      <xdr:nvSpPr>
        <xdr:cNvPr id="370" name="楕円 369"/>
        <xdr:cNvSpPr/>
      </xdr:nvSpPr>
      <xdr:spPr>
        <a:xfrm>
          <a:off x="10426700" y="101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106726</xdr:rowOff>
    </xdr:from>
    <xdr:ext cx="534377" cy="259045"/>
    <xdr:sp macro="" textlink="">
      <xdr:nvSpPr>
        <xdr:cNvPr id="371" name="農林水産業費該当値テキスト"/>
        <xdr:cNvSpPr txBox="1"/>
      </xdr:nvSpPr>
      <xdr:spPr>
        <a:xfrm>
          <a:off x="10528300" y="100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16933</xdr:rowOff>
    </xdr:from>
    <xdr:to>
      <xdr:col>50</xdr:col>
      <xdr:colOff>165100</xdr:colOff>
      <xdr:row>59</xdr:row>
      <xdr:rowOff>118533</xdr:rowOff>
    </xdr:to>
    <xdr:sp macro="" textlink="">
      <xdr:nvSpPr>
        <xdr:cNvPr id="372" name="楕円 371"/>
        <xdr:cNvSpPr/>
      </xdr:nvSpPr>
      <xdr:spPr>
        <a:xfrm>
          <a:off x="9588500" y="101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109660</xdr:rowOff>
    </xdr:from>
    <xdr:ext cx="534377" cy="259045"/>
    <xdr:sp macro="" textlink="">
      <xdr:nvSpPr>
        <xdr:cNvPr id="373" name="テキスト ボックス 372"/>
        <xdr:cNvSpPr txBox="1"/>
      </xdr:nvSpPr>
      <xdr:spPr>
        <a:xfrm>
          <a:off x="9372111" y="1022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20746</xdr:rowOff>
    </xdr:from>
    <xdr:to>
      <xdr:col>46</xdr:col>
      <xdr:colOff>38100</xdr:colOff>
      <xdr:row>59</xdr:row>
      <xdr:rowOff>122346</xdr:rowOff>
    </xdr:to>
    <xdr:sp macro="" textlink="">
      <xdr:nvSpPr>
        <xdr:cNvPr id="374" name="楕円 373"/>
        <xdr:cNvSpPr/>
      </xdr:nvSpPr>
      <xdr:spPr>
        <a:xfrm>
          <a:off x="8699500" y="101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113473</xdr:rowOff>
    </xdr:from>
    <xdr:ext cx="534377" cy="259045"/>
    <xdr:sp macro="" textlink="">
      <xdr:nvSpPr>
        <xdr:cNvPr id="375" name="テキスト ボックス 374"/>
        <xdr:cNvSpPr txBox="1"/>
      </xdr:nvSpPr>
      <xdr:spPr>
        <a:xfrm>
          <a:off x="8483111" y="102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13072</xdr:rowOff>
    </xdr:from>
    <xdr:to>
      <xdr:col>41</xdr:col>
      <xdr:colOff>101600</xdr:colOff>
      <xdr:row>59</xdr:row>
      <xdr:rowOff>114672</xdr:rowOff>
    </xdr:to>
    <xdr:sp macro="" textlink="">
      <xdr:nvSpPr>
        <xdr:cNvPr id="376" name="楕円 375"/>
        <xdr:cNvSpPr/>
      </xdr:nvSpPr>
      <xdr:spPr>
        <a:xfrm>
          <a:off x="7810500" y="101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105799</xdr:rowOff>
    </xdr:from>
    <xdr:ext cx="534377" cy="259045"/>
    <xdr:sp macro="" textlink="">
      <xdr:nvSpPr>
        <xdr:cNvPr id="377" name="テキスト ボックス 376"/>
        <xdr:cNvSpPr txBox="1"/>
      </xdr:nvSpPr>
      <xdr:spPr>
        <a:xfrm>
          <a:off x="7594111" y="102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14243</xdr:rowOff>
    </xdr:from>
    <xdr:to>
      <xdr:col>36</xdr:col>
      <xdr:colOff>165100</xdr:colOff>
      <xdr:row>59</xdr:row>
      <xdr:rowOff>115843</xdr:rowOff>
    </xdr:to>
    <xdr:sp macro="" textlink="">
      <xdr:nvSpPr>
        <xdr:cNvPr id="378" name="楕円 377"/>
        <xdr:cNvSpPr/>
      </xdr:nvSpPr>
      <xdr:spPr>
        <a:xfrm>
          <a:off x="6921500" y="101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106970</xdr:rowOff>
    </xdr:from>
    <xdr:ext cx="534377" cy="259045"/>
    <xdr:sp macro="" textlink="">
      <xdr:nvSpPr>
        <xdr:cNvPr id="379" name="テキスト ボックス 378"/>
        <xdr:cNvSpPr txBox="1"/>
      </xdr:nvSpPr>
      <xdr:spPr>
        <a:xfrm>
          <a:off x="6705111" y="102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126594</xdr:rowOff>
    </xdr:from>
    <xdr:to>
      <xdr:col>55</xdr:col>
      <xdr:colOff>0</xdr:colOff>
      <xdr:row>76</xdr:row>
      <xdr:rowOff>127433</xdr:rowOff>
    </xdr:to>
    <xdr:cxnSp macro="">
      <xdr:nvCxnSpPr>
        <xdr:cNvPr id="408" name="直線コネクタ 407"/>
        <xdr:cNvCxnSpPr/>
      </xdr:nvCxnSpPr>
      <xdr:spPr>
        <a:xfrm>
          <a:off x="9639300" y="12813894"/>
          <a:ext cx="838200" cy="3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126594</xdr:rowOff>
    </xdr:from>
    <xdr:to>
      <xdr:col>50</xdr:col>
      <xdr:colOff>114300</xdr:colOff>
      <xdr:row>75</xdr:row>
      <xdr:rowOff>143987</xdr:rowOff>
    </xdr:to>
    <xdr:cxnSp macro="">
      <xdr:nvCxnSpPr>
        <xdr:cNvPr id="411" name="直線コネクタ 410"/>
        <xdr:cNvCxnSpPr/>
      </xdr:nvCxnSpPr>
      <xdr:spPr>
        <a:xfrm flipV="1">
          <a:off x="8750300" y="12813894"/>
          <a:ext cx="889000" cy="18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143987</xdr:rowOff>
    </xdr:from>
    <xdr:to>
      <xdr:col>45</xdr:col>
      <xdr:colOff>177800</xdr:colOff>
      <xdr:row>77</xdr:row>
      <xdr:rowOff>106553</xdr:rowOff>
    </xdr:to>
    <xdr:cxnSp macro="">
      <xdr:nvCxnSpPr>
        <xdr:cNvPr id="414" name="直線コネクタ 413"/>
        <xdr:cNvCxnSpPr/>
      </xdr:nvCxnSpPr>
      <xdr:spPr>
        <a:xfrm flipV="1">
          <a:off x="7861300" y="13002737"/>
          <a:ext cx="889000" cy="3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106553</xdr:rowOff>
    </xdr:from>
    <xdr:to>
      <xdr:col>41</xdr:col>
      <xdr:colOff>50800</xdr:colOff>
      <xdr:row>77</xdr:row>
      <xdr:rowOff>143605</xdr:rowOff>
    </xdr:to>
    <xdr:cxnSp macro="">
      <xdr:nvCxnSpPr>
        <xdr:cNvPr id="417" name="直線コネクタ 416"/>
        <xdr:cNvCxnSpPr/>
      </xdr:nvCxnSpPr>
      <xdr:spPr>
        <a:xfrm flipV="1">
          <a:off x="6972300" y="13308203"/>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76633</xdr:rowOff>
    </xdr:from>
    <xdr:to>
      <xdr:col>55</xdr:col>
      <xdr:colOff>50800</xdr:colOff>
      <xdr:row>77</xdr:row>
      <xdr:rowOff>6783</xdr:rowOff>
    </xdr:to>
    <xdr:sp macro="" textlink="">
      <xdr:nvSpPr>
        <xdr:cNvPr id="427" name="楕円 426"/>
        <xdr:cNvSpPr/>
      </xdr:nvSpPr>
      <xdr:spPr>
        <a:xfrm>
          <a:off x="104267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99509</xdr:rowOff>
    </xdr:from>
    <xdr:ext cx="534377" cy="259045"/>
    <xdr:sp macro="" textlink="">
      <xdr:nvSpPr>
        <xdr:cNvPr id="428" name="商工費該当値テキスト"/>
        <xdr:cNvSpPr txBox="1"/>
      </xdr:nvSpPr>
      <xdr:spPr>
        <a:xfrm>
          <a:off x="10528300" y="129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75794</xdr:rowOff>
    </xdr:from>
    <xdr:to>
      <xdr:col>50</xdr:col>
      <xdr:colOff>165100</xdr:colOff>
      <xdr:row>75</xdr:row>
      <xdr:rowOff>5944</xdr:rowOff>
    </xdr:to>
    <xdr:sp macro="" textlink="">
      <xdr:nvSpPr>
        <xdr:cNvPr id="429" name="楕円 428"/>
        <xdr:cNvSpPr/>
      </xdr:nvSpPr>
      <xdr:spPr>
        <a:xfrm>
          <a:off x="9588500" y="127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22471</xdr:rowOff>
    </xdr:from>
    <xdr:ext cx="534377" cy="259045"/>
    <xdr:sp macro="" textlink="">
      <xdr:nvSpPr>
        <xdr:cNvPr id="430" name="テキスト ボックス 429"/>
        <xdr:cNvSpPr txBox="1"/>
      </xdr:nvSpPr>
      <xdr:spPr>
        <a:xfrm>
          <a:off x="9372111" y="125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93187</xdr:rowOff>
    </xdr:from>
    <xdr:to>
      <xdr:col>46</xdr:col>
      <xdr:colOff>38100</xdr:colOff>
      <xdr:row>76</xdr:row>
      <xdr:rowOff>23337</xdr:rowOff>
    </xdr:to>
    <xdr:sp macro="" textlink="">
      <xdr:nvSpPr>
        <xdr:cNvPr id="431" name="楕円 430"/>
        <xdr:cNvSpPr/>
      </xdr:nvSpPr>
      <xdr:spPr>
        <a:xfrm>
          <a:off x="8699500" y="129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39864</xdr:rowOff>
    </xdr:from>
    <xdr:ext cx="534377" cy="259045"/>
    <xdr:sp macro="" textlink="">
      <xdr:nvSpPr>
        <xdr:cNvPr id="432" name="テキスト ボックス 431"/>
        <xdr:cNvSpPr txBox="1"/>
      </xdr:nvSpPr>
      <xdr:spPr>
        <a:xfrm>
          <a:off x="8483111" y="127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55753</xdr:rowOff>
    </xdr:from>
    <xdr:to>
      <xdr:col>41</xdr:col>
      <xdr:colOff>101600</xdr:colOff>
      <xdr:row>77</xdr:row>
      <xdr:rowOff>157353</xdr:rowOff>
    </xdr:to>
    <xdr:sp macro="" textlink="">
      <xdr:nvSpPr>
        <xdr:cNvPr id="433" name="楕円 432"/>
        <xdr:cNvSpPr/>
      </xdr:nvSpPr>
      <xdr:spPr>
        <a:xfrm>
          <a:off x="7810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148480</xdr:rowOff>
    </xdr:from>
    <xdr:ext cx="534377" cy="259045"/>
    <xdr:sp macro="" textlink="">
      <xdr:nvSpPr>
        <xdr:cNvPr id="434" name="テキスト ボックス 433"/>
        <xdr:cNvSpPr txBox="1"/>
      </xdr:nvSpPr>
      <xdr:spPr>
        <a:xfrm>
          <a:off x="7594111" y="133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92805</xdr:rowOff>
    </xdr:from>
    <xdr:to>
      <xdr:col>36</xdr:col>
      <xdr:colOff>165100</xdr:colOff>
      <xdr:row>78</xdr:row>
      <xdr:rowOff>22955</xdr:rowOff>
    </xdr:to>
    <xdr:sp macro="" textlink="">
      <xdr:nvSpPr>
        <xdr:cNvPr id="435" name="楕円 434"/>
        <xdr:cNvSpPr/>
      </xdr:nvSpPr>
      <xdr:spPr>
        <a:xfrm>
          <a:off x="6921500" y="132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14082</xdr:rowOff>
    </xdr:from>
    <xdr:ext cx="534377" cy="259045"/>
    <xdr:sp macro="" textlink="">
      <xdr:nvSpPr>
        <xdr:cNvPr id="436" name="テキスト ボックス 435"/>
        <xdr:cNvSpPr txBox="1"/>
      </xdr:nvSpPr>
      <xdr:spPr>
        <a:xfrm>
          <a:off x="6705111" y="13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81043</xdr:rowOff>
    </xdr:from>
    <xdr:to>
      <xdr:col>55</xdr:col>
      <xdr:colOff>0</xdr:colOff>
      <xdr:row>99</xdr:row>
      <xdr:rowOff>81246</xdr:rowOff>
    </xdr:to>
    <xdr:cxnSp macro="">
      <xdr:nvCxnSpPr>
        <xdr:cNvPr id="467" name="直線コネクタ 466"/>
        <xdr:cNvCxnSpPr/>
      </xdr:nvCxnSpPr>
      <xdr:spPr>
        <a:xfrm>
          <a:off x="9639300" y="17054593"/>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81043</xdr:rowOff>
    </xdr:from>
    <xdr:to>
      <xdr:col>50</xdr:col>
      <xdr:colOff>114300</xdr:colOff>
      <xdr:row>99</xdr:row>
      <xdr:rowOff>81401</xdr:rowOff>
    </xdr:to>
    <xdr:cxnSp macro="">
      <xdr:nvCxnSpPr>
        <xdr:cNvPr id="470" name="直線コネクタ 469"/>
        <xdr:cNvCxnSpPr/>
      </xdr:nvCxnSpPr>
      <xdr:spPr>
        <a:xfrm flipV="1">
          <a:off x="8750300" y="17054593"/>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79804</xdr:rowOff>
    </xdr:from>
    <xdr:to>
      <xdr:col>45</xdr:col>
      <xdr:colOff>177800</xdr:colOff>
      <xdr:row>99</xdr:row>
      <xdr:rowOff>81401</xdr:rowOff>
    </xdr:to>
    <xdr:cxnSp macro="">
      <xdr:nvCxnSpPr>
        <xdr:cNvPr id="473" name="直線コネクタ 472"/>
        <xdr:cNvCxnSpPr/>
      </xdr:nvCxnSpPr>
      <xdr:spPr>
        <a:xfrm>
          <a:off x="7861300" y="17053354"/>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79804</xdr:rowOff>
    </xdr:from>
    <xdr:to>
      <xdr:col>41</xdr:col>
      <xdr:colOff>50800</xdr:colOff>
      <xdr:row>99</xdr:row>
      <xdr:rowOff>82897</xdr:rowOff>
    </xdr:to>
    <xdr:cxnSp macro="">
      <xdr:nvCxnSpPr>
        <xdr:cNvPr id="476" name="直線コネクタ 475"/>
        <xdr:cNvCxnSpPr/>
      </xdr:nvCxnSpPr>
      <xdr:spPr>
        <a:xfrm flipV="1">
          <a:off x="6972300" y="17053354"/>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30446</xdr:rowOff>
    </xdr:from>
    <xdr:to>
      <xdr:col>55</xdr:col>
      <xdr:colOff>50800</xdr:colOff>
      <xdr:row>99</xdr:row>
      <xdr:rowOff>132046</xdr:rowOff>
    </xdr:to>
    <xdr:sp macro="" textlink="">
      <xdr:nvSpPr>
        <xdr:cNvPr id="486" name="楕円 485"/>
        <xdr:cNvSpPr/>
      </xdr:nvSpPr>
      <xdr:spPr>
        <a:xfrm>
          <a:off x="10426700" y="170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30243</xdr:rowOff>
    </xdr:from>
    <xdr:to>
      <xdr:col>50</xdr:col>
      <xdr:colOff>165100</xdr:colOff>
      <xdr:row>99</xdr:row>
      <xdr:rowOff>131843</xdr:rowOff>
    </xdr:to>
    <xdr:sp macro="" textlink="">
      <xdr:nvSpPr>
        <xdr:cNvPr id="488" name="楕円 487"/>
        <xdr:cNvSpPr/>
      </xdr:nvSpPr>
      <xdr:spPr>
        <a:xfrm>
          <a:off x="9588500" y="170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122970</xdr:rowOff>
    </xdr:from>
    <xdr:ext cx="534377" cy="259045"/>
    <xdr:sp macro="" textlink="">
      <xdr:nvSpPr>
        <xdr:cNvPr id="489" name="テキスト ボックス 488"/>
        <xdr:cNvSpPr txBox="1"/>
      </xdr:nvSpPr>
      <xdr:spPr>
        <a:xfrm>
          <a:off x="9372111" y="170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30601</xdr:rowOff>
    </xdr:from>
    <xdr:to>
      <xdr:col>46</xdr:col>
      <xdr:colOff>38100</xdr:colOff>
      <xdr:row>99</xdr:row>
      <xdr:rowOff>132201</xdr:rowOff>
    </xdr:to>
    <xdr:sp macro="" textlink="">
      <xdr:nvSpPr>
        <xdr:cNvPr id="490" name="楕円 489"/>
        <xdr:cNvSpPr/>
      </xdr:nvSpPr>
      <xdr:spPr>
        <a:xfrm>
          <a:off x="8699500" y="170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123328</xdr:rowOff>
    </xdr:from>
    <xdr:ext cx="534377" cy="259045"/>
    <xdr:sp macro="" textlink="">
      <xdr:nvSpPr>
        <xdr:cNvPr id="491" name="テキスト ボックス 490"/>
        <xdr:cNvSpPr txBox="1"/>
      </xdr:nvSpPr>
      <xdr:spPr>
        <a:xfrm>
          <a:off x="8483111" y="170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29004</xdr:rowOff>
    </xdr:from>
    <xdr:to>
      <xdr:col>41</xdr:col>
      <xdr:colOff>101600</xdr:colOff>
      <xdr:row>99</xdr:row>
      <xdr:rowOff>130604</xdr:rowOff>
    </xdr:to>
    <xdr:sp macro="" textlink="">
      <xdr:nvSpPr>
        <xdr:cNvPr id="492" name="楕円 491"/>
        <xdr:cNvSpPr/>
      </xdr:nvSpPr>
      <xdr:spPr>
        <a:xfrm>
          <a:off x="7810500" y="170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121731</xdr:rowOff>
    </xdr:from>
    <xdr:ext cx="534377" cy="259045"/>
    <xdr:sp macro="" textlink="">
      <xdr:nvSpPr>
        <xdr:cNvPr id="493" name="テキスト ボックス 492"/>
        <xdr:cNvSpPr txBox="1"/>
      </xdr:nvSpPr>
      <xdr:spPr>
        <a:xfrm>
          <a:off x="7594111" y="170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32097</xdr:rowOff>
    </xdr:from>
    <xdr:to>
      <xdr:col>36</xdr:col>
      <xdr:colOff>165100</xdr:colOff>
      <xdr:row>99</xdr:row>
      <xdr:rowOff>133697</xdr:rowOff>
    </xdr:to>
    <xdr:sp macro="" textlink="">
      <xdr:nvSpPr>
        <xdr:cNvPr id="494" name="楕円 493"/>
        <xdr:cNvSpPr/>
      </xdr:nvSpPr>
      <xdr:spPr>
        <a:xfrm>
          <a:off x="6921500" y="170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124824</xdr:rowOff>
    </xdr:from>
    <xdr:ext cx="534377" cy="259045"/>
    <xdr:sp macro="" textlink="">
      <xdr:nvSpPr>
        <xdr:cNvPr id="495" name="テキスト ボックス 494"/>
        <xdr:cNvSpPr txBox="1"/>
      </xdr:nvSpPr>
      <xdr:spPr>
        <a:xfrm>
          <a:off x="6705111" y="170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53572</xdr:rowOff>
    </xdr:from>
    <xdr:to>
      <xdr:col>85</xdr:col>
      <xdr:colOff>127000</xdr:colOff>
      <xdr:row>38</xdr:row>
      <xdr:rowOff>55314</xdr:rowOff>
    </xdr:to>
    <xdr:cxnSp macro="">
      <xdr:nvCxnSpPr>
        <xdr:cNvPr id="526" name="直線コネクタ 525"/>
        <xdr:cNvCxnSpPr/>
      </xdr:nvCxnSpPr>
      <xdr:spPr>
        <a:xfrm flipV="1">
          <a:off x="15481300" y="6568672"/>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42262</xdr:rowOff>
    </xdr:from>
    <xdr:to>
      <xdr:col>81</xdr:col>
      <xdr:colOff>50800</xdr:colOff>
      <xdr:row>38</xdr:row>
      <xdr:rowOff>55314</xdr:rowOff>
    </xdr:to>
    <xdr:cxnSp macro="">
      <xdr:nvCxnSpPr>
        <xdr:cNvPr id="529" name="直線コネクタ 528"/>
        <xdr:cNvCxnSpPr/>
      </xdr:nvCxnSpPr>
      <xdr:spPr>
        <a:xfrm>
          <a:off x="14592300" y="6557362"/>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42262</xdr:rowOff>
    </xdr:from>
    <xdr:to>
      <xdr:col>76</xdr:col>
      <xdr:colOff>114300</xdr:colOff>
      <xdr:row>38</xdr:row>
      <xdr:rowOff>55303</xdr:rowOff>
    </xdr:to>
    <xdr:cxnSp macro="">
      <xdr:nvCxnSpPr>
        <xdr:cNvPr id="532" name="直線コネクタ 531"/>
        <xdr:cNvCxnSpPr/>
      </xdr:nvCxnSpPr>
      <xdr:spPr>
        <a:xfrm flipV="1">
          <a:off x="13703300" y="6557362"/>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55303</xdr:rowOff>
    </xdr:from>
    <xdr:to>
      <xdr:col>71</xdr:col>
      <xdr:colOff>177800</xdr:colOff>
      <xdr:row>38</xdr:row>
      <xdr:rowOff>89408</xdr:rowOff>
    </xdr:to>
    <xdr:cxnSp macro="">
      <xdr:nvCxnSpPr>
        <xdr:cNvPr id="535" name="直線コネクタ 534"/>
        <xdr:cNvCxnSpPr/>
      </xdr:nvCxnSpPr>
      <xdr:spPr>
        <a:xfrm flipV="1">
          <a:off x="12814300" y="6570403"/>
          <a:ext cx="889000" cy="3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2772</xdr:rowOff>
    </xdr:from>
    <xdr:to>
      <xdr:col>85</xdr:col>
      <xdr:colOff>177800</xdr:colOff>
      <xdr:row>38</xdr:row>
      <xdr:rowOff>104372</xdr:rowOff>
    </xdr:to>
    <xdr:sp macro="" textlink="">
      <xdr:nvSpPr>
        <xdr:cNvPr id="545" name="楕円 544"/>
        <xdr:cNvSpPr/>
      </xdr:nvSpPr>
      <xdr:spPr>
        <a:xfrm>
          <a:off x="16268700" y="6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89149</xdr:rowOff>
    </xdr:from>
    <xdr:ext cx="534377" cy="259045"/>
    <xdr:sp macro="" textlink="">
      <xdr:nvSpPr>
        <xdr:cNvPr id="546" name="消防費該当値テキスト"/>
        <xdr:cNvSpPr txBox="1"/>
      </xdr:nvSpPr>
      <xdr:spPr>
        <a:xfrm>
          <a:off x="16370300" y="643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4514</xdr:rowOff>
    </xdr:from>
    <xdr:to>
      <xdr:col>81</xdr:col>
      <xdr:colOff>101600</xdr:colOff>
      <xdr:row>38</xdr:row>
      <xdr:rowOff>106114</xdr:rowOff>
    </xdr:to>
    <xdr:sp macro="" textlink="">
      <xdr:nvSpPr>
        <xdr:cNvPr id="547" name="楕円 546"/>
        <xdr:cNvSpPr/>
      </xdr:nvSpPr>
      <xdr:spPr>
        <a:xfrm>
          <a:off x="15430500" y="65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97241</xdr:rowOff>
    </xdr:from>
    <xdr:ext cx="534377" cy="259045"/>
    <xdr:sp macro="" textlink="">
      <xdr:nvSpPr>
        <xdr:cNvPr id="548" name="テキスト ボックス 547"/>
        <xdr:cNvSpPr txBox="1"/>
      </xdr:nvSpPr>
      <xdr:spPr>
        <a:xfrm>
          <a:off x="15214111" y="66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162912</xdr:rowOff>
    </xdr:from>
    <xdr:to>
      <xdr:col>76</xdr:col>
      <xdr:colOff>165100</xdr:colOff>
      <xdr:row>38</xdr:row>
      <xdr:rowOff>93062</xdr:rowOff>
    </xdr:to>
    <xdr:sp macro="" textlink="">
      <xdr:nvSpPr>
        <xdr:cNvPr id="549" name="楕円 548"/>
        <xdr:cNvSpPr/>
      </xdr:nvSpPr>
      <xdr:spPr>
        <a:xfrm>
          <a:off x="14541500" y="65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84189</xdr:rowOff>
    </xdr:from>
    <xdr:ext cx="534377" cy="259045"/>
    <xdr:sp macro="" textlink="">
      <xdr:nvSpPr>
        <xdr:cNvPr id="550" name="テキスト ボックス 549"/>
        <xdr:cNvSpPr txBox="1"/>
      </xdr:nvSpPr>
      <xdr:spPr>
        <a:xfrm>
          <a:off x="14325111" y="65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4503</xdr:rowOff>
    </xdr:from>
    <xdr:to>
      <xdr:col>72</xdr:col>
      <xdr:colOff>38100</xdr:colOff>
      <xdr:row>38</xdr:row>
      <xdr:rowOff>106103</xdr:rowOff>
    </xdr:to>
    <xdr:sp macro="" textlink="">
      <xdr:nvSpPr>
        <xdr:cNvPr id="551" name="楕円 550"/>
        <xdr:cNvSpPr/>
      </xdr:nvSpPr>
      <xdr:spPr>
        <a:xfrm>
          <a:off x="13652500" y="65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97230</xdr:rowOff>
    </xdr:from>
    <xdr:ext cx="534377" cy="259045"/>
    <xdr:sp macro="" textlink="">
      <xdr:nvSpPr>
        <xdr:cNvPr id="552" name="テキスト ボックス 551"/>
        <xdr:cNvSpPr txBox="1"/>
      </xdr:nvSpPr>
      <xdr:spPr>
        <a:xfrm>
          <a:off x="13436111" y="66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38608</xdr:rowOff>
    </xdr:from>
    <xdr:to>
      <xdr:col>67</xdr:col>
      <xdr:colOff>101600</xdr:colOff>
      <xdr:row>38</xdr:row>
      <xdr:rowOff>140208</xdr:rowOff>
    </xdr:to>
    <xdr:sp macro="" textlink="">
      <xdr:nvSpPr>
        <xdr:cNvPr id="553" name="楕円 552"/>
        <xdr:cNvSpPr/>
      </xdr:nvSpPr>
      <xdr:spPr>
        <a:xfrm>
          <a:off x="12763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131335</xdr:rowOff>
    </xdr:from>
    <xdr:ext cx="534377" cy="259045"/>
    <xdr:sp macro="" textlink="">
      <xdr:nvSpPr>
        <xdr:cNvPr id="554" name="テキスト ボックス 553"/>
        <xdr:cNvSpPr txBox="1"/>
      </xdr:nvSpPr>
      <xdr:spPr>
        <a:xfrm>
          <a:off x="12547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63686</xdr:rowOff>
    </xdr:from>
    <xdr:to>
      <xdr:col>85</xdr:col>
      <xdr:colOff>127000</xdr:colOff>
      <xdr:row>57</xdr:row>
      <xdr:rowOff>65867</xdr:rowOff>
    </xdr:to>
    <xdr:cxnSp macro="">
      <xdr:nvCxnSpPr>
        <xdr:cNvPr id="581" name="直線コネクタ 580"/>
        <xdr:cNvCxnSpPr/>
      </xdr:nvCxnSpPr>
      <xdr:spPr>
        <a:xfrm flipV="1">
          <a:off x="15481300" y="9836336"/>
          <a:ext cx="8382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169802</xdr:rowOff>
    </xdr:from>
    <xdr:to>
      <xdr:col>81</xdr:col>
      <xdr:colOff>50800</xdr:colOff>
      <xdr:row>57</xdr:row>
      <xdr:rowOff>65867</xdr:rowOff>
    </xdr:to>
    <xdr:cxnSp macro="">
      <xdr:nvCxnSpPr>
        <xdr:cNvPr id="584" name="直線コネクタ 583"/>
        <xdr:cNvCxnSpPr/>
      </xdr:nvCxnSpPr>
      <xdr:spPr>
        <a:xfrm>
          <a:off x="14592300" y="9771002"/>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70124</xdr:rowOff>
    </xdr:from>
    <xdr:to>
      <xdr:col>76</xdr:col>
      <xdr:colOff>114300</xdr:colOff>
      <xdr:row>56</xdr:row>
      <xdr:rowOff>169802</xdr:rowOff>
    </xdr:to>
    <xdr:cxnSp macro="">
      <xdr:nvCxnSpPr>
        <xdr:cNvPr id="587" name="直線コネクタ 586"/>
        <xdr:cNvCxnSpPr/>
      </xdr:nvCxnSpPr>
      <xdr:spPr>
        <a:xfrm>
          <a:off x="13703300" y="9671324"/>
          <a:ext cx="889000" cy="9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111513</xdr:rowOff>
    </xdr:from>
    <xdr:to>
      <xdr:col>71</xdr:col>
      <xdr:colOff>177800</xdr:colOff>
      <xdr:row>56</xdr:row>
      <xdr:rowOff>70124</xdr:rowOff>
    </xdr:to>
    <xdr:cxnSp macro="">
      <xdr:nvCxnSpPr>
        <xdr:cNvPr id="590" name="直線コネクタ 589"/>
        <xdr:cNvCxnSpPr/>
      </xdr:nvCxnSpPr>
      <xdr:spPr>
        <a:xfrm>
          <a:off x="12814300" y="9369813"/>
          <a:ext cx="889000" cy="3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2" name="テキスト ボックス 591"/>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12886</xdr:rowOff>
    </xdr:from>
    <xdr:to>
      <xdr:col>85</xdr:col>
      <xdr:colOff>177800</xdr:colOff>
      <xdr:row>57</xdr:row>
      <xdr:rowOff>114486</xdr:rowOff>
    </xdr:to>
    <xdr:sp macro="" textlink="">
      <xdr:nvSpPr>
        <xdr:cNvPr id="600" name="楕円 599"/>
        <xdr:cNvSpPr/>
      </xdr:nvSpPr>
      <xdr:spPr>
        <a:xfrm>
          <a:off x="16268700" y="97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99263</xdr:rowOff>
    </xdr:from>
    <xdr:ext cx="534377" cy="259045"/>
    <xdr:sp macro="" textlink="">
      <xdr:nvSpPr>
        <xdr:cNvPr id="601" name="教育費該当値テキスト"/>
        <xdr:cNvSpPr txBox="1"/>
      </xdr:nvSpPr>
      <xdr:spPr>
        <a:xfrm>
          <a:off x="16370300" y="97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15067</xdr:rowOff>
    </xdr:from>
    <xdr:to>
      <xdr:col>81</xdr:col>
      <xdr:colOff>101600</xdr:colOff>
      <xdr:row>57</xdr:row>
      <xdr:rowOff>116667</xdr:rowOff>
    </xdr:to>
    <xdr:sp macro="" textlink="">
      <xdr:nvSpPr>
        <xdr:cNvPr id="602" name="楕円 601"/>
        <xdr:cNvSpPr/>
      </xdr:nvSpPr>
      <xdr:spPr>
        <a:xfrm>
          <a:off x="15430500" y="97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107794</xdr:rowOff>
    </xdr:from>
    <xdr:ext cx="534377" cy="259045"/>
    <xdr:sp macro="" textlink="">
      <xdr:nvSpPr>
        <xdr:cNvPr id="603" name="テキスト ボックス 602"/>
        <xdr:cNvSpPr txBox="1"/>
      </xdr:nvSpPr>
      <xdr:spPr>
        <a:xfrm>
          <a:off x="15214111" y="98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119002</xdr:rowOff>
    </xdr:from>
    <xdr:to>
      <xdr:col>76</xdr:col>
      <xdr:colOff>165100</xdr:colOff>
      <xdr:row>57</xdr:row>
      <xdr:rowOff>49152</xdr:rowOff>
    </xdr:to>
    <xdr:sp macro="" textlink="">
      <xdr:nvSpPr>
        <xdr:cNvPr id="604" name="楕円 603"/>
        <xdr:cNvSpPr/>
      </xdr:nvSpPr>
      <xdr:spPr>
        <a:xfrm>
          <a:off x="14541500" y="97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40279</xdr:rowOff>
    </xdr:from>
    <xdr:ext cx="534377" cy="259045"/>
    <xdr:sp macro="" textlink="">
      <xdr:nvSpPr>
        <xdr:cNvPr id="605" name="テキスト ボックス 604"/>
        <xdr:cNvSpPr txBox="1"/>
      </xdr:nvSpPr>
      <xdr:spPr>
        <a:xfrm>
          <a:off x="14325111" y="98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19324</xdr:rowOff>
    </xdr:from>
    <xdr:to>
      <xdr:col>72</xdr:col>
      <xdr:colOff>38100</xdr:colOff>
      <xdr:row>56</xdr:row>
      <xdr:rowOff>120924</xdr:rowOff>
    </xdr:to>
    <xdr:sp macro="" textlink="">
      <xdr:nvSpPr>
        <xdr:cNvPr id="606" name="楕円 605"/>
        <xdr:cNvSpPr/>
      </xdr:nvSpPr>
      <xdr:spPr>
        <a:xfrm>
          <a:off x="13652500" y="96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137451</xdr:rowOff>
    </xdr:from>
    <xdr:ext cx="534377" cy="259045"/>
    <xdr:sp macro="" textlink="">
      <xdr:nvSpPr>
        <xdr:cNvPr id="607" name="テキスト ボックス 606"/>
        <xdr:cNvSpPr txBox="1"/>
      </xdr:nvSpPr>
      <xdr:spPr>
        <a:xfrm>
          <a:off x="13436111" y="93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60713</xdr:rowOff>
    </xdr:from>
    <xdr:to>
      <xdr:col>67</xdr:col>
      <xdr:colOff>101600</xdr:colOff>
      <xdr:row>54</xdr:row>
      <xdr:rowOff>162313</xdr:rowOff>
    </xdr:to>
    <xdr:sp macro="" textlink="">
      <xdr:nvSpPr>
        <xdr:cNvPr id="608" name="楕円 607"/>
        <xdr:cNvSpPr/>
      </xdr:nvSpPr>
      <xdr:spPr>
        <a:xfrm>
          <a:off x="12763500" y="93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7390</xdr:rowOff>
    </xdr:from>
    <xdr:ext cx="599010" cy="259045"/>
    <xdr:sp macro="" textlink="">
      <xdr:nvSpPr>
        <xdr:cNvPr id="609" name="テキスト ボックス 608"/>
        <xdr:cNvSpPr txBox="1"/>
      </xdr:nvSpPr>
      <xdr:spPr>
        <a:xfrm>
          <a:off x="12514795" y="909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39691</xdr:rowOff>
    </xdr:from>
    <xdr:to>
      <xdr:col>85</xdr:col>
      <xdr:colOff>127000</xdr:colOff>
      <xdr:row>79</xdr:row>
      <xdr:rowOff>44450</xdr:rowOff>
    </xdr:to>
    <xdr:cxnSp macro="">
      <xdr:nvCxnSpPr>
        <xdr:cNvPr id="638" name="直線コネクタ 637"/>
        <xdr:cNvCxnSpPr/>
      </xdr:nvCxnSpPr>
      <xdr:spPr>
        <a:xfrm flipV="1">
          <a:off x="15481300" y="13584241"/>
          <a:ext cx="8382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35361</xdr:rowOff>
    </xdr:from>
    <xdr:to>
      <xdr:col>81</xdr:col>
      <xdr:colOff>50800</xdr:colOff>
      <xdr:row>79</xdr:row>
      <xdr:rowOff>44450</xdr:rowOff>
    </xdr:to>
    <xdr:cxnSp macro="">
      <xdr:nvCxnSpPr>
        <xdr:cNvPr id="641" name="直線コネクタ 640"/>
        <xdr:cNvCxnSpPr/>
      </xdr:nvCxnSpPr>
      <xdr:spPr>
        <a:xfrm>
          <a:off x="14592300" y="13579911"/>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30561</xdr:rowOff>
    </xdr:from>
    <xdr:to>
      <xdr:col>76</xdr:col>
      <xdr:colOff>114300</xdr:colOff>
      <xdr:row>79</xdr:row>
      <xdr:rowOff>35361</xdr:rowOff>
    </xdr:to>
    <xdr:cxnSp macro="">
      <xdr:nvCxnSpPr>
        <xdr:cNvPr id="644" name="直線コネクタ 643"/>
        <xdr:cNvCxnSpPr/>
      </xdr:nvCxnSpPr>
      <xdr:spPr>
        <a:xfrm>
          <a:off x="13703300" y="1357511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30561</xdr:rowOff>
    </xdr:from>
    <xdr:to>
      <xdr:col>71</xdr:col>
      <xdr:colOff>177800</xdr:colOff>
      <xdr:row>79</xdr:row>
      <xdr:rowOff>33249</xdr:rowOff>
    </xdr:to>
    <xdr:cxnSp macro="">
      <xdr:nvCxnSpPr>
        <xdr:cNvPr id="647" name="直線コネクタ 646"/>
        <xdr:cNvCxnSpPr/>
      </xdr:nvCxnSpPr>
      <xdr:spPr>
        <a:xfrm flipV="1">
          <a:off x="12814300" y="13575111"/>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160341</xdr:rowOff>
    </xdr:from>
    <xdr:to>
      <xdr:col>85</xdr:col>
      <xdr:colOff>177800</xdr:colOff>
      <xdr:row>79</xdr:row>
      <xdr:rowOff>90491</xdr:rowOff>
    </xdr:to>
    <xdr:sp macro="" textlink="">
      <xdr:nvSpPr>
        <xdr:cNvPr id="657" name="楕円 656"/>
        <xdr:cNvSpPr/>
      </xdr:nvSpPr>
      <xdr:spPr>
        <a:xfrm>
          <a:off x="16268700" y="13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156011</xdr:rowOff>
    </xdr:from>
    <xdr:to>
      <xdr:col>76</xdr:col>
      <xdr:colOff>165100</xdr:colOff>
      <xdr:row>79</xdr:row>
      <xdr:rowOff>86161</xdr:rowOff>
    </xdr:to>
    <xdr:sp macro="" textlink="">
      <xdr:nvSpPr>
        <xdr:cNvPr id="661" name="楕円 660"/>
        <xdr:cNvSpPr/>
      </xdr:nvSpPr>
      <xdr:spPr>
        <a:xfrm>
          <a:off x="14541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77288</xdr:rowOff>
    </xdr:from>
    <xdr:ext cx="469744" cy="259045"/>
    <xdr:sp macro="" textlink="">
      <xdr:nvSpPr>
        <xdr:cNvPr id="662" name="テキスト ボックス 661"/>
        <xdr:cNvSpPr txBox="1"/>
      </xdr:nvSpPr>
      <xdr:spPr>
        <a:xfrm>
          <a:off x="14357428" y="1362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151211</xdr:rowOff>
    </xdr:from>
    <xdr:to>
      <xdr:col>72</xdr:col>
      <xdr:colOff>38100</xdr:colOff>
      <xdr:row>79</xdr:row>
      <xdr:rowOff>81361</xdr:rowOff>
    </xdr:to>
    <xdr:sp macro="" textlink="">
      <xdr:nvSpPr>
        <xdr:cNvPr id="663" name="楕円 662"/>
        <xdr:cNvSpPr/>
      </xdr:nvSpPr>
      <xdr:spPr>
        <a:xfrm>
          <a:off x="13652500" y="135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97888</xdr:rowOff>
    </xdr:from>
    <xdr:ext cx="469744" cy="259045"/>
    <xdr:sp macro="" textlink="">
      <xdr:nvSpPr>
        <xdr:cNvPr id="664" name="テキスト ボックス 663"/>
        <xdr:cNvSpPr txBox="1"/>
      </xdr:nvSpPr>
      <xdr:spPr>
        <a:xfrm>
          <a:off x="13468428" y="1329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153899</xdr:rowOff>
    </xdr:from>
    <xdr:to>
      <xdr:col>67</xdr:col>
      <xdr:colOff>101600</xdr:colOff>
      <xdr:row>79</xdr:row>
      <xdr:rowOff>84049</xdr:rowOff>
    </xdr:to>
    <xdr:sp macro="" textlink="">
      <xdr:nvSpPr>
        <xdr:cNvPr id="665" name="楕円 664"/>
        <xdr:cNvSpPr/>
      </xdr:nvSpPr>
      <xdr:spPr>
        <a:xfrm>
          <a:off x="12763500" y="135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75176</xdr:rowOff>
    </xdr:from>
    <xdr:ext cx="469744" cy="259045"/>
    <xdr:sp macro="" textlink="">
      <xdr:nvSpPr>
        <xdr:cNvPr id="666" name="テキスト ボックス 665"/>
        <xdr:cNvSpPr txBox="1"/>
      </xdr:nvSpPr>
      <xdr:spPr>
        <a:xfrm>
          <a:off x="12579428" y="1361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92970</xdr:rowOff>
    </xdr:from>
    <xdr:to>
      <xdr:col>85</xdr:col>
      <xdr:colOff>127000</xdr:colOff>
      <xdr:row>97</xdr:row>
      <xdr:rowOff>98904</xdr:rowOff>
    </xdr:to>
    <xdr:cxnSp macro="">
      <xdr:nvCxnSpPr>
        <xdr:cNvPr id="693" name="直線コネクタ 692"/>
        <xdr:cNvCxnSpPr/>
      </xdr:nvCxnSpPr>
      <xdr:spPr>
        <a:xfrm flipV="1">
          <a:off x="15481300" y="16723620"/>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98904</xdr:rowOff>
    </xdr:from>
    <xdr:to>
      <xdr:col>81</xdr:col>
      <xdr:colOff>50800</xdr:colOff>
      <xdr:row>97</xdr:row>
      <xdr:rowOff>113123</xdr:rowOff>
    </xdr:to>
    <xdr:cxnSp macro="">
      <xdr:nvCxnSpPr>
        <xdr:cNvPr id="696" name="直線コネクタ 695"/>
        <xdr:cNvCxnSpPr/>
      </xdr:nvCxnSpPr>
      <xdr:spPr>
        <a:xfrm flipV="1">
          <a:off x="14592300" y="16729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83922</xdr:rowOff>
    </xdr:from>
    <xdr:to>
      <xdr:col>76</xdr:col>
      <xdr:colOff>114300</xdr:colOff>
      <xdr:row>97</xdr:row>
      <xdr:rowOff>113123</xdr:rowOff>
    </xdr:to>
    <xdr:cxnSp macro="">
      <xdr:nvCxnSpPr>
        <xdr:cNvPr id="699" name="直線コネクタ 698"/>
        <xdr:cNvCxnSpPr/>
      </xdr:nvCxnSpPr>
      <xdr:spPr>
        <a:xfrm>
          <a:off x="13703300" y="16714572"/>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83922</xdr:rowOff>
    </xdr:from>
    <xdr:to>
      <xdr:col>71</xdr:col>
      <xdr:colOff>177800</xdr:colOff>
      <xdr:row>97</xdr:row>
      <xdr:rowOff>95036</xdr:rowOff>
    </xdr:to>
    <xdr:cxnSp macro="">
      <xdr:nvCxnSpPr>
        <xdr:cNvPr id="702" name="直線コネクタ 701"/>
        <xdr:cNvCxnSpPr/>
      </xdr:nvCxnSpPr>
      <xdr:spPr>
        <a:xfrm flipV="1">
          <a:off x="12814300" y="16714572"/>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42170</xdr:rowOff>
    </xdr:from>
    <xdr:to>
      <xdr:col>85</xdr:col>
      <xdr:colOff>177800</xdr:colOff>
      <xdr:row>97</xdr:row>
      <xdr:rowOff>143770</xdr:rowOff>
    </xdr:to>
    <xdr:sp macro="" textlink="">
      <xdr:nvSpPr>
        <xdr:cNvPr id="712" name="楕円 711"/>
        <xdr:cNvSpPr/>
      </xdr:nvSpPr>
      <xdr:spPr>
        <a:xfrm>
          <a:off x="16268700" y="16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20597</xdr:rowOff>
    </xdr:from>
    <xdr:ext cx="534377" cy="259045"/>
    <xdr:sp macro="" textlink="">
      <xdr:nvSpPr>
        <xdr:cNvPr id="713" name="公債費該当値テキスト"/>
        <xdr:cNvSpPr txBox="1"/>
      </xdr:nvSpPr>
      <xdr:spPr>
        <a:xfrm>
          <a:off x="16370300" y="166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48104</xdr:rowOff>
    </xdr:from>
    <xdr:to>
      <xdr:col>81</xdr:col>
      <xdr:colOff>101600</xdr:colOff>
      <xdr:row>97</xdr:row>
      <xdr:rowOff>149704</xdr:rowOff>
    </xdr:to>
    <xdr:sp macro="" textlink="">
      <xdr:nvSpPr>
        <xdr:cNvPr id="714" name="楕円 713"/>
        <xdr:cNvSpPr/>
      </xdr:nvSpPr>
      <xdr:spPr>
        <a:xfrm>
          <a:off x="15430500" y="166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140831</xdr:rowOff>
    </xdr:from>
    <xdr:ext cx="534377" cy="259045"/>
    <xdr:sp macro="" textlink="">
      <xdr:nvSpPr>
        <xdr:cNvPr id="715" name="テキスト ボックス 714"/>
        <xdr:cNvSpPr txBox="1"/>
      </xdr:nvSpPr>
      <xdr:spPr>
        <a:xfrm>
          <a:off x="15214111" y="167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62323</xdr:rowOff>
    </xdr:from>
    <xdr:to>
      <xdr:col>76</xdr:col>
      <xdr:colOff>165100</xdr:colOff>
      <xdr:row>97</xdr:row>
      <xdr:rowOff>163923</xdr:rowOff>
    </xdr:to>
    <xdr:sp macro="" textlink="">
      <xdr:nvSpPr>
        <xdr:cNvPr id="716" name="楕円 715"/>
        <xdr:cNvSpPr/>
      </xdr:nvSpPr>
      <xdr:spPr>
        <a:xfrm>
          <a:off x="14541500" y="166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155050</xdr:rowOff>
    </xdr:from>
    <xdr:ext cx="534377" cy="259045"/>
    <xdr:sp macro="" textlink="">
      <xdr:nvSpPr>
        <xdr:cNvPr id="717" name="テキスト ボックス 716"/>
        <xdr:cNvSpPr txBox="1"/>
      </xdr:nvSpPr>
      <xdr:spPr>
        <a:xfrm>
          <a:off x="14325111" y="167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33122</xdr:rowOff>
    </xdr:from>
    <xdr:to>
      <xdr:col>72</xdr:col>
      <xdr:colOff>38100</xdr:colOff>
      <xdr:row>97</xdr:row>
      <xdr:rowOff>134722</xdr:rowOff>
    </xdr:to>
    <xdr:sp macro="" textlink="">
      <xdr:nvSpPr>
        <xdr:cNvPr id="718" name="楕円 717"/>
        <xdr:cNvSpPr/>
      </xdr:nvSpPr>
      <xdr:spPr>
        <a:xfrm>
          <a:off x="13652500" y="1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125849</xdr:rowOff>
    </xdr:from>
    <xdr:ext cx="534377" cy="259045"/>
    <xdr:sp macro="" textlink="">
      <xdr:nvSpPr>
        <xdr:cNvPr id="719" name="テキスト ボックス 718"/>
        <xdr:cNvSpPr txBox="1"/>
      </xdr:nvSpPr>
      <xdr:spPr>
        <a:xfrm>
          <a:off x="13436111" y="167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44236</xdr:rowOff>
    </xdr:from>
    <xdr:to>
      <xdr:col>67</xdr:col>
      <xdr:colOff>101600</xdr:colOff>
      <xdr:row>97</xdr:row>
      <xdr:rowOff>145836</xdr:rowOff>
    </xdr:to>
    <xdr:sp macro="" textlink="">
      <xdr:nvSpPr>
        <xdr:cNvPr id="720" name="楕円 719"/>
        <xdr:cNvSpPr/>
      </xdr:nvSpPr>
      <xdr:spPr>
        <a:xfrm>
          <a:off x="12763500" y="166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136963</xdr:rowOff>
    </xdr:from>
    <xdr:ext cx="534377" cy="259045"/>
    <xdr:sp macro="" textlink="">
      <xdr:nvSpPr>
        <xdr:cNvPr id="721" name="テキスト ボックス 720"/>
        <xdr:cNvSpPr txBox="1"/>
      </xdr:nvSpPr>
      <xdr:spPr>
        <a:xfrm>
          <a:off x="12547111" y="167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itchFamily="17" charset="-128"/>
              <a:ea typeface="ＭＳ 明朝" pitchFamily="17"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衛生費が住民一人当たり</a:t>
          </a:r>
          <a:r>
            <a:rPr kumimoji="1" lang="en-US" altLang="ja-JP" sz="1300">
              <a:solidFill>
                <a:schemeClr val="dk1"/>
              </a:solidFill>
              <a:effectLst/>
              <a:latin typeface="ＭＳ ゴシック" pitchFamily="49" charset="-128"/>
              <a:ea typeface="ＭＳ ゴシック" pitchFamily="49" charset="-128"/>
              <a:cs typeface="+mn-cs"/>
            </a:rPr>
            <a:t>96,002</a:t>
          </a:r>
          <a:r>
            <a:rPr kumimoji="1" lang="ja-JP" altLang="ja-JP" sz="1300">
              <a:solidFill>
                <a:schemeClr val="dk1"/>
              </a:solidFill>
              <a:effectLst/>
              <a:latin typeface="ＭＳ ゴシック" pitchFamily="49" charset="-128"/>
              <a:ea typeface="ＭＳ ゴシック" pitchFamily="49" charset="-128"/>
              <a:cs typeface="+mn-cs"/>
            </a:rPr>
            <a:t>円となっている。要因としては、国民健康保険関ケ原</a:t>
          </a:r>
          <a:r>
            <a:rPr kumimoji="1" lang="ja-JP" altLang="en-US" sz="1300">
              <a:solidFill>
                <a:schemeClr val="dk1"/>
              </a:solidFill>
              <a:effectLst/>
              <a:latin typeface="ＭＳ ゴシック" pitchFamily="49" charset="-128"/>
              <a:ea typeface="ＭＳ ゴシック" pitchFamily="49" charset="-128"/>
              <a:cs typeface="+mn-cs"/>
            </a:rPr>
            <a:t>診療所</a:t>
          </a:r>
          <a:r>
            <a:rPr kumimoji="1" lang="ja-JP" altLang="ja-JP" sz="1300">
              <a:solidFill>
                <a:schemeClr val="dk1"/>
              </a:solidFill>
              <a:effectLst/>
              <a:latin typeface="ＭＳ ゴシック" pitchFamily="49" charset="-128"/>
              <a:ea typeface="ＭＳ ゴシック" pitchFamily="49" charset="-128"/>
              <a:cs typeface="+mn-cs"/>
            </a:rPr>
            <a:t>に関する経費が多額なためであ</a:t>
          </a:r>
          <a:r>
            <a:rPr kumimoji="1" lang="ja-JP" altLang="en-US" sz="1300">
              <a:solidFill>
                <a:schemeClr val="dk1"/>
              </a:solidFill>
              <a:effectLst/>
              <a:latin typeface="ＭＳ ゴシック" pitchFamily="49" charset="-128"/>
              <a:ea typeface="ＭＳ ゴシック" pitchFamily="49" charset="-128"/>
              <a:cs typeface="+mn-cs"/>
            </a:rPr>
            <a:t>る。</a:t>
          </a:r>
          <a:r>
            <a:rPr kumimoji="1" lang="ja-JP" altLang="ja-JP" sz="1300">
              <a:solidFill>
                <a:schemeClr val="dk1"/>
              </a:solidFill>
              <a:effectLst/>
              <a:latin typeface="ＭＳ ゴシック" pitchFamily="49" charset="-128"/>
              <a:ea typeface="ＭＳ ゴシック" pitchFamily="49" charset="-128"/>
              <a:cs typeface="+mn-cs"/>
            </a:rPr>
            <a:t>病院事業</a:t>
          </a:r>
          <a:r>
            <a:rPr kumimoji="1" lang="ja-JP" altLang="en-US" sz="1300">
              <a:solidFill>
                <a:schemeClr val="dk1"/>
              </a:solidFill>
              <a:effectLst/>
              <a:latin typeface="ＭＳ ゴシック" pitchFamily="49" charset="-128"/>
              <a:ea typeface="ＭＳ ゴシック" pitchFamily="49" charset="-128"/>
              <a:cs typeface="+mn-cs"/>
            </a:rPr>
            <a:t>の診療所化に伴い、町の財政負担の軽減が図れたが、依然、多額の赤字補填が必要な状況にあり、大きな財政負担となっている。</a:t>
          </a:r>
          <a:r>
            <a:rPr kumimoji="1" lang="ja-JP" altLang="ja-JP" sz="1300">
              <a:solidFill>
                <a:schemeClr val="dk1"/>
              </a:solidFill>
              <a:effectLst/>
              <a:latin typeface="ＭＳ ゴシック" pitchFamily="49" charset="-128"/>
              <a:ea typeface="ＭＳ ゴシック" pitchFamily="49" charset="-128"/>
              <a:cs typeface="+mn-cs"/>
            </a:rPr>
            <a:t>健全な財政維持のために、より一層の経営改善に努めて行く必要がある。商工費が住民一人当たり</a:t>
          </a:r>
          <a:r>
            <a:rPr kumimoji="1" lang="en-US" altLang="ja-JP" sz="1300">
              <a:solidFill>
                <a:schemeClr val="dk1"/>
              </a:solidFill>
              <a:effectLst/>
              <a:latin typeface="ＭＳ ゴシック" pitchFamily="49" charset="-128"/>
              <a:ea typeface="ＭＳ ゴシック" pitchFamily="49" charset="-128"/>
              <a:cs typeface="+mn-cs"/>
            </a:rPr>
            <a:t>22,644</a:t>
          </a:r>
          <a:r>
            <a:rPr kumimoji="1" lang="ja-JP" altLang="ja-JP" sz="1300">
              <a:solidFill>
                <a:schemeClr val="dk1"/>
              </a:solidFill>
              <a:effectLst/>
              <a:latin typeface="ＭＳ ゴシック" pitchFamily="49" charset="-128"/>
              <a:ea typeface="ＭＳ ゴシック" pitchFamily="49" charset="-128"/>
              <a:cs typeface="+mn-cs"/>
            </a:rPr>
            <a:t>円と</a:t>
          </a:r>
          <a:r>
            <a:rPr kumimoji="1" lang="ja-JP" altLang="en-US" sz="1300">
              <a:solidFill>
                <a:schemeClr val="dk1"/>
              </a:solidFill>
              <a:effectLst/>
              <a:latin typeface="ＭＳ ゴシック" pitchFamily="49" charset="-128"/>
              <a:ea typeface="ＭＳ ゴシック" pitchFamily="49" charset="-128"/>
              <a:cs typeface="+mn-cs"/>
            </a:rPr>
            <a:t>類似団体平均を上回っているのは、</a:t>
          </a:r>
          <a:r>
            <a:rPr kumimoji="1" lang="ja-JP" altLang="ja-JP" sz="1300">
              <a:solidFill>
                <a:schemeClr val="dk1"/>
              </a:solidFill>
              <a:effectLst/>
              <a:latin typeface="ＭＳ ゴシック" pitchFamily="49" charset="-128"/>
              <a:ea typeface="ＭＳ ゴシック" pitchFamily="49" charset="-128"/>
              <a:cs typeface="+mn-cs"/>
            </a:rPr>
            <a:t>現在、関ケ原古戦場の観光資源としての活用手法や、史跡の保存や整備についての取り組みの方向性をまとめた「関ケ原古戦場グランドデザイン（中期整備計画）」に基づき順次事業を進めているところであり、平成</a:t>
          </a:r>
          <a:r>
            <a:rPr kumimoji="1" lang="en-US" altLang="ja-JP" sz="1300">
              <a:solidFill>
                <a:schemeClr val="dk1"/>
              </a:solidFill>
              <a:effectLst/>
              <a:latin typeface="ＭＳ ゴシック" pitchFamily="49" charset="-128"/>
              <a:ea typeface="ＭＳ ゴシック" pitchFamily="49" charset="-128"/>
              <a:cs typeface="+mn-cs"/>
            </a:rPr>
            <a:t>32</a:t>
          </a:r>
          <a:r>
            <a:rPr kumimoji="1" lang="ja-JP" altLang="ja-JP" sz="1300">
              <a:solidFill>
                <a:schemeClr val="dk1"/>
              </a:solidFill>
              <a:effectLst/>
              <a:latin typeface="ＭＳ ゴシック" pitchFamily="49" charset="-128"/>
              <a:ea typeface="ＭＳ ゴシック" pitchFamily="49" charset="-128"/>
              <a:cs typeface="+mn-cs"/>
            </a:rPr>
            <a:t>年度まで同水準で推移する見込みである。</a:t>
          </a:r>
          <a:endParaRPr lang="ja-JP" altLang="ja-JP" sz="1300">
            <a:effectLst/>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土地開発公社の解散や</a:t>
          </a:r>
          <a:r>
            <a:rPr kumimoji="1" lang="ja-JP" altLang="ja-JP" sz="1300">
              <a:solidFill>
                <a:schemeClr val="dk1"/>
              </a:solidFill>
              <a:effectLst/>
              <a:latin typeface="ＭＳ ゴシック" pitchFamily="49" charset="-128"/>
              <a:ea typeface="ＭＳ ゴシック" pitchFamily="49" charset="-128"/>
              <a:cs typeface="+mn-cs"/>
            </a:rPr>
            <a:t>税収減</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公債費の増等により財政調整基金の取崩しを行っ</a:t>
          </a:r>
          <a:r>
            <a:rPr kumimoji="1" lang="ja-JP" altLang="en-US" sz="1300">
              <a:solidFill>
                <a:schemeClr val="dk1"/>
              </a:solidFill>
              <a:effectLst/>
              <a:latin typeface="ＭＳ ゴシック" pitchFamily="49" charset="-128"/>
              <a:ea typeface="ＭＳ ゴシック" pitchFamily="49" charset="-128"/>
              <a:cs typeface="+mn-cs"/>
            </a:rPr>
            <a:t>てき</a:t>
          </a:r>
          <a:r>
            <a:rPr kumimoji="1" lang="ja-JP" altLang="ja-JP" sz="1300">
              <a:solidFill>
                <a:schemeClr val="dk1"/>
              </a:solidFill>
              <a:effectLst/>
              <a:latin typeface="ＭＳ ゴシック" pitchFamily="49" charset="-128"/>
              <a:ea typeface="ＭＳ ゴシック" pitchFamily="49" charset="-128"/>
              <a:cs typeface="+mn-cs"/>
            </a:rPr>
            <a:t>たことから、基金残高が平成</a:t>
          </a:r>
          <a:r>
            <a:rPr kumimoji="1" lang="en-US" altLang="ja-JP" sz="1300">
              <a:solidFill>
                <a:schemeClr val="dk1"/>
              </a:solidFill>
              <a:effectLst/>
              <a:latin typeface="ＭＳ ゴシック" pitchFamily="49" charset="-128"/>
              <a:ea typeface="ＭＳ ゴシック" pitchFamily="49" charset="-128"/>
              <a:cs typeface="+mn-cs"/>
            </a:rPr>
            <a:t>24</a:t>
          </a:r>
          <a:r>
            <a:rPr kumimoji="1" lang="ja-JP" altLang="ja-JP" sz="1300">
              <a:solidFill>
                <a:schemeClr val="dk1"/>
              </a:solidFill>
              <a:effectLst/>
              <a:latin typeface="ＭＳ ゴシック" pitchFamily="49" charset="-128"/>
              <a:ea typeface="ＭＳ ゴシック" pitchFamily="49" charset="-128"/>
              <a:cs typeface="+mn-cs"/>
            </a:rPr>
            <a:t>年度以降減少傾向にある。今後の公債費等負担の増加に備える必要があることから、基金の取崩しは慎重に行い、積立についても引き続き積極的に行い、健全財政に努めて行く必要がある。</a:t>
          </a:r>
          <a:endParaRPr lang="ja-JP" altLang="ja-JP" sz="13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一般会計及び連結対象の各特別会計等においては、黒字決算で推移している。平成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年度より病院事業から規模を縮小した診療所事業</a:t>
          </a:r>
          <a:r>
            <a:rPr kumimoji="1" lang="ja-JP" altLang="en-US" sz="1300">
              <a:solidFill>
                <a:schemeClr val="dk1"/>
              </a:solidFill>
              <a:effectLst/>
              <a:latin typeface="ＭＳ ゴシック" pitchFamily="49" charset="-128"/>
              <a:ea typeface="ＭＳ ゴシック" pitchFamily="49" charset="-128"/>
              <a:cs typeface="+mn-cs"/>
            </a:rPr>
            <a:t>（国民健康保険事業特別会計（直診勘定））</a:t>
          </a:r>
          <a:r>
            <a:rPr kumimoji="1" lang="ja-JP" altLang="ja-JP" sz="1300">
              <a:solidFill>
                <a:schemeClr val="dk1"/>
              </a:solidFill>
              <a:effectLst/>
              <a:latin typeface="ＭＳ ゴシック" pitchFamily="49" charset="-128"/>
              <a:ea typeface="ＭＳ ゴシック" pitchFamily="49" charset="-128"/>
              <a:cs typeface="+mn-cs"/>
            </a:rPr>
            <a:t>や上下水道事業などの公営企業の経営健全化の推進に努め、今後の事業を見据えた計画的な財政運営をしていく必要がある。</a:t>
          </a:r>
          <a:endParaRPr lang="ja-JP" altLang="ja-JP" sz="13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3904847</v>
      </c>
      <c r="BO4" s="441"/>
      <c r="BP4" s="441"/>
      <c r="BQ4" s="441"/>
      <c r="BR4" s="441"/>
      <c r="BS4" s="441"/>
      <c r="BT4" s="441"/>
      <c r="BU4" s="442"/>
      <c r="BV4" s="440">
        <v>4258695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8.1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3685060</v>
      </c>
      <c r="BO5" s="446"/>
      <c r="BP5" s="446"/>
      <c r="BQ5" s="446"/>
      <c r="BR5" s="446"/>
      <c r="BS5" s="446"/>
      <c r="BT5" s="446"/>
      <c r="BU5" s="447"/>
      <c r="BV5" s="445">
        <v>4012149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84.9</v>
      </c>
      <c r="CU5" s="416"/>
      <c r="CV5" s="416"/>
      <c r="CW5" s="416"/>
      <c r="CX5" s="416"/>
      <c r="CY5" s="416"/>
      <c r="CZ5" s="416"/>
      <c r="DA5" s="417"/>
      <c r="DB5" s="415">
        <v>87.6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219787</v>
      </c>
      <c r="BO6" s="446"/>
      <c r="BP6" s="446"/>
      <c r="BQ6" s="446"/>
      <c r="BR6" s="446"/>
      <c r="BS6" s="446"/>
      <c r="BT6" s="446"/>
      <c r="BU6" s="447"/>
      <c r="BV6" s="445">
        <v>246546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v>
      </c>
      <c r="CU6" s="596"/>
      <c r="CV6" s="596"/>
      <c r="CW6" s="596"/>
      <c r="CX6" s="596"/>
      <c r="CY6" s="596"/>
      <c r="CZ6" s="596"/>
      <c r="DA6" s="597"/>
      <c r="DB6" s="595">
        <v>93.7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4960</v>
      </c>
      <c r="BO7" s="446"/>
      <c r="BP7" s="446"/>
      <c r="BQ7" s="446"/>
      <c r="BR7" s="446"/>
      <c r="BS7" s="446"/>
      <c r="BT7" s="446"/>
      <c r="BU7" s="447"/>
      <c r="BV7" s="445">
        <v>18468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2805540</v>
      </c>
      <c r="CU7" s="446"/>
      <c r="CV7" s="446"/>
      <c r="CW7" s="446"/>
      <c r="CX7" s="446"/>
      <c r="CY7" s="446"/>
      <c r="CZ7" s="446"/>
      <c r="DA7" s="447"/>
      <c r="DB7" s="445">
        <v>2826044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214827</v>
      </c>
      <c r="BO8" s="446"/>
      <c r="BP8" s="446"/>
      <c r="BQ8" s="446"/>
      <c r="BR8" s="446"/>
      <c r="BS8" s="446"/>
      <c r="BT8" s="446"/>
      <c r="BU8" s="447"/>
      <c r="BV8" s="445">
        <v>228078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0.51</v>
      </c>
      <c r="CU8" s="559"/>
      <c r="CV8" s="559"/>
      <c r="CW8" s="559"/>
      <c r="CX8" s="559"/>
      <c r="CY8" s="559"/>
      <c r="CZ8" s="559"/>
      <c r="DA8" s="560"/>
      <c r="DB8" s="558">
        <v>0.51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7419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-13251</v>
      </c>
      <c r="BO9" s="446"/>
      <c r="BP9" s="446"/>
      <c r="BQ9" s="446"/>
      <c r="BR9" s="446"/>
      <c r="BS9" s="446"/>
      <c r="BT9" s="446"/>
      <c r="BU9" s="447"/>
      <c r="BV9" s="445">
        <v>-92303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10.6</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8096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10127</v>
      </c>
      <c r="BO10" s="446"/>
      <c r="BP10" s="446"/>
      <c r="BQ10" s="446"/>
      <c r="BR10" s="446"/>
      <c r="BS10" s="446"/>
      <c r="BT10" s="446"/>
      <c r="BU10" s="447"/>
      <c r="BV10" s="445">
        <v>10285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7244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7105</v>
      </c>
      <c r="S13" s="549"/>
      <c r="T13" s="549"/>
      <c r="U13" s="549"/>
      <c r="V13" s="550"/>
      <c r="W13" s="536" t="s">
        <v>132</v>
      </c>
      <c r="X13" s="458"/>
      <c r="Y13" s="458"/>
      <c r="Z13" s="458"/>
      <c r="AA13" s="458"/>
      <c r="AB13" s="459"/>
      <c r="AC13" s="421">
        <v>171</v>
      </c>
      <c r="AD13" s="422"/>
      <c r="AE13" s="422"/>
      <c r="AF13" s="422"/>
      <c r="AG13" s="423"/>
      <c r="AH13" s="421">
        <v>154</v>
      </c>
      <c r="AI13" s="422"/>
      <c r="AJ13" s="422"/>
      <c r="AK13" s="422"/>
      <c r="AL13" s="424"/>
      <c r="AM13" s="514" t="s">
        <v>133</v>
      </c>
      <c r="AN13" s="419"/>
      <c r="AO13" s="419"/>
      <c r="AP13" s="419"/>
      <c r="AQ13" s="419"/>
      <c r="AR13" s="419"/>
      <c r="AS13" s="419"/>
      <c r="AT13" s="420"/>
      <c r="AU13" s="502" t="s">
        <v>109</v>
      </c>
      <c r="AV13" s="503"/>
      <c r="AW13" s="503"/>
      <c r="AX13" s="503"/>
      <c r="AY13" s="425" t="s">
        <v>134</v>
      </c>
      <c r="AZ13" s="426"/>
      <c r="BA13" s="426"/>
      <c r="BB13" s="426"/>
      <c r="BC13" s="426"/>
      <c r="BD13" s="426"/>
      <c r="BE13" s="426"/>
      <c r="BF13" s="426"/>
      <c r="BG13" s="426"/>
      <c r="BH13" s="426"/>
      <c r="BI13" s="426"/>
      <c r="BJ13" s="426"/>
      <c r="BK13" s="426"/>
      <c r="BL13" s="426"/>
      <c r="BM13" s="427"/>
      <c r="BN13" s="445">
        <v>-3124</v>
      </c>
      <c r="BO13" s="446"/>
      <c r="BP13" s="446"/>
      <c r="BQ13" s="446"/>
      <c r="BR13" s="446"/>
      <c r="BS13" s="446"/>
      <c r="BT13" s="446"/>
      <c r="BU13" s="447"/>
      <c r="BV13" s="445">
        <v>-182018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11.8</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7405</v>
      </c>
      <c r="S14" s="549"/>
      <c r="T14" s="549"/>
      <c r="U14" s="549"/>
      <c r="V14" s="550"/>
      <c r="W14" s="551"/>
      <c r="X14" s="461"/>
      <c r="Y14" s="461"/>
      <c r="Z14" s="461"/>
      <c r="AA14" s="461"/>
      <c r="AB14" s="462"/>
      <c r="AC14" s="541">
        <v>4.8</v>
      </c>
      <c r="AD14" s="542"/>
      <c r="AE14" s="542"/>
      <c r="AF14" s="542"/>
      <c r="AG14" s="543"/>
      <c r="AH14" s="541">
        <v>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47.4</v>
      </c>
      <c r="CU14" s="553"/>
      <c r="CV14" s="553"/>
      <c r="CW14" s="553"/>
      <c r="CX14" s="553"/>
      <c r="CY14" s="553"/>
      <c r="CZ14" s="553"/>
      <c r="DA14" s="554"/>
      <c r="DB14" s="552">
        <v>62.4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7278</v>
      </c>
      <c r="S15" s="549"/>
      <c r="T15" s="549"/>
      <c r="U15" s="549"/>
      <c r="V15" s="550"/>
      <c r="W15" s="536" t="s">
        <v>138</v>
      </c>
      <c r="X15" s="458"/>
      <c r="Y15" s="458"/>
      <c r="Z15" s="458"/>
      <c r="AA15" s="458"/>
      <c r="AB15" s="459"/>
      <c r="AC15" s="421">
        <v>1485</v>
      </c>
      <c r="AD15" s="422"/>
      <c r="AE15" s="422"/>
      <c r="AF15" s="422"/>
      <c r="AG15" s="423"/>
      <c r="AH15" s="421">
        <v>1612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1160206</v>
      </c>
      <c r="BO15" s="441"/>
      <c r="BP15" s="441"/>
      <c r="BQ15" s="441"/>
      <c r="BR15" s="441"/>
      <c r="BS15" s="441"/>
      <c r="BT15" s="441"/>
      <c r="BU15" s="442"/>
      <c r="BV15" s="440">
        <v>1191346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41.8</v>
      </c>
      <c r="AD16" s="542"/>
      <c r="AE16" s="542"/>
      <c r="AF16" s="542"/>
      <c r="AG16" s="543"/>
      <c r="AH16" s="541">
        <v>41.2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2286932</v>
      </c>
      <c r="BO16" s="446"/>
      <c r="BP16" s="446"/>
      <c r="BQ16" s="446"/>
      <c r="BR16" s="446"/>
      <c r="BS16" s="446"/>
      <c r="BT16" s="446"/>
      <c r="BU16" s="447"/>
      <c r="BV16" s="445">
        <v>2305716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1900</v>
      </c>
      <c r="AD17" s="422"/>
      <c r="AE17" s="422"/>
      <c r="AF17" s="422"/>
      <c r="AG17" s="423"/>
      <c r="AH17" s="421">
        <v>2148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1493047</v>
      </c>
      <c r="BO17" s="446"/>
      <c r="BP17" s="446"/>
      <c r="BQ17" s="446"/>
      <c r="BR17" s="446"/>
      <c r="BS17" s="446"/>
      <c r="BT17" s="446"/>
      <c r="BU17" s="447"/>
      <c r="BV17" s="445">
        <v>1533713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49.28</v>
      </c>
      <c r="M18" s="510"/>
      <c r="N18" s="510"/>
      <c r="O18" s="510"/>
      <c r="P18" s="510"/>
      <c r="Q18" s="510"/>
      <c r="R18" s="511"/>
      <c r="S18" s="511"/>
      <c r="T18" s="511"/>
      <c r="U18" s="511"/>
      <c r="V18" s="512"/>
      <c r="W18" s="526"/>
      <c r="X18" s="527"/>
      <c r="Y18" s="527"/>
      <c r="Z18" s="527"/>
      <c r="AA18" s="527"/>
      <c r="AB18" s="537"/>
      <c r="AC18" s="409">
        <v>53.4</v>
      </c>
      <c r="AD18" s="410"/>
      <c r="AE18" s="410"/>
      <c r="AF18" s="410"/>
      <c r="AG18" s="513"/>
      <c r="AH18" s="409">
        <v>54.9</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2410888</v>
      </c>
      <c r="BO18" s="446"/>
      <c r="BP18" s="446"/>
      <c r="BQ18" s="446"/>
      <c r="BR18" s="446"/>
      <c r="BS18" s="446"/>
      <c r="BT18" s="446"/>
      <c r="BU18" s="447"/>
      <c r="BV18" s="445">
        <v>2454940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3273192</v>
      </c>
      <c r="BO19" s="446"/>
      <c r="BP19" s="446"/>
      <c r="BQ19" s="446"/>
      <c r="BR19" s="446"/>
      <c r="BS19" s="446"/>
      <c r="BT19" s="446"/>
      <c r="BU19" s="447"/>
      <c r="BV19" s="445">
        <v>3466746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2625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4051851</v>
      </c>
      <c r="BO23" s="446"/>
      <c r="BP23" s="446"/>
      <c r="BQ23" s="446"/>
      <c r="BR23" s="446"/>
      <c r="BS23" s="446"/>
      <c r="BT23" s="446"/>
      <c r="BU23" s="447"/>
      <c r="BV23" s="445">
        <v>4177129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4950</v>
      </c>
      <c r="R24" s="422"/>
      <c r="S24" s="422"/>
      <c r="T24" s="422"/>
      <c r="U24" s="422"/>
      <c r="V24" s="423"/>
      <c r="W24" s="487"/>
      <c r="X24" s="478"/>
      <c r="Y24" s="479"/>
      <c r="Z24" s="418" t="s">
        <v>162</v>
      </c>
      <c r="AA24" s="419"/>
      <c r="AB24" s="419"/>
      <c r="AC24" s="419"/>
      <c r="AD24" s="419"/>
      <c r="AE24" s="419"/>
      <c r="AF24" s="419"/>
      <c r="AG24" s="420"/>
      <c r="AH24" s="421">
        <v>80</v>
      </c>
      <c r="AI24" s="422"/>
      <c r="AJ24" s="422"/>
      <c r="AK24" s="422"/>
      <c r="AL24" s="423"/>
      <c r="AM24" s="421">
        <v>238800</v>
      </c>
      <c r="AN24" s="422"/>
      <c r="AO24" s="422"/>
      <c r="AP24" s="422"/>
      <c r="AQ24" s="422"/>
      <c r="AR24" s="423"/>
      <c r="AS24" s="421">
        <v>2985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3331464</v>
      </c>
      <c r="BO24" s="446"/>
      <c r="BP24" s="446"/>
      <c r="BQ24" s="446"/>
      <c r="BR24" s="446"/>
      <c r="BS24" s="446"/>
      <c r="BT24" s="446"/>
      <c r="BU24" s="447"/>
      <c r="BV24" s="445">
        <v>3365686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5000</v>
      </c>
      <c r="R25" s="422"/>
      <c r="S25" s="422"/>
      <c r="T25" s="422"/>
      <c r="U25" s="422"/>
      <c r="V25" s="423"/>
      <c r="W25" s="487"/>
      <c r="X25" s="478"/>
      <c r="Y25" s="479"/>
      <c r="Z25" s="418" t="s">
        <v>165</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t="s">
        <v>167</v>
      </c>
      <c r="BO25" s="441"/>
      <c r="BP25" s="441"/>
      <c r="BQ25" s="441"/>
      <c r="BR25" s="441"/>
      <c r="BS25" s="441"/>
      <c r="BT25" s="441"/>
      <c r="BU25" s="442"/>
      <c r="BV25" s="440" t="s">
        <v>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4400</v>
      </c>
      <c r="R26" s="422"/>
      <c r="S26" s="422"/>
      <c r="T26" s="422"/>
      <c r="U26" s="422"/>
      <c r="V26" s="423"/>
      <c r="W26" s="487"/>
      <c r="X26" s="478"/>
      <c r="Y26" s="479"/>
      <c r="Z26" s="418" t="s">
        <v>169</v>
      </c>
      <c r="AA26" s="500"/>
      <c r="AB26" s="500"/>
      <c r="AC26" s="500"/>
      <c r="AD26" s="500"/>
      <c r="AE26" s="500"/>
      <c r="AF26" s="500"/>
      <c r="AG26" s="501"/>
      <c r="AH26" s="421">
        <v>2</v>
      </c>
      <c r="AI26" s="422"/>
      <c r="AJ26" s="422"/>
      <c r="AK26" s="422"/>
      <c r="AL26" s="423"/>
      <c r="AM26" s="421" t="s">
        <v>170</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2050</v>
      </c>
      <c r="R27" s="422"/>
      <c r="S27" s="422"/>
      <c r="T27" s="422"/>
      <c r="U27" s="422"/>
      <c r="V27" s="423"/>
      <c r="W27" s="487"/>
      <c r="X27" s="478"/>
      <c r="Y27" s="479"/>
      <c r="Z27" s="418" t="s">
        <v>174</v>
      </c>
      <c r="AA27" s="419"/>
      <c r="AB27" s="419"/>
      <c r="AC27" s="419"/>
      <c r="AD27" s="419"/>
      <c r="AE27" s="419"/>
      <c r="AF27" s="419"/>
      <c r="AG27" s="420"/>
      <c r="AH27" s="421" t="s">
        <v>122</v>
      </c>
      <c r="AI27" s="422"/>
      <c r="AJ27" s="422"/>
      <c r="AK27" s="422"/>
      <c r="AL27" s="423"/>
      <c r="AM27" s="421" t="s">
        <v>167</v>
      </c>
      <c r="AN27" s="422"/>
      <c r="AO27" s="422"/>
      <c r="AP27" s="422"/>
      <c r="AQ27" s="422"/>
      <c r="AR27" s="423"/>
      <c r="AS27" s="421" t="s">
        <v>167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176</v>
      </c>
      <c r="BO27" s="449"/>
      <c r="BP27" s="449"/>
      <c r="BQ27" s="449"/>
      <c r="BR27" s="449"/>
      <c r="BS27" s="449"/>
      <c r="BT27" s="449"/>
      <c r="BU27" s="450"/>
      <c r="BV27" s="448">
        <v>57543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1680</v>
      </c>
      <c r="R28" s="422"/>
      <c r="S28" s="422"/>
      <c r="T28" s="422"/>
      <c r="U28" s="422"/>
      <c r="V28" s="423"/>
      <c r="W28" s="487"/>
      <c r="X28" s="478"/>
      <c r="Y28" s="479"/>
      <c r="Z28" s="418" t="s">
        <v>178</v>
      </c>
      <c r="AA28" s="419"/>
      <c r="AB28" s="419"/>
      <c r="AC28" s="419"/>
      <c r="AD28" s="419"/>
      <c r="AE28" s="419"/>
      <c r="AF28" s="419"/>
      <c r="AG28" s="420"/>
      <c r="AH28" s="421" t="s">
        <v>176</v>
      </c>
      <c r="AI28" s="422"/>
      <c r="AJ28" s="422"/>
      <c r="AK28" s="422"/>
      <c r="AL28" s="423"/>
      <c r="AM28" s="421" t="s">
        <v>167</v>
      </c>
      <c r="AN28" s="422"/>
      <c r="AO28" s="422"/>
      <c r="AP28" s="422"/>
      <c r="AQ28" s="422"/>
      <c r="AR28" s="423"/>
      <c r="AS28" s="421" t="s">
        <v>176</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327621</v>
      </c>
      <c r="BO28" s="441"/>
      <c r="BP28" s="441"/>
      <c r="BQ28" s="441"/>
      <c r="BR28" s="441"/>
      <c r="BS28" s="441"/>
      <c r="BT28" s="441"/>
      <c r="BU28" s="442"/>
      <c r="BV28" s="440">
        <v>317494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7</v>
      </c>
      <c r="M29" s="422"/>
      <c r="N29" s="422"/>
      <c r="O29" s="422"/>
      <c r="P29" s="423"/>
      <c r="Q29" s="421">
        <v>1600</v>
      </c>
      <c r="R29" s="422"/>
      <c r="S29" s="422"/>
      <c r="T29" s="422"/>
      <c r="U29" s="422"/>
      <c r="V29" s="423"/>
      <c r="W29" s="488"/>
      <c r="X29" s="489"/>
      <c r="Y29" s="490"/>
      <c r="Z29" s="418" t="s">
        <v>181</v>
      </c>
      <c r="AA29" s="419"/>
      <c r="AB29" s="419"/>
      <c r="AC29" s="419"/>
      <c r="AD29" s="419"/>
      <c r="AE29" s="419"/>
      <c r="AF29" s="419"/>
      <c r="AG29" s="420"/>
      <c r="AH29" s="421">
        <v>80</v>
      </c>
      <c r="AI29" s="422"/>
      <c r="AJ29" s="422"/>
      <c r="AK29" s="422"/>
      <c r="AL29" s="423"/>
      <c r="AM29" s="421">
        <v>238800</v>
      </c>
      <c r="AN29" s="422"/>
      <c r="AO29" s="422"/>
      <c r="AP29" s="422"/>
      <c r="AQ29" s="422"/>
      <c r="AR29" s="423"/>
      <c r="AS29" s="421">
        <v>2985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427974</v>
      </c>
      <c r="BO29" s="446"/>
      <c r="BP29" s="446"/>
      <c r="BQ29" s="446"/>
      <c r="BR29" s="446"/>
      <c r="BS29" s="446"/>
      <c r="BT29" s="446"/>
      <c r="BU29" s="447"/>
      <c r="BV29" s="445">
        <v>427802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638289</v>
      </c>
      <c r="BO30" s="449"/>
      <c r="BP30" s="449"/>
      <c r="BQ30" s="449"/>
      <c r="BR30" s="449"/>
      <c r="BS30" s="449"/>
      <c r="BT30" s="449"/>
      <c r="BU30" s="450"/>
      <c r="BV30" s="448">
        <v>621938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後期高齢者医療事業特別会計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玉農業集落排水事業特別会計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大垣衛生施設組合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国民健康保険事業特別会計（事業勘定）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今須農業集落排水事業特別会計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南濃衛生施設利用事務組合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国民健康保険事業特別会計（直診勘定）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公共下水道事業特別会計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岐阜県市町村会館組合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岐阜県市町村職員退職手当組合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介護サービス事業特別会計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不破消防組合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西南濃老人福祉施設事務組合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西南濃粗大廃棄物処理組合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岐阜県後期高齢者医療広域連合（一般会計）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岐阜県後期高齢者医療広域連合（特別会計）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hH4DvYa1h+gUVUT70bvfvnM7dMTvB7zZeZqj41XTZFdbot0nVwWcQBVnHLjLUVNrLVsekf9VPoKiI8F4cV9SQ==" saltValue="3c5qtwBMrfXdjAUaJi94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564</v>
      </c>
      <c r="D34" s="1224"/>
      <c r="E34" s="1225"/>
      <c r="F34" s="32">
        <v>14.87</v>
      </c>
      <c r="G34" s="33">
        <v>15.22</v>
      </c>
      <c r="H34" s="33">
        <v>15.03</v>
      </c>
      <c r="I34" s="33">
        <v>14.19</v>
      </c>
      <c r="J34" s="34">
        <v>11.42</v>
      </c>
      <c r="K34" s="22"/>
      <c r="L34" s="22"/>
      <c r="M34" s="22"/>
      <c r="N34" s="22"/>
      <c r="O34" s="22"/>
      <c r="P34" s="22"/>
    </row>
    <row r="35" spans="1:16" ht="39" customHeight="1" x14ac:dyDescent="0.15">
      <c r="A35" s="22"/>
      <c r="B35" s="35"/>
      <c r="C35" s="1218" t="s">
        <v>565</v>
      </c>
      <c r="D35" s="1219"/>
      <c r="E35" s="1220"/>
      <c r="F35" s="36">
        <v>5.01</v>
      </c>
      <c r="G35" s="37">
        <v>7.32</v>
      </c>
      <c r="H35" s="37">
        <v>11.26</v>
      </c>
      <c r="I35" s="37">
        <v>8.07</v>
      </c>
      <c r="J35" s="38">
        <v>7.65</v>
      </c>
      <c r="K35" s="22"/>
      <c r="L35" s="22"/>
      <c r="M35" s="22"/>
      <c r="N35" s="22"/>
      <c r="O35" s="22"/>
      <c r="P35" s="22"/>
    </row>
    <row r="36" spans="1:16" ht="39" customHeight="1" x14ac:dyDescent="0.15">
      <c r="A36" s="22"/>
      <c r="B36" s="35"/>
      <c r="C36" s="1218" t="s">
        <v>566</v>
      </c>
      <c r="D36" s="1219"/>
      <c r="E36" s="1220"/>
      <c r="F36" s="36" t="s">
        <v>512</v>
      </c>
      <c r="G36" s="37" t="s">
        <v>512</v>
      </c>
      <c r="H36" s="37" t="s">
        <v>512</v>
      </c>
      <c r="I36" s="37" t="s">
        <v>512</v>
      </c>
      <c r="J36" s="38">
        <v>4.7</v>
      </c>
      <c r="K36" s="22"/>
      <c r="L36" s="22"/>
      <c r="M36" s="22"/>
      <c r="N36" s="22"/>
      <c r="O36" s="22"/>
      <c r="P36" s="22"/>
    </row>
    <row r="37" spans="1:16" ht="39" customHeight="1" x14ac:dyDescent="0.15">
      <c r="A37" s="22"/>
      <c r="B37" s="35"/>
      <c r="C37" s="1218" t="s">
        <v>567</v>
      </c>
      <c r="D37" s="1219"/>
      <c r="E37" s="1220"/>
      <c r="F37" s="36">
        <v>0.11</v>
      </c>
      <c r="G37" s="37">
        <v>0.57999999999999996</v>
      </c>
      <c r="H37" s="37">
        <v>1.34</v>
      </c>
      <c r="I37" s="37">
        <v>2.42</v>
      </c>
      <c r="J37" s="38">
        <v>3.38</v>
      </c>
      <c r="K37" s="22"/>
      <c r="L37" s="22"/>
      <c r="M37" s="22"/>
      <c r="N37" s="22"/>
      <c r="O37" s="22"/>
      <c r="P37" s="22"/>
    </row>
    <row r="38" spans="1:16" ht="39" customHeight="1" x14ac:dyDescent="0.15">
      <c r="A38" s="22"/>
      <c r="B38" s="35"/>
      <c r="C38" s="1218" t="s">
        <v>568</v>
      </c>
      <c r="D38" s="1219"/>
      <c r="E38" s="1220"/>
      <c r="F38" s="36">
        <v>2.59</v>
      </c>
      <c r="G38" s="37">
        <v>2.67</v>
      </c>
      <c r="H38" s="37">
        <v>2.58</v>
      </c>
      <c r="I38" s="37">
        <v>2.36</v>
      </c>
      <c r="J38" s="38">
        <v>1.99</v>
      </c>
      <c r="K38" s="22"/>
      <c r="L38" s="22"/>
      <c r="M38" s="22"/>
      <c r="N38" s="22"/>
      <c r="O38" s="22"/>
      <c r="P38" s="22"/>
    </row>
    <row r="39" spans="1:16" ht="39" customHeight="1" x14ac:dyDescent="0.15">
      <c r="A39" s="22"/>
      <c r="B39" s="35"/>
      <c r="C39" s="1218" t="s">
        <v>569</v>
      </c>
      <c r="D39" s="1219"/>
      <c r="E39" s="1220"/>
      <c r="F39" s="36" t="s">
        <v>512</v>
      </c>
      <c r="G39" s="37" t="s">
        <v>512</v>
      </c>
      <c r="H39" s="37" t="s">
        <v>512</v>
      </c>
      <c r="I39" s="37" t="s">
        <v>512</v>
      </c>
      <c r="J39" s="38">
        <v>0.75</v>
      </c>
      <c r="K39" s="22"/>
      <c r="L39" s="22"/>
      <c r="M39" s="22"/>
      <c r="N39" s="22"/>
      <c r="O39" s="22"/>
      <c r="P39" s="22"/>
    </row>
    <row r="40" spans="1:16" ht="39" customHeight="1" x14ac:dyDescent="0.15">
      <c r="A40" s="22"/>
      <c r="B40" s="35"/>
      <c r="C40" s="1218" t="s">
        <v>570</v>
      </c>
      <c r="D40" s="1219"/>
      <c r="E40" s="1220"/>
      <c r="F40" s="36">
        <v>0.12</v>
      </c>
      <c r="G40" s="37">
        <v>0.12</v>
      </c>
      <c r="H40" s="37">
        <v>0.12</v>
      </c>
      <c r="I40" s="37">
        <v>0.12</v>
      </c>
      <c r="J40" s="38">
        <v>0.14000000000000001</v>
      </c>
      <c r="K40" s="22"/>
      <c r="L40" s="22"/>
      <c r="M40" s="22"/>
      <c r="N40" s="22"/>
      <c r="O40" s="22"/>
      <c r="P40" s="22"/>
    </row>
    <row r="41" spans="1:16" ht="39" customHeight="1" x14ac:dyDescent="0.15">
      <c r="A41" s="22"/>
      <c r="B41" s="35"/>
      <c r="C41" s="1218" t="s">
        <v>571</v>
      </c>
      <c r="D41" s="1219"/>
      <c r="E41" s="1220"/>
      <c r="F41" s="36">
        <v>0.12</v>
      </c>
      <c r="G41" s="37">
        <v>0.13</v>
      </c>
      <c r="H41" s="37">
        <v>0.12</v>
      </c>
      <c r="I41" s="37">
        <v>0.12</v>
      </c>
      <c r="J41" s="38">
        <v>0.09</v>
      </c>
      <c r="K41" s="22"/>
      <c r="L41" s="22"/>
      <c r="M41" s="22"/>
      <c r="N41" s="22"/>
      <c r="O41" s="22"/>
      <c r="P41" s="22"/>
    </row>
    <row r="42" spans="1:16" ht="39" customHeight="1" x14ac:dyDescent="0.15">
      <c r="A42" s="22"/>
      <c r="B42" s="39"/>
      <c r="C42" s="1218" t="s">
        <v>572</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573</v>
      </c>
      <c r="D43" s="1222"/>
      <c r="E43" s="1223"/>
      <c r="F43" s="41">
        <v>13.42</v>
      </c>
      <c r="G43" s="42">
        <v>8.7799999999999994</v>
      </c>
      <c r="H43" s="42">
        <v>8.7799999999999994</v>
      </c>
      <c r="I43" s="42">
        <v>8.2200000000000006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8ZqcYWPdWfEBIFqgeNT3Ql8V9bdlQLEK+SZX8o8p0NPd1q/gBlZS0Ka7mMgJ9DZQMIPmEfG1BjSV5xgwy/Lpg==" saltValue="AVwshfzPBU47zBvvwsk2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371</v>
      </c>
      <c r="L45" s="60">
        <v>384</v>
      </c>
      <c r="M45" s="60">
        <v>328</v>
      </c>
      <c r="N45" s="60">
        <v>344</v>
      </c>
      <c r="O45" s="61">
        <v>346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315</v>
      </c>
      <c r="L48" s="64">
        <v>280</v>
      </c>
      <c r="M48" s="64">
        <v>296</v>
      </c>
      <c r="N48" s="64">
        <v>324</v>
      </c>
      <c r="O48" s="65">
        <v>268</v>
      </c>
      <c r="P48" s="48"/>
      <c r="Q48" s="48"/>
      <c r="R48" s="48"/>
      <c r="S48" s="48"/>
      <c r="T48" s="48"/>
      <c r="U48" s="48"/>
    </row>
    <row r="49" spans="1:21" ht="30.75" customHeight="1" x14ac:dyDescent="0.15">
      <c r="A49" s="48"/>
      <c r="B49" s="1236"/>
      <c r="C49" s="1237"/>
      <c r="D49" s="62"/>
      <c r="E49" s="1228" t="s">
        <v>16</v>
      </c>
      <c r="F49" s="1228"/>
      <c r="G49" s="1228"/>
      <c r="H49" s="1228"/>
      <c r="I49" s="1228"/>
      <c r="J49" s="1229"/>
      <c r="K49" s="63">
        <v>62</v>
      </c>
      <c r="L49" s="64">
        <v>59</v>
      </c>
      <c r="M49" s="64">
        <v>55</v>
      </c>
      <c r="N49" s="64">
        <v>49</v>
      </c>
      <c r="O49" s="65">
        <v>49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376</v>
      </c>
      <c r="L52" s="64">
        <v>395</v>
      </c>
      <c r="M52" s="64">
        <v>387</v>
      </c>
      <c r="N52" s="64">
        <v>397</v>
      </c>
      <c r="O52" s="65">
        <v>407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372</v>
      </c>
      <c r="L53" s="69">
        <v>328</v>
      </c>
      <c r="M53" s="69">
        <v>292</v>
      </c>
      <c r="N53" s="69">
        <v>320</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Z0NpqxcLNSl8gkhtehTx6NzQ7eSySDPLZH83z8ypa3OKN58a0mTeOT0r8PWWizHbkYqqsmYVXw9CCGy+vLZJQ==" saltValue="J7/Y/HZKlj5uiCKWYEhx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4" t="s">
        <v>24</v>
      </c>
      <c r="C41" s="1255"/>
      <c r="D41" s="81"/>
      <c r="E41" s="1256" t="s">
        <v>25</v>
      </c>
      <c r="F41" s="1256"/>
      <c r="G41" s="1256"/>
      <c r="H41" s="1257"/>
      <c r="I41" s="82">
        <v>4167</v>
      </c>
      <c r="J41" s="83">
        <v>4278</v>
      </c>
      <c r="K41" s="83">
        <v>4281</v>
      </c>
      <c r="L41" s="83">
        <v>4177</v>
      </c>
      <c r="M41" s="84">
        <v>4052</v>
      </c>
    </row>
    <row r="42" spans="2:13" ht="27.75" customHeight="1" x14ac:dyDescent="0.15">
      <c r="B42" s="1244"/>
      <c r="C42" s="1245"/>
      <c r="D42" s="85"/>
      <c r="E42" s="1248" t="s">
        <v>26</v>
      </c>
      <c r="F42" s="1248"/>
      <c r="G42" s="1248"/>
      <c r="H42" s="1249"/>
      <c r="I42" s="86" t="s">
        <v>512</v>
      </c>
      <c r="J42" s="87" t="s">
        <v>512</v>
      </c>
      <c r="K42" s="87" t="s">
        <v>512</v>
      </c>
      <c r="L42" s="87" t="s">
        <v>512</v>
      </c>
      <c r="M42" s="88" t="s">
        <v>512</v>
      </c>
    </row>
    <row r="43" spans="2:13" ht="27.75" customHeight="1" x14ac:dyDescent="0.15">
      <c r="B43" s="1244"/>
      <c r="C43" s="1245"/>
      <c r="D43" s="85"/>
      <c r="E43" s="1248" t="s">
        <v>27</v>
      </c>
      <c r="F43" s="1248"/>
      <c r="G43" s="1248"/>
      <c r="H43" s="1249"/>
      <c r="I43" s="86">
        <v>4177</v>
      </c>
      <c r="J43" s="87">
        <v>3824</v>
      </c>
      <c r="K43" s="87">
        <v>3534</v>
      </c>
      <c r="L43" s="87">
        <v>3297</v>
      </c>
      <c r="M43" s="88">
        <v>2870</v>
      </c>
    </row>
    <row r="44" spans="2:13" ht="27.75" customHeight="1" x14ac:dyDescent="0.15">
      <c r="B44" s="1244"/>
      <c r="C44" s="1245"/>
      <c r="D44" s="85"/>
      <c r="E44" s="1248" t="s">
        <v>28</v>
      </c>
      <c r="F44" s="1248"/>
      <c r="G44" s="1248"/>
      <c r="H44" s="1249"/>
      <c r="I44" s="86">
        <v>283</v>
      </c>
      <c r="J44" s="87">
        <v>316</v>
      </c>
      <c r="K44" s="87">
        <v>297</v>
      </c>
      <c r="L44" s="87">
        <v>287</v>
      </c>
      <c r="M44" s="88">
        <v>265</v>
      </c>
    </row>
    <row r="45" spans="2:13" ht="27.75" customHeight="1" x14ac:dyDescent="0.15">
      <c r="B45" s="1244"/>
      <c r="C45" s="1245"/>
      <c r="D45" s="85"/>
      <c r="E45" s="1248" t="s">
        <v>29</v>
      </c>
      <c r="F45" s="1248"/>
      <c r="G45" s="1248"/>
      <c r="H45" s="1249"/>
      <c r="I45" s="86" t="s">
        <v>512</v>
      </c>
      <c r="J45" s="87" t="s">
        <v>512</v>
      </c>
      <c r="K45" s="87" t="s">
        <v>512</v>
      </c>
      <c r="L45" s="87" t="s">
        <v>512</v>
      </c>
      <c r="M45" s="88" t="s">
        <v>512</v>
      </c>
    </row>
    <row r="46" spans="2:13" ht="27.75" customHeight="1" x14ac:dyDescent="0.15">
      <c r="B46" s="1244"/>
      <c r="C46" s="1245"/>
      <c r="D46" s="89"/>
      <c r="E46" s="1248" t="s">
        <v>30</v>
      </c>
      <c r="F46" s="1248"/>
      <c r="G46" s="1248"/>
      <c r="H46" s="1249"/>
      <c r="I46" s="86" t="s">
        <v>512</v>
      </c>
      <c r="J46" s="87" t="s">
        <v>512</v>
      </c>
      <c r="K46" s="87" t="s">
        <v>512</v>
      </c>
      <c r="L46" s="87" t="s">
        <v>512</v>
      </c>
      <c r="M46" s="88" t="s">
        <v>512</v>
      </c>
    </row>
    <row r="47" spans="2:13" ht="27.75" customHeight="1" x14ac:dyDescent="0.15">
      <c r="B47" s="1244"/>
      <c r="C47" s="1245"/>
      <c r="D47" s="90"/>
      <c r="E47" s="1258" t="s">
        <v>31</v>
      </c>
      <c r="F47" s="1259"/>
      <c r="G47" s="1259"/>
      <c r="H47" s="1260"/>
      <c r="I47" s="86" t="s">
        <v>512</v>
      </c>
      <c r="J47" s="87" t="s">
        <v>512</v>
      </c>
      <c r="K47" s="87" t="s">
        <v>512</v>
      </c>
      <c r="L47" s="87" t="s">
        <v>512</v>
      </c>
      <c r="M47" s="88" t="s">
        <v>512</v>
      </c>
    </row>
    <row r="48" spans="2:13" ht="27.75" customHeight="1" x14ac:dyDescent="0.15">
      <c r="B48" s="1244"/>
      <c r="C48" s="1245"/>
      <c r="D48" s="85"/>
      <c r="E48" s="1248" t="s">
        <v>32</v>
      </c>
      <c r="F48" s="1248"/>
      <c r="G48" s="1248"/>
      <c r="H48" s="1249"/>
      <c r="I48" s="86" t="s">
        <v>512</v>
      </c>
      <c r="J48" s="87" t="s">
        <v>512</v>
      </c>
      <c r="K48" s="87" t="s">
        <v>512</v>
      </c>
      <c r="L48" s="87" t="s">
        <v>512</v>
      </c>
      <c r="M48" s="88" t="s">
        <v>512</v>
      </c>
    </row>
    <row r="49" spans="2:13" ht="27.75" customHeight="1" x14ac:dyDescent="0.15">
      <c r="B49" s="1246"/>
      <c r="C49" s="1247"/>
      <c r="D49" s="85"/>
      <c r="E49" s="1248" t="s">
        <v>33</v>
      </c>
      <c r="F49" s="1248"/>
      <c r="G49" s="1248"/>
      <c r="H49" s="1249"/>
      <c r="I49" s="86" t="s">
        <v>512</v>
      </c>
      <c r="J49" s="87" t="s">
        <v>512</v>
      </c>
      <c r="K49" s="87" t="s">
        <v>512</v>
      </c>
      <c r="L49" s="87" t="s">
        <v>512</v>
      </c>
      <c r="M49" s="88" t="s">
        <v>512</v>
      </c>
    </row>
    <row r="50" spans="2:13" ht="27.75" customHeight="1" x14ac:dyDescent="0.15">
      <c r="B50" s="1242" t="s">
        <v>34</v>
      </c>
      <c r="C50" s="1243"/>
      <c r="D50" s="91"/>
      <c r="E50" s="1248" t="s">
        <v>35</v>
      </c>
      <c r="F50" s="1248"/>
      <c r="G50" s="1248"/>
      <c r="H50" s="1249"/>
      <c r="I50" s="86">
        <v>1972</v>
      </c>
      <c r="J50" s="87">
        <v>1665</v>
      </c>
      <c r="K50" s="87">
        <v>1588</v>
      </c>
      <c r="L50" s="87">
        <v>1521</v>
      </c>
      <c r="M50" s="88">
        <v>1480</v>
      </c>
    </row>
    <row r="51" spans="2:13" ht="27.75" customHeight="1" x14ac:dyDescent="0.15">
      <c r="B51" s="1244"/>
      <c r="C51" s="1245"/>
      <c r="D51" s="85"/>
      <c r="E51" s="1248" t="s">
        <v>36</v>
      </c>
      <c r="F51" s="1248"/>
      <c r="G51" s="1248"/>
      <c r="H51" s="1249"/>
      <c r="I51" s="86" t="s">
        <v>512</v>
      </c>
      <c r="J51" s="87" t="s">
        <v>512</v>
      </c>
      <c r="K51" s="87" t="s">
        <v>512</v>
      </c>
      <c r="L51" s="87" t="s">
        <v>512</v>
      </c>
      <c r="M51" s="88" t="s">
        <v>512</v>
      </c>
    </row>
    <row r="52" spans="2:13" ht="27.75" customHeight="1" x14ac:dyDescent="0.15">
      <c r="B52" s="1246"/>
      <c r="C52" s="1247"/>
      <c r="D52" s="85"/>
      <c r="E52" s="1248" t="s">
        <v>37</v>
      </c>
      <c r="F52" s="1248"/>
      <c r="G52" s="1248"/>
      <c r="H52" s="1249"/>
      <c r="I52" s="86">
        <v>4883</v>
      </c>
      <c r="J52" s="87">
        <v>4897</v>
      </c>
      <c r="K52" s="87">
        <v>4854</v>
      </c>
      <c r="L52" s="87">
        <v>4724</v>
      </c>
      <c r="M52" s="88">
        <v>4568</v>
      </c>
    </row>
    <row r="53" spans="2:13" ht="27.75" customHeight="1" thickBot="1" x14ac:dyDescent="0.2">
      <c r="B53" s="1250" t="s">
        <v>38</v>
      </c>
      <c r="C53" s="1251"/>
      <c r="D53" s="92"/>
      <c r="E53" s="1252" t="s">
        <v>39</v>
      </c>
      <c r="F53" s="1252"/>
      <c r="G53" s="1252"/>
      <c r="H53" s="1253"/>
      <c r="I53" s="93">
        <v>1772</v>
      </c>
      <c r="J53" s="94">
        <v>1855</v>
      </c>
      <c r="K53" s="94">
        <v>1671</v>
      </c>
      <c r="L53" s="94">
        <v>1516</v>
      </c>
      <c r="M53" s="95">
        <v>1139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LwaaG5KsGO9VnZCyMPVYrmc1KU4Z56flwDoOCcDCYDFQU9zcQRjgJ52oKX42+i3alvup5EdznsglNV+4ijPQ==" saltValue="kyn3EyZlg5ENL2MB2oFp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407</v>
      </c>
      <c r="G55" s="107">
        <v>317</v>
      </c>
      <c r="H55" s="108">
        <v>328</v>
      </c>
    </row>
    <row r="56" spans="2:8" ht="52.5" customHeight="1" x14ac:dyDescent="0.15">
      <c r="B56" s="109"/>
      <c r="C56" s="1271" t="s">
        <v>43</v>
      </c>
      <c r="D56" s="1271"/>
      <c r="E56" s="1272"/>
      <c r="F56" s="110">
        <v>428</v>
      </c>
      <c r="G56" s="110">
        <v>428</v>
      </c>
      <c r="H56" s="111">
        <v>428</v>
      </c>
    </row>
    <row r="57" spans="2:8" ht="53.25" customHeight="1" x14ac:dyDescent="0.15">
      <c r="B57" s="109"/>
      <c r="C57" s="1273" t="s">
        <v>44</v>
      </c>
      <c r="D57" s="1273"/>
      <c r="E57" s="1274"/>
      <c r="F57" s="112">
        <v>652</v>
      </c>
      <c r="G57" s="112">
        <v>622</v>
      </c>
      <c r="H57" s="113">
        <v>638</v>
      </c>
    </row>
    <row r="58" spans="2:8" ht="45.75" customHeight="1" x14ac:dyDescent="0.15">
      <c r="B58" s="114"/>
      <c r="C58" s="1261" t="s">
        <v>591</v>
      </c>
      <c r="D58" s="1262"/>
      <c r="E58" s="1263"/>
      <c r="F58" s="115">
        <v>292</v>
      </c>
      <c r="G58" s="115">
        <v>292</v>
      </c>
      <c r="H58" s="116">
        <v>292</v>
      </c>
    </row>
    <row r="59" spans="2:8" ht="45.75" customHeight="1" x14ac:dyDescent="0.15">
      <c r="B59" s="114"/>
      <c r="C59" s="1261" t="s">
        <v>592</v>
      </c>
      <c r="D59" s="1262"/>
      <c r="E59" s="1263"/>
      <c r="F59" s="115">
        <v>198</v>
      </c>
      <c r="G59" s="115">
        <v>208</v>
      </c>
      <c r="H59" s="116">
        <v>218</v>
      </c>
    </row>
    <row r="60" spans="2:8" ht="45.75" customHeight="1" x14ac:dyDescent="0.15">
      <c r="B60" s="114"/>
      <c r="C60" s="1261" t="s">
        <v>593</v>
      </c>
      <c r="D60" s="1262"/>
      <c r="E60" s="1263"/>
      <c r="F60" s="115">
        <v>47</v>
      </c>
      <c r="G60" s="115">
        <v>48</v>
      </c>
      <c r="H60" s="116">
        <v>49</v>
      </c>
    </row>
    <row r="61" spans="2:8" ht="45.75" customHeight="1" x14ac:dyDescent="0.15">
      <c r="B61" s="114"/>
      <c r="C61" s="1261" t="s">
        <v>594</v>
      </c>
      <c r="D61" s="1262"/>
      <c r="E61" s="1263"/>
      <c r="F61" s="115">
        <v>46</v>
      </c>
      <c r="G61" s="115">
        <v>46</v>
      </c>
      <c r="H61" s="116">
        <v>46</v>
      </c>
    </row>
    <row r="62" spans="2:8" ht="45.75" customHeight="1" thickBot="1" x14ac:dyDescent="0.2">
      <c r="B62" s="117"/>
      <c r="C62" s="1264" t="s">
        <v>595</v>
      </c>
      <c r="D62" s="1265"/>
      <c r="E62" s="1266"/>
      <c r="F62" s="118">
        <v>15</v>
      </c>
      <c r="G62" s="118">
        <v>15</v>
      </c>
      <c r="H62" s="119">
        <v>15</v>
      </c>
    </row>
    <row r="63" spans="2:8" ht="52.5" customHeight="1" thickBot="1" x14ac:dyDescent="0.2">
      <c r="B63" s="120"/>
      <c r="C63" s="1267" t="s">
        <v>45</v>
      </c>
      <c r="D63" s="1267"/>
      <c r="E63" s="1268"/>
      <c r="F63" s="121">
        <v>1487</v>
      </c>
      <c r="G63" s="121">
        <v>1367</v>
      </c>
      <c r="H63" s="122">
        <v>1394</v>
      </c>
    </row>
    <row r="64" spans="2:8" ht="15" customHeight="1" x14ac:dyDescent="0.15"/>
    <row r="65" ht="0" hidden="1" customHeight="1" x14ac:dyDescent="0.15"/>
    <row r="66" ht="0" hidden="1" customHeight="1" x14ac:dyDescent="0.15"/>
  </sheetData>
  <sheetProtection algorithmName="SHA-512" hashValue="vkhj292lCLRa+WzuOsdYn/eJ3TuroWvz9o+N9QUIlav6vP/owZZhDrtm9AIH7IycPg8schne7UrYir4oXmrAlw==" saltValue="5Arvs48U4DnNRl1p21k8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68</v>
      </c>
      <c r="CG51" s="1275"/>
      <c r="CH51" s="1275"/>
      <c r="CI51" s="1275"/>
      <c r="CJ51" s="1275"/>
      <c r="CK51" s="1275"/>
      <c r="CL51" s="1275"/>
      <c r="CM51" s="1275"/>
      <c r="CN51" s="1275">
        <v>62.4</v>
      </c>
      <c r="CO51" s="1275"/>
      <c r="CP51" s="1275"/>
      <c r="CQ51" s="1275"/>
      <c r="CR51" s="1275"/>
      <c r="CS51" s="1275"/>
      <c r="CT51" s="1275"/>
      <c r="CU51" s="1275"/>
      <c r="CV51" s="1275">
        <v>47.4</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52.5</v>
      </c>
      <c r="CG53" s="1275"/>
      <c r="CH53" s="1275"/>
      <c r="CI53" s="1275"/>
      <c r="CJ53" s="1275"/>
      <c r="CK53" s="1275"/>
      <c r="CL53" s="1275"/>
      <c r="CM53" s="1275"/>
      <c r="CN53" s="1275">
        <v>53.9</v>
      </c>
      <c r="CO53" s="1275"/>
      <c r="CP53" s="1275"/>
      <c r="CQ53" s="1275"/>
      <c r="CR53" s="1275"/>
      <c r="CS53" s="1275"/>
      <c r="CT53" s="1275"/>
      <c r="CU53" s="1275"/>
      <c r="CV53" s="1275">
        <v>55.4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58.6</v>
      </c>
      <c r="CO57" s="1275"/>
      <c r="CP57" s="1275"/>
      <c r="CQ57" s="1275"/>
      <c r="CR57" s="1275"/>
      <c r="CS57" s="1275"/>
      <c r="CT57" s="1275"/>
      <c r="CU57" s="1275"/>
      <c r="CV57" s="1275">
        <v>60.3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v>73.2</v>
      </c>
      <c r="BQ73" s="1275"/>
      <c r="BR73" s="1275"/>
      <c r="BS73" s="1275"/>
      <c r="BT73" s="1275"/>
      <c r="BU73" s="1275"/>
      <c r="BV73" s="1275"/>
      <c r="BW73" s="1275"/>
      <c r="BX73" s="1275">
        <v>78.8</v>
      </c>
      <c r="BY73" s="1275"/>
      <c r="BZ73" s="1275"/>
      <c r="CA73" s="1275"/>
      <c r="CB73" s="1275"/>
      <c r="CC73" s="1275"/>
      <c r="CD73" s="1275"/>
      <c r="CE73" s="1275"/>
      <c r="CF73" s="1275">
        <v>68</v>
      </c>
      <c r="CG73" s="1275"/>
      <c r="CH73" s="1275"/>
      <c r="CI73" s="1275"/>
      <c r="CJ73" s="1275"/>
      <c r="CK73" s="1275"/>
      <c r="CL73" s="1275"/>
      <c r="CM73" s="1275"/>
      <c r="CN73" s="1275">
        <v>62.4</v>
      </c>
      <c r="CO73" s="1275"/>
      <c r="CP73" s="1275"/>
      <c r="CQ73" s="1275"/>
      <c r="CR73" s="1275"/>
      <c r="CS73" s="1275"/>
      <c r="CT73" s="1275"/>
      <c r="CU73" s="1275"/>
      <c r="CV73" s="1275">
        <v>47.4</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5">
        <v>14.5</v>
      </c>
      <c r="BQ75" s="1275"/>
      <c r="BR75" s="1275"/>
      <c r="BS75" s="1275"/>
      <c r="BT75" s="1275"/>
      <c r="BU75" s="1275"/>
      <c r="BV75" s="1275"/>
      <c r="BW75" s="1275"/>
      <c r="BX75" s="1275">
        <v>14</v>
      </c>
      <c r="BY75" s="1275"/>
      <c r="BZ75" s="1275"/>
      <c r="CA75" s="1275"/>
      <c r="CB75" s="1275"/>
      <c r="CC75" s="1275"/>
      <c r="CD75" s="1275"/>
      <c r="CE75" s="1275"/>
      <c r="CF75" s="1275">
        <v>13.6</v>
      </c>
      <c r="CG75" s="1275"/>
      <c r="CH75" s="1275"/>
      <c r="CI75" s="1275"/>
      <c r="CJ75" s="1275"/>
      <c r="CK75" s="1275"/>
      <c r="CL75" s="1275"/>
      <c r="CM75" s="1275"/>
      <c r="CN75" s="1275">
        <v>12.9</v>
      </c>
      <c r="CO75" s="1275"/>
      <c r="CP75" s="1275"/>
      <c r="CQ75" s="1275"/>
      <c r="CR75" s="1275"/>
      <c r="CS75" s="1275"/>
      <c r="CT75" s="1275"/>
      <c r="CU75" s="1275"/>
      <c r="CV75" s="1275">
        <v>11.8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609</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6qFSYW5tVZKcnQpPtxaml3zTlppBv5G/Jf/iqFdlKJlmDbB8QKkm+v2fiiWJdBuztYMDJ7OjLZJ5JY7nwJMdA==" saltValue="13zrZtj8KCnL5Cvp70Gt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3XaMaz7rIugfGoDTI5cQJepT0g/jA97diRtrm8YL1SqPLTGKYjigxyhknq7ViFSMAWeC8ZP3HO3lpNpe3PkHA==" saltValue="8aQ/VlbVsOUldBMZn+dX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z0dbefBvxrmVKnTptx2G0sdWtPNQ0DYL67cw3EJRA/r8AyIFxod0E0ZteFZWpNYNKDoklwa3zALn+c6gO2OyQ==" saltValue="4Eood/4pvKHUSRnss2yz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132216</v>
      </c>
      <c r="E3" s="141"/>
      <c r="F3" s="142">
        <v>118223</v>
      </c>
      <c r="G3" s="143"/>
      <c r="H3" s="144"/>
    </row>
    <row r="4" spans="1:8" x14ac:dyDescent="0.15">
      <c r="A4" s="145"/>
      <c r="B4" s="146"/>
      <c r="C4" s="147"/>
      <c r="D4" s="148">
        <v>28101</v>
      </c>
      <c r="E4" s="149"/>
      <c r="F4" s="150">
        <v>57106</v>
      </c>
      <c r="G4" s="151"/>
      <c r="H4" s="152"/>
    </row>
    <row r="5" spans="1:8" x14ac:dyDescent="0.15">
      <c r="A5" s="133" t="s">
        <v>547</v>
      </c>
      <c r="B5" s="138"/>
      <c r="C5" s="139"/>
      <c r="D5" s="140">
        <v>65845</v>
      </c>
      <c r="E5" s="141"/>
      <c r="F5" s="142">
        <v>128485</v>
      </c>
      <c r="G5" s="143"/>
      <c r="H5" s="144"/>
    </row>
    <row r="6" spans="1:8" x14ac:dyDescent="0.15">
      <c r="A6" s="145"/>
      <c r="B6" s="146"/>
      <c r="C6" s="147"/>
      <c r="D6" s="148">
        <v>40981</v>
      </c>
      <c r="E6" s="149"/>
      <c r="F6" s="150">
        <v>62765</v>
      </c>
      <c r="G6" s="151"/>
      <c r="H6" s="152"/>
    </row>
    <row r="7" spans="1:8" x14ac:dyDescent="0.15">
      <c r="A7" s="133" t="s">
        <v>548</v>
      </c>
      <c r="B7" s="138"/>
      <c r="C7" s="139"/>
      <c r="D7" s="140">
        <v>61503</v>
      </c>
      <c r="E7" s="141"/>
      <c r="F7" s="142">
        <v>128611</v>
      </c>
      <c r="G7" s="143"/>
      <c r="H7" s="144"/>
    </row>
    <row r="8" spans="1:8" x14ac:dyDescent="0.15">
      <c r="A8" s="145"/>
      <c r="B8" s="146"/>
      <c r="C8" s="147"/>
      <c r="D8" s="148">
        <v>32682</v>
      </c>
      <c r="E8" s="149"/>
      <c r="F8" s="150">
        <v>61552</v>
      </c>
      <c r="G8" s="151"/>
      <c r="H8" s="152"/>
    </row>
    <row r="9" spans="1:8" x14ac:dyDescent="0.15">
      <c r="A9" s="133" t="s">
        <v>549</v>
      </c>
      <c r="B9" s="138"/>
      <c r="C9" s="139"/>
      <c r="D9" s="140">
        <v>45349</v>
      </c>
      <c r="E9" s="141"/>
      <c r="F9" s="142">
        <v>138651</v>
      </c>
      <c r="G9" s="143"/>
      <c r="H9" s="144"/>
    </row>
    <row r="10" spans="1:8" x14ac:dyDescent="0.15">
      <c r="A10" s="145"/>
      <c r="B10" s="146"/>
      <c r="C10" s="147"/>
      <c r="D10" s="148">
        <v>31243</v>
      </c>
      <c r="E10" s="149"/>
      <c r="F10" s="150">
        <v>71211</v>
      </c>
      <c r="G10" s="151"/>
      <c r="H10" s="152"/>
    </row>
    <row r="11" spans="1:8" x14ac:dyDescent="0.15">
      <c r="A11" s="133" t="s">
        <v>550</v>
      </c>
      <c r="B11" s="138"/>
      <c r="C11" s="139"/>
      <c r="D11" s="140">
        <v>41354</v>
      </c>
      <c r="E11" s="141"/>
      <c r="F11" s="142">
        <v>122882</v>
      </c>
      <c r="G11" s="143"/>
      <c r="H11" s="144"/>
    </row>
    <row r="12" spans="1:8" x14ac:dyDescent="0.15">
      <c r="A12" s="145"/>
      <c r="B12" s="146"/>
      <c r="C12" s="153"/>
      <c r="D12" s="148">
        <v>27102</v>
      </c>
      <c r="E12" s="149"/>
      <c r="F12" s="150">
        <v>65785</v>
      </c>
      <c r="G12" s="151"/>
      <c r="H12" s="152"/>
    </row>
    <row r="13" spans="1:8" x14ac:dyDescent="0.15">
      <c r="A13" s="133"/>
      <c r="B13" s="138"/>
      <c r="C13" s="154"/>
      <c r="D13" s="155">
        <v>69253</v>
      </c>
      <c r="E13" s="156"/>
      <c r="F13" s="157">
        <v>127370</v>
      </c>
      <c r="G13" s="158"/>
      <c r="H13" s="144"/>
    </row>
    <row r="14" spans="1:8" x14ac:dyDescent="0.15">
      <c r="A14" s="145"/>
      <c r="B14" s="146"/>
      <c r="C14" s="147"/>
      <c r="D14" s="148">
        <v>32022</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5.01</v>
      </c>
      <c r="C19" s="159">
        <f>ROUND(VALUE(SUBSTITUTE(実質収支比率等に係る経年分析!G$48,"▲","-")),2)</f>
        <v>7.33</v>
      </c>
      <c r="D19" s="159">
        <f>ROUND(VALUE(SUBSTITUTE(実質収支比率等に係る経年分析!H$48,"▲","-")),2)</f>
        <v>11.27</v>
      </c>
      <c r="E19" s="159">
        <f>ROUND(VALUE(SUBSTITUTE(実質収支比率等に係る経年分析!I$48,"▲","-")),2)</f>
        <v>8.07</v>
      </c>
      <c r="F19" s="159">
        <f>ROUND(VALUE(SUBSTITUTE(実質収支比率等に係る経年分析!J$48,"▲","-")),2)</f>
        <v>7.66</v>
      </c>
    </row>
    <row r="20" spans="1:11" x14ac:dyDescent="0.15">
      <c r="A20" s="159" t="s">
        <v>49</v>
      </c>
      <c r="B20" s="159">
        <f>ROUND(VALUE(SUBSTITUTE(実質収支比率等に係る経年分析!F$47,"▲","-")),2)</f>
        <v>17.760000000000002</v>
      </c>
      <c r="C20" s="159">
        <f>ROUND(VALUE(SUBSTITUTE(実質収支比率等に係る経年分析!G$47,"▲","-")),2)</f>
        <v>14.44</v>
      </c>
      <c r="D20" s="159">
        <f>ROUND(VALUE(SUBSTITUTE(実質収支比率等に係る経年分析!H$47,"▲","-")),2)</f>
        <v>14.32</v>
      </c>
      <c r="E20" s="159">
        <f>ROUND(VALUE(SUBSTITUTE(実質収支比率等に係る経年分析!I$47,"▲","-")),2)</f>
        <v>11.23</v>
      </c>
      <c r="F20" s="159">
        <f>ROUND(VALUE(SUBSTITUTE(実質収支比率等に係る経年分析!J$47,"▲","-")),2)</f>
        <v>11.68</v>
      </c>
    </row>
    <row r="21" spans="1:11" x14ac:dyDescent="0.15">
      <c r="A21" s="159" t="s">
        <v>50</v>
      </c>
      <c r="B21" s="159">
        <f>IF(ISNUMBER(VALUE(SUBSTITUTE(実質収支比率等に係る経年分析!F$49,"▲","-"))),ROUND(VALUE(SUBSTITUTE(実質収支比率等に係る経年分析!F$49,"▲","-")),2),NA())</f>
        <v>-6.42</v>
      </c>
      <c r="C21" s="159">
        <f>IF(ISNUMBER(VALUE(SUBSTITUTE(実質収支比率等に係る経年分析!G$49,"▲","-"))),ROUND(VALUE(SUBSTITUTE(実質収支比率等に係る経年分析!G$49,"▲","-")),2),NA())</f>
        <v>-1.39</v>
      </c>
      <c r="D21" s="159">
        <f>IF(ISNUMBER(VALUE(SUBSTITUTE(実質収支比率等に係る経年分析!H$49,"▲","-"))),ROUND(VALUE(SUBSTITUTE(実質収支比率等に係る経年分析!H$49,"▲","-")),2),NA())</f>
        <v>4.55</v>
      </c>
      <c r="E21" s="159">
        <f>IF(ISNUMBER(VALUE(SUBSTITUTE(実質収支比率等に係る経年分析!I$49,"▲","-"))),ROUND(VALUE(SUBSTITUTE(実質収支比率等に係る経年分析!I$49,"▲","-")),2),NA())</f>
        <v>-6.44</v>
      </c>
      <c r="F21" s="159">
        <f>IF(ISNUMBER(VALUE(SUBSTITUTE(実質収支比率等に係る経年分析!J$49,"▲","-"))),ROUND(VALUE(SUBSTITUTE(実質収支比率等に係る経年分析!J$49,"▲","-")),2),NA())</f>
        <v>-0.11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13.42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8.7799999999999994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8.7799999999999994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8.2200000000000006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国民健康保険事業特別会計（直診勘定）</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0.75</v>
      </c>
    </row>
    <row r="32" spans="1:11" x14ac:dyDescent="0.15">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3.38</v>
      </c>
    </row>
    <row r="34" spans="1:16" x14ac:dyDescent="0.15">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376</v>
      </c>
      <c r="E42" s="161"/>
      <c r="F42" s="161"/>
      <c r="G42" s="161">
        <f>'実質公債費比率（分子）の構造'!L$52</f>
        <v>395</v>
      </c>
      <c r="H42" s="161"/>
      <c r="I42" s="161"/>
      <c r="J42" s="161">
        <f>'実質公債費比率（分子）の構造'!M$52</f>
        <v>387</v>
      </c>
      <c r="K42" s="161"/>
      <c r="L42" s="161"/>
      <c r="M42" s="161">
        <f>'実質公債費比率（分子）の構造'!N$52</f>
        <v>397</v>
      </c>
      <c r="N42" s="161"/>
      <c r="O42" s="161"/>
      <c r="P42" s="161">
        <f>'実質公債費比率（分子）の構造'!O$52</f>
        <v>407</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62</v>
      </c>
      <c r="C45" s="161"/>
      <c r="D45" s="161"/>
      <c r="E45" s="161">
        <f>'実質公債費比率（分子）の構造'!L$49</f>
        <v>59</v>
      </c>
      <c r="F45" s="161"/>
      <c r="G45" s="161"/>
      <c r="H45" s="161">
        <f>'実質公債費比率（分子）の構造'!M$49</f>
        <v>55</v>
      </c>
      <c r="I45" s="161"/>
      <c r="J45" s="161"/>
      <c r="K45" s="161">
        <f>'実質公債費比率（分子）の構造'!N$49</f>
        <v>49</v>
      </c>
      <c r="L45" s="161"/>
      <c r="M45" s="161"/>
      <c r="N45" s="161">
        <f>'実質公債費比率（分子）の構造'!O$49</f>
        <v>49</v>
      </c>
      <c r="O45" s="161"/>
      <c r="P45" s="161"/>
    </row>
    <row r="46" spans="1:16" x14ac:dyDescent="0.15">
      <c r="A46" s="161" t="s">
        <v>60</v>
      </c>
      <c r="B46" s="161">
        <f>'実質公債費比率（分子）の構造'!K$48</f>
        <v>315</v>
      </c>
      <c r="C46" s="161"/>
      <c r="D46" s="161"/>
      <c r="E46" s="161">
        <f>'実質公債費比率（分子）の構造'!L$48</f>
        <v>280</v>
      </c>
      <c r="F46" s="161"/>
      <c r="G46" s="161"/>
      <c r="H46" s="161">
        <f>'実質公債費比率（分子）の構造'!M$48</f>
        <v>296</v>
      </c>
      <c r="I46" s="161"/>
      <c r="J46" s="161"/>
      <c r="K46" s="161">
        <f>'実質公債費比率（分子）の構造'!N$48</f>
        <v>324</v>
      </c>
      <c r="L46" s="161"/>
      <c r="M46" s="161"/>
      <c r="N46" s="161">
        <f>'実質公債費比率（分子）の構造'!O$48</f>
        <v>268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371</v>
      </c>
      <c r="C49" s="161"/>
      <c r="D49" s="161"/>
      <c r="E49" s="161">
        <f>'実質公債費比率（分子）の構造'!L$45</f>
        <v>384</v>
      </c>
      <c r="F49" s="161"/>
      <c r="G49" s="161"/>
      <c r="H49" s="161">
        <f>'実質公債費比率（分子）の構造'!M$45</f>
        <v>328</v>
      </c>
      <c r="I49" s="161"/>
      <c r="J49" s="161"/>
      <c r="K49" s="161">
        <f>'実質公債費比率（分子）の構造'!N$45</f>
        <v>344</v>
      </c>
      <c r="L49" s="161"/>
      <c r="M49" s="161"/>
      <c r="N49" s="161">
        <f>'実質公債費比率（分子）の構造'!O$45</f>
        <v>346</v>
      </c>
      <c r="O49" s="161"/>
      <c r="P49" s="161"/>
    </row>
    <row r="50" spans="1:16" x14ac:dyDescent="0.15">
      <c r="A50" s="161" t="s">
        <v>64</v>
      </c>
      <c r="B50" s="161" t="e">
        <f>NA()</f>
        <v>#N/A</v>
      </c>
      <c r="C50" s="161">
        <f>IF(ISNUMBER('実質公債費比率（分子）の構造'!K$53),'実質公債費比率（分子）の構造'!K$53,NA())</f>
        <v>372</v>
      </c>
      <c r="D50" s="161" t="e">
        <f>NA()</f>
        <v>#N/A</v>
      </c>
      <c r="E50" s="161" t="e">
        <f>NA()</f>
        <v>#N/A</v>
      </c>
      <c r="F50" s="161">
        <f>IF(ISNUMBER('実質公債費比率（分子）の構造'!L$53),'実質公債費比率（分子）の構造'!L$53,NA())</f>
        <v>328</v>
      </c>
      <c r="G50" s="161" t="e">
        <f>NA()</f>
        <v>#N/A</v>
      </c>
      <c r="H50" s="161" t="e">
        <f>NA()</f>
        <v>#N/A</v>
      </c>
      <c r="I50" s="161">
        <f>IF(ISNUMBER('実質公債費比率（分子）の構造'!M$53),'実質公債費比率（分子）の構造'!M$53,NA())</f>
        <v>292</v>
      </c>
      <c r="J50" s="161" t="e">
        <f>NA()</f>
        <v>#N/A</v>
      </c>
      <c r="K50" s="161" t="e">
        <f>NA()</f>
        <v>#N/A</v>
      </c>
      <c r="L50" s="161">
        <f>IF(ISNUMBER('実質公債費比率（分子）の構造'!N$53),'実質公債費比率（分子）の構造'!N$53,NA())</f>
        <v>320</v>
      </c>
      <c r="M50" s="161" t="e">
        <f>NA()</f>
        <v>#N/A</v>
      </c>
      <c r="N50" s="161" t="e">
        <f>NA()</f>
        <v>#N/A</v>
      </c>
      <c r="O50" s="161">
        <f>IF(ISNUMBER('実質公債費比率（分子）の構造'!O$53),'実質公債費比率（分子）の構造'!O$53,NA())</f>
        <v>256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4883</v>
      </c>
      <c r="E56" s="160"/>
      <c r="F56" s="160"/>
      <c r="G56" s="160">
        <f>'将来負担比率（分子）の構造'!J$52</f>
        <v>4897</v>
      </c>
      <c r="H56" s="160"/>
      <c r="I56" s="160"/>
      <c r="J56" s="160">
        <f>'将来負担比率（分子）の構造'!K$52</f>
        <v>4854</v>
      </c>
      <c r="K56" s="160"/>
      <c r="L56" s="160"/>
      <c r="M56" s="160">
        <f>'将来負担比率（分子）の構造'!L$52</f>
        <v>4724</v>
      </c>
      <c r="N56" s="160"/>
      <c r="O56" s="160"/>
      <c r="P56" s="160">
        <f>'将来負担比率（分子）の構造'!M$52</f>
        <v>4568</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1972</v>
      </c>
      <c r="E58" s="160"/>
      <c r="F58" s="160"/>
      <c r="G58" s="160">
        <f>'将来負担比率（分子）の構造'!J$50</f>
        <v>1665</v>
      </c>
      <c r="H58" s="160"/>
      <c r="I58" s="160"/>
      <c r="J58" s="160">
        <f>'将来負担比率（分子）の構造'!K$50</f>
        <v>1588</v>
      </c>
      <c r="K58" s="160"/>
      <c r="L58" s="160"/>
      <c r="M58" s="160">
        <f>'将来負担比率（分子）の構造'!L$50</f>
        <v>1521</v>
      </c>
      <c r="N58" s="160"/>
      <c r="O58" s="160"/>
      <c r="P58" s="160">
        <f>'将来負担比率（分子）の構造'!M$50</f>
        <v>1480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283</v>
      </c>
      <c r="C63" s="160"/>
      <c r="D63" s="160"/>
      <c r="E63" s="160">
        <f>'将来負担比率（分子）の構造'!J$44</f>
        <v>316</v>
      </c>
      <c r="F63" s="160"/>
      <c r="G63" s="160"/>
      <c r="H63" s="160">
        <f>'将来負担比率（分子）の構造'!K$44</f>
        <v>297</v>
      </c>
      <c r="I63" s="160"/>
      <c r="J63" s="160"/>
      <c r="K63" s="160">
        <f>'将来負担比率（分子）の構造'!L$44</f>
        <v>287</v>
      </c>
      <c r="L63" s="160"/>
      <c r="M63" s="160"/>
      <c r="N63" s="160">
        <f>'将来負担比率（分子）の構造'!M$44</f>
        <v>265</v>
      </c>
      <c r="O63" s="160"/>
      <c r="P63" s="160"/>
    </row>
    <row r="64" spans="1:16" x14ac:dyDescent="0.15">
      <c r="A64" s="160" t="s">
        <v>27</v>
      </c>
      <c r="B64" s="160">
        <f>'将来負担比率（分子）の構造'!I$43</f>
        <v>4177</v>
      </c>
      <c r="C64" s="160"/>
      <c r="D64" s="160"/>
      <c r="E64" s="160">
        <f>'将来負担比率（分子）の構造'!J$43</f>
        <v>3824</v>
      </c>
      <c r="F64" s="160"/>
      <c r="G64" s="160"/>
      <c r="H64" s="160">
        <f>'将来負担比率（分子）の構造'!K$43</f>
        <v>3534</v>
      </c>
      <c r="I64" s="160"/>
      <c r="J64" s="160"/>
      <c r="K64" s="160">
        <f>'将来負担比率（分子）の構造'!L$43</f>
        <v>3297</v>
      </c>
      <c r="L64" s="160"/>
      <c r="M64" s="160"/>
      <c r="N64" s="160">
        <f>'将来負担比率（分子）の構造'!M$43</f>
        <v>2870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4167</v>
      </c>
      <c r="C66" s="160"/>
      <c r="D66" s="160"/>
      <c r="E66" s="160">
        <f>'将来負担比率（分子）の構造'!J$41</f>
        <v>4278</v>
      </c>
      <c r="F66" s="160"/>
      <c r="G66" s="160"/>
      <c r="H66" s="160">
        <f>'将来負担比率（分子）の構造'!K$41</f>
        <v>4281</v>
      </c>
      <c r="I66" s="160"/>
      <c r="J66" s="160"/>
      <c r="K66" s="160">
        <f>'将来負担比率（分子）の構造'!L$41</f>
        <v>4177</v>
      </c>
      <c r="L66" s="160"/>
      <c r="M66" s="160"/>
      <c r="N66" s="160">
        <f>'将来負担比率（分子）の構造'!M$41</f>
        <v>4052</v>
      </c>
      <c r="O66" s="160"/>
      <c r="P66" s="160"/>
    </row>
    <row r="67" spans="1:16" x14ac:dyDescent="0.15">
      <c r="A67" s="160" t="s">
        <v>68</v>
      </c>
      <c r="B67" s="160" t="e">
        <f>NA()</f>
        <v>#N/A</v>
      </c>
      <c r="C67" s="160">
        <f>IF(ISNUMBER('将来負担比率（分子）の構造'!I$53), IF('将来負担比率（分子）の構造'!I$53 &lt; 0, 0, '将来負担比率（分子）の構造'!I$53), NA())</f>
        <v>1772</v>
      </c>
      <c r="D67" s="160" t="e">
        <f>NA()</f>
        <v>#N/A</v>
      </c>
      <c r="E67" s="160" t="e">
        <f>NA()</f>
        <v>#N/A</v>
      </c>
      <c r="F67" s="160">
        <f>IF(ISNUMBER('将来負担比率（分子）の構造'!J$53), IF('将来負担比率（分子）の構造'!J$53 &lt; 0, 0, '将来負担比率（分子）の構造'!J$53), NA())</f>
        <v>1855</v>
      </c>
      <c r="G67" s="160" t="e">
        <f>NA()</f>
        <v>#N/A</v>
      </c>
      <c r="H67" s="160" t="e">
        <f>NA()</f>
        <v>#N/A</v>
      </c>
      <c r="I67" s="160">
        <f>IF(ISNUMBER('将来負担比率（分子）の構造'!K$53), IF('将来負担比率（分子）の構造'!K$53 &lt; 0, 0, '将来負担比率（分子）の構造'!K$53), NA())</f>
        <v>1671</v>
      </c>
      <c r="J67" s="160" t="e">
        <f>NA()</f>
        <v>#N/A</v>
      </c>
      <c r="K67" s="160" t="e">
        <f>NA()</f>
        <v>#N/A</v>
      </c>
      <c r="L67" s="160">
        <f>IF(ISNUMBER('将来負担比率（分子）の構造'!L$53), IF('将来負担比率（分子）の構造'!L$53 &lt; 0, 0, '将来負担比率（分子）の構造'!L$53), NA())</f>
        <v>1516</v>
      </c>
      <c r="M67" s="160" t="e">
        <f>NA()</f>
        <v>#N/A</v>
      </c>
      <c r="N67" s="160" t="e">
        <f>NA()</f>
        <v>#N/A</v>
      </c>
      <c r="O67" s="160">
        <f>IF(ISNUMBER('将来負担比率（分子）の構造'!M$53), IF('将来負担比率（分子）の構造'!M$53 &lt; 0, 0, '将来負担比率（分子）の構造'!M$53), NA())</f>
        <v>1139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407</v>
      </c>
      <c r="C72" s="164">
        <f>基金残高に係る経年分析!G55</f>
        <v>317</v>
      </c>
      <c r="D72" s="164">
        <f>基金残高に係る経年分析!H55</f>
        <v>328</v>
      </c>
    </row>
    <row r="73" spans="1:16" x14ac:dyDescent="0.15">
      <c r="A73" s="163" t="s">
        <v>71</v>
      </c>
      <c r="B73" s="164">
        <f>基金残高に係る経年分析!F56</f>
        <v>428</v>
      </c>
      <c r="C73" s="164">
        <f>基金残高に係る経年分析!G56</f>
        <v>428</v>
      </c>
      <c r="D73" s="164">
        <f>基金残高に係る経年分析!H56</f>
        <v>428</v>
      </c>
    </row>
    <row r="74" spans="1:16" x14ac:dyDescent="0.15">
      <c r="A74" s="163" t="s">
        <v>72</v>
      </c>
      <c r="B74" s="164">
        <f>基金残高に係る経年分析!F57</f>
        <v>652</v>
      </c>
      <c r="C74" s="164">
        <f>基金残高に係る経年分析!G57</f>
        <v>622</v>
      </c>
      <c r="D74" s="164">
        <f>基金残高に係る経年分析!H57</f>
        <v>638</v>
      </c>
    </row>
  </sheetData>
  <sheetProtection algorithmName="SHA-512" hashValue="uWAPe7IcOV85bKg/Cdqhn9ym3fAiXiStM1+QCF8qZ1WQ6lPni0yTW6RE0Sm9m21Ai5MNPuORNdFR8Q3DUAS/eg==" saltValue="MfWqfbbHeSby6amo+We2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1306903</v>
      </c>
      <c r="S5" s="707"/>
      <c r="T5" s="707"/>
      <c r="U5" s="707"/>
      <c r="V5" s="707"/>
      <c r="W5" s="707"/>
      <c r="X5" s="707"/>
      <c r="Y5" s="753"/>
      <c r="Z5" s="771">
        <v>33.5</v>
      </c>
      <c r="AA5" s="771"/>
      <c r="AB5" s="771"/>
      <c r="AC5" s="771"/>
      <c r="AD5" s="772">
        <v>1306903</v>
      </c>
      <c r="AE5" s="772"/>
      <c r="AF5" s="772"/>
      <c r="AG5" s="772"/>
      <c r="AH5" s="772"/>
      <c r="AI5" s="772"/>
      <c r="AJ5" s="772"/>
      <c r="AK5" s="772"/>
      <c r="AL5" s="754">
        <v>49.3</v>
      </c>
      <c r="AM5" s="723"/>
      <c r="AN5" s="723"/>
      <c r="AO5" s="755"/>
      <c r="AP5" s="740" t="s">
        <v>222</v>
      </c>
      <c r="AQ5" s="741"/>
      <c r="AR5" s="741"/>
      <c r="AS5" s="741"/>
      <c r="AT5" s="741"/>
      <c r="AU5" s="741"/>
      <c r="AV5" s="741"/>
      <c r="AW5" s="741"/>
      <c r="AX5" s="741"/>
      <c r="AY5" s="741"/>
      <c r="AZ5" s="741"/>
      <c r="BA5" s="741"/>
      <c r="BB5" s="741"/>
      <c r="BC5" s="741"/>
      <c r="BD5" s="741"/>
      <c r="BE5" s="741"/>
      <c r="BF5" s="742"/>
      <c r="BG5" s="641">
        <v>1306903</v>
      </c>
      <c r="BH5" s="644"/>
      <c r="BI5" s="644"/>
      <c r="BJ5" s="644"/>
      <c r="BK5" s="644"/>
      <c r="BL5" s="644"/>
      <c r="BM5" s="644"/>
      <c r="BN5" s="645"/>
      <c r="BO5" s="703">
        <v>100</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37241</v>
      </c>
      <c r="S6" s="644"/>
      <c r="T6" s="644"/>
      <c r="U6" s="644"/>
      <c r="V6" s="644"/>
      <c r="W6" s="644"/>
      <c r="X6" s="644"/>
      <c r="Y6" s="645"/>
      <c r="Z6" s="703">
        <v>1</v>
      </c>
      <c r="AA6" s="703"/>
      <c r="AB6" s="703"/>
      <c r="AC6" s="703"/>
      <c r="AD6" s="704">
        <v>37241</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1306903</v>
      </c>
      <c r="BH6" s="644"/>
      <c r="BI6" s="644"/>
      <c r="BJ6" s="644"/>
      <c r="BK6" s="644"/>
      <c r="BL6" s="644"/>
      <c r="BM6" s="644"/>
      <c r="BN6" s="645"/>
      <c r="BO6" s="703">
        <v>100</v>
      </c>
      <c r="BP6" s="703"/>
      <c r="BQ6" s="703"/>
      <c r="BR6" s="703"/>
      <c r="BS6" s="704" t="s">
        <v>223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50313</v>
      </c>
      <c r="CS6" s="644"/>
      <c r="CT6" s="644"/>
      <c r="CU6" s="644"/>
      <c r="CV6" s="644"/>
      <c r="CW6" s="644"/>
      <c r="CX6" s="644"/>
      <c r="CY6" s="645"/>
      <c r="CZ6" s="754">
        <v>1.4</v>
      </c>
      <c r="DA6" s="723"/>
      <c r="DB6" s="723"/>
      <c r="DC6" s="757"/>
      <c r="DD6" s="649" t="s">
        <v>122</v>
      </c>
      <c r="DE6" s="644"/>
      <c r="DF6" s="644"/>
      <c r="DG6" s="644"/>
      <c r="DH6" s="644"/>
      <c r="DI6" s="644"/>
      <c r="DJ6" s="644"/>
      <c r="DK6" s="644"/>
      <c r="DL6" s="644"/>
      <c r="DM6" s="644"/>
      <c r="DN6" s="644"/>
      <c r="DO6" s="644"/>
      <c r="DP6" s="645"/>
      <c r="DQ6" s="649">
        <v>50313</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2321</v>
      </c>
      <c r="S7" s="644"/>
      <c r="T7" s="644"/>
      <c r="U7" s="644"/>
      <c r="V7" s="644"/>
      <c r="W7" s="644"/>
      <c r="X7" s="644"/>
      <c r="Y7" s="645"/>
      <c r="Z7" s="703">
        <v>0.1</v>
      </c>
      <c r="AA7" s="703"/>
      <c r="AB7" s="703"/>
      <c r="AC7" s="703"/>
      <c r="AD7" s="704">
        <v>2321</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429810</v>
      </c>
      <c r="BH7" s="644"/>
      <c r="BI7" s="644"/>
      <c r="BJ7" s="644"/>
      <c r="BK7" s="644"/>
      <c r="BL7" s="644"/>
      <c r="BM7" s="644"/>
      <c r="BN7" s="645"/>
      <c r="BO7" s="703">
        <v>32.9</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445494</v>
      </c>
      <c r="CS7" s="644"/>
      <c r="CT7" s="644"/>
      <c r="CU7" s="644"/>
      <c r="CV7" s="644"/>
      <c r="CW7" s="644"/>
      <c r="CX7" s="644"/>
      <c r="CY7" s="645"/>
      <c r="CZ7" s="703">
        <v>12.1</v>
      </c>
      <c r="DA7" s="703"/>
      <c r="DB7" s="703"/>
      <c r="DC7" s="703"/>
      <c r="DD7" s="649">
        <v>1239</v>
      </c>
      <c r="DE7" s="644"/>
      <c r="DF7" s="644"/>
      <c r="DG7" s="644"/>
      <c r="DH7" s="644"/>
      <c r="DI7" s="644"/>
      <c r="DJ7" s="644"/>
      <c r="DK7" s="644"/>
      <c r="DL7" s="644"/>
      <c r="DM7" s="644"/>
      <c r="DN7" s="644"/>
      <c r="DO7" s="644"/>
      <c r="DP7" s="645"/>
      <c r="DQ7" s="649">
        <v>411746</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4540</v>
      </c>
      <c r="S8" s="644"/>
      <c r="T8" s="644"/>
      <c r="U8" s="644"/>
      <c r="V8" s="644"/>
      <c r="W8" s="644"/>
      <c r="X8" s="644"/>
      <c r="Y8" s="645"/>
      <c r="Z8" s="703">
        <v>0.1</v>
      </c>
      <c r="AA8" s="703"/>
      <c r="AB8" s="703"/>
      <c r="AC8" s="703"/>
      <c r="AD8" s="704">
        <v>4540</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13153</v>
      </c>
      <c r="BH8" s="644"/>
      <c r="BI8" s="644"/>
      <c r="BJ8" s="644"/>
      <c r="BK8" s="644"/>
      <c r="BL8" s="644"/>
      <c r="BM8" s="644"/>
      <c r="BN8" s="645"/>
      <c r="BO8" s="703">
        <v>1</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911159</v>
      </c>
      <c r="CS8" s="644"/>
      <c r="CT8" s="644"/>
      <c r="CU8" s="644"/>
      <c r="CV8" s="644"/>
      <c r="CW8" s="644"/>
      <c r="CX8" s="644"/>
      <c r="CY8" s="645"/>
      <c r="CZ8" s="703">
        <v>24.7</v>
      </c>
      <c r="DA8" s="703"/>
      <c r="DB8" s="703"/>
      <c r="DC8" s="703"/>
      <c r="DD8" s="649">
        <v>40224</v>
      </c>
      <c r="DE8" s="644"/>
      <c r="DF8" s="644"/>
      <c r="DG8" s="644"/>
      <c r="DH8" s="644"/>
      <c r="DI8" s="644"/>
      <c r="DJ8" s="644"/>
      <c r="DK8" s="644"/>
      <c r="DL8" s="644"/>
      <c r="DM8" s="644"/>
      <c r="DN8" s="644"/>
      <c r="DO8" s="644"/>
      <c r="DP8" s="645"/>
      <c r="DQ8" s="649">
        <v>602163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5342</v>
      </c>
      <c r="S9" s="644"/>
      <c r="T9" s="644"/>
      <c r="U9" s="644"/>
      <c r="V9" s="644"/>
      <c r="W9" s="644"/>
      <c r="X9" s="644"/>
      <c r="Y9" s="645"/>
      <c r="Z9" s="703">
        <v>0.1</v>
      </c>
      <c r="AA9" s="703"/>
      <c r="AB9" s="703"/>
      <c r="AC9" s="703"/>
      <c r="AD9" s="704">
        <v>5342</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341364</v>
      </c>
      <c r="BH9" s="644"/>
      <c r="BI9" s="644"/>
      <c r="BJ9" s="644"/>
      <c r="BK9" s="644"/>
      <c r="BL9" s="644"/>
      <c r="BM9" s="644"/>
      <c r="BN9" s="645"/>
      <c r="BO9" s="703">
        <v>26.1</v>
      </c>
      <c r="BP9" s="703"/>
      <c r="BQ9" s="703"/>
      <c r="BR9" s="703"/>
      <c r="BS9" s="649" t="s">
        <v>223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695435</v>
      </c>
      <c r="CS9" s="644"/>
      <c r="CT9" s="644"/>
      <c r="CU9" s="644"/>
      <c r="CV9" s="644"/>
      <c r="CW9" s="644"/>
      <c r="CX9" s="644"/>
      <c r="CY9" s="645"/>
      <c r="CZ9" s="703">
        <v>18.899999999999999</v>
      </c>
      <c r="DA9" s="703"/>
      <c r="DB9" s="703"/>
      <c r="DC9" s="703"/>
      <c r="DD9" s="649">
        <v>20684</v>
      </c>
      <c r="DE9" s="644"/>
      <c r="DF9" s="644"/>
      <c r="DG9" s="644"/>
      <c r="DH9" s="644"/>
      <c r="DI9" s="644"/>
      <c r="DJ9" s="644"/>
      <c r="DK9" s="644"/>
      <c r="DL9" s="644"/>
      <c r="DM9" s="644"/>
      <c r="DN9" s="644"/>
      <c r="DO9" s="644"/>
      <c r="DP9" s="645"/>
      <c r="DQ9" s="649">
        <v>662800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223</v>
      </c>
      <c r="S10" s="644"/>
      <c r="T10" s="644"/>
      <c r="U10" s="644"/>
      <c r="V10" s="644"/>
      <c r="W10" s="644"/>
      <c r="X10" s="644"/>
      <c r="Y10" s="645"/>
      <c r="Z10" s="703" t="s">
        <v>122</v>
      </c>
      <c r="AA10" s="703"/>
      <c r="AB10" s="703"/>
      <c r="AC10" s="703"/>
      <c r="AD10" s="704" t="s">
        <v>223</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20479</v>
      </c>
      <c r="BH10" s="644"/>
      <c r="BI10" s="644"/>
      <c r="BJ10" s="644"/>
      <c r="BK10" s="644"/>
      <c r="BL10" s="644"/>
      <c r="BM10" s="644"/>
      <c r="BN10" s="645"/>
      <c r="BO10" s="703">
        <v>1.6</v>
      </c>
      <c r="BP10" s="703"/>
      <c r="BQ10" s="703"/>
      <c r="BR10" s="703"/>
      <c r="BS10" s="649" t="s">
        <v>122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4362</v>
      </c>
      <c r="CS10" s="644"/>
      <c r="CT10" s="644"/>
      <c r="CU10" s="644"/>
      <c r="CV10" s="644"/>
      <c r="CW10" s="644"/>
      <c r="CX10" s="644"/>
      <c r="CY10" s="645"/>
      <c r="CZ10" s="703">
        <v>0.1</v>
      </c>
      <c r="DA10" s="703"/>
      <c r="DB10" s="703"/>
      <c r="DC10" s="703"/>
      <c r="DD10" s="649" t="s">
        <v>122</v>
      </c>
      <c r="DE10" s="644"/>
      <c r="DF10" s="644"/>
      <c r="DG10" s="644"/>
      <c r="DH10" s="644"/>
      <c r="DI10" s="644"/>
      <c r="DJ10" s="644"/>
      <c r="DK10" s="644"/>
      <c r="DL10" s="644"/>
      <c r="DM10" s="644"/>
      <c r="DN10" s="644"/>
      <c r="DO10" s="644"/>
      <c r="DP10" s="645"/>
      <c r="DQ10" s="649">
        <v>362</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54814</v>
      </c>
      <c r="BH11" s="644"/>
      <c r="BI11" s="644"/>
      <c r="BJ11" s="644"/>
      <c r="BK11" s="644"/>
      <c r="BL11" s="644"/>
      <c r="BM11" s="644"/>
      <c r="BN11" s="645"/>
      <c r="BO11" s="703">
        <v>4.2</v>
      </c>
      <c r="BP11" s="703"/>
      <c r="BQ11" s="703"/>
      <c r="BR11" s="703"/>
      <c r="BS11" s="649" t="s">
        <v>122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123020</v>
      </c>
      <c r="CS11" s="644"/>
      <c r="CT11" s="644"/>
      <c r="CU11" s="644"/>
      <c r="CV11" s="644"/>
      <c r="CW11" s="644"/>
      <c r="CX11" s="644"/>
      <c r="CY11" s="645"/>
      <c r="CZ11" s="703">
        <v>3.3</v>
      </c>
      <c r="DA11" s="703"/>
      <c r="DB11" s="703"/>
      <c r="DC11" s="703"/>
      <c r="DD11" s="649">
        <v>24665</v>
      </c>
      <c r="DE11" s="644"/>
      <c r="DF11" s="644"/>
      <c r="DG11" s="644"/>
      <c r="DH11" s="644"/>
      <c r="DI11" s="644"/>
      <c r="DJ11" s="644"/>
      <c r="DK11" s="644"/>
      <c r="DL11" s="644"/>
      <c r="DM11" s="644"/>
      <c r="DN11" s="644"/>
      <c r="DO11" s="644"/>
      <c r="DP11" s="645"/>
      <c r="DQ11" s="649">
        <v>97619</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132472</v>
      </c>
      <c r="S12" s="644"/>
      <c r="T12" s="644"/>
      <c r="U12" s="644"/>
      <c r="V12" s="644"/>
      <c r="W12" s="644"/>
      <c r="X12" s="644"/>
      <c r="Y12" s="645"/>
      <c r="Z12" s="703">
        <v>3.4</v>
      </c>
      <c r="AA12" s="703"/>
      <c r="AB12" s="703"/>
      <c r="AC12" s="703"/>
      <c r="AD12" s="704">
        <v>132472</v>
      </c>
      <c r="AE12" s="704"/>
      <c r="AF12" s="704"/>
      <c r="AG12" s="704"/>
      <c r="AH12" s="704"/>
      <c r="AI12" s="704"/>
      <c r="AJ12" s="704"/>
      <c r="AK12" s="704"/>
      <c r="AL12" s="646">
        <v>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821735</v>
      </c>
      <c r="BH12" s="644"/>
      <c r="BI12" s="644"/>
      <c r="BJ12" s="644"/>
      <c r="BK12" s="644"/>
      <c r="BL12" s="644"/>
      <c r="BM12" s="644"/>
      <c r="BN12" s="645"/>
      <c r="BO12" s="703">
        <v>62.9</v>
      </c>
      <c r="BP12" s="703"/>
      <c r="BQ12" s="703"/>
      <c r="BR12" s="703"/>
      <c r="BS12" s="649" t="s">
        <v>223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164030</v>
      </c>
      <c r="CS12" s="644"/>
      <c r="CT12" s="644"/>
      <c r="CU12" s="644"/>
      <c r="CV12" s="644"/>
      <c r="CW12" s="644"/>
      <c r="CX12" s="644"/>
      <c r="CY12" s="645"/>
      <c r="CZ12" s="703">
        <v>4.5</v>
      </c>
      <c r="DA12" s="703"/>
      <c r="DB12" s="703"/>
      <c r="DC12" s="703"/>
      <c r="DD12" s="649">
        <v>34978</v>
      </c>
      <c r="DE12" s="644"/>
      <c r="DF12" s="644"/>
      <c r="DG12" s="644"/>
      <c r="DH12" s="644"/>
      <c r="DI12" s="644"/>
      <c r="DJ12" s="644"/>
      <c r="DK12" s="644"/>
      <c r="DL12" s="644"/>
      <c r="DM12" s="644"/>
      <c r="DN12" s="644"/>
      <c r="DO12" s="644"/>
      <c r="DP12" s="645"/>
      <c r="DQ12" s="649">
        <v>74245</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6191</v>
      </c>
      <c r="S13" s="644"/>
      <c r="T13" s="644"/>
      <c r="U13" s="644"/>
      <c r="V13" s="644"/>
      <c r="W13" s="644"/>
      <c r="X13" s="644"/>
      <c r="Y13" s="645"/>
      <c r="Z13" s="703">
        <v>0.2</v>
      </c>
      <c r="AA13" s="703"/>
      <c r="AB13" s="703"/>
      <c r="AC13" s="703"/>
      <c r="AD13" s="704">
        <v>6191</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821727</v>
      </c>
      <c r="BH13" s="644"/>
      <c r="BI13" s="644"/>
      <c r="BJ13" s="644"/>
      <c r="BK13" s="644"/>
      <c r="BL13" s="644"/>
      <c r="BM13" s="644"/>
      <c r="BN13" s="645"/>
      <c r="BO13" s="703">
        <v>62.9</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391134</v>
      </c>
      <c r="CS13" s="644"/>
      <c r="CT13" s="644"/>
      <c r="CU13" s="644"/>
      <c r="CV13" s="644"/>
      <c r="CW13" s="644"/>
      <c r="CX13" s="644"/>
      <c r="CY13" s="645"/>
      <c r="CZ13" s="703">
        <v>10.6</v>
      </c>
      <c r="DA13" s="703"/>
      <c r="DB13" s="703"/>
      <c r="DC13" s="703"/>
      <c r="DD13" s="649">
        <v>90030</v>
      </c>
      <c r="DE13" s="644"/>
      <c r="DF13" s="644"/>
      <c r="DG13" s="644"/>
      <c r="DH13" s="644"/>
      <c r="DI13" s="644"/>
      <c r="DJ13" s="644"/>
      <c r="DK13" s="644"/>
      <c r="DL13" s="644"/>
      <c r="DM13" s="644"/>
      <c r="DN13" s="644"/>
      <c r="DO13" s="644"/>
      <c r="DP13" s="645"/>
      <c r="DQ13" s="649">
        <v>346165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223</v>
      </c>
      <c r="AA14" s="703"/>
      <c r="AB14" s="703"/>
      <c r="AC14" s="703"/>
      <c r="AD14" s="704" t="s">
        <v>122</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20050</v>
      </c>
      <c r="BH14" s="644"/>
      <c r="BI14" s="644"/>
      <c r="BJ14" s="644"/>
      <c r="BK14" s="644"/>
      <c r="BL14" s="644"/>
      <c r="BM14" s="644"/>
      <c r="BN14" s="645"/>
      <c r="BO14" s="703">
        <v>1.5</v>
      </c>
      <c r="BP14" s="703"/>
      <c r="BQ14" s="703"/>
      <c r="BR14" s="703"/>
      <c r="BS14" s="649" t="s">
        <v>223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144239</v>
      </c>
      <c r="CS14" s="644"/>
      <c r="CT14" s="644"/>
      <c r="CU14" s="644"/>
      <c r="CV14" s="644"/>
      <c r="CW14" s="644"/>
      <c r="CX14" s="644"/>
      <c r="CY14" s="645"/>
      <c r="CZ14" s="703">
        <v>3.9</v>
      </c>
      <c r="DA14" s="703"/>
      <c r="DB14" s="703"/>
      <c r="DC14" s="703"/>
      <c r="DD14" s="649">
        <v>889</v>
      </c>
      <c r="DE14" s="644"/>
      <c r="DF14" s="644"/>
      <c r="DG14" s="644"/>
      <c r="DH14" s="644"/>
      <c r="DI14" s="644"/>
      <c r="DJ14" s="644"/>
      <c r="DK14" s="644"/>
      <c r="DL14" s="644"/>
      <c r="DM14" s="644"/>
      <c r="DN14" s="644"/>
      <c r="DO14" s="644"/>
      <c r="DP14" s="645"/>
      <c r="DQ14" s="649">
        <v>142059</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11465</v>
      </c>
      <c r="S15" s="644"/>
      <c r="T15" s="644"/>
      <c r="U15" s="644"/>
      <c r="V15" s="644"/>
      <c r="W15" s="644"/>
      <c r="X15" s="644"/>
      <c r="Y15" s="645"/>
      <c r="Z15" s="703">
        <v>0.3</v>
      </c>
      <c r="AA15" s="703"/>
      <c r="AB15" s="703"/>
      <c r="AC15" s="703"/>
      <c r="AD15" s="704">
        <v>11465</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35308</v>
      </c>
      <c r="BH15" s="644"/>
      <c r="BI15" s="644"/>
      <c r="BJ15" s="644"/>
      <c r="BK15" s="644"/>
      <c r="BL15" s="644"/>
      <c r="BM15" s="644"/>
      <c r="BN15" s="645"/>
      <c r="BO15" s="703">
        <v>2.7</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392089</v>
      </c>
      <c r="CS15" s="644"/>
      <c r="CT15" s="644"/>
      <c r="CU15" s="644"/>
      <c r="CV15" s="644"/>
      <c r="CW15" s="644"/>
      <c r="CX15" s="644"/>
      <c r="CY15" s="645"/>
      <c r="CZ15" s="703">
        <v>10.6</v>
      </c>
      <c r="DA15" s="703"/>
      <c r="DB15" s="703"/>
      <c r="DC15" s="703"/>
      <c r="DD15" s="649">
        <v>86859</v>
      </c>
      <c r="DE15" s="644"/>
      <c r="DF15" s="644"/>
      <c r="DG15" s="644"/>
      <c r="DH15" s="644"/>
      <c r="DI15" s="644"/>
      <c r="DJ15" s="644"/>
      <c r="DK15" s="644"/>
      <c r="DL15" s="644"/>
      <c r="DM15" s="644"/>
      <c r="DN15" s="644"/>
      <c r="DO15" s="644"/>
      <c r="DP15" s="645"/>
      <c r="DQ15" s="649">
        <v>302148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223</v>
      </c>
      <c r="S16" s="644"/>
      <c r="T16" s="644"/>
      <c r="U16" s="644"/>
      <c r="V16" s="644"/>
      <c r="W16" s="644"/>
      <c r="X16" s="644"/>
      <c r="Y16" s="645"/>
      <c r="Z16" s="703" t="s">
        <v>223</v>
      </c>
      <c r="AA16" s="703"/>
      <c r="AB16" s="703"/>
      <c r="AC16" s="703"/>
      <c r="AD16" s="704" t="s">
        <v>122</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18095</v>
      </c>
      <c r="CS16" s="644"/>
      <c r="CT16" s="644"/>
      <c r="CU16" s="644"/>
      <c r="CV16" s="644"/>
      <c r="CW16" s="644"/>
      <c r="CX16" s="644"/>
      <c r="CY16" s="645"/>
      <c r="CZ16" s="703">
        <v>0.5</v>
      </c>
      <c r="DA16" s="703"/>
      <c r="DB16" s="703"/>
      <c r="DC16" s="703"/>
      <c r="DD16" s="649" t="s">
        <v>223</v>
      </c>
      <c r="DE16" s="644"/>
      <c r="DF16" s="644"/>
      <c r="DG16" s="644"/>
      <c r="DH16" s="644"/>
      <c r="DI16" s="644"/>
      <c r="DJ16" s="644"/>
      <c r="DK16" s="644"/>
      <c r="DL16" s="644"/>
      <c r="DM16" s="644"/>
      <c r="DN16" s="644"/>
      <c r="DO16" s="644"/>
      <c r="DP16" s="645"/>
      <c r="DQ16" s="649">
        <v>18095</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2162</v>
      </c>
      <c r="S17" s="644"/>
      <c r="T17" s="644"/>
      <c r="U17" s="644"/>
      <c r="V17" s="644"/>
      <c r="W17" s="644"/>
      <c r="X17" s="644"/>
      <c r="Y17" s="645"/>
      <c r="Z17" s="703">
        <v>0.1</v>
      </c>
      <c r="AA17" s="703"/>
      <c r="AB17" s="703"/>
      <c r="AC17" s="703"/>
      <c r="AD17" s="704">
        <v>2162</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223</v>
      </c>
      <c r="BH17" s="644"/>
      <c r="BI17" s="644"/>
      <c r="BJ17" s="644"/>
      <c r="BK17" s="644"/>
      <c r="BL17" s="644"/>
      <c r="BM17" s="644"/>
      <c r="BN17" s="645"/>
      <c r="BO17" s="703" t="s">
        <v>223</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345690</v>
      </c>
      <c r="CS17" s="644"/>
      <c r="CT17" s="644"/>
      <c r="CU17" s="644"/>
      <c r="CV17" s="644"/>
      <c r="CW17" s="644"/>
      <c r="CX17" s="644"/>
      <c r="CY17" s="645"/>
      <c r="CZ17" s="703">
        <v>9.4</v>
      </c>
      <c r="DA17" s="703"/>
      <c r="DB17" s="703"/>
      <c r="DC17" s="703"/>
      <c r="DD17" s="649" t="s">
        <v>223</v>
      </c>
      <c r="DE17" s="644"/>
      <c r="DF17" s="644"/>
      <c r="DG17" s="644"/>
      <c r="DH17" s="644"/>
      <c r="DI17" s="644"/>
      <c r="DJ17" s="644"/>
      <c r="DK17" s="644"/>
      <c r="DL17" s="644"/>
      <c r="DM17" s="644"/>
      <c r="DN17" s="644"/>
      <c r="DO17" s="644"/>
      <c r="DP17" s="645"/>
      <c r="DQ17" s="649">
        <v>345690</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1258851</v>
      </c>
      <c r="S18" s="644"/>
      <c r="T18" s="644"/>
      <c r="U18" s="644"/>
      <c r="V18" s="644"/>
      <c r="W18" s="644"/>
      <c r="X18" s="644"/>
      <c r="Y18" s="645"/>
      <c r="Z18" s="703">
        <v>32.200000000000003</v>
      </c>
      <c r="AA18" s="703"/>
      <c r="AB18" s="703"/>
      <c r="AC18" s="703"/>
      <c r="AD18" s="704">
        <v>1124922</v>
      </c>
      <c r="AE18" s="704"/>
      <c r="AF18" s="704"/>
      <c r="AG18" s="704"/>
      <c r="AH18" s="704"/>
      <c r="AI18" s="704"/>
      <c r="AJ18" s="704"/>
      <c r="AK18" s="704"/>
      <c r="AL18" s="646">
        <v>42.4</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223</v>
      </c>
      <c r="DA18" s="703"/>
      <c r="DB18" s="703"/>
      <c r="DC18" s="703"/>
      <c r="DD18" s="649" t="s">
        <v>223</v>
      </c>
      <c r="DE18" s="644"/>
      <c r="DF18" s="644"/>
      <c r="DG18" s="644"/>
      <c r="DH18" s="644"/>
      <c r="DI18" s="644"/>
      <c r="DJ18" s="644"/>
      <c r="DK18" s="644"/>
      <c r="DL18" s="644"/>
      <c r="DM18" s="644"/>
      <c r="DN18" s="644"/>
      <c r="DO18" s="644"/>
      <c r="DP18" s="645"/>
      <c r="DQ18" s="649" t="s">
        <v>223</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1124922</v>
      </c>
      <c r="S19" s="644"/>
      <c r="T19" s="644"/>
      <c r="U19" s="644"/>
      <c r="V19" s="644"/>
      <c r="W19" s="644"/>
      <c r="X19" s="644"/>
      <c r="Y19" s="645"/>
      <c r="Z19" s="703">
        <v>28.8</v>
      </c>
      <c r="AA19" s="703"/>
      <c r="AB19" s="703"/>
      <c r="AC19" s="703"/>
      <c r="AD19" s="704">
        <v>1124922</v>
      </c>
      <c r="AE19" s="704"/>
      <c r="AF19" s="704"/>
      <c r="AG19" s="704"/>
      <c r="AH19" s="704"/>
      <c r="AI19" s="704"/>
      <c r="AJ19" s="704"/>
      <c r="AK19" s="704"/>
      <c r="AL19" s="646">
        <v>42.4</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223</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223</v>
      </c>
      <c r="DA19" s="703"/>
      <c r="DB19" s="703"/>
      <c r="DC19" s="703"/>
      <c r="DD19" s="649" t="s">
        <v>122</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133929</v>
      </c>
      <c r="S20" s="644"/>
      <c r="T20" s="644"/>
      <c r="U20" s="644"/>
      <c r="V20" s="644"/>
      <c r="W20" s="644"/>
      <c r="X20" s="644"/>
      <c r="Y20" s="645"/>
      <c r="Z20" s="703">
        <v>3.4</v>
      </c>
      <c r="AA20" s="703"/>
      <c r="AB20" s="703"/>
      <c r="AC20" s="703"/>
      <c r="AD20" s="704" t="s">
        <v>223</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223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3685060</v>
      </c>
      <c r="CS20" s="644"/>
      <c r="CT20" s="644"/>
      <c r="CU20" s="644"/>
      <c r="CV20" s="644"/>
      <c r="CW20" s="644"/>
      <c r="CX20" s="644"/>
      <c r="CY20" s="645"/>
      <c r="CZ20" s="703">
        <v>100</v>
      </c>
      <c r="DA20" s="703"/>
      <c r="DB20" s="703"/>
      <c r="DC20" s="703"/>
      <c r="DD20" s="649">
        <v>299568</v>
      </c>
      <c r="DE20" s="644"/>
      <c r="DF20" s="644"/>
      <c r="DG20" s="644"/>
      <c r="DH20" s="644"/>
      <c r="DI20" s="644"/>
      <c r="DJ20" s="644"/>
      <c r="DK20" s="644"/>
      <c r="DL20" s="644"/>
      <c r="DM20" s="644"/>
      <c r="DN20" s="644"/>
      <c r="DO20" s="644"/>
      <c r="DP20" s="645"/>
      <c r="DQ20" s="649">
        <v>3053405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223</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223</v>
      </c>
      <c r="BP21" s="703"/>
      <c r="BQ21" s="703"/>
      <c r="BR21" s="703"/>
      <c r="BS21" s="649" t="s">
        <v>223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2767488</v>
      </c>
      <c r="S22" s="644"/>
      <c r="T22" s="644"/>
      <c r="U22" s="644"/>
      <c r="V22" s="644"/>
      <c r="W22" s="644"/>
      <c r="X22" s="644"/>
      <c r="Y22" s="645"/>
      <c r="Z22" s="703">
        <v>70.900000000000006</v>
      </c>
      <c r="AA22" s="703"/>
      <c r="AB22" s="703"/>
      <c r="AC22" s="703"/>
      <c r="AD22" s="704">
        <v>2633559</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223</v>
      </c>
      <c r="BH22" s="644"/>
      <c r="BI22" s="644"/>
      <c r="BJ22" s="644"/>
      <c r="BK22" s="644"/>
      <c r="BL22" s="644"/>
      <c r="BM22" s="644"/>
      <c r="BN22" s="645"/>
      <c r="BO22" s="703" t="s">
        <v>223</v>
      </c>
      <c r="BP22" s="703"/>
      <c r="BQ22" s="703"/>
      <c r="BR22" s="703"/>
      <c r="BS22" s="649" t="s">
        <v>223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882</v>
      </c>
      <c r="S23" s="644"/>
      <c r="T23" s="644"/>
      <c r="U23" s="644"/>
      <c r="V23" s="644"/>
      <c r="W23" s="644"/>
      <c r="X23" s="644"/>
      <c r="Y23" s="645"/>
      <c r="Z23" s="703">
        <v>0</v>
      </c>
      <c r="AA23" s="703"/>
      <c r="AB23" s="703"/>
      <c r="AC23" s="703"/>
      <c r="AD23" s="704">
        <v>882</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223</v>
      </c>
      <c r="BH23" s="644"/>
      <c r="BI23" s="644"/>
      <c r="BJ23" s="644"/>
      <c r="BK23" s="644"/>
      <c r="BL23" s="644"/>
      <c r="BM23" s="644"/>
      <c r="BN23" s="645"/>
      <c r="BO23" s="703" t="s">
        <v>223</v>
      </c>
      <c r="BP23" s="703"/>
      <c r="BQ23" s="703"/>
      <c r="BR23" s="703"/>
      <c r="BS23" s="649" t="s">
        <v>122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315</v>
      </c>
      <c r="S24" s="644"/>
      <c r="T24" s="644"/>
      <c r="U24" s="644"/>
      <c r="V24" s="644"/>
      <c r="W24" s="644"/>
      <c r="X24" s="644"/>
      <c r="Y24" s="645"/>
      <c r="Z24" s="703">
        <v>0</v>
      </c>
      <c r="AA24" s="703"/>
      <c r="AB24" s="703"/>
      <c r="AC24" s="703"/>
      <c r="AD24" s="704" t="s">
        <v>223</v>
      </c>
      <c r="AE24" s="704"/>
      <c r="AF24" s="704"/>
      <c r="AG24" s="704"/>
      <c r="AH24" s="704"/>
      <c r="AI24" s="704"/>
      <c r="AJ24" s="704"/>
      <c r="AK24" s="704"/>
      <c r="AL24" s="646" t="s">
        <v>223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223</v>
      </c>
      <c r="BH24" s="644"/>
      <c r="BI24" s="644"/>
      <c r="BJ24" s="644"/>
      <c r="BK24" s="644"/>
      <c r="BL24" s="644"/>
      <c r="BM24" s="644"/>
      <c r="BN24" s="645"/>
      <c r="BO24" s="703" t="s">
        <v>223</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1321190</v>
      </c>
      <c r="CS24" s="707"/>
      <c r="CT24" s="707"/>
      <c r="CU24" s="707"/>
      <c r="CV24" s="707"/>
      <c r="CW24" s="707"/>
      <c r="CX24" s="707"/>
      <c r="CY24" s="753"/>
      <c r="CZ24" s="754">
        <v>35.9</v>
      </c>
      <c r="DA24" s="723"/>
      <c r="DB24" s="723"/>
      <c r="DC24" s="757"/>
      <c r="DD24" s="752">
        <v>1064788</v>
      </c>
      <c r="DE24" s="707"/>
      <c r="DF24" s="707"/>
      <c r="DG24" s="707"/>
      <c r="DH24" s="707"/>
      <c r="DI24" s="707"/>
      <c r="DJ24" s="707"/>
      <c r="DK24" s="753"/>
      <c r="DL24" s="752">
        <v>1064153</v>
      </c>
      <c r="DM24" s="707"/>
      <c r="DN24" s="707"/>
      <c r="DO24" s="707"/>
      <c r="DP24" s="707"/>
      <c r="DQ24" s="707"/>
      <c r="DR24" s="707"/>
      <c r="DS24" s="707"/>
      <c r="DT24" s="707"/>
      <c r="DU24" s="707"/>
      <c r="DV24" s="753"/>
      <c r="DW24" s="754">
        <v>37.5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100615</v>
      </c>
      <c r="S25" s="644"/>
      <c r="T25" s="644"/>
      <c r="U25" s="644"/>
      <c r="V25" s="644"/>
      <c r="W25" s="644"/>
      <c r="X25" s="644"/>
      <c r="Y25" s="645"/>
      <c r="Z25" s="703">
        <v>2.6</v>
      </c>
      <c r="AA25" s="703"/>
      <c r="AB25" s="703"/>
      <c r="AC25" s="703"/>
      <c r="AD25" s="704">
        <v>7379</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223</v>
      </c>
      <c r="BP25" s="703"/>
      <c r="BQ25" s="703"/>
      <c r="BR25" s="703"/>
      <c r="BS25" s="649" t="s">
        <v>223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628628</v>
      </c>
      <c r="CS25" s="642"/>
      <c r="CT25" s="642"/>
      <c r="CU25" s="642"/>
      <c r="CV25" s="642"/>
      <c r="CW25" s="642"/>
      <c r="CX25" s="642"/>
      <c r="CY25" s="643"/>
      <c r="CZ25" s="646">
        <v>17.100000000000001</v>
      </c>
      <c r="DA25" s="675"/>
      <c r="DB25" s="675"/>
      <c r="DC25" s="676"/>
      <c r="DD25" s="649">
        <v>573257</v>
      </c>
      <c r="DE25" s="642"/>
      <c r="DF25" s="642"/>
      <c r="DG25" s="642"/>
      <c r="DH25" s="642"/>
      <c r="DI25" s="642"/>
      <c r="DJ25" s="642"/>
      <c r="DK25" s="643"/>
      <c r="DL25" s="649">
        <v>572622</v>
      </c>
      <c r="DM25" s="642"/>
      <c r="DN25" s="642"/>
      <c r="DO25" s="642"/>
      <c r="DP25" s="642"/>
      <c r="DQ25" s="642"/>
      <c r="DR25" s="642"/>
      <c r="DS25" s="642"/>
      <c r="DT25" s="642"/>
      <c r="DU25" s="642"/>
      <c r="DV25" s="643"/>
      <c r="DW25" s="646">
        <v>20.2</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12234</v>
      </c>
      <c r="S26" s="644"/>
      <c r="T26" s="644"/>
      <c r="U26" s="644"/>
      <c r="V26" s="644"/>
      <c r="W26" s="644"/>
      <c r="X26" s="644"/>
      <c r="Y26" s="645"/>
      <c r="Z26" s="703">
        <v>0.3</v>
      </c>
      <c r="AA26" s="703"/>
      <c r="AB26" s="703"/>
      <c r="AC26" s="703"/>
      <c r="AD26" s="704" t="s">
        <v>122</v>
      </c>
      <c r="AE26" s="704"/>
      <c r="AF26" s="704"/>
      <c r="AG26" s="704"/>
      <c r="AH26" s="704"/>
      <c r="AI26" s="704"/>
      <c r="AJ26" s="704"/>
      <c r="AK26" s="704"/>
      <c r="AL26" s="646" t="s">
        <v>223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409709</v>
      </c>
      <c r="CS26" s="644"/>
      <c r="CT26" s="644"/>
      <c r="CU26" s="644"/>
      <c r="CV26" s="644"/>
      <c r="CW26" s="644"/>
      <c r="CX26" s="644"/>
      <c r="CY26" s="645"/>
      <c r="CZ26" s="646">
        <v>11.1</v>
      </c>
      <c r="DA26" s="675"/>
      <c r="DB26" s="675"/>
      <c r="DC26" s="676"/>
      <c r="DD26" s="649">
        <v>359064</v>
      </c>
      <c r="DE26" s="644"/>
      <c r="DF26" s="644"/>
      <c r="DG26" s="644"/>
      <c r="DH26" s="644"/>
      <c r="DI26" s="644"/>
      <c r="DJ26" s="644"/>
      <c r="DK26" s="645"/>
      <c r="DL26" s="649" t="s">
        <v>223</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204274</v>
      </c>
      <c r="S27" s="644"/>
      <c r="T27" s="644"/>
      <c r="U27" s="644"/>
      <c r="V27" s="644"/>
      <c r="W27" s="644"/>
      <c r="X27" s="644"/>
      <c r="Y27" s="645"/>
      <c r="Z27" s="703">
        <v>5.2</v>
      </c>
      <c r="AA27" s="703"/>
      <c r="AB27" s="703"/>
      <c r="AC27" s="703"/>
      <c r="AD27" s="704" t="s">
        <v>223</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1306903</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346872</v>
      </c>
      <c r="CS27" s="642"/>
      <c r="CT27" s="642"/>
      <c r="CU27" s="642"/>
      <c r="CV27" s="642"/>
      <c r="CW27" s="642"/>
      <c r="CX27" s="642"/>
      <c r="CY27" s="643"/>
      <c r="CZ27" s="646">
        <v>9.4</v>
      </c>
      <c r="DA27" s="675"/>
      <c r="DB27" s="675"/>
      <c r="DC27" s="676"/>
      <c r="DD27" s="649">
        <v>145841</v>
      </c>
      <c r="DE27" s="642"/>
      <c r="DF27" s="642"/>
      <c r="DG27" s="642"/>
      <c r="DH27" s="642"/>
      <c r="DI27" s="642"/>
      <c r="DJ27" s="642"/>
      <c r="DK27" s="643"/>
      <c r="DL27" s="649">
        <v>145841</v>
      </c>
      <c r="DM27" s="642"/>
      <c r="DN27" s="642"/>
      <c r="DO27" s="642"/>
      <c r="DP27" s="642"/>
      <c r="DQ27" s="642"/>
      <c r="DR27" s="642"/>
      <c r="DS27" s="642"/>
      <c r="DT27" s="642"/>
      <c r="DU27" s="642"/>
      <c r="DV27" s="643"/>
      <c r="DW27" s="646">
        <v>5.0999999999999996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223</v>
      </c>
      <c r="AA28" s="703"/>
      <c r="AB28" s="703"/>
      <c r="AC28" s="703"/>
      <c r="AD28" s="704" t="s">
        <v>223</v>
      </c>
      <c r="AE28" s="704"/>
      <c r="AF28" s="704"/>
      <c r="AG28" s="704"/>
      <c r="AH28" s="704"/>
      <c r="AI28" s="704"/>
      <c r="AJ28" s="704"/>
      <c r="AK28" s="704"/>
      <c r="AL28" s="646" t="s">
        <v>223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345690</v>
      </c>
      <c r="CS28" s="644"/>
      <c r="CT28" s="644"/>
      <c r="CU28" s="644"/>
      <c r="CV28" s="644"/>
      <c r="CW28" s="644"/>
      <c r="CX28" s="644"/>
      <c r="CY28" s="645"/>
      <c r="CZ28" s="646">
        <v>9.4</v>
      </c>
      <c r="DA28" s="675"/>
      <c r="DB28" s="675"/>
      <c r="DC28" s="676"/>
      <c r="DD28" s="649">
        <v>345690</v>
      </c>
      <c r="DE28" s="644"/>
      <c r="DF28" s="644"/>
      <c r="DG28" s="644"/>
      <c r="DH28" s="644"/>
      <c r="DI28" s="644"/>
      <c r="DJ28" s="644"/>
      <c r="DK28" s="645"/>
      <c r="DL28" s="649">
        <v>345690</v>
      </c>
      <c r="DM28" s="644"/>
      <c r="DN28" s="644"/>
      <c r="DO28" s="644"/>
      <c r="DP28" s="644"/>
      <c r="DQ28" s="644"/>
      <c r="DR28" s="644"/>
      <c r="DS28" s="644"/>
      <c r="DT28" s="644"/>
      <c r="DU28" s="644"/>
      <c r="DV28" s="645"/>
      <c r="DW28" s="646">
        <v>12.2</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272371</v>
      </c>
      <c r="S29" s="644"/>
      <c r="T29" s="644"/>
      <c r="U29" s="644"/>
      <c r="V29" s="644"/>
      <c r="W29" s="644"/>
      <c r="X29" s="644"/>
      <c r="Y29" s="645"/>
      <c r="Z29" s="703">
        <v>7</v>
      </c>
      <c r="AA29" s="703"/>
      <c r="AB29" s="703"/>
      <c r="AC29" s="703"/>
      <c r="AD29" s="704" t="s">
        <v>122</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345690</v>
      </c>
      <c r="CS29" s="642"/>
      <c r="CT29" s="642"/>
      <c r="CU29" s="642"/>
      <c r="CV29" s="642"/>
      <c r="CW29" s="642"/>
      <c r="CX29" s="642"/>
      <c r="CY29" s="643"/>
      <c r="CZ29" s="646">
        <v>9.4</v>
      </c>
      <c r="DA29" s="675"/>
      <c r="DB29" s="675"/>
      <c r="DC29" s="676"/>
      <c r="DD29" s="649">
        <v>345690</v>
      </c>
      <c r="DE29" s="642"/>
      <c r="DF29" s="642"/>
      <c r="DG29" s="642"/>
      <c r="DH29" s="642"/>
      <c r="DI29" s="642"/>
      <c r="DJ29" s="642"/>
      <c r="DK29" s="643"/>
      <c r="DL29" s="649">
        <v>345690</v>
      </c>
      <c r="DM29" s="642"/>
      <c r="DN29" s="642"/>
      <c r="DO29" s="642"/>
      <c r="DP29" s="642"/>
      <c r="DQ29" s="642"/>
      <c r="DR29" s="642"/>
      <c r="DS29" s="642"/>
      <c r="DT29" s="642"/>
      <c r="DU29" s="642"/>
      <c r="DV29" s="643"/>
      <c r="DW29" s="646">
        <v>12.2</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1552</v>
      </c>
      <c r="S30" s="644"/>
      <c r="T30" s="644"/>
      <c r="U30" s="644"/>
      <c r="V30" s="644"/>
      <c r="W30" s="644"/>
      <c r="X30" s="644"/>
      <c r="Y30" s="645"/>
      <c r="Z30" s="703">
        <v>0</v>
      </c>
      <c r="AA30" s="703"/>
      <c r="AB30" s="703"/>
      <c r="AC30" s="703"/>
      <c r="AD30" s="704">
        <v>720</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99.3</v>
      </c>
      <c r="BH30" s="722"/>
      <c r="BI30" s="722"/>
      <c r="BJ30" s="722"/>
      <c r="BK30" s="722"/>
      <c r="BL30" s="722"/>
      <c r="BM30" s="723">
        <v>97.3</v>
      </c>
      <c r="BN30" s="722"/>
      <c r="BO30" s="722"/>
      <c r="BP30" s="722"/>
      <c r="BQ30" s="724"/>
      <c r="BR30" s="721">
        <v>99.3</v>
      </c>
      <c r="BS30" s="722"/>
      <c r="BT30" s="722"/>
      <c r="BU30" s="722"/>
      <c r="BV30" s="722"/>
      <c r="BW30" s="722"/>
      <c r="BX30" s="723">
        <v>97.5</v>
      </c>
      <c r="BY30" s="722"/>
      <c r="BZ30" s="722"/>
      <c r="CA30" s="722"/>
      <c r="CB30" s="724"/>
      <c r="CD30" s="727"/>
      <c r="CE30" s="728"/>
      <c r="CF30" s="685" t="s">
        <v>305</v>
      </c>
      <c r="CG30" s="682"/>
      <c r="CH30" s="682"/>
      <c r="CI30" s="682"/>
      <c r="CJ30" s="682"/>
      <c r="CK30" s="682"/>
      <c r="CL30" s="682"/>
      <c r="CM30" s="682"/>
      <c r="CN30" s="682"/>
      <c r="CO30" s="682"/>
      <c r="CP30" s="682"/>
      <c r="CQ30" s="683"/>
      <c r="CR30" s="641">
        <v>312849</v>
      </c>
      <c r="CS30" s="644"/>
      <c r="CT30" s="644"/>
      <c r="CU30" s="644"/>
      <c r="CV30" s="644"/>
      <c r="CW30" s="644"/>
      <c r="CX30" s="644"/>
      <c r="CY30" s="645"/>
      <c r="CZ30" s="646">
        <v>8.5</v>
      </c>
      <c r="DA30" s="675"/>
      <c r="DB30" s="675"/>
      <c r="DC30" s="676"/>
      <c r="DD30" s="649">
        <v>312849</v>
      </c>
      <c r="DE30" s="644"/>
      <c r="DF30" s="644"/>
      <c r="DG30" s="644"/>
      <c r="DH30" s="644"/>
      <c r="DI30" s="644"/>
      <c r="DJ30" s="644"/>
      <c r="DK30" s="645"/>
      <c r="DL30" s="649">
        <v>312849</v>
      </c>
      <c r="DM30" s="644"/>
      <c r="DN30" s="644"/>
      <c r="DO30" s="644"/>
      <c r="DP30" s="644"/>
      <c r="DQ30" s="644"/>
      <c r="DR30" s="644"/>
      <c r="DS30" s="644"/>
      <c r="DT30" s="644"/>
      <c r="DU30" s="644"/>
      <c r="DV30" s="645"/>
      <c r="DW30" s="646">
        <v>11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6251</v>
      </c>
      <c r="S31" s="644"/>
      <c r="T31" s="644"/>
      <c r="U31" s="644"/>
      <c r="V31" s="644"/>
      <c r="W31" s="644"/>
      <c r="X31" s="644"/>
      <c r="Y31" s="645"/>
      <c r="Z31" s="703">
        <v>0.2</v>
      </c>
      <c r="AA31" s="703"/>
      <c r="AB31" s="703"/>
      <c r="AC31" s="703"/>
      <c r="AD31" s="704" t="s">
        <v>223</v>
      </c>
      <c r="AE31" s="704"/>
      <c r="AF31" s="704"/>
      <c r="AG31" s="704"/>
      <c r="AH31" s="704"/>
      <c r="AI31" s="704"/>
      <c r="AJ31" s="704"/>
      <c r="AK31" s="704"/>
      <c r="AL31" s="646" t="s">
        <v>122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97.4</v>
      </c>
      <c r="BN31" s="720"/>
      <c r="BO31" s="720"/>
      <c r="BP31" s="720"/>
      <c r="BQ31" s="681"/>
      <c r="BR31" s="719">
        <v>99</v>
      </c>
      <c r="BS31" s="642"/>
      <c r="BT31" s="642"/>
      <c r="BU31" s="642"/>
      <c r="BV31" s="642"/>
      <c r="BW31" s="642"/>
      <c r="BX31" s="647">
        <v>97.4</v>
      </c>
      <c r="BY31" s="720"/>
      <c r="BZ31" s="720"/>
      <c r="CA31" s="720"/>
      <c r="CB31" s="681"/>
      <c r="CD31" s="727"/>
      <c r="CE31" s="728"/>
      <c r="CF31" s="685" t="s">
        <v>309</v>
      </c>
      <c r="CG31" s="682"/>
      <c r="CH31" s="682"/>
      <c r="CI31" s="682"/>
      <c r="CJ31" s="682"/>
      <c r="CK31" s="682"/>
      <c r="CL31" s="682"/>
      <c r="CM31" s="682"/>
      <c r="CN31" s="682"/>
      <c r="CO31" s="682"/>
      <c r="CP31" s="682"/>
      <c r="CQ31" s="683"/>
      <c r="CR31" s="641">
        <v>32841</v>
      </c>
      <c r="CS31" s="642"/>
      <c r="CT31" s="642"/>
      <c r="CU31" s="642"/>
      <c r="CV31" s="642"/>
      <c r="CW31" s="642"/>
      <c r="CX31" s="642"/>
      <c r="CY31" s="643"/>
      <c r="CZ31" s="646">
        <v>0.9</v>
      </c>
      <c r="DA31" s="675"/>
      <c r="DB31" s="675"/>
      <c r="DC31" s="676"/>
      <c r="DD31" s="649">
        <v>32841</v>
      </c>
      <c r="DE31" s="642"/>
      <c r="DF31" s="642"/>
      <c r="DG31" s="642"/>
      <c r="DH31" s="642"/>
      <c r="DI31" s="642"/>
      <c r="DJ31" s="642"/>
      <c r="DK31" s="643"/>
      <c r="DL31" s="649">
        <v>32841</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65445</v>
      </c>
      <c r="S32" s="644"/>
      <c r="T32" s="644"/>
      <c r="U32" s="644"/>
      <c r="V32" s="644"/>
      <c r="W32" s="644"/>
      <c r="X32" s="644"/>
      <c r="Y32" s="645"/>
      <c r="Z32" s="703">
        <v>1.7</v>
      </c>
      <c r="AA32" s="703"/>
      <c r="AB32" s="703"/>
      <c r="AC32" s="703"/>
      <c r="AD32" s="704">
        <v>7896</v>
      </c>
      <c r="AE32" s="704"/>
      <c r="AF32" s="704"/>
      <c r="AG32" s="704"/>
      <c r="AH32" s="704"/>
      <c r="AI32" s="704"/>
      <c r="AJ32" s="704"/>
      <c r="AK32" s="704"/>
      <c r="AL32" s="646">
        <v>0.3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97.4</v>
      </c>
      <c r="BN32" s="657"/>
      <c r="BO32" s="657"/>
      <c r="BP32" s="657"/>
      <c r="BQ32" s="694"/>
      <c r="BR32" s="718">
        <v>99.5</v>
      </c>
      <c r="BS32" s="657"/>
      <c r="BT32" s="657"/>
      <c r="BU32" s="657"/>
      <c r="BV32" s="657"/>
      <c r="BW32" s="657"/>
      <c r="BX32" s="701">
        <v>97.7</v>
      </c>
      <c r="BY32" s="657"/>
      <c r="BZ32" s="657"/>
      <c r="CA32" s="657"/>
      <c r="CB32" s="694"/>
      <c r="CD32" s="729"/>
      <c r="CE32" s="730"/>
      <c r="CF32" s="685" t="s">
        <v>312</v>
      </c>
      <c r="CG32" s="682"/>
      <c r="CH32" s="682"/>
      <c r="CI32" s="682"/>
      <c r="CJ32" s="682"/>
      <c r="CK32" s="682"/>
      <c r="CL32" s="682"/>
      <c r="CM32" s="682"/>
      <c r="CN32" s="682"/>
      <c r="CO32" s="682"/>
      <c r="CP32" s="682"/>
      <c r="CQ32" s="683"/>
      <c r="CR32" s="641" t="s">
        <v>223</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223</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246546</v>
      </c>
      <c r="S33" s="644"/>
      <c r="T33" s="644"/>
      <c r="U33" s="644"/>
      <c r="V33" s="644"/>
      <c r="W33" s="644"/>
      <c r="X33" s="644"/>
      <c r="Y33" s="645"/>
      <c r="Z33" s="703">
        <v>6.3</v>
      </c>
      <c r="AA33" s="703"/>
      <c r="AB33" s="703"/>
      <c r="AC33" s="703"/>
      <c r="AD33" s="704" t="s">
        <v>223</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2046207</v>
      </c>
      <c r="CS33" s="642"/>
      <c r="CT33" s="642"/>
      <c r="CU33" s="642"/>
      <c r="CV33" s="642"/>
      <c r="CW33" s="642"/>
      <c r="CX33" s="642"/>
      <c r="CY33" s="643"/>
      <c r="CZ33" s="646">
        <v>55.5</v>
      </c>
      <c r="DA33" s="675"/>
      <c r="DB33" s="675"/>
      <c r="DC33" s="676"/>
      <c r="DD33" s="649">
        <v>1807247</v>
      </c>
      <c r="DE33" s="642"/>
      <c r="DF33" s="642"/>
      <c r="DG33" s="642"/>
      <c r="DH33" s="642"/>
      <c r="DI33" s="642"/>
      <c r="DJ33" s="642"/>
      <c r="DK33" s="643"/>
      <c r="DL33" s="649">
        <v>1346735</v>
      </c>
      <c r="DM33" s="642"/>
      <c r="DN33" s="642"/>
      <c r="DO33" s="642"/>
      <c r="DP33" s="642"/>
      <c r="DQ33" s="642"/>
      <c r="DR33" s="642"/>
      <c r="DS33" s="642"/>
      <c r="DT33" s="642"/>
      <c r="DU33" s="642"/>
      <c r="DV33" s="643"/>
      <c r="DW33" s="646">
        <v>47.5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39303</v>
      </c>
      <c r="S34" s="644"/>
      <c r="T34" s="644"/>
      <c r="U34" s="644"/>
      <c r="V34" s="644"/>
      <c r="W34" s="644"/>
      <c r="X34" s="644"/>
      <c r="Y34" s="645"/>
      <c r="Z34" s="703">
        <v>1</v>
      </c>
      <c r="AA34" s="703"/>
      <c r="AB34" s="703"/>
      <c r="AC34" s="703"/>
      <c r="AD34" s="704">
        <v>38</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626378</v>
      </c>
      <c r="CS34" s="644"/>
      <c r="CT34" s="644"/>
      <c r="CU34" s="644"/>
      <c r="CV34" s="644"/>
      <c r="CW34" s="644"/>
      <c r="CX34" s="644"/>
      <c r="CY34" s="645"/>
      <c r="CZ34" s="646">
        <v>17</v>
      </c>
      <c r="DA34" s="675"/>
      <c r="DB34" s="675"/>
      <c r="DC34" s="676"/>
      <c r="DD34" s="649">
        <v>493272</v>
      </c>
      <c r="DE34" s="644"/>
      <c r="DF34" s="644"/>
      <c r="DG34" s="644"/>
      <c r="DH34" s="644"/>
      <c r="DI34" s="644"/>
      <c r="DJ34" s="644"/>
      <c r="DK34" s="645"/>
      <c r="DL34" s="649">
        <v>413703</v>
      </c>
      <c r="DM34" s="644"/>
      <c r="DN34" s="644"/>
      <c r="DO34" s="644"/>
      <c r="DP34" s="644"/>
      <c r="DQ34" s="644"/>
      <c r="DR34" s="644"/>
      <c r="DS34" s="644"/>
      <c r="DT34" s="644"/>
      <c r="DU34" s="644"/>
      <c r="DV34" s="645"/>
      <c r="DW34" s="646">
        <v>14.6</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187571</v>
      </c>
      <c r="S35" s="644"/>
      <c r="T35" s="644"/>
      <c r="U35" s="644"/>
      <c r="V35" s="644"/>
      <c r="W35" s="644"/>
      <c r="X35" s="644"/>
      <c r="Y35" s="645"/>
      <c r="Z35" s="703">
        <v>4.8</v>
      </c>
      <c r="AA35" s="703"/>
      <c r="AB35" s="703"/>
      <c r="AC35" s="703"/>
      <c r="AD35" s="704" t="s">
        <v>122</v>
      </c>
      <c r="AE35" s="704"/>
      <c r="AF35" s="704"/>
      <c r="AG35" s="704"/>
      <c r="AH35" s="704"/>
      <c r="AI35" s="704"/>
      <c r="AJ35" s="704"/>
      <c r="AK35" s="704"/>
      <c r="AL35" s="646" t="s">
        <v>223</v>
      </c>
      <c r="AM35" s="647"/>
      <c r="AN35" s="647"/>
      <c r="AO35" s="705"/>
      <c r="AP35" s="214"/>
      <c r="AQ35" s="709" t="s">
        <v>320</v>
      </c>
      <c r="AR35" s="710"/>
      <c r="AS35" s="710"/>
      <c r="AT35" s="710"/>
      <c r="AU35" s="710"/>
      <c r="AV35" s="710"/>
      <c r="AW35" s="710"/>
      <c r="AX35" s="710"/>
      <c r="AY35" s="711"/>
      <c r="AZ35" s="706">
        <v>896735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132107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38928</v>
      </c>
      <c r="CS35" s="642"/>
      <c r="CT35" s="642"/>
      <c r="CU35" s="642"/>
      <c r="CV35" s="642"/>
      <c r="CW35" s="642"/>
      <c r="CX35" s="642"/>
      <c r="CY35" s="643"/>
      <c r="CZ35" s="646">
        <v>1.1000000000000001</v>
      </c>
      <c r="DA35" s="675"/>
      <c r="DB35" s="675"/>
      <c r="DC35" s="676"/>
      <c r="DD35" s="649">
        <v>28911</v>
      </c>
      <c r="DE35" s="642"/>
      <c r="DF35" s="642"/>
      <c r="DG35" s="642"/>
      <c r="DH35" s="642"/>
      <c r="DI35" s="642"/>
      <c r="DJ35" s="642"/>
      <c r="DK35" s="643"/>
      <c r="DL35" s="649">
        <v>19265</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223</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236726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118358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454300</v>
      </c>
      <c r="CS36" s="644"/>
      <c r="CT36" s="644"/>
      <c r="CU36" s="644"/>
      <c r="CV36" s="644"/>
      <c r="CW36" s="644"/>
      <c r="CX36" s="644"/>
      <c r="CY36" s="645"/>
      <c r="CZ36" s="646">
        <v>12.3</v>
      </c>
      <c r="DA36" s="675"/>
      <c r="DB36" s="675"/>
      <c r="DC36" s="676"/>
      <c r="DD36" s="649">
        <v>416868</v>
      </c>
      <c r="DE36" s="644"/>
      <c r="DF36" s="644"/>
      <c r="DG36" s="644"/>
      <c r="DH36" s="644"/>
      <c r="DI36" s="644"/>
      <c r="DJ36" s="644"/>
      <c r="DK36" s="645"/>
      <c r="DL36" s="649">
        <v>362315</v>
      </c>
      <c r="DM36" s="644"/>
      <c r="DN36" s="644"/>
      <c r="DO36" s="644"/>
      <c r="DP36" s="644"/>
      <c r="DQ36" s="644"/>
      <c r="DR36" s="644"/>
      <c r="DS36" s="644"/>
      <c r="DT36" s="644"/>
      <c r="DU36" s="644"/>
      <c r="DV36" s="645"/>
      <c r="DW36" s="646">
        <v>12.8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187571</v>
      </c>
      <c r="S37" s="644"/>
      <c r="T37" s="644"/>
      <c r="U37" s="644"/>
      <c r="V37" s="644"/>
      <c r="W37" s="644"/>
      <c r="X37" s="644"/>
      <c r="Y37" s="645"/>
      <c r="Z37" s="703">
        <v>4.8</v>
      </c>
      <c r="AA37" s="703"/>
      <c r="AB37" s="703"/>
      <c r="AC37" s="703"/>
      <c r="AD37" s="704" t="s">
        <v>223</v>
      </c>
      <c r="AE37" s="704"/>
      <c r="AF37" s="704"/>
      <c r="AG37" s="704"/>
      <c r="AH37" s="704"/>
      <c r="AI37" s="704"/>
      <c r="AJ37" s="704"/>
      <c r="AK37" s="704"/>
      <c r="AL37" s="646" t="s">
        <v>223</v>
      </c>
      <c r="AM37" s="647"/>
      <c r="AN37" s="647"/>
      <c r="AO37" s="705"/>
      <c r="AQ37" s="678" t="s">
        <v>328</v>
      </c>
      <c r="AR37" s="679"/>
      <c r="AS37" s="679"/>
      <c r="AT37" s="679"/>
      <c r="AU37" s="679"/>
      <c r="AV37" s="679"/>
      <c r="AW37" s="679"/>
      <c r="AX37" s="679"/>
      <c r="AY37" s="680"/>
      <c r="AZ37" s="641">
        <v>784</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1094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286616</v>
      </c>
      <c r="CS37" s="642"/>
      <c r="CT37" s="642"/>
      <c r="CU37" s="642"/>
      <c r="CV37" s="642"/>
      <c r="CW37" s="642"/>
      <c r="CX37" s="642"/>
      <c r="CY37" s="643"/>
      <c r="CZ37" s="646">
        <v>7.8</v>
      </c>
      <c r="DA37" s="675"/>
      <c r="DB37" s="675"/>
      <c r="DC37" s="676"/>
      <c r="DD37" s="649">
        <v>286616</v>
      </c>
      <c r="DE37" s="642"/>
      <c r="DF37" s="642"/>
      <c r="DG37" s="642"/>
      <c r="DH37" s="642"/>
      <c r="DI37" s="642"/>
      <c r="DJ37" s="642"/>
      <c r="DK37" s="643"/>
      <c r="DL37" s="649">
        <v>268863</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3904847</v>
      </c>
      <c r="S38" s="693"/>
      <c r="T38" s="693"/>
      <c r="U38" s="693"/>
      <c r="V38" s="693"/>
      <c r="W38" s="693"/>
      <c r="X38" s="693"/>
      <c r="Y38" s="698"/>
      <c r="Z38" s="699">
        <v>100</v>
      </c>
      <c r="AA38" s="699"/>
      <c r="AB38" s="699"/>
      <c r="AC38" s="699"/>
      <c r="AD38" s="700">
        <v>2650474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1817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895951</v>
      </c>
      <c r="CS38" s="644"/>
      <c r="CT38" s="644"/>
      <c r="CU38" s="644"/>
      <c r="CV38" s="644"/>
      <c r="CW38" s="644"/>
      <c r="CX38" s="644"/>
      <c r="CY38" s="645"/>
      <c r="CZ38" s="646">
        <v>24.3</v>
      </c>
      <c r="DA38" s="675"/>
      <c r="DB38" s="675"/>
      <c r="DC38" s="676"/>
      <c r="DD38" s="649">
        <v>848196</v>
      </c>
      <c r="DE38" s="644"/>
      <c r="DF38" s="644"/>
      <c r="DG38" s="644"/>
      <c r="DH38" s="644"/>
      <c r="DI38" s="644"/>
      <c r="DJ38" s="644"/>
      <c r="DK38" s="645"/>
      <c r="DL38" s="649">
        <v>551452</v>
      </c>
      <c r="DM38" s="644"/>
      <c r="DN38" s="644"/>
      <c r="DO38" s="644"/>
      <c r="DP38" s="644"/>
      <c r="DQ38" s="644"/>
      <c r="DR38" s="644"/>
      <c r="DS38" s="644"/>
      <c r="DT38" s="644"/>
      <c r="DU38" s="644"/>
      <c r="DV38" s="645"/>
      <c r="DW38" s="646">
        <v>19.399999999999999</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26650</v>
      </c>
      <c r="CS39" s="642"/>
      <c r="CT39" s="642"/>
      <c r="CU39" s="642"/>
      <c r="CV39" s="642"/>
      <c r="CW39" s="642"/>
      <c r="CX39" s="642"/>
      <c r="CY39" s="643"/>
      <c r="CZ39" s="646">
        <v>0.7</v>
      </c>
      <c r="DA39" s="675"/>
      <c r="DB39" s="675"/>
      <c r="DC39" s="676"/>
      <c r="DD39" s="649">
        <v>20000</v>
      </c>
      <c r="DE39" s="642"/>
      <c r="DF39" s="642"/>
      <c r="DG39" s="642"/>
      <c r="DH39" s="642"/>
      <c r="DI39" s="642"/>
      <c r="DJ39" s="642"/>
      <c r="DK39" s="643"/>
      <c r="DL39" s="649" t="s">
        <v>223</v>
      </c>
      <c r="DM39" s="642"/>
      <c r="DN39" s="642"/>
      <c r="DO39" s="642"/>
      <c r="DP39" s="642"/>
      <c r="DQ39" s="642"/>
      <c r="DR39" s="642"/>
      <c r="DS39" s="642"/>
      <c r="DT39" s="642"/>
      <c r="DU39" s="642"/>
      <c r="DV39" s="643"/>
      <c r="DW39" s="646" t="s">
        <v>223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410894</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88</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4000</v>
      </c>
      <c r="CS40" s="644"/>
      <c r="CT40" s="644"/>
      <c r="CU40" s="644"/>
      <c r="CV40" s="644"/>
      <c r="CW40" s="644"/>
      <c r="CX40" s="644"/>
      <c r="CY40" s="645"/>
      <c r="CZ40" s="646">
        <v>0.1</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223</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248331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336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223</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317663</v>
      </c>
      <c r="CS42" s="644"/>
      <c r="CT42" s="644"/>
      <c r="CU42" s="644"/>
      <c r="CV42" s="644"/>
      <c r="CW42" s="644"/>
      <c r="CX42" s="644"/>
      <c r="CY42" s="645"/>
      <c r="CZ42" s="646">
        <v>8.6</v>
      </c>
      <c r="DA42" s="647"/>
      <c r="DB42" s="647"/>
      <c r="DC42" s="648"/>
      <c r="DD42" s="649">
        <v>181370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7619</v>
      </c>
      <c r="CS43" s="642"/>
      <c r="CT43" s="642"/>
      <c r="CU43" s="642"/>
      <c r="CV43" s="642"/>
      <c r="CW43" s="642"/>
      <c r="CX43" s="642"/>
      <c r="CY43" s="643"/>
      <c r="CZ43" s="646">
        <v>0.2</v>
      </c>
      <c r="DA43" s="675"/>
      <c r="DB43" s="675"/>
      <c r="DC43" s="676"/>
      <c r="DD43" s="649">
        <v>7619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299568</v>
      </c>
      <c r="CS44" s="644"/>
      <c r="CT44" s="644"/>
      <c r="CU44" s="644"/>
      <c r="CV44" s="644"/>
      <c r="CW44" s="644"/>
      <c r="CX44" s="644"/>
      <c r="CY44" s="645"/>
      <c r="CZ44" s="646">
        <v>8.1</v>
      </c>
      <c r="DA44" s="647"/>
      <c r="DB44" s="647"/>
      <c r="DC44" s="648"/>
      <c r="DD44" s="649">
        <v>163275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72841</v>
      </c>
      <c r="CS45" s="642"/>
      <c r="CT45" s="642"/>
      <c r="CU45" s="642"/>
      <c r="CV45" s="642"/>
      <c r="CW45" s="642"/>
      <c r="CX45" s="642"/>
      <c r="CY45" s="643"/>
      <c r="CZ45" s="646">
        <v>2</v>
      </c>
      <c r="DA45" s="675"/>
      <c r="DB45" s="675"/>
      <c r="DC45" s="676"/>
      <c r="DD45" s="649">
        <v>16468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196327</v>
      </c>
      <c r="CS46" s="644"/>
      <c r="CT46" s="644"/>
      <c r="CU46" s="644"/>
      <c r="CV46" s="644"/>
      <c r="CW46" s="644"/>
      <c r="CX46" s="644"/>
      <c r="CY46" s="645"/>
      <c r="CZ46" s="646">
        <v>5.3</v>
      </c>
      <c r="DA46" s="647"/>
      <c r="DB46" s="647"/>
      <c r="DC46" s="648"/>
      <c r="DD46" s="649">
        <v>116407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18095</v>
      </c>
      <c r="CS47" s="642"/>
      <c r="CT47" s="642"/>
      <c r="CU47" s="642"/>
      <c r="CV47" s="642"/>
      <c r="CW47" s="642"/>
      <c r="CX47" s="642"/>
      <c r="CY47" s="643"/>
      <c r="CZ47" s="646">
        <v>0.5</v>
      </c>
      <c r="DA47" s="675"/>
      <c r="DB47" s="675"/>
      <c r="DC47" s="676"/>
      <c r="DD47" s="649">
        <v>18095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223</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3685060</v>
      </c>
      <c r="CS49" s="657"/>
      <c r="CT49" s="657"/>
      <c r="CU49" s="657"/>
      <c r="CV49" s="657"/>
      <c r="CW49" s="657"/>
      <c r="CX49" s="657"/>
      <c r="CY49" s="658"/>
      <c r="CZ49" s="659">
        <v>100</v>
      </c>
      <c r="DA49" s="660"/>
      <c r="DB49" s="660"/>
      <c r="DC49" s="661"/>
      <c r="DD49" s="662">
        <v>3053405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UsR4r/Ml+MK2K27NETUsYJZ9XTy2ovWhuIov/POCVYfjjWHB08aVyu4UFUf81JuQnArCyurR4lAzytx4od7/w==" saltValue="7yLNkolxhJ6vYQfkZ4J2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3904</v>
      </c>
      <c r="R7" s="1174"/>
      <c r="S7" s="1174"/>
      <c r="T7" s="1174"/>
      <c r="U7" s="1174"/>
      <c r="V7" s="1174">
        <v>3685</v>
      </c>
      <c r="W7" s="1174"/>
      <c r="X7" s="1174"/>
      <c r="Y7" s="1174"/>
      <c r="Z7" s="1174"/>
      <c r="AA7" s="1174">
        <v>220</v>
      </c>
      <c r="AB7" s="1174"/>
      <c r="AC7" s="1174"/>
      <c r="AD7" s="1174"/>
      <c r="AE7" s="1175"/>
      <c r="AF7" s="1176">
        <v>215</v>
      </c>
      <c r="AG7" s="1177"/>
      <c r="AH7" s="1177"/>
      <c r="AI7" s="1177"/>
      <c r="AJ7" s="1178"/>
      <c r="AK7" s="1160">
        <v>65</v>
      </c>
      <c r="AL7" s="1161"/>
      <c r="AM7" s="1161"/>
      <c r="AN7" s="1161"/>
      <c r="AO7" s="1161"/>
      <c r="AP7" s="1161">
        <v>4052</v>
      </c>
      <c r="AQ7" s="1161"/>
      <c r="AR7" s="1161"/>
      <c r="AS7" s="1161"/>
      <c r="AT7" s="1161"/>
      <c r="AU7" s="1162" t="s">
        <v>574</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3904</v>
      </c>
      <c r="R23" s="1138"/>
      <c r="S23" s="1138"/>
      <c r="T23" s="1138"/>
      <c r="U23" s="1138"/>
      <c r="V23" s="1138">
        <v>3685</v>
      </c>
      <c r="W23" s="1138"/>
      <c r="X23" s="1138"/>
      <c r="Y23" s="1138"/>
      <c r="Z23" s="1138"/>
      <c r="AA23" s="1138">
        <v>220</v>
      </c>
      <c r="AB23" s="1138"/>
      <c r="AC23" s="1138"/>
      <c r="AD23" s="1138"/>
      <c r="AE23" s="1139"/>
      <c r="AF23" s="1140">
        <v>215</v>
      </c>
      <c r="AG23" s="1138"/>
      <c r="AH23" s="1138"/>
      <c r="AI23" s="1138"/>
      <c r="AJ23" s="1141"/>
      <c r="AK23" s="1142"/>
      <c r="AL23" s="1143"/>
      <c r="AM23" s="1143"/>
      <c r="AN23" s="1143"/>
      <c r="AO23" s="1143"/>
      <c r="AP23" s="1138">
        <v>4052</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117</v>
      </c>
      <c r="R28" s="1123"/>
      <c r="S28" s="1123"/>
      <c r="T28" s="1123"/>
      <c r="U28" s="1123"/>
      <c r="V28" s="1123">
        <v>113</v>
      </c>
      <c r="W28" s="1123"/>
      <c r="X28" s="1123"/>
      <c r="Y28" s="1123"/>
      <c r="Z28" s="1123"/>
      <c r="AA28" s="1123">
        <v>4</v>
      </c>
      <c r="AB28" s="1123"/>
      <c r="AC28" s="1123"/>
      <c r="AD28" s="1123"/>
      <c r="AE28" s="1124"/>
      <c r="AF28" s="1125">
        <v>4</v>
      </c>
      <c r="AG28" s="1123"/>
      <c r="AH28" s="1123"/>
      <c r="AI28" s="1123"/>
      <c r="AJ28" s="1126"/>
      <c r="AK28" s="1127">
        <v>28</v>
      </c>
      <c r="AL28" s="1115"/>
      <c r="AM28" s="1115"/>
      <c r="AN28" s="1115"/>
      <c r="AO28" s="1115"/>
      <c r="AP28" s="1115" t="s">
        <v>576</v>
      </c>
      <c r="AQ28" s="1115"/>
      <c r="AR28" s="1115"/>
      <c r="AS28" s="1115"/>
      <c r="AT28" s="1115"/>
      <c r="AU28" s="1115" t="s">
        <v>577</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12">
        <v>1132</v>
      </c>
      <c r="R29" s="1113"/>
      <c r="S29" s="1113"/>
      <c r="T29" s="1113"/>
      <c r="U29" s="1113"/>
      <c r="V29" s="1113">
        <v>1000</v>
      </c>
      <c r="W29" s="1113"/>
      <c r="X29" s="1113"/>
      <c r="Y29" s="1113"/>
      <c r="Z29" s="1113"/>
      <c r="AA29" s="1113">
        <v>132</v>
      </c>
      <c r="AB29" s="1113"/>
      <c r="AC29" s="1113"/>
      <c r="AD29" s="1113"/>
      <c r="AE29" s="1114"/>
      <c r="AF29" s="1106">
        <v>132</v>
      </c>
      <c r="AG29" s="1107"/>
      <c r="AH29" s="1107"/>
      <c r="AI29" s="1107"/>
      <c r="AJ29" s="1108"/>
      <c r="AK29" s="1049">
        <v>73</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12">
        <v>1314</v>
      </c>
      <c r="R30" s="1113"/>
      <c r="S30" s="1113"/>
      <c r="T30" s="1113"/>
      <c r="U30" s="1113"/>
      <c r="V30" s="1113">
        <v>1292</v>
      </c>
      <c r="W30" s="1113"/>
      <c r="X30" s="1113"/>
      <c r="Y30" s="1113"/>
      <c r="Z30" s="1113"/>
      <c r="AA30" s="1113">
        <v>21</v>
      </c>
      <c r="AB30" s="1113"/>
      <c r="AC30" s="1113"/>
      <c r="AD30" s="1113"/>
      <c r="AE30" s="1114"/>
      <c r="AF30" s="1106">
        <v>21</v>
      </c>
      <c r="AG30" s="1107"/>
      <c r="AH30" s="1107"/>
      <c r="AI30" s="1107"/>
      <c r="AJ30" s="1108"/>
      <c r="AK30" s="1049">
        <v>348</v>
      </c>
      <c r="AL30" s="1040"/>
      <c r="AM30" s="1040"/>
      <c r="AN30" s="1040"/>
      <c r="AO30" s="1040"/>
      <c r="AP30" s="1040">
        <v>951</v>
      </c>
      <c r="AQ30" s="1040"/>
      <c r="AR30" s="1040"/>
      <c r="AS30" s="1040"/>
      <c r="AT30" s="1040"/>
      <c r="AU30" s="1040">
        <v>249</v>
      </c>
      <c r="AV30" s="1040"/>
      <c r="AW30" s="1040"/>
      <c r="AX30" s="1040"/>
      <c r="AY30" s="1040"/>
      <c r="AZ30" s="1111" t="s">
        <v>575</v>
      </c>
      <c r="BA30" s="1111"/>
      <c r="BB30" s="1111"/>
      <c r="BC30" s="1111"/>
      <c r="BD30" s="1111"/>
      <c r="BE30" s="1095" t="s">
        <v>590</v>
      </c>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12">
        <v>862</v>
      </c>
      <c r="R31" s="1113"/>
      <c r="S31" s="1113"/>
      <c r="T31" s="1113"/>
      <c r="U31" s="1113"/>
      <c r="V31" s="1113">
        <v>767</v>
      </c>
      <c r="W31" s="1113"/>
      <c r="X31" s="1113"/>
      <c r="Y31" s="1113"/>
      <c r="Z31" s="1113"/>
      <c r="AA31" s="1113">
        <v>95</v>
      </c>
      <c r="AB31" s="1113"/>
      <c r="AC31" s="1113"/>
      <c r="AD31" s="1113"/>
      <c r="AE31" s="1114"/>
      <c r="AF31" s="1106">
        <v>95</v>
      </c>
      <c r="AG31" s="1107"/>
      <c r="AH31" s="1107"/>
      <c r="AI31" s="1107"/>
      <c r="AJ31" s="1108"/>
      <c r="AK31" s="1049">
        <v>122</v>
      </c>
      <c r="AL31" s="1040"/>
      <c r="AM31" s="1040"/>
      <c r="AN31" s="1040"/>
      <c r="AO31" s="1040"/>
      <c r="AP31" s="1040" t="s">
        <v>575</v>
      </c>
      <c r="AQ31" s="1040"/>
      <c r="AR31" s="1040"/>
      <c r="AS31" s="1040"/>
      <c r="AT31" s="1040"/>
      <c r="AU31" s="1040" t="s">
        <v>575</v>
      </c>
      <c r="AV31" s="1040"/>
      <c r="AW31" s="1040"/>
      <c r="AX31" s="1040"/>
      <c r="AY31" s="1040"/>
      <c r="AZ31" s="1111" t="s">
        <v>575</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397</v>
      </c>
      <c r="C32" s="1101"/>
      <c r="D32" s="1101"/>
      <c r="E32" s="1101"/>
      <c r="F32" s="1101"/>
      <c r="G32" s="1101"/>
      <c r="H32" s="1101"/>
      <c r="I32" s="1101"/>
      <c r="J32" s="1101"/>
      <c r="K32" s="1101"/>
      <c r="L32" s="1101"/>
      <c r="M32" s="1101"/>
      <c r="N32" s="1101"/>
      <c r="O32" s="1101"/>
      <c r="P32" s="1102"/>
      <c r="Q32" s="1112">
        <v>198</v>
      </c>
      <c r="R32" s="1113"/>
      <c r="S32" s="1113"/>
      <c r="T32" s="1113"/>
      <c r="U32" s="1113"/>
      <c r="V32" s="1113">
        <v>142</v>
      </c>
      <c r="W32" s="1113"/>
      <c r="X32" s="1113"/>
      <c r="Y32" s="1113"/>
      <c r="Z32" s="1113"/>
      <c r="AA32" s="1113">
        <v>56</v>
      </c>
      <c r="AB32" s="1113"/>
      <c r="AC32" s="1113"/>
      <c r="AD32" s="1113"/>
      <c r="AE32" s="1114"/>
      <c r="AF32" s="1106">
        <v>56</v>
      </c>
      <c r="AG32" s="1107"/>
      <c r="AH32" s="1107"/>
      <c r="AI32" s="1107"/>
      <c r="AJ32" s="1108"/>
      <c r="AK32" s="1049" t="s">
        <v>577</v>
      </c>
      <c r="AL32" s="1040"/>
      <c r="AM32" s="1040"/>
      <c r="AN32" s="1040"/>
      <c r="AO32" s="1040"/>
      <c r="AP32" s="1040" t="s">
        <v>575</v>
      </c>
      <c r="AQ32" s="1040"/>
      <c r="AR32" s="1040"/>
      <c r="AS32" s="1040"/>
      <c r="AT32" s="1040"/>
      <c r="AU32" s="1040" t="s">
        <v>575</v>
      </c>
      <c r="AV32" s="1040"/>
      <c r="AW32" s="1040"/>
      <c r="AX32" s="1040"/>
      <c r="AY32" s="1040"/>
      <c r="AZ32" s="1111" t="s">
        <v>575</v>
      </c>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398</v>
      </c>
      <c r="C33" s="1101"/>
      <c r="D33" s="1101"/>
      <c r="E33" s="1101"/>
      <c r="F33" s="1101"/>
      <c r="G33" s="1101"/>
      <c r="H33" s="1101"/>
      <c r="I33" s="1101"/>
      <c r="J33" s="1101"/>
      <c r="K33" s="1101"/>
      <c r="L33" s="1101"/>
      <c r="M33" s="1101"/>
      <c r="N33" s="1101"/>
      <c r="O33" s="1101"/>
      <c r="P33" s="1102"/>
      <c r="Q33" s="1112">
        <v>183</v>
      </c>
      <c r="R33" s="1113"/>
      <c r="S33" s="1113"/>
      <c r="T33" s="1113"/>
      <c r="U33" s="1113"/>
      <c r="V33" s="1113">
        <v>200</v>
      </c>
      <c r="W33" s="1113"/>
      <c r="X33" s="1113"/>
      <c r="Y33" s="1113"/>
      <c r="Z33" s="1113"/>
      <c r="AA33" s="1113">
        <v>-17</v>
      </c>
      <c r="AB33" s="1113"/>
      <c r="AC33" s="1113"/>
      <c r="AD33" s="1113"/>
      <c r="AE33" s="1114"/>
      <c r="AF33" s="1106">
        <v>320</v>
      </c>
      <c r="AG33" s="1107"/>
      <c r="AH33" s="1107"/>
      <c r="AI33" s="1107"/>
      <c r="AJ33" s="1108"/>
      <c r="AK33" s="1049">
        <v>1</v>
      </c>
      <c r="AL33" s="1040"/>
      <c r="AM33" s="1040"/>
      <c r="AN33" s="1040"/>
      <c r="AO33" s="1040"/>
      <c r="AP33" s="1040">
        <v>581</v>
      </c>
      <c r="AQ33" s="1040"/>
      <c r="AR33" s="1040"/>
      <c r="AS33" s="1040"/>
      <c r="AT33" s="1040"/>
      <c r="AU33" s="1040">
        <v>23</v>
      </c>
      <c r="AV33" s="1040"/>
      <c r="AW33" s="1040"/>
      <c r="AX33" s="1040"/>
      <c r="AY33" s="1040"/>
      <c r="AZ33" s="1111" t="s">
        <v>575</v>
      </c>
      <c r="BA33" s="1111"/>
      <c r="BB33" s="1111"/>
      <c r="BC33" s="1111"/>
      <c r="BD33" s="1111"/>
      <c r="BE33" s="1095" t="s">
        <v>399</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400</v>
      </c>
      <c r="C34" s="1101"/>
      <c r="D34" s="1101"/>
      <c r="E34" s="1101"/>
      <c r="F34" s="1101"/>
      <c r="G34" s="1101"/>
      <c r="H34" s="1101"/>
      <c r="I34" s="1101"/>
      <c r="J34" s="1101"/>
      <c r="K34" s="1101"/>
      <c r="L34" s="1101"/>
      <c r="M34" s="1101"/>
      <c r="N34" s="1101"/>
      <c r="O34" s="1101"/>
      <c r="P34" s="1102"/>
      <c r="Q34" s="1112">
        <v>15</v>
      </c>
      <c r="R34" s="1113"/>
      <c r="S34" s="1113"/>
      <c r="T34" s="1113"/>
      <c r="U34" s="1113"/>
      <c r="V34" s="1113">
        <v>15</v>
      </c>
      <c r="W34" s="1113"/>
      <c r="X34" s="1113"/>
      <c r="Y34" s="1113"/>
      <c r="Z34" s="1113"/>
      <c r="AA34" s="1113">
        <v>0</v>
      </c>
      <c r="AB34" s="1113"/>
      <c r="AC34" s="1113"/>
      <c r="AD34" s="1113"/>
      <c r="AE34" s="1114"/>
      <c r="AF34" s="1106">
        <v>0</v>
      </c>
      <c r="AG34" s="1107"/>
      <c r="AH34" s="1107"/>
      <c r="AI34" s="1107"/>
      <c r="AJ34" s="1108"/>
      <c r="AK34" s="1049">
        <v>10</v>
      </c>
      <c r="AL34" s="1040"/>
      <c r="AM34" s="1040"/>
      <c r="AN34" s="1040"/>
      <c r="AO34" s="1040"/>
      <c r="AP34" s="1040">
        <v>11</v>
      </c>
      <c r="AQ34" s="1040"/>
      <c r="AR34" s="1040"/>
      <c r="AS34" s="1040"/>
      <c r="AT34" s="1040"/>
      <c r="AU34" s="1040">
        <v>11</v>
      </c>
      <c r="AV34" s="1040"/>
      <c r="AW34" s="1040"/>
      <c r="AX34" s="1040"/>
      <c r="AY34" s="1040"/>
      <c r="AZ34" s="1111" t="s">
        <v>575</v>
      </c>
      <c r="BA34" s="1111"/>
      <c r="BB34" s="1111"/>
      <c r="BC34" s="1111"/>
      <c r="BD34" s="1111"/>
      <c r="BE34" s="1095" t="s">
        <v>401</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402</v>
      </c>
      <c r="C35" s="1101"/>
      <c r="D35" s="1101"/>
      <c r="E35" s="1101"/>
      <c r="F35" s="1101"/>
      <c r="G35" s="1101"/>
      <c r="H35" s="1101"/>
      <c r="I35" s="1101"/>
      <c r="J35" s="1101"/>
      <c r="K35" s="1101"/>
      <c r="L35" s="1101"/>
      <c r="M35" s="1101"/>
      <c r="N35" s="1101"/>
      <c r="O35" s="1101"/>
      <c r="P35" s="1102"/>
      <c r="Q35" s="1112">
        <v>58</v>
      </c>
      <c r="R35" s="1113"/>
      <c r="S35" s="1113"/>
      <c r="T35" s="1113"/>
      <c r="U35" s="1113"/>
      <c r="V35" s="1113">
        <v>57</v>
      </c>
      <c r="W35" s="1113"/>
      <c r="X35" s="1113"/>
      <c r="Y35" s="1113"/>
      <c r="Z35" s="1113"/>
      <c r="AA35" s="1113">
        <v>1</v>
      </c>
      <c r="AB35" s="1113"/>
      <c r="AC35" s="1113"/>
      <c r="AD35" s="1113"/>
      <c r="AE35" s="1114"/>
      <c r="AF35" s="1106">
        <v>1</v>
      </c>
      <c r="AG35" s="1107"/>
      <c r="AH35" s="1107"/>
      <c r="AI35" s="1107"/>
      <c r="AJ35" s="1108"/>
      <c r="AK35" s="1049">
        <v>43</v>
      </c>
      <c r="AL35" s="1040"/>
      <c r="AM35" s="1040"/>
      <c r="AN35" s="1040"/>
      <c r="AO35" s="1040"/>
      <c r="AP35" s="1040">
        <v>601</v>
      </c>
      <c r="AQ35" s="1040"/>
      <c r="AR35" s="1040"/>
      <c r="AS35" s="1040"/>
      <c r="AT35" s="1040"/>
      <c r="AU35" s="1040">
        <v>420</v>
      </c>
      <c r="AV35" s="1040"/>
      <c r="AW35" s="1040"/>
      <c r="AX35" s="1040"/>
      <c r="AY35" s="1040"/>
      <c r="AZ35" s="1111" t="s">
        <v>575</v>
      </c>
      <c r="BA35" s="1111"/>
      <c r="BB35" s="1111"/>
      <c r="BC35" s="1111"/>
      <c r="BD35" s="1111"/>
      <c r="BE35" s="1095" t="s">
        <v>589</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t="s">
        <v>403</v>
      </c>
      <c r="C36" s="1101"/>
      <c r="D36" s="1101"/>
      <c r="E36" s="1101"/>
      <c r="F36" s="1101"/>
      <c r="G36" s="1101"/>
      <c r="H36" s="1101"/>
      <c r="I36" s="1101"/>
      <c r="J36" s="1101"/>
      <c r="K36" s="1101"/>
      <c r="L36" s="1101"/>
      <c r="M36" s="1101"/>
      <c r="N36" s="1101"/>
      <c r="O36" s="1101"/>
      <c r="P36" s="1102"/>
      <c r="Q36" s="1112">
        <v>343</v>
      </c>
      <c r="R36" s="1113"/>
      <c r="S36" s="1113"/>
      <c r="T36" s="1113"/>
      <c r="U36" s="1113"/>
      <c r="V36" s="1113">
        <v>340</v>
      </c>
      <c r="W36" s="1113"/>
      <c r="X36" s="1113"/>
      <c r="Y36" s="1113"/>
      <c r="Z36" s="1113"/>
      <c r="AA36" s="1113">
        <v>3</v>
      </c>
      <c r="AB36" s="1113"/>
      <c r="AC36" s="1113"/>
      <c r="AD36" s="1113"/>
      <c r="AE36" s="1114"/>
      <c r="AF36" s="1106">
        <v>3</v>
      </c>
      <c r="AG36" s="1107"/>
      <c r="AH36" s="1107"/>
      <c r="AI36" s="1107"/>
      <c r="AJ36" s="1108"/>
      <c r="AK36" s="1049">
        <v>206</v>
      </c>
      <c r="AL36" s="1040"/>
      <c r="AM36" s="1040"/>
      <c r="AN36" s="1040"/>
      <c r="AO36" s="1040"/>
      <c r="AP36" s="1040">
        <v>2282</v>
      </c>
      <c r="AQ36" s="1040"/>
      <c r="AR36" s="1040"/>
      <c r="AS36" s="1040"/>
      <c r="AT36" s="1040"/>
      <c r="AU36" s="1040">
        <v>2168</v>
      </c>
      <c r="AV36" s="1040"/>
      <c r="AW36" s="1040"/>
      <c r="AX36" s="1040"/>
      <c r="AY36" s="1040"/>
      <c r="AZ36" s="1111" t="s">
        <v>575</v>
      </c>
      <c r="BA36" s="1111"/>
      <c r="BB36" s="1111"/>
      <c r="BC36" s="1111"/>
      <c r="BD36" s="1111"/>
      <c r="BE36" s="1095" t="s">
        <v>404</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405</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632</v>
      </c>
      <c r="AG63" s="1028"/>
      <c r="AH63" s="1028"/>
      <c r="AI63" s="1028"/>
      <c r="AJ63" s="1093"/>
      <c r="AK63" s="1094"/>
      <c r="AL63" s="1032"/>
      <c r="AM63" s="1032"/>
      <c r="AN63" s="1032"/>
      <c r="AO63" s="1032"/>
      <c r="AP63" s="1028">
        <v>4424</v>
      </c>
      <c r="AQ63" s="1028"/>
      <c r="AR63" s="1028"/>
      <c r="AS63" s="1028"/>
      <c r="AT63" s="1028"/>
      <c r="AU63" s="1028">
        <v>2870</v>
      </c>
      <c r="AV63" s="1028"/>
      <c r="AW63" s="1028"/>
      <c r="AX63" s="1028"/>
      <c r="AY63" s="1028"/>
      <c r="AZ63" s="1088"/>
      <c r="BA63" s="1088"/>
      <c r="BB63" s="1088"/>
      <c r="BC63" s="1088"/>
      <c r="BD63" s="1088"/>
      <c r="BE63" s="1029"/>
      <c r="BF63" s="1029"/>
      <c r="BG63" s="1029"/>
      <c r="BH63" s="1029"/>
      <c r="BI63" s="1030"/>
      <c r="BJ63" s="1089" t="s">
        <v>407</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564</v>
      </c>
      <c r="R68" s="1051"/>
      <c r="S68" s="1051"/>
      <c r="T68" s="1051"/>
      <c r="U68" s="1051"/>
      <c r="V68" s="1051">
        <v>469</v>
      </c>
      <c r="W68" s="1051"/>
      <c r="X68" s="1051"/>
      <c r="Y68" s="1051"/>
      <c r="Z68" s="1051"/>
      <c r="AA68" s="1051">
        <v>95</v>
      </c>
      <c r="AB68" s="1051"/>
      <c r="AC68" s="1051"/>
      <c r="AD68" s="1051"/>
      <c r="AE68" s="1051"/>
      <c r="AF68" s="1051">
        <v>95</v>
      </c>
      <c r="AG68" s="1051"/>
      <c r="AH68" s="1051"/>
      <c r="AI68" s="1051"/>
      <c r="AJ68" s="1051"/>
      <c r="AK68" s="1051" t="s">
        <v>579</v>
      </c>
      <c r="AL68" s="1051"/>
      <c r="AM68" s="1051"/>
      <c r="AN68" s="1051"/>
      <c r="AO68" s="1051"/>
      <c r="AP68" s="1051" t="s">
        <v>512</v>
      </c>
      <c r="AQ68" s="1051"/>
      <c r="AR68" s="1051"/>
      <c r="AS68" s="1051"/>
      <c r="AT68" s="1051"/>
      <c r="AU68" s="1051" t="s">
        <v>512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1511</v>
      </c>
      <c r="R69" s="1040"/>
      <c r="S69" s="1040"/>
      <c r="T69" s="1040"/>
      <c r="U69" s="1040"/>
      <c r="V69" s="1040">
        <v>1425</v>
      </c>
      <c r="W69" s="1040"/>
      <c r="X69" s="1040"/>
      <c r="Y69" s="1040"/>
      <c r="Z69" s="1040"/>
      <c r="AA69" s="1040">
        <v>86</v>
      </c>
      <c r="AB69" s="1040"/>
      <c r="AC69" s="1040"/>
      <c r="AD69" s="1040"/>
      <c r="AE69" s="1040"/>
      <c r="AF69" s="1040">
        <v>86</v>
      </c>
      <c r="AG69" s="1040"/>
      <c r="AH69" s="1040"/>
      <c r="AI69" s="1040"/>
      <c r="AJ69" s="1040"/>
      <c r="AK69" s="1040" t="s">
        <v>512</v>
      </c>
      <c r="AL69" s="1040"/>
      <c r="AM69" s="1040"/>
      <c r="AN69" s="1040"/>
      <c r="AO69" s="1040"/>
      <c r="AP69" s="1040">
        <v>1982</v>
      </c>
      <c r="AQ69" s="1040"/>
      <c r="AR69" s="1040"/>
      <c r="AS69" s="1040"/>
      <c r="AT69" s="1040"/>
      <c r="AU69" s="1040">
        <v>218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68</v>
      </c>
      <c r="R70" s="1040"/>
      <c r="S70" s="1040"/>
      <c r="T70" s="1040"/>
      <c r="U70" s="1040"/>
      <c r="V70" s="1040">
        <v>64</v>
      </c>
      <c r="W70" s="1040"/>
      <c r="X70" s="1040"/>
      <c r="Y70" s="1040"/>
      <c r="Z70" s="1040"/>
      <c r="AA70" s="1040">
        <v>3</v>
      </c>
      <c r="AB70" s="1040"/>
      <c r="AC70" s="1040"/>
      <c r="AD70" s="1040"/>
      <c r="AE70" s="1040"/>
      <c r="AF70" s="1040">
        <v>3</v>
      </c>
      <c r="AG70" s="1040"/>
      <c r="AH70" s="1040"/>
      <c r="AI70" s="1040"/>
      <c r="AJ70" s="1040"/>
      <c r="AK70" s="1040" t="s">
        <v>512</v>
      </c>
      <c r="AL70" s="1040"/>
      <c r="AM70" s="1040"/>
      <c r="AN70" s="1040"/>
      <c r="AO70" s="1040"/>
      <c r="AP70" s="1040" t="s">
        <v>512</v>
      </c>
      <c r="AQ70" s="1040"/>
      <c r="AR70" s="1040"/>
      <c r="AS70" s="1040"/>
      <c r="AT70" s="1040"/>
      <c r="AU70" s="1040" t="s">
        <v>512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8250</v>
      </c>
      <c r="R71" s="1040"/>
      <c r="S71" s="1040"/>
      <c r="T71" s="1040"/>
      <c r="U71" s="1040"/>
      <c r="V71" s="1040">
        <v>8182</v>
      </c>
      <c r="W71" s="1040"/>
      <c r="X71" s="1040"/>
      <c r="Y71" s="1040"/>
      <c r="Z71" s="1040"/>
      <c r="AA71" s="1040">
        <v>68</v>
      </c>
      <c r="AB71" s="1040"/>
      <c r="AC71" s="1040"/>
      <c r="AD71" s="1040"/>
      <c r="AE71" s="1040"/>
      <c r="AF71" s="1040">
        <v>68</v>
      </c>
      <c r="AG71" s="1040"/>
      <c r="AH71" s="1040"/>
      <c r="AI71" s="1040"/>
      <c r="AJ71" s="1040"/>
      <c r="AK71" s="1040">
        <v>720</v>
      </c>
      <c r="AL71" s="1040"/>
      <c r="AM71" s="1040"/>
      <c r="AN71" s="1040"/>
      <c r="AO71" s="1040"/>
      <c r="AP71" s="1040" t="s">
        <v>512</v>
      </c>
      <c r="AQ71" s="1040"/>
      <c r="AR71" s="1040"/>
      <c r="AS71" s="1040"/>
      <c r="AT71" s="1040"/>
      <c r="AU71" s="1040" t="s">
        <v>512</v>
      </c>
      <c r="AV71" s="1040"/>
      <c r="AW71" s="1040"/>
      <c r="AX71" s="1040"/>
      <c r="AY71" s="1040"/>
      <c r="AZ71" s="1041" t="s">
        <v>588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511</v>
      </c>
      <c r="R72" s="1040"/>
      <c r="S72" s="1040"/>
      <c r="T72" s="1040"/>
      <c r="U72" s="1040"/>
      <c r="V72" s="1040">
        <v>484</v>
      </c>
      <c r="W72" s="1040"/>
      <c r="X72" s="1040"/>
      <c r="Y72" s="1040"/>
      <c r="Z72" s="1040"/>
      <c r="AA72" s="1040">
        <v>27</v>
      </c>
      <c r="AB72" s="1040"/>
      <c r="AC72" s="1040"/>
      <c r="AD72" s="1040"/>
      <c r="AE72" s="1040"/>
      <c r="AF72" s="1040">
        <v>27</v>
      </c>
      <c r="AG72" s="1040"/>
      <c r="AH72" s="1040"/>
      <c r="AI72" s="1040"/>
      <c r="AJ72" s="1040"/>
      <c r="AK72" s="1040" t="s">
        <v>512</v>
      </c>
      <c r="AL72" s="1040"/>
      <c r="AM72" s="1040"/>
      <c r="AN72" s="1040"/>
      <c r="AO72" s="1040"/>
      <c r="AP72" s="1040">
        <v>168</v>
      </c>
      <c r="AQ72" s="1040"/>
      <c r="AR72" s="1040"/>
      <c r="AS72" s="1040"/>
      <c r="AT72" s="1040"/>
      <c r="AU72" s="1040">
        <v>45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96</v>
      </c>
      <c r="R73" s="1040"/>
      <c r="S73" s="1040"/>
      <c r="T73" s="1040"/>
      <c r="U73" s="1040"/>
      <c r="V73" s="1040">
        <v>78</v>
      </c>
      <c r="W73" s="1040"/>
      <c r="X73" s="1040"/>
      <c r="Y73" s="1040"/>
      <c r="Z73" s="1040"/>
      <c r="AA73" s="1040">
        <v>18</v>
      </c>
      <c r="AB73" s="1040"/>
      <c r="AC73" s="1040"/>
      <c r="AD73" s="1040"/>
      <c r="AE73" s="1040"/>
      <c r="AF73" s="1040">
        <v>18</v>
      </c>
      <c r="AG73" s="1040"/>
      <c r="AH73" s="1040"/>
      <c r="AI73" s="1040"/>
      <c r="AJ73" s="1040"/>
      <c r="AK73" s="1040" t="s">
        <v>512</v>
      </c>
      <c r="AL73" s="1040"/>
      <c r="AM73" s="1040"/>
      <c r="AN73" s="1040"/>
      <c r="AO73" s="1040"/>
      <c r="AP73" s="1040" t="s">
        <v>512</v>
      </c>
      <c r="AQ73" s="1040"/>
      <c r="AR73" s="1040"/>
      <c r="AS73" s="1040"/>
      <c r="AT73" s="1040"/>
      <c r="AU73" s="1040" t="s">
        <v>512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543</v>
      </c>
      <c r="R74" s="1040"/>
      <c r="S74" s="1040"/>
      <c r="T74" s="1040"/>
      <c r="U74" s="1040"/>
      <c r="V74" s="1040">
        <v>467</v>
      </c>
      <c r="W74" s="1040"/>
      <c r="X74" s="1040"/>
      <c r="Y74" s="1040"/>
      <c r="Z74" s="1040"/>
      <c r="AA74" s="1040">
        <v>76</v>
      </c>
      <c r="AB74" s="1040"/>
      <c r="AC74" s="1040"/>
      <c r="AD74" s="1040"/>
      <c r="AE74" s="1040"/>
      <c r="AF74" s="1040">
        <v>76</v>
      </c>
      <c r="AG74" s="1040"/>
      <c r="AH74" s="1040"/>
      <c r="AI74" s="1040"/>
      <c r="AJ74" s="1040"/>
      <c r="AK74" s="1040" t="s">
        <v>512</v>
      </c>
      <c r="AL74" s="1040"/>
      <c r="AM74" s="1040"/>
      <c r="AN74" s="1040"/>
      <c r="AO74" s="1040"/>
      <c r="AP74" s="1040">
        <v>34</v>
      </c>
      <c r="AQ74" s="1040"/>
      <c r="AR74" s="1040"/>
      <c r="AS74" s="1040"/>
      <c r="AT74" s="1040"/>
      <c r="AU74" s="1040">
        <v>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250</v>
      </c>
      <c r="R75" s="1048"/>
      <c r="S75" s="1048"/>
      <c r="T75" s="1048"/>
      <c r="U75" s="1049"/>
      <c r="V75" s="1050">
        <v>234</v>
      </c>
      <c r="W75" s="1048"/>
      <c r="X75" s="1048"/>
      <c r="Y75" s="1048"/>
      <c r="Z75" s="1049"/>
      <c r="AA75" s="1050">
        <v>16</v>
      </c>
      <c r="AB75" s="1048"/>
      <c r="AC75" s="1048"/>
      <c r="AD75" s="1048"/>
      <c r="AE75" s="1049"/>
      <c r="AF75" s="1050">
        <v>16</v>
      </c>
      <c r="AG75" s="1048"/>
      <c r="AH75" s="1048"/>
      <c r="AI75" s="1048"/>
      <c r="AJ75" s="1049"/>
      <c r="AK75" s="1050" t="s">
        <v>512</v>
      </c>
      <c r="AL75" s="1048"/>
      <c r="AM75" s="1048"/>
      <c r="AN75" s="1048"/>
      <c r="AO75" s="1049"/>
      <c r="AP75" s="1050" t="s">
        <v>512</v>
      </c>
      <c r="AQ75" s="1048"/>
      <c r="AR75" s="1048"/>
      <c r="AS75" s="1048"/>
      <c r="AT75" s="1049"/>
      <c r="AU75" s="1050" t="s">
        <v>512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253621</v>
      </c>
      <c r="R76" s="1048"/>
      <c r="S76" s="1048"/>
      <c r="T76" s="1048"/>
      <c r="U76" s="1049"/>
      <c r="V76" s="1050">
        <v>241656</v>
      </c>
      <c r="W76" s="1048"/>
      <c r="X76" s="1048"/>
      <c r="Y76" s="1048"/>
      <c r="Z76" s="1049"/>
      <c r="AA76" s="1050">
        <v>11965</v>
      </c>
      <c r="AB76" s="1048"/>
      <c r="AC76" s="1048"/>
      <c r="AD76" s="1048"/>
      <c r="AE76" s="1049"/>
      <c r="AF76" s="1050">
        <v>11965</v>
      </c>
      <c r="AG76" s="1048"/>
      <c r="AH76" s="1048"/>
      <c r="AI76" s="1048"/>
      <c r="AJ76" s="1049"/>
      <c r="AK76" s="1050" t="s">
        <v>579</v>
      </c>
      <c r="AL76" s="1048"/>
      <c r="AM76" s="1048"/>
      <c r="AN76" s="1048"/>
      <c r="AO76" s="1049"/>
      <c r="AP76" s="1050" t="s">
        <v>512</v>
      </c>
      <c r="AQ76" s="1048"/>
      <c r="AR76" s="1048"/>
      <c r="AS76" s="1048"/>
      <c r="AT76" s="1049"/>
      <c r="AU76" s="1050" t="s">
        <v>512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12355</v>
      </c>
      <c r="AG88" s="1028"/>
      <c r="AH88" s="1028"/>
      <c r="AI88" s="1028"/>
      <c r="AJ88" s="1028"/>
      <c r="AK88" s="1032"/>
      <c r="AL88" s="1032"/>
      <c r="AM88" s="1032"/>
      <c r="AN88" s="1032"/>
      <c r="AO88" s="1032"/>
      <c r="AP88" s="1028">
        <v>2185</v>
      </c>
      <c r="AQ88" s="1028"/>
      <c r="AR88" s="1028"/>
      <c r="AS88" s="1028"/>
      <c r="AT88" s="1028"/>
      <c r="AU88" s="1028">
        <v>265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300</v>
      </c>
      <c r="AG109" s="963"/>
      <c r="AH109" s="963"/>
      <c r="AI109" s="963"/>
      <c r="AJ109" s="964"/>
      <c r="AK109" s="965" t="s">
        <v>299</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300</v>
      </c>
      <c r="BW109" s="963"/>
      <c r="BX109" s="963"/>
      <c r="BY109" s="963"/>
      <c r="BZ109" s="964"/>
      <c r="CA109" s="965" t="s">
        <v>299</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300</v>
      </c>
      <c r="DM109" s="963"/>
      <c r="DN109" s="963"/>
      <c r="DO109" s="963"/>
      <c r="DP109" s="964"/>
      <c r="DQ109" s="965" t="s">
        <v>299</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327839</v>
      </c>
      <c r="AB110" s="956"/>
      <c r="AC110" s="956"/>
      <c r="AD110" s="956"/>
      <c r="AE110" s="957"/>
      <c r="AF110" s="958">
        <v>343759</v>
      </c>
      <c r="AG110" s="956"/>
      <c r="AH110" s="956"/>
      <c r="AI110" s="956"/>
      <c r="AJ110" s="957"/>
      <c r="AK110" s="958">
        <v>345690</v>
      </c>
      <c r="AL110" s="956"/>
      <c r="AM110" s="956"/>
      <c r="AN110" s="956"/>
      <c r="AO110" s="957"/>
      <c r="AP110" s="959">
        <v>14.4</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4280948</v>
      </c>
      <c r="BR110" s="903"/>
      <c r="BS110" s="903"/>
      <c r="BT110" s="903"/>
      <c r="BU110" s="903"/>
      <c r="BV110" s="903">
        <v>4177129</v>
      </c>
      <c r="BW110" s="903"/>
      <c r="BX110" s="903"/>
      <c r="BY110" s="903"/>
      <c r="BZ110" s="903"/>
      <c r="CA110" s="903">
        <v>4051851</v>
      </c>
      <c r="CB110" s="903"/>
      <c r="CC110" s="903"/>
      <c r="CD110" s="903"/>
      <c r="CE110" s="903"/>
      <c r="CF110" s="927">
        <v>168.9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122</v>
      </c>
      <c r="DM110" s="903"/>
      <c r="DN110" s="903"/>
      <c r="DO110" s="903"/>
      <c r="DP110" s="903"/>
      <c r="DQ110" s="903" t="s">
        <v>434</v>
      </c>
      <c r="DR110" s="903"/>
      <c r="DS110" s="903"/>
      <c r="DT110" s="903"/>
      <c r="DU110" s="903"/>
      <c r="DV110" s="904" t="s">
        <v>433</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436</v>
      </c>
      <c r="AG111" s="984"/>
      <c r="AH111" s="984"/>
      <c r="AI111" s="984"/>
      <c r="AJ111" s="985"/>
      <c r="AK111" s="986" t="s">
        <v>382</v>
      </c>
      <c r="AL111" s="984"/>
      <c r="AM111" s="984"/>
      <c r="AN111" s="984"/>
      <c r="AO111" s="985"/>
      <c r="AP111" s="987" t="s">
        <v>433</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t="s">
        <v>433</v>
      </c>
      <c r="BR111" s="875"/>
      <c r="BS111" s="875"/>
      <c r="BT111" s="875"/>
      <c r="BU111" s="875"/>
      <c r="BV111" s="875" t="s">
        <v>433</v>
      </c>
      <c r="BW111" s="875"/>
      <c r="BX111" s="875"/>
      <c r="BY111" s="875"/>
      <c r="BZ111" s="875"/>
      <c r="CA111" s="875" t="s">
        <v>433</v>
      </c>
      <c r="CB111" s="875"/>
      <c r="CC111" s="875"/>
      <c r="CD111" s="875"/>
      <c r="CE111" s="875"/>
      <c r="CF111" s="936" t="s">
        <v>382</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122</v>
      </c>
      <c r="DM111" s="875"/>
      <c r="DN111" s="875"/>
      <c r="DO111" s="875"/>
      <c r="DP111" s="875"/>
      <c r="DQ111" s="875" t="s">
        <v>122</v>
      </c>
      <c r="DR111" s="875"/>
      <c r="DS111" s="875"/>
      <c r="DT111" s="875"/>
      <c r="DU111" s="875"/>
      <c r="DV111" s="852" t="s">
        <v>433</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433</v>
      </c>
      <c r="AG112" s="838"/>
      <c r="AH112" s="838"/>
      <c r="AI112" s="838"/>
      <c r="AJ112" s="839"/>
      <c r="AK112" s="840" t="s">
        <v>441</v>
      </c>
      <c r="AL112" s="838"/>
      <c r="AM112" s="838"/>
      <c r="AN112" s="838"/>
      <c r="AO112" s="839"/>
      <c r="AP112" s="885" t="s">
        <v>382</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3533967</v>
      </c>
      <c r="BR112" s="875"/>
      <c r="BS112" s="875"/>
      <c r="BT112" s="875"/>
      <c r="BU112" s="875"/>
      <c r="BV112" s="875">
        <v>3296530</v>
      </c>
      <c r="BW112" s="875"/>
      <c r="BX112" s="875"/>
      <c r="BY112" s="875"/>
      <c r="BZ112" s="875"/>
      <c r="CA112" s="875">
        <v>2870474</v>
      </c>
      <c r="CB112" s="875"/>
      <c r="CC112" s="875"/>
      <c r="CD112" s="875"/>
      <c r="CE112" s="875"/>
      <c r="CF112" s="936">
        <v>119.7</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433</v>
      </c>
      <c r="DM112" s="875"/>
      <c r="DN112" s="875"/>
      <c r="DO112" s="875"/>
      <c r="DP112" s="875"/>
      <c r="DQ112" s="875" t="s">
        <v>444</v>
      </c>
      <c r="DR112" s="875"/>
      <c r="DS112" s="875"/>
      <c r="DT112" s="875"/>
      <c r="DU112" s="875"/>
      <c r="DV112" s="852" t="s">
        <v>382</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295597</v>
      </c>
      <c r="AB113" s="984"/>
      <c r="AC113" s="984"/>
      <c r="AD113" s="984"/>
      <c r="AE113" s="985"/>
      <c r="AF113" s="986">
        <v>323875</v>
      </c>
      <c r="AG113" s="984"/>
      <c r="AH113" s="984"/>
      <c r="AI113" s="984"/>
      <c r="AJ113" s="985"/>
      <c r="AK113" s="986">
        <v>268322</v>
      </c>
      <c r="AL113" s="984"/>
      <c r="AM113" s="984"/>
      <c r="AN113" s="984"/>
      <c r="AO113" s="985"/>
      <c r="AP113" s="987">
        <v>11.2</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297116</v>
      </c>
      <c r="BR113" s="875"/>
      <c r="BS113" s="875"/>
      <c r="BT113" s="875"/>
      <c r="BU113" s="875"/>
      <c r="BV113" s="875">
        <v>286908</v>
      </c>
      <c r="BW113" s="875"/>
      <c r="BX113" s="875"/>
      <c r="BY113" s="875"/>
      <c r="BZ113" s="875"/>
      <c r="CA113" s="875">
        <v>264875</v>
      </c>
      <c r="CB113" s="875"/>
      <c r="CC113" s="875"/>
      <c r="CD113" s="875"/>
      <c r="CE113" s="875"/>
      <c r="CF113" s="936">
        <v>11</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407</v>
      </c>
      <c r="DM113" s="838"/>
      <c r="DN113" s="838"/>
      <c r="DO113" s="838"/>
      <c r="DP113" s="839"/>
      <c r="DQ113" s="840" t="s">
        <v>382</v>
      </c>
      <c r="DR113" s="838"/>
      <c r="DS113" s="838"/>
      <c r="DT113" s="838"/>
      <c r="DU113" s="839"/>
      <c r="DV113" s="885" t="s">
        <v>433</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54878</v>
      </c>
      <c r="AB114" s="838"/>
      <c r="AC114" s="838"/>
      <c r="AD114" s="838"/>
      <c r="AE114" s="839"/>
      <c r="AF114" s="840">
        <v>48786</v>
      </c>
      <c r="AG114" s="838"/>
      <c r="AH114" s="838"/>
      <c r="AI114" s="838"/>
      <c r="AJ114" s="839"/>
      <c r="AK114" s="840">
        <v>49177</v>
      </c>
      <c r="AL114" s="838"/>
      <c r="AM114" s="838"/>
      <c r="AN114" s="838"/>
      <c r="AO114" s="839"/>
      <c r="AP114" s="885">
        <v>2</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t="s">
        <v>433</v>
      </c>
      <c r="BR114" s="875"/>
      <c r="BS114" s="875"/>
      <c r="BT114" s="875"/>
      <c r="BU114" s="875"/>
      <c r="BV114" s="875" t="s">
        <v>444</v>
      </c>
      <c r="BW114" s="875"/>
      <c r="BX114" s="875"/>
      <c r="BY114" s="875"/>
      <c r="BZ114" s="875"/>
      <c r="CA114" s="875" t="s">
        <v>433</v>
      </c>
      <c r="CB114" s="875"/>
      <c r="CC114" s="875"/>
      <c r="CD114" s="875"/>
      <c r="CE114" s="875"/>
      <c r="CF114" s="936" t="s">
        <v>433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433</v>
      </c>
      <c r="DM114" s="838"/>
      <c r="DN114" s="838"/>
      <c r="DO114" s="838"/>
      <c r="DP114" s="839"/>
      <c r="DQ114" s="840" t="s">
        <v>407</v>
      </c>
      <c r="DR114" s="838"/>
      <c r="DS114" s="838"/>
      <c r="DT114" s="838"/>
      <c r="DU114" s="839"/>
      <c r="DV114" s="885" t="s">
        <v>444</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444</v>
      </c>
      <c r="AB115" s="984"/>
      <c r="AC115" s="984"/>
      <c r="AD115" s="984"/>
      <c r="AE115" s="985"/>
      <c r="AF115" s="986" t="s">
        <v>382</v>
      </c>
      <c r="AG115" s="984"/>
      <c r="AH115" s="984"/>
      <c r="AI115" s="984"/>
      <c r="AJ115" s="985"/>
      <c r="AK115" s="986" t="s">
        <v>433</v>
      </c>
      <c r="AL115" s="984"/>
      <c r="AM115" s="984"/>
      <c r="AN115" s="984"/>
      <c r="AO115" s="985"/>
      <c r="AP115" s="987" t="s">
        <v>433</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434</v>
      </c>
      <c r="BW115" s="875"/>
      <c r="BX115" s="875"/>
      <c r="BY115" s="875"/>
      <c r="BZ115" s="875"/>
      <c r="CA115" s="875" t="s">
        <v>382</v>
      </c>
      <c r="CB115" s="875"/>
      <c r="CC115" s="875"/>
      <c r="CD115" s="875"/>
      <c r="CE115" s="875"/>
      <c r="CF115" s="936" t="s">
        <v>433</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382</v>
      </c>
      <c r="DM115" s="838"/>
      <c r="DN115" s="838"/>
      <c r="DO115" s="838"/>
      <c r="DP115" s="839"/>
      <c r="DQ115" s="840" t="s">
        <v>433</v>
      </c>
      <c r="DR115" s="838"/>
      <c r="DS115" s="838"/>
      <c r="DT115" s="838"/>
      <c r="DU115" s="839"/>
      <c r="DV115" s="885" t="s">
        <v>407</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382</v>
      </c>
      <c r="AL116" s="838"/>
      <c r="AM116" s="838"/>
      <c r="AN116" s="838"/>
      <c r="AO116" s="839"/>
      <c r="AP116" s="885" t="s">
        <v>433</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444</v>
      </c>
      <c r="BW116" s="875"/>
      <c r="BX116" s="875"/>
      <c r="BY116" s="875"/>
      <c r="BZ116" s="875"/>
      <c r="CA116" s="875" t="s">
        <v>122</v>
      </c>
      <c r="CB116" s="875"/>
      <c r="CC116" s="875"/>
      <c r="CD116" s="875"/>
      <c r="CE116" s="875"/>
      <c r="CF116" s="936" t="s">
        <v>444</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433</v>
      </c>
      <c r="DM116" s="838"/>
      <c r="DN116" s="838"/>
      <c r="DO116" s="838"/>
      <c r="DP116" s="839"/>
      <c r="DQ116" s="840" t="s">
        <v>122</v>
      </c>
      <c r="DR116" s="838"/>
      <c r="DS116" s="838"/>
      <c r="DT116" s="838"/>
      <c r="DU116" s="839"/>
      <c r="DV116" s="885" t="s">
        <v>382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678314</v>
      </c>
      <c r="AB117" s="970"/>
      <c r="AC117" s="970"/>
      <c r="AD117" s="970"/>
      <c r="AE117" s="971"/>
      <c r="AF117" s="972">
        <v>716420</v>
      </c>
      <c r="AG117" s="970"/>
      <c r="AH117" s="970"/>
      <c r="AI117" s="970"/>
      <c r="AJ117" s="971"/>
      <c r="AK117" s="972">
        <v>663189</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433</v>
      </c>
      <c r="BW117" s="875"/>
      <c r="BX117" s="875"/>
      <c r="BY117" s="875"/>
      <c r="BZ117" s="875"/>
      <c r="CA117" s="875" t="s">
        <v>382</v>
      </c>
      <c r="CB117" s="875"/>
      <c r="CC117" s="875"/>
      <c r="CD117" s="875"/>
      <c r="CE117" s="875"/>
      <c r="CF117" s="936" t="s">
        <v>382</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433</v>
      </c>
      <c r="DM117" s="838"/>
      <c r="DN117" s="838"/>
      <c r="DO117" s="838"/>
      <c r="DP117" s="839"/>
      <c r="DQ117" s="840" t="s">
        <v>433</v>
      </c>
      <c r="DR117" s="838"/>
      <c r="DS117" s="838"/>
      <c r="DT117" s="838"/>
      <c r="DU117" s="839"/>
      <c r="DV117" s="885" t="s">
        <v>382</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300</v>
      </c>
      <c r="AG118" s="963"/>
      <c r="AH118" s="963"/>
      <c r="AI118" s="963"/>
      <c r="AJ118" s="964"/>
      <c r="AK118" s="965" t="s">
        <v>299</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433</v>
      </c>
      <c r="BW118" s="906"/>
      <c r="BX118" s="906"/>
      <c r="BY118" s="906"/>
      <c r="BZ118" s="906"/>
      <c r="CA118" s="906" t="s">
        <v>433</v>
      </c>
      <c r="CB118" s="906"/>
      <c r="CC118" s="906"/>
      <c r="CD118" s="906"/>
      <c r="CE118" s="906"/>
      <c r="CF118" s="936" t="s">
        <v>382</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434</v>
      </c>
      <c r="DM118" s="838"/>
      <c r="DN118" s="838"/>
      <c r="DO118" s="838"/>
      <c r="DP118" s="839"/>
      <c r="DQ118" s="840" t="s">
        <v>433</v>
      </c>
      <c r="DR118" s="838"/>
      <c r="DS118" s="838"/>
      <c r="DT118" s="838"/>
      <c r="DU118" s="839"/>
      <c r="DV118" s="885" t="s">
        <v>441</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433</v>
      </c>
      <c r="AG119" s="956"/>
      <c r="AH119" s="956"/>
      <c r="AI119" s="956"/>
      <c r="AJ119" s="957"/>
      <c r="AK119" s="958" t="s">
        <v>433</v>
      </c>
      <c r="AL119" s="956"/>
      <c r="AM119" s="956"/>
      <c r="AN119" s="956"/>
      <c r="AO119" s="957"/>
      <c r="AP119" s="959" t="s">
        <v>382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8112031</v>
      </c>
      <c r="BR119" s="906"/>
      <c r="BS119" s="906"/>
      <c r="BT119" s="906"/>
      <c r="BU119" s="906"/>
      <c r="BV119" s="906">
        <v>7760567</v>
      </c>
      <c r="BW119" s="906"/>
      <c r="BX119" s="906"/>
      <c r="BY119" s="906"/>
      <c r="BZ119" s="906"/>
      <c r="CA119" s="906">
        <v>7187200</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407</v>
      </c>
      <c r="DH119" s="821"/>
      <c r="DI119" s="821"/>
      <c r="DJ119" s="821"/>
      <c r="DK119" s="822"/>
      <c r="DL119" s="823" t="s">
        <v>433</v>
      </c>
      <c r="DM119" s="821"/>
      <c r="DN119" s="821"/>
      <c r="DO119" s="821"/>
      <c r="DP119" s="822"/>
      <c r="DQ119" s="823" t="s">
        <v>434</v>
      </c>
      <c r="DR119" s="821"/>
      <c r="DS119" s="821"/>
      <c r="DT119" s="821"/>
      <c r="DU119" s="822"/>
      <c r="DV119" s="909" t="s">
        <v>433</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407</v>
      </c>
      <c r="AG120" s="838"/>
      <c r="AH120" s="838"/>
      <c r="AI120" s="838"/>
      <c r="AJ120" s="839"/>
      <c r="AK120" s="840" t="s">
        <v>433</v>
      </c>
      <c r="AL120" s="838"/>
      <c r="AM120" s="838"/>
      <c r="AN120" s="838"/>
      <c r="AO120" s="839"/>
      <c r="AP120" s="885" t="s">
        <v>434</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1587792</v>
      </c>
      <c r="BR120" s="903"/>
      <c r="BS120" s="903"/>
      <c r="BT120" s="903"/>
      <c r="BU120" s="903"/>
      <c r="BV120" s="903">
        <v>1520598</v>
      </c>
      <c r="BW120" s="903"/>
      <c r="BX120" s="903"/>
      <c r="BY120" s="903"/>
      <c r="BZ120" s="903"/>
      <c r="CA120" s="903">
        <v>1479739</v>
      </c>
      <c r="CB120" s="903"/>
      <c r="CC120" s="903"/>
      <c r="CD120" s="903"/>
      <c r="CE120" s="903"/>
      <c r="CF120" s="927">
        <v>61.7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2308051</v>
      </c>
      <c r="DH120" s="903"/>
      <c r="DI120" s="903"/>
      <c r="DJ120" s="903"/>
      <c r="DK120" s="903"/>
      <c r="DL120" s="903">
        <v>2190190</v>
      </c>
      <c r="DM120" s="903"/>
      <c r="DN120" s="903"/>
      <c r="DO120" s="903"/>
      <c r="DP120" s="903"/>
      <c r="DQ120" s="903">
        <v>2167596</v>
      </c>
      <c r="DR120" s="903"/>
      <c r="DS120" s="903"/>
      <c r="DT120" s="903"/>
      <c r="DU120" s="903"/>
      <c r="DV120" s="904">
        <v>90.4</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441</v>
      </c>
      <c r="AB121" s="838"/>
      <c r="AC121" s="838"/>
      <c r="AD121" s="838"/>
      <c r="AE121" s="839"/>
      <c r="AF121" s="840" t="s">
        <v>382</v>
      </c>
      <c r="AG121" s="838"/>
      <c r="AH121" s="838"/>
      <c r="AI121" s="838"/>
      <c r="AJ121" s="839"/>
      <c r="AK121" s="840" t="s">
        <v>433</v>
      </c>
      <c r="AL121" s="838"/>
      <c r="AM121" s="838"/>
      <c r="AN121" s="838"/>
      <c r="AO121" s="839"/>
      <c r="AP121" s="885" t="s">
        <v>122</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t="s">
        <v>382</v>
      </c>
      <c r="BR121" s="875"/>
      <c r="BS121" s="875"/>
      <c r="BT121" s="875"/>
      <c r="BU121" s="875"/>
      <c r="BV121" s="875" t="s">
        <v>433</v>
      </c>
      <c r="BW121" s="875"/>
      <c r="BX121" s="875"/>
      <c r="BY121" s="875"/>
      <c r="BZ121" s="875"/>
      <c r="CA121" s="875" t="s">
        <v>434</v>
      </c>
      <c r="CB121" s="875"/>
      <c r="CC121" s="875"/>
      <c r="CD121" s="875"/>
      <c r="CE121" s="875"/>
      <c r="CF121" s="936" t="s">
        <v>433</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505092</v>
      </c>
      <c r="DH121" s="875"/>
      <c r="DI121" s="875"/>
      <c r="DJ121" s="875"/>
      <c r="DK121" s="875"/>
      <c r="DL121" s="875">
        <v>460153</v>
      </c>
      <c r="DM121" s="875"/>
      <c r="DN121" s="875"/>
      <c r="DO121" s="875"/>
      <c r="DP121" s="875"/>
      <c r="DQ121" s="875">
        <v>420463</v>
      </c>
      <c r="DR121" s="875"/>
      <c r="DS121" s="875"/>
      <c r="DT121" s="875"/>
      <c r="DU121" s="875"/>
      <c r="DV121" s="852">
        <v>17.5</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433</v>
      </c>
      <c r="AG122" s="838"/>
      <c r="AH122" s="838"/>
      <c r="AI122" s="838"/>
      <c r="AJ122" s="839"/>
      <c r="AK122" s="840" t="s">
        <v>433</v>
      </c>
      <c r="AL122" s="838"/>
      <c r="AM122" s="838"/>
      <c r="AN122" s="838"/>
      <c r="AO122" s="839"/>
      <c r="AP122" s="885" t="s">
        <v>382</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4853566</v>
      </c>
      <c r="BR122" s="906"/>
      <c r="BS122" s="906"/>
      <c r="BT122" s="906"/>
      <c r="BU122" s="906"/>
      <c r="BV122" s="906">
        <v>4724007</v>
      </c>
      <c r="BW122" s="906"/>
      <c r="BX122" s="906"/>
      <c r="BY122" s="906"/>
      <c r="BZ122" s="906"/>
      <c r="CA122" s="906">
        <v>4568223</v>
      </c>
      <c r="CB122" s="906"/>
      <c r="CC122" s="906"/>
      <c r="CD122" s="906"/>
      <c r="CE122" s="906"/>
      <c r="CF122" s="907">
        <v>190.4</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t="s">
        <v>433</v>
      </c>
      <c r="DH122" s="875"/>
      <c r="DI122" s="875"/>
      <c r="DJ122" s="875"/>
      <c r="DK122" s="875"/>
      <c r="DL122" s="875" t="s">
        <v>433</v>
      </c>
      <c r="DM122" s="875"/>
      <c r="DN122" s="875"/>
      <c r="DO122" s="875"/>
      <c r="DP122" s="875"/>
      <c r="DQ122" s="875">
        <v>249093</v>
      </c>
      <c r="DR122" s="875"/>
      <c r="DS122" s="875"/>
      <c r="DT122" s="875"/>
      <c r="DU122" s="875"/>
      <c r="DV122" s="852">
        <v>10.4</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407</v>
      </c>
      <c r="AB123" s="838"/>
      <c r="AC123" s="838"/>
      <c r="AD123" s="838"/>
      <c r="AE123" s="839"/>
      <c r="AF123" s="840" t="s">
        <v>441</v>
      </c>
      <c r="AG123" s="838"/>
      <c r="AH123" s="838"/>
      <c r="AI123" s="838"/>
      <c r="AJ123" s="839"/>
      <c r="AK123" s="840" t="s">
        <v>433</v>
      </c>
      <c r="AL123" s="838"/>
      <c r="AM123" s="838"/>
      <c r="AN123" s="838"/>
      <c r="AO123" s="839"/>
      <c r="AP123" s="885" t="s">
        <v>433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6441358</v>
      </c>
      <c r="BR123" s="894"/>
      <c r="BS123" s="894"/>
      <c r="BT123" s="894"/>
      <c r="BU123" s="894"/>
      <c r="BV123" s="894">
        <v>6244605</v>
      </c>
      <c r="BW123" s="894"/>
      <c r="BX123" s="894"/>
      <c r="BY123" s="894"/>
      <c r="BZ123" s="894"/>
      <c r="CA123" s="894">
        <v>6047962</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49501</v>
      </c>
      <c r="DH123" s="838"/>
      <c r="DI123" s="838"/>
      <c r="DJ123" s="838"/>
      <c r="DK123" s="839"/>
      <c r="DL123" s="840">
        <v>26016</v>
      </c>
      <c r="DM123" s="838"/>
      <c r="DN123" s="838"/>
      <c r="DO123" s="838"/>
      <c r="DP123" s="839"/>
      <c r="DQ123" s="840">
        <v>22585</v>
      </c>
      <c r="DR123" s="838"/>
      <c r="DS123" s="838"/>
      <c r="DT123" s="838"/>
      <c r="DU123" s="839"/>
      <c r="DV123" s="885">
        <v>0.9</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444</v>
      </c>
      <c r="AB124" s="838"/>
      <c r="AC124" s="838"/>
      <c r="AD124" s="838"/>
      <c r="AE124" s="839"/>
      <c r="AF124" s="840" t="s">
        <v>433</v>
      </c>
      <c r="AG124" s="838"/>
      <c r="AH124" s="838"/>
      <c r="AI124" s="838"/>
      <c r="AJ124" s="839"/>
      <c r="AK124" s="840" t="s">
        <v>433</v>
      </c>
      <c r="AL124" s="838"/>
      <c r="AM124" s="838"/>
      <c r="AN124" s="838"/>
      <c r="AO124" s="839"/>
      <c r="AP124" s="885" t="s">
        <v>122</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v>
      </c>
      <c r="BR124" s="892"/>
      <c r="BS124" s="892"/>
      <c r="BT124" s="892"/>
      <c r="BU124" s="892"/>
      <c r="BV124" s="892">
        <v>62.4</v>
      </c>
      <c r="BW124" s="892"/>
      <c r="BX124" s="892"/>
      <c r="BY124" s="892"/>
      <c r="BZ124" s="892"/>
      <c r="CA124" s="892">
        <v>47.4</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671323</v>
      </c>
      <c r="DH124" s="821"/>
      <c r="DI124" s="821"/>
      <c r="DJ124" s="821"/>
      <c r="DK124" s="822"/>
      <c r="DL124" s="823">
        <v>620171</v>
      </c>
      <c r="DM124" s="821"/>
      <c r="DN124" s="821"/>
      <c r="DO124" s="821"/>
      <c r="DP124" s="822"/>
      <c r="DQ124" s="823">
        <v>10737</v>
      </c>
      <c r="DR124" s="821"/>
      <c r="DS124" s="821"/>
      <c r="DT124" s="821"/>
      <c r="DU124" s="822"/>
      <c r="DV124" s="909">
        <v>0.4</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382</v>
      </c>
      <c r="AG125" s="838"/>
      <c r="AH125" s="838"/>
      <c r="AI125" s="838"/>
      <c r="AJ125" s="839"/>
      <c r="AK125" s="840" t="s">
        <v>382</v>
      </c>
      <c r="AL125" s="838"/>
      <c r="AM125" s="838"/>
      <c r="AN125" s="838"/>
      <c r="AO125" s="839"/>
      <c r="AP125" s="885" t="s">
        <v>433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433</v>
      </c>
      <c r="DM125" s="903"/>
      <c r="DN125" s="903"/>
      <c r="DO125" s="903"/>
      <c r="DP125" s="903"/>
      <c r="DQ125" s="903" t="s">
        <v>382</v>
      </c>
      <c r="DR125" s="903"/>
      <c r="DS125" s="903"/>
      <c r="DT125" s="903"/>
      <c r="DU125" s="903"/>
      <c r="DV125" s="904" t="s">
        <v>382</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433</v>
      </c>
      <c r="AB126" s="838"/>
      <c r="AC126" s="838"/>
      <c r="AD126" s="838"/>
      <c r="AE126" s="839"/>
      <c r="AF126" s="840" t="s">
        <v>433</v>
      </c>
      <c r="AG126" s="838"/>
      <c r="AH126" s="838"/>
      <c r="AI126" s="838"/>
      <c r="AJ126" s="839"/>
      <c r="AK126" s="840" t="s">
        <v>433</v>
      </c>
      <c r="AL126" s="838"/>
      <c r="AM126" s="838"/>
      <c r="AN126" s="838"/>
      <c r="AO126" s="839"/>
      <c r="AP126" s="885" t="s">
        <v>382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382</v>
      </c>
      <c r="DH126" s="875"/>
      <c r="DI126" s="875"/>
      <c r="DJ126" s="875"/>
      <c r="DK126" s="875"/>
      <c r="DL126" s="875" t="s">
        <v>382</v>
      </c>
      <c r="DM126" s="875"/>
      <c r="DN126" s="875"/>
      <c r="DO126" s="875"/>
      <c r="DP126" s="875"/>
      <c r="DQ126" s="875" t="s">
        <v>382</v>
      </c>
      <c r="DR126" s="875"/>
      <c r="DS126" s="875"/>
      <c r="DT126" s="875"/>
      <c r="DU126" s="875"/>
      <c r="DV126" s="852" t="s">
        <v>382</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382</v>
      </c>
      <c r="AB127" s="838"/>
      <c r="AC127" s="838"/>
      <c r="AD127" s="838"/>
      <c r="AE127" s="839"/>
      <c r="AF127" s="840" t="s">
        <v>433</v>
      </c>
      <c r="AG127" s="838"/>
      <c r="AH127" s="838"/>
      <c r="AI127" s="838"/>
      <c r="AJ127" s="839"/>
      <c r="AK127" s="840" t="s">
        <v>433</v>
      </c>
      <c r="AL127" s="838"/>
      <c r="AM127" s="838"/>
      <c r="AN127" s="838"/>
      <c r="AO127" s="839"/>
      <c r="AP127" s="885" t="s">
        <v>382</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407</v>
      </c>
      <c r="DH127" s="875"/>
      <c r="DI127" s="875"/>
      <c r="DJ127" s="875"/>
      <c r="DK127" s="875"/>
      <c r="DL127" s="875" t="s">
        <v>382</v>
      </c>
      <c r="DM127" s="875"/>
      <c r="DN127" s="875"/>
      <c r="DO127" s="875"/>
      <c r="DP127" s="875"/>
      <c r="DQ127" s="875" t="s">
        <v>382</v>
      </c>
      <c r="DR127" s="875"/>
      <c r="DS127" s="875"/>
      <c r="DT127" s="875"/>
      <c r="DU127" s="875"/>
      <c r="DV127" s="852" t="s">
        <v>382</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t="s">
        <v>382</v>
      </c>
      <c r="AB128" s="859"/>
      <c r="AC128" s="859"/>
      <c r="AD128" s="859"/>
      <c r="AE128" s="860"/>
      <c r="AF128" s="861" t="s">
        <v>433</v>
      </c>
      <c r="AG128" s="859"/>
      <c r="AH128" s="859"/>
      <c r="AI128" s="859"/>
      <c r="AJ128" s="860"/>
      <c r="AK128" s="861" t="s">
        <v>433</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382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444</v>
      </c>
      <c r="DH128" s="849"/>
      <c r="DI128" s="849"/>
      <c r="DJ128" s="849"/>
      <c r="DK128" s="849"/>
      <c r="DL128" s="849" t="s">
        <v>433</v>
      </c>
      <c r="DM128" s="849"/>
      <c r="DN128" s="849"/>
      <c r="DO128" s="849"/>
      <c r="DP128" s="849"/>
      <c r="DQ128" s="849" t="s">
        <v>433</v>
      </c>
      <c r="DR128" s="849"/>
      <c r="DS128" s="849"/>
      <c r="DT128" s="849"/>
      <c r="DU128" s="849"/>
      <c r="DV128" s="850" t="s">
        <v>433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2843660</v>
      </c>
      <c r="AB129" s="838"/>
      <c r="AC129" s="838"/>
      <c r="AD129" s="838"/>
      <c r="AE129" s="839"/>
      <c r="AF129" s="840">
        <v>2826044</v>
      </c>
      <c r="AG129" s="838"/>
      <c r="AH129" s="838"/>
      <c r="AI129" s="838"/>
      <c r="AJ129" s="839"/>
      <c r="AK129" s="840">
        <v>2805540</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388478</v>
      </c>
      <c r="AB130" s="838"/>
      <c r="AC130" s="838"/>
      <c r="AD130" s="838"/>
      <c r="AE130" s="839"/>
      <c r="AF130" s="840">
        <v>397063</v>
      </c>
      <c r="AG130" s="838"/>
      <c r="AH130" s="838"/>
      <c r="AI130" s="838"/>
      <c r="AJ130" s="839"/>
      <c r="AK130" s="840">
        <v>406614</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11.8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2455182</v>
      </c>
      <c r="AB131" s="821"/>
      <c r="AC131" s="821"/>
      <c r="AD131" s="821"/>
      <c r="AE131" s="822"/>
      <c r="AF131" s="823">
        <v>2428981</v>
      </c>
      <c r="AG131" s="821"/>
      <c r="AH131" s="821"/>
      <c r="AI131" s="821"/>
      <c r="AJ131" s="822"/>
      <c r="AK131" s="823">
        <v>2398926</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47.4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11.80507188</v>
      </c>
      <c r="AB132" s="801"/>
      <c r="AC132" s="801"/>
      <c r="AD132" s="801"/>
      <c r="AE132" s="802"/>
      <c r="AF132" s="803">
        <v>13.14775751</v>
      </c>
      <c r="AG132" s="801"/>
      <c r="AH132" s="801"/>
      <c r="AI132" s="801"/>
      <c r="AJ132" s="802"/>
      <c r="AK132" s="803">
        <v>10.695411200000001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13.6</v>
      </c>
      <c r="AB133" s="780"/>
      <c r="AC133" s="780"/>
      <c r="AD133" s="780"/>
      <c r="AE133" s="781"/>
      <c r="AF133" s="779">
        <v>12.9</v>
      </c>
      <c r="AG133" s="780"/>
      <c r="AH133" s="780"/>
      <c r="AI133" s="780"/>
      <c r="AJ133" s="781"/>
      <c r="AK133" s="779">
        <v>11.8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zv8nEsRdvt8hLMZ+RQ7464BylAtmI9goo5zJXJLv5CYoLnoyQWuVGXPh7iRlNBsSLE4GxGoa3vrGkSK9m1Sxw==" saltValue="ydXGq/zmOe6F0XhZciKn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UgOOepLyQvE8ybe/2iTGAYpyVeSwolRURQW01QexhPa8e++3fDAzIWkt+cVewrc98UFA//N6apA4LClaVaFNg==" saltValue="SqRrLMjlwYrFKuyYJfkNA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9e6fUmDt8enpLaEUBRPb0cXgh8nswKqo0SC12I8wV24GDRjKyNEhkd6xjYLR7SVkqM/fHC3WbXVMi1bQm0aA==" saltValue="KfCWozVnPQS81OYUF5eT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628628</v>
      </c>
      <c r="AP9" s="292">
        <v>86779</v>
      </c>
      <c r="AQ9" s="293">
        <v>107310</v>
      </c>
      <c r="AR9" s="294">
        <v>-19.100000000000001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77622</v>
      </c>
      <c r="AP10" s="295">
        <v>10715</v>
      </c>
      <c r="AQ10" s="296">
        <v>12629</v>
      </c>
      <c r="AR10" s="297">
        <v>-15.2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111489</v>
      </c>
      <c r="AP11" s="295">
        <v>15391</v>
      </c>
      <c r="AQ11" s="296">
        <v>13528</v>
      </c>
      <c r="AR11" s="297">
        <v>13.8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t="s">
        <v>512</v>
      </c>
      <c r="AP12" s="295" t="s">
        <v>512</v>
      </c>
      <c r="AQ12" s="296">
        <v>1569</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176884</v>
      </c>
      <c r="AP14" s="295">
        <v>24418</v>
      </c>
      <c r="AQ14" s="296">
        <v>5788</v>
      </c>
      <c r="AR14" s="297">
        <v>321.89999999999998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7619</v>
      </c>
      <c r="AP15" s="295">
        <v>1052</v>
      </c>
      <c r="AQ15" s="296">
        <v>2674</v>
      </c>
      <c r="AR15" s="297">
        <v>-60.7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-49842</v>
      </c>
      <c r="AP16" s="295">
        <v>-6880</v>
      </c>
      <c r="AQ16" s="296">
        <v>-10217</v>
      </c>
      <c r="AR16" s="297">
        <v>-32.700000000000003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952400</v>
      </c>
      <c r="AP17" s="295">
        <v>131474</v>
      </c>
      <c r="AQ17" s="296">
        <v>133280</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11.04</v>
      </c>
      <c r="AP21" s="308">
        <v>12.41</v>
      </c>
      <c r="AQ21" s="309">
        <v>-1.37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91.6</v>
      </c>
      <c r="AP22" s="313">
        <v>96.1</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345690</v>
      </c>
      <c r="AP32" s="322">
        <v>47721</v>
      </c>
      <c r="AQ32" s="323">
        <v>65207</v>
      </c>
      <c r="AR32" s="324">
        <v>-26.8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268322</v>
      </c>
      <c r="AP35" s="322">
        <v>37041</v>
      </c>
      <c r="AQ35" s="323">
        <v>23731</v>
      </c>
      <c r="AR35" s="324">
        <v>56.1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49177</v>
      </c>
      <c r="AP36" s="322">
        <v>6789</v>
      </c>
      <c r="AQ36" s="323">
        <v>4111</v>
      </c>
      <c r="AR36" s="324">
        <v>65.099999999999994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t="s">
        <v>512</v>
      </c>
      <c r="AP37" s="322" t="s">
        <v>512</v>
      </c>
      <c r="AQ37" s="323">
        <v>745</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512</v>
      </c>
      <c r="AP38" s="325" t="s">
        <v>512</v>
      </c>
      <c r="AQ38" s="326">
        <v>5</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t="s">
        <v>512</v>
      </c>
      <c r="AP39" s="322" t="s">
        <v>512</v>
      </c>
      <c r="AQ39" s="323">
        <v>-2298</v>
      </c>
      <c r="AR39" s="324" t="s">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-406614</v>
      </c>
      <c r="AP40" s="322">
        <v>-56131</v>
      </c>
      <c r="AQ40" s="323">
        <v>-66358</v>
      </c>
      <c r="AR40" s="324">
        <v>-15.4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256575</v>
      </c>
      <c r="AP41" s="322">
        <v>35419</v>
      </c>
      <c r="AQ41" s="323">
        <v>25144</v>
      </c>
      <c r="AR41" s="324">
        <v>40.9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1039088</v>
      </c>
      <c r="AN51" s="344">
        <v>132216</v>
      </c>
      <c r="AO51" s="345">
        <v>462.3</v>
      </c>
      <c r="AP51" s="346">
        <v>118223</v>
      </c>
      <c r="AQ51" s="347">
        <v>0.5</v>
      </c>
      <c r="AR51" s="348">
        <v>461.8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220846</v>
      </c>
      <c r="AN52" s="352">
        <v>28101</v>
      </c>
      <c r="AO52" s="353">
        <v>48.5</v>
      </c>
      <c r="AP52" s="354">
        <v>57106</v>
      </c>
      <c r="AQ52" s="355">
        <v>-8.4</v>
      </c>
      <c r="AR52" s="356">
        <v>56.9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508325</v>
      </c>
      <c r="AN53" s="344">
        <v>65845</v>
      </c>
      <c r="AO53" s="345">
        <v>-50.2</v>
      </c>
      <c r="AP53" s="346">
        <v>128485</v>
      </c>
      <c r="AQ53" s="347">
        <v>8.6999999999999993</v>
      </c>
      <c r="AR53" s="348">
        <v>-58.9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316377</v>
      </c>
      <c r="AN54" s="352">
        <v>40981</v>
      </c>
      <c r="AO54" s="353">
        <v>45.8</v>
      </c>
      <c r="AP54" s="354">
        <v>62765</v>
      </c>
      <c r="AQ54" s="355">
        <v>9.9</v>
      </c>
      <c r="AR54" s="356">
        <v>35.9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465515</v>
      </c>
      <c r="AN55" s="344">
        <v>61503</v>
      </c>
      <c r="AO55" s="345">
        <v>-6.6</v>
      </c>
      <c r="AP55" s="346">
        <v>128611</v>
      </c>
      <c r="AQ55" s="347">
        <v>0.1</v>
      </c>
      <c r="AR55" s="348">
        <v>-6.7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247369</v>
      </c>
      <c r="AN56" s="352">
        <v>32682</v>
      </c>
      <c r="AO56" s="353">
        <v>-20.3</v>
      </c>
      <c r="AP56" s="354">
        <v>61552</v>
      </c>
      <c r="AQ56" s="355">
        <v>-1.9</v>
      </c>
      <c r="AR56" s="356">
        <v>-18.399999999999999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335810</v>
      </c>
      <c r="AN57" s="344">
        <v>45349</v>
      </c>
      <c r="AO57" s="345">
        <v>-26.3</v>
      </c>
      <c r="AP57" s="346">
        <v>138651</v>
      </c>
      <c r="AQ57" s="347">
        <v>7.8</v>
      </c>
      <c r="AR57" s="348">
        <v>-34.1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231353</v>
      </c>
      <c r="AN58" s="352">
        <v>31243</v>
      </c>
      <c r="AO58" s="353">
        <v>-4.4000000000000004</v>
      </c>
      <c r="AP58" s="354">
        <v>71211</v>
      </c>
      <c r="AQ58" s="355">
        <v>15.7</v>
      </c>
      <c r="AR58" s="356">
        <v>-20.100000000000001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299568</v>
      </c>
      <c r="AN59" s="344">
        <v>41354</v>
      </c>
      <c r="AO59" s="345">
        <v>-8.8000000000000007</v>
      </c>
      <c r="AP59" s="346">
        <v>122882</v>
      </c>
      <c r="AQ59" s="347">
        <v>-11.4</v>
      </c>
      <c r="AR59" s="348">
        <v>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196327</v>
      </c>
      <c r="AN60" s="352">
        <v>27102</v>
      </c>
      <c r="AO60" s="353">
        <v>-13.3</v>
      </c>
      <c r="AP60" s="354">
        <v>65785</v>
      </c>
      <c r="AQ60" s="355">
        <v>-7.6</v>
      </c>
      <c r="AR60" s="356">
        <v>-5.7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529661</v>
      </c>
      <c r="AN61" s="359">
        <v>69253</v>
      </c>
      <c r="AO61" s="360">
        <v>74.099999999999994</v>
      </c>
      <c r="AP61" s="361">
        <v>127370</v>
      </c>
      <c r="AQ61" s="362">
        <v>1.1000000000000001</v>
      </c>
      <c r="AR61" s="348">
        <v>73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242454</v>
      </c>
      <c r="AN62" s="352">
        <v>32022</v>
      </c>
      <c r="AO62" s="353">
        <v>11.3</v>
      </c>
      <c r="AP62" s="354">
        <v>63684</v>
      </c>
      <c r="AQ62" s="355">
        <v>1.5</v>
      </c>
      <c r="AR62" s="356">
        <v>9.8000000000000007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qbMajc/lumq1YhwQyKsMZXlSM/55eqIvMYlWHU65rYa6D/+KpLQXkw616vyMABxXghzVpGbXK2QEi9zC1YAoA==" saltValue="zFo+2aux3Xwm7SxyWx07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gS4TIHjVNAPIGJKew7+0Ff6XVkfSuoAnVSlgMI3vhK9HPfh6Cw4+8ELp2xH02XZ1ZpCPaChdi/ykqlIMX96pQ==" saltValue="QbBQiRmIkyOKgSkgeEl+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80" zoomScaleNormal="80" zoomScaleSheetLayoutView="55" workbookViewId="0">
      <selection activeCell="B1" sqref="B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06ev3FQpBsqgz87Ccx6Gsrq5LXzlHM+x61RQey8nQT1wN/kmwE/PkufJ3aQGQiJZi0MxOPGPKlVydblhLbuNA==" saltValue="nLVcZ9h8+FRkRrfsMeAf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17.760000000000002</v>
      </c>
      <c r="G47" s="12">
        <v>14.44</v>
      </c>
      <c r="H47" s="12">
        <v>14.32</v>
      </c>
      <c r="I47" s="12">
        <v>11.23</v>
      </c>
      <c r="J47" s="13">
        <v>11.68</v>
      </c>
    </row>
    <row r="48" spans="2:10" ht="57.75" customHeight="1" x14ac:dyDescent="0.15">
      <c r="B48" s="14"/>
      <c r="C48" s="1214" t="s">
        <v>4</v>
      </c>
      <c r="D48" s="1214"/>
      <c r="E48" s="1215"/>
      <c r="F48" s="15">
        <v>5.01</v>
      </c>
      <c r="G48" s="16">
        <v>7.33</v>
      </c>
      <c r="H48" s="16">
        <v>11.27</v>
      </c>
      <c r="I48" s="16">
        <v>8.07</v>
      </c>
      <c r="J48" s="17">
        <v>7.66</v>
      </c>
    </row>
    <row r="49" spans="2:10" ht="57.75" customHeight="1" thickBot="1" x14ac:dyDescent="0.2">
      <c r="B49" s="18"/>
      <c r="C49" s="1216" t="s">
        <v>5</v>
      </c>
      <c r="D49" s="1216"/>
      <c r="E49" s="1217"/>
      <c r="F49" s="19" t="s">
        <v>560</v>
      </c>
      <c r="G49" s="20" t="s">
        <v>561</v>
      </c>
      <c r="H49" s="20">
        <v>4.55</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NqzxkAC0Fyt/otOqss/KeBOAZyCFgmNsRcUglUhgZObwmF10MwD7YUFQoEVhtJasfM7POtiW9p75wDBDvccnA==" saltValue="mUhfYSKQdP4JyNCLDCi9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2019-10-23T02:24:43Z</cp:lastPrinted>
  <dcterms:created xsi:type="dcterms:W3CDTF">2019-02-14T03:07:36Z</dcterms:created>
  <dcterms:modified xsi:type="dcterms:W3CDTF">2019-10-30T05:49:14Z</dcterms:modified>
  <cp:category/>
</cp:coreProperties>
</file>