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0.1.204\d_財務情報課\D_財務情報課_文書分類\D12_財政\A8,5_一般財政事務\A8,5,1_財政事情\H30\H29年度財政状況資料集の作成及び提出について\提出\1029〆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<sst xmlns="http://schemas.openxmlformats.org/spreadsheetml/2006/main" count="1157" uniqueCount="607">
  <si>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</si>
  <si>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</si>
  <si>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</si>
  <si>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</si>
  <si>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</si>
  <si>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</si>
  <si>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</si>
  <si>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</si>
  <si>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</si>
  <si>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</si>
  <si>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</si>
  <si>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</si>
  <si>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</si>
  <si>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</si>
  <si>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</si>
  <si>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</si>
  <si>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</si>
  <si>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</si>
  <si>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</si>
  <si>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</si>
  <si>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</si>
  <si>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</si>
  <si>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</si>
  <si>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</si>
  <si>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</si>
  <si>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</si>
  <si>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</si>
  <si>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</si>
  <si>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</si>
  <si>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</si>
  <si>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</si>
  <si>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</si>
  <si>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</si>
  <si>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</si>
  <si>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</si>
  <si>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</si>
  <si>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</si>
  <si>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</si>
  <si>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</si>
  <si>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</si>
  <si>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</si>
  <si>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</si>
  <si>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</si>
  <si>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</si>
  <si>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</si>
  <si>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</si>
  <si>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</si>
  <si>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</si>
  <si>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</si>
  <si>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</si>
  <si>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</si>
  <si>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</si>
  <si>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</si>
  <si>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</si>
  <si>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</si>
  <si>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</si>
  <si>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</si>
  <si>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</si>
  <si>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</si>
  <si>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</si>
  <si>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</si>
  <si>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</si>
  <si>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</si>
  <si>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</si>
  <si>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</si>
  <si>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</si>
  <si>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</si>
  <si>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</si>
  <si>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</si>
  <si>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</si>
  <si>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</si>
  <si>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</si>
  <si>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</si>
  <si>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</si>
  <si>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</si>
  <si>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</si>
  <si>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</si>
  <si>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</si>
  <si>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</si>
  <si>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</si>
  <si>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</si>
  <si>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</si>
  <si>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</si>
  <si>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</si>
  <si>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</si>
  <si>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</si>
  <si>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</si>
  <si>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</si>
  <si>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</si>
  <si>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</si>
  <si>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</si>
  <si>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</si>
  <si>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</si>
  <si>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</si>
  <si>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</si>
  <si>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</si>
  <si>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</si>
  <si>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</si>
  <si>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</si>
  <si>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</si>
  <si>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</si>
  <si>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</si>
  <si>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</si>
  <si>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</si>
  <si>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</si>
  <si>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</si>
  <si>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</si>
  <si>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</si>
  <si>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</si>
  <si>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</si>
  <si>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</si>
  <si>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</si>
  <si>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</si>
  <si>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</si>
  <si>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</si>
  <si>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</si>
  <si>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</si>
  <si>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</si>
  <si>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</si>
  <si>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</si>
  <si>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</si>
  <si>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</si>
  <si>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</si>
  <si>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</si>
  <si>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</si>
  <si>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</si>
  <si>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</si>
  <si>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</si>
  <si>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</si>
  <si>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</si>
  <si>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</si>
  <si>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</si>
  <si>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</si>
  <si>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</si>
  <si>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</si>
  <si>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</si>
  <si>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</si>
  <si>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</si>
  <si>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</si>
  <si>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</si>
  <si>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</si>
  <si>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</si>
  <si>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</si>
  <si>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</si>
  <si>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</si>
  <si>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</si>
  <si>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</si>
  <si>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</si>
  <si>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</si>
  <si>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</si>
  <si>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</si>
  <si>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</si>
  <si>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</si>
  <si>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</si>
  <si>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</si>
  <si>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</si>
  <si>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</si>
  <si>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</si>
  <si>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</si>
  <si>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</si>
  <si>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</si>
  <si>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</si>
  <si>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</si>
  <si>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</si>
  <si>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</si>
  <si>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</si>
  <si>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</si>
  <si>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</si>
  <si>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</si>
  <si>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</si>
  <si>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</si>
  <si>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</si>
  <si>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</si>
  <si>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</si>
  <si>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</si>
  <si>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</si>
  <si>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</si>
  <si>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</si>
  <si>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</si>
  <si>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</si>
  <si>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</si>
  <si>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</si>
  <si>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</si>
  <si>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</si>
  <si>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</si>
  <si>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</si>
  <si>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</si>
  <si>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</si>
  <si>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</si>
  <si>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</si>
  <si>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</si>
  <si>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</si>
  <si>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</si>
  <si>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</si>
  <si>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</si>
  <si>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</si>
  <si>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</si>
  <si>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</si>
  <si>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</si>
  <si>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</si>
  <si>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</si>
  <si>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</si>
  <si>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</si>
  <si>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</si>
  <si>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</si>
  <si>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</si>
  <si>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</si>
  <si>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岐阜県瑞穂市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</si>
  <si>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</si>
  <si>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</si>
  <si>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</si>
  <si>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</si>
  <si>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</si>
  <si>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</si>
  <si>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</si>
  <si>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</si>
  <si>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</si>
  <si>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</si>
  <si>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</si>
  <si>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</si>
  <si>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</si>
  <si>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</si>
  <si>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</si>
  <si>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</si>
  <si>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</si>
  <si>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</si>
  <si>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</si>
  <si>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</si>
  <si>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</si>
  <si>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</si>
  <si>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</si>
  <si>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</si>
  <si>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</si>
  <si>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</si>
  <si>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</si>
  <si>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</si>
  <si>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</si>
  <si>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</si>
  <si>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</si>
  <si>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</si>
  <si>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</si>
  <si>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</si>
  <si>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</si>
  <si>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</si>
  <si>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</si>
  <si>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</si>
  <si>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</si>
  <si>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</si>
  <si>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</si>
  <si>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</si>
  <si>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</si>
  <si>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</si>
  <si>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</si>
  <si>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</si>
  <si>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</si>
  <si>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</si>
  <si>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</si>
  <si>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</si>
  <si>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</si>
  <si>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</si>
  <si>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</si>
  <si>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</si>
  <si>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</si>
  <si>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</si>
  <si>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</si>
  <si>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</si>
  <si>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</si>
  <si>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</si>
  <si>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</si>
  <si>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</si>
  <si>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</si>
  <si>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</si>
  <si>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</si>
  <si>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</si>
  <si>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</si>
  <si>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</si>
  <si>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</si>
  <si>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</si>
  <si>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</si>
  <si>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</si>
  <si>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</si>
  <si>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</si>
  <si>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</si>
  <si>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</si>
  <si>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</si>
  <si>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</si>
  <si>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</si>
  <si>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</si>
  <si>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</si>
  <si>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</si>
  <si>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</si>
  <si>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</si>
  <si>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</si>
  <si>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</si>
  <si>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</si>
  <si>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</si>
  <si>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</si>
  <si>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</si>
  <si>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</si>
  <si>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</si>
  <si>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</si>
  <si>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</si>
  <si>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</si>
  <si>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</si>
  <si>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</si>
  <si>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</si>
  <si>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</si>
  <si>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</si>
  <si>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</si>
  <si>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</si>
  <si>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</si>
  <si>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</si>
  <si>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</si>
  <si>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</si>
  <si>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</si>
  <si>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</si>
  <si>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</si>
  <si>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</si>
  <si>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</si>
  <si>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</si>
  <si>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</si>
  <si>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</si>
  <si>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</si>
  <si>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</si>
  <si>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</si>
  <si>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</si>
  <si>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</si>
  <si>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</si>
  <si>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</si>
  <si>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</si>
  <si>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</si>
  <si>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</si>
  <si>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</si>
  <si>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</si>
  <si>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</si>
  <si>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</si>
  <si>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</si>
  <si>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</si>
  <si>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</si>
  <si>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</si>
  <si>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</si>
  <si>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</si>
  <si>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</si>
  <si>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</si>
  <si>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</si>
  <si>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</si>
  <si>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</si>
  <si>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</si>
  <si>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</si>
  <si>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</si>
  <si>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</si>
  <si>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</si>
  <si>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</si>
  <si>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</si>
  <si>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</si>
  <si>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</si>
  <si>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</si>
  <si>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岐阜県瑞穂市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</si>
  <si>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</si>
  <si>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</si>
  <si>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</si>
  <si>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</si>
  <si>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</si>
  <si>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</si>
  <si>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</si>
  <si>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</si>
  <si>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</si>
  <si>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</si>
  <si>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</si>
  <si>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</si>
  <si>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</si>
  <si>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</si>
  <si>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</si>
  <si>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</si>
  <si>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</si>
  <si>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</si>
  <si>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</si>
  <si>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</si>
  <si>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</si>
  <si>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</si>
  <si>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</si>
  <si>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</si>
  <si>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</si>
  <si>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</si>
  <si>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</si>
  <si>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</si>
  <si>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</si>
  <si>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</si>
  <si>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</si>
  <si>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</si>
  <si>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</si>
  <si>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</si>
  <si>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</si>
  <si>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</si>
  <si>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</si>
  <si>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</si>
  <si>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</si>
  <si>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</si>
  <si>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</si>
  <si>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</si>
  <si>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</si>
  <si>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</si>
  <si>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</si>
  <si>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</si>
  <si>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</si>
  <si>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</si>
  <si>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</si>
  <si>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</si>
  <si>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</si>
  <si>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</si>
  <si>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</si>
  <si>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</si>
  <si>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</si>
  <si>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</si>
  <si>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</si>
  <si>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</si>
  <si>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</si>
  <si>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</si>
  <si>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</si>
  <si>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</si>
  <si>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</si>
  <si>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</si>
  <si>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</si>
  <si>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</si>
  <si>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</si>
  <si>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</si>
  <si>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</si>
  <si>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</si>
  <si>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</si>
  <si>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</si>
  <si>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</si>
  <si>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</si>
  <si>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</si>
  <si>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</si>
  <si>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</si>
  <si>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</si>
  <si>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</si>
  <si>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</si>
  <si>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</si>
  <si>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</si>
  <si>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</si>
  <si>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</si>
  <si>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</si>
  <si>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</si>
  <si>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</si>
  <si>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</si>
  <si>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</si>
  <si>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</si>
  <si>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</si>
  <si>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</si>
  <si>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</si>
  <si>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</si>
  <si>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</si>
  <si>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</si>
  <si>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</si>
  <si>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</si>
  <si>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</si>
  <si>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</si>
  <si>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</si>
  <si>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</si>
  <si>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</si>
  <si>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</si>
  <si>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</si>
  <si>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</si>
  <si>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</si>
  <si>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</si>
  <si>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</si>
  <si>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</si>
  <si>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</si>
  <si>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</si>
  <si>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</si>
  <si>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</si>
  <si>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</si>
  <si>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</si>
  <si>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</si>
  <si>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</si>
  <si>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</si>
  <si>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</si>
  <si>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</si>
  <si>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</si>
  <si>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</si>
  <si>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</si>
  <si>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</si>
  <si>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</si>
  <si>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</si>
  <si>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</si>
  <si>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</si>
  <si>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</si>
  <si>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</si>
  <si>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</si>
  <si>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</si>
  <si>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</si>
  <si>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</si>
  <si>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</si>
  <si>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</si>
  <si>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</si>
  <si>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</si>
  <si>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</si>
  <si>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</si>
  <si>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</si>
  <si>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</si>
  <si>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</si>
  <si>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</si>
  <si>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</si>
  <si>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</si>
  <si>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</si>
  <si>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</si>
  <si>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</si>
  <si>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</si>
  <si>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</si>
  <si>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</si>
  <si>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</si>
  <si>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</si>
  <si>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</si>
  <si>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</si>
  <si>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</si>
  <si>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</si>
  <si>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</si>
  <si>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</si>
  <si>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</si>
  <si>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</si>
  <si>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</si>
  <si>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</si>
  <si>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</si>
  <si>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</si>
  <si>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</si>
  <si>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</si>
  <si>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</si>
  <si>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</si>
  <si>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</si>
  <si>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</si>
  <si>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</si>
  <si>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</si>
  <si>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</si>
  <si>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</si>
  <si>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</si>
  <si>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</si>
  <si>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</si>
  <si>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</si>
  <si>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</si>
  <si>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</si>
  <si>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</si>
  <si>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</si>
  <si>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</si>
  <si>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</si>
  <si>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</si>
  <si>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</si>
  <si>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</si>
  <si>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</si>
  <si>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0.95</t>
  </si>
  <si>
    <t>水道事業会計</t>
  </si>
  <si>
    <t>一般会計</t>
  </si>
  <si>
    <t>国民健康保険事業特別会計</t>
  </si>
  <si>
    <t>下水道事業特別会計</t>
  </si>
  <si>
    <t>後期高齢者医療事業特別会計</t>
  </si>
  <si>
    <t>学校給食事業特別会計</t>
  </si>
  <si>
    <t>農業集落排水事業特別会計</t>
  </si>
  <si>
    <t>その他会計（赤字）</t>
  </si>
  <si>
    <t>その他会計（黒字）</t>
  </si>
  <si>
    <t>西濃環境整備組合</t>
    <rPh sb="0" eb="2">
      <t>セイノウ</t>
    </rPh>
    <rPh sb="2" eb="4">
      <t>カンキョウ</t>
    </rPh>
    <rPh sb="4" eb="6">
      <t>セイビ</t>
    </rPh>
    <rPh sb="6" eb="8">
      <t>クミアイ</t>
    </rPh>
    <phoneticPr fontId="11"/>
  </si>
  <si>
    <t>もとす広域連合（一般会計）</t>
    <rPh sb="3" eb="5">
      <t>コウイキ</t>
    </rPh>
    <rPh sb="5" eb="7">
      <t>レンゴウ</t>
    </rPh>
    <rPh sb="8" eb="10">
      <t>イッパン</t>
    </rPh>
    <rPh sb="10" eb="12">
      <t>カイケイ</t>
    </rPh>
    <phoneticPr fontId="11"/>
  </si>
  <si>
    <t>もとす広域連合（介護保険特別会計）</t>
    <rPh sb="3" eb="5">
      <t>コウイキ</t>
    </rPh>
    <rPh sb="5" eb="7">
      <t>レンゴウ</t>
    </rPh>
    <rPh sb="8" eb="10">
      <t>カイゴ</t>
    </rPh>
    <rPh sb="10" eb="12">
      <t>ホケン</t>
    </rPh>
    <rPh sb="12" eb="14">
      <t>トクベツ</t>
    </rPh>
    <rPh sb="14" eb="16">
      <t>カイケイ</t>
    </rPh>
    <phoneticPr fontId="11"/>
  </si>
  <si>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11"/>
  </si>
  <si>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11"/>
  </si>
  <si>
    <t>岐阜県後期高齢者医療広域連合（後期高齢者医療特別会計）</t>
    <rPh sb="15" eb="17">
      <t>コウキ</t>
    </rPh>
    <rPh sb="17" eb="20">
      <t>コウレイシャ</t>
    </rPh>
    <rPh sb="20" eb="22">
      <t>イリョウ</t>
    </rPh>
    <rPh sb="22" eb="24">
      <t>トクベツ</t>
    </rPh>
    <phoneticPr fontId="11"/>
  </si>
  <si>
    <t>岐阜県市町村会館組合</t>
    <rPh sb="0" eb="3">
      <t>ギフケン</t>
    </rPh>
    <rPh sb="3" eb="6">
      <t>シチョウソン</t>
    </rPh>
    <rPh sb="6" eb="8">
      <t>カイカン</t>
    </rPh>
    <rPh sb="8" eb="10">
      <t>クミアイ</t>
    </rPh>
    <phoneticPr fontId="11"/>
  </si>
  <si>
    <t>岐阜県市町村職員退職手当組合</t>
    <rPh sb="3" eb="6">
      <t>シチョウソン</t>
    </rPh>
    <rPh sb="6" eb="8">
      <t>ショクイン</t>
    </rPh>
    <rPh sb="8" eb="10">
      <t>タイショク</t>
    </rPh>
    <rPh sb="10" eb="12">
      <t>テアテ</t>
    </rPh>
    <rPh sb="12" eb="14">
      <t>クミアイ</t>
    </rPh>
    <phoneticPr fontId="11"/>
  </si>
  <si>
    <t>岐阜地域児童発達支援センター組合</t>
    <rPh sb="0" eb="2">
      <t>ギフ</t>
    </rPh>
    <rPh sb="2" eb="4">
      <t>チイキ</t>
    </rPh>
    <rPh sb="4" eb="6">
      <t>ジドウ</t>
    </rPh>
    <rPh sb="6" eb="8">
      <t>ハッタツ</t>
    </rPh>
    <rPh sb="8" eb="10">
      <t>シエン</t>
    </rPh>
    <rPh sb="14" eb="16">
      <t>クミアイ</t>
    </rPh>
    <phoneticPr fontId="11"/>
  </si>
  <si>
    <t>瑞穂市・神戸町水道組合</t>
    <rPh sb="0" eb="2">
      <t>ミズホ</t>
    </rPh>
    <rPh sb="2" eb="3">
      <t>シ</t>
    </rPh>
    <rPh sb="4" eb="7">
      <t>ゴウドチョウ</t>
    </rPh>
    <rPh sb="7" eb="9">
      <t>スイドウ</t>
    </rPh>
    <rPh sb="9" eb="11">
      <t>クミアイ</t>
    </rPh>
    <phoneticPr fontId="11"/>
  </si>
  <si>
    <t>瑞穂市土地開発公社</t>
    <rPh sb="0" eb="2">
      <t>ミズホ</t>
    </rPh>
    <rPh sb="2" eb="3">
      <t>シ</t>
    </rPh>
    <rPh sb="3" eb="5">
      <t>トチ</t>
    </rPh>
    <rPh sb="5" eb="7">
      <t>カイハツ</t>
    </rPh>
    <rPh sb="7" eb="9">
      <t>コウシャ</t>
    </rPh>
    <phoneticPr fontId="11"/>
  </si>
  <si>
    <t>樽見鉄道(株)</t>
    <rPh sb="0" eb="2">
      <t>タルミ</t>
    </rPh>
    <rPh sb="2" eb="4">
      <t>テツドウ</t>
    </rPh>
    <rPh sb="4" eb="7">
      <t>カブシキガイシャ</t>
    </rPh>
    <phoneticPr fontId="11"/>
  </si>
  <si>
    <t>(一財)瑞穂市ふれあい公共公社</t>
    <rPh sb="1" eb="2">
      <t>イチ</t>
    </rPh>
    <rPh sb="2" eb="3">
      <t>ザイ</t>
    </rPh>
    <rPh sb="4" eb="6">
      <t>ミズホ</t>
    </rPh>
    <rPh sb="6" eb="7">
      <t>シ</t>
    </rPh>
    <rPh sb="11" eb="13">
      <t>コウキョウ</t>
    </rPh>
    <rPh sb="13" eb="15">
      <t>コウシャ</t>
    </rPh>
    <phoneticPr fontId="11"/>
  </si>
  <si>
    <t>-</t>
    <phoneticPr fontId="2"/>
  </si>
  <si>
    <t>基金から268百万円繰入</t>
    <phoneticPr fontId="2"/>
  </si>
  <si>
    <t>-</t>
    <phoneticPr fontId="2"/>
  </si>
  <si>
    <t>基金から99百万円繰入</t>
    <phoneticPr fontId="2"/>
  </si>
  <si>
    <t>基金から23百万円繰入</t>
    <phoneticPr fontId="2"/>
  </si>
  <si>
    <t>基金から80百万円繰入</t>
    <phoneticPr fontId="2"/>
  </si>
  <si>
    <t>-</t>
    <phoneticPr fontId="2"/>
  </si>
  <si>
    <t>基金から720百万円繰入</t>
    <phoneticPr fontId="2"/>
  </si>
  <si>
    <t>法非適用企業　基金から1百万円繰入</t>
    <rPh sb="0" eb="1">
      <t>ホウ</t>
    </rPh>
    <rPh sb="1" eb="2">
      <t>ヒ</t>
    </rPh>
    <rPh sb="2" eb="4">
      <t>テキヨウ</t>
    </rPh>
    <rPh sb="4" eb="6">
      <t>キギョウ</t>
    </rPh>
    <phoneticPr fontId="11"/>
  </si>
  <si>
    <t>基金から15百万円繰入</t>
    <phoneticPr fontId="2"/>
  </si>
  <si>
    <t>〇</t>
    <phoneticPr fontId="2"/>
  </si>
  <si>
    <t>-</t>
    <phoneticPr fontId="2"/>
  </si>
  <si>
    <t>-</t>
    <phoneticPr fontId="2"/>
  </si>
  <si>
    <t>公共施設整備基金</t>
    <rPh sb="0" eb="2">
      <t>コウキョウ</t>
    </rPh>
    <rPh sb="2" eb="4">
      <t>シセツ</t>
    </rPh>
    <rPh sb="4" eb="6">
      <t>セイビ</t>
    </rPh>
    <rPh sb="6" eb="8">
      <t>キキン</t>
    </rPh>
    <phoneticPr fontId="11"/>
  </si>
  <si>
    <t>下水道事業対策基金</t>
    <rPh sb="0" eb="3">
      <t>ゲスイドウ</t>
    </rPh>
    <rPh sb="3" eb="5">
      <t>ジギョウ</t>
    </rPh>
    <rPh sb="5" eb="7">
      <t>タイサク</t>
    </rPh>
    <rPh sb="7" eb="9">
      <t>キキン</t>
    </rPh>
    <phoneticPr fontId="11"/>
  </si>
  <si>
    <t>ふるさと応援基金</t>
    <rPh sb="4" eb="6">
      <t>オウエン</t>
    </rPh>
    <rPh sb="6" eb="8">
      <t>キキン</t>
    </rPh>
    <phoneticPr fontId="11"/>
  </si>
  <si>
    <t>地域福祉基金</t>
    <rPh sb="0" eb="2">
      <t>チイキ</t>
    </rPh>
    <rPh sb="2" eb="4">
      <t>フクシ</t>
    </rPh>
    <rPh sb="4" eb="6">
      <t>キキン</t>
    </rPh>
    <phoneticPr fontId="11"/>
  </si>
  <si>
    <t>庁舎建設基金</t>
    <rPh sb="0" eb="2">
      <t>チョウシャ</t>
    </rPh>
    <rPh sb="2" eb="4">
      <t>ケンセツ</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</si>
  <si>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</si>
  <si>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</si>
  <si>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</si>
  <si>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</si>
  <si>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</si>
  <si>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に引き続き、充当可能財源等が将来負担額を上回っており、黒字の状態となっています。前年度に引き続き、平成29年度においても地方債の繰上償還等の実施により地方債残高が大きく減少したため、将来負担額は前年度よりも減少しています。
　有形固定資産減価償却率については、類似団体内の平均値を上回っていることから、今後は、平成27年度に策定した公共施設等総合管理計画に基づき、公共建築物を対象に統廃合を推進するとともに、平成28年度に策定した建物系公共施設個別施設計画に基づいた施設の維持管理を適切に進めてまい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</si>
  <si>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</si>
  <si>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</si>
  <si>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</si>
  <si>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</si>
  <si>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</si>
  <si>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</si>
  <si>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</si>
  <si>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実質公債費比率は、償還完了や繰上償還の実施により公債費が抑えられていることから、類似団体中、良好な水準を維持しています。
　将来負担比率については、引き続き黒字の状態となっています。
　今後も引き続き適正な市債管理に努めてまいります。</t>
    <phoneticPr fontId="2"/>
  </si>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</sst>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743B-4D37-BE30-33CD4F703E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42355</c:v>
                </c:pt>
                <c:pt idx="1">
                  <c:v>33938</c:v>
                </c:pt>
                <c:pt idx="2">
                  <c:v>56005</c:v>
                </c:pt>
                <c:pt idx="3">
                  <c:v>42095</c:v>
                </c:pt>
                <c:pt idx="4">
                  <c:v>44657</c:v>
                </c:pt>
              </c:numCache>
            </c:numRef>
          </c:val>
          <c:smooth val="0"/>
          <c:extLst>
            <c:ext xmlns:c16="http://schemas.microsoft.com/office/drawing/2014/chart" uri="{C3380CC4-5D6E-409C-BE32-E72D297353CC}">
              <c16:uniqueId val="{00000001-743B-4D37-BE30-33CD4F703E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5.95</c:v>
                </c:pt>
                <c:pt idx="1">
                  <c:v>5.48</c:v>
                </c:pt>
                <c:pt idx="2">
                  <c:v>8.3699999999999992</c:v>
                </c:pt>
                <c:pt idx="3">
                  <c:v>6.38</c:v>
                </c:pt>
                <c:pt idx="4">
                  <c:v>6.22</c:v>
                </c:pt>
              </c:numCache>
            </c:numRef>
          </c:val>
          <c:extLst>
            <c:ext xmlns:c16="http://schemas.microsoft.com/office/drawing/2014/chart" uri="{C3380CC4-5D6E-409C-BE32-E72D297353CC}">
              <c16:uniqueId val="{00000000-F78D-4CB5-9261-2234726009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23.55</c:v>
                </c:pt>
                <c:pt idx="1">
                  <c:v>21.11</c:v>
                </c:pt>
                <c:pt idx="2">
                  <c:v>21.71</c:v>
                </c:pt>
                <c:pt idx="3">
                  <c:v>23.55</c:v>
                </c:pt>
                <c:pt idx="4">
                  <c:v>23.5</c:v>
                </c:pt>
              </c:numCache>
            </c:numRef>
          </c:val>
          <c:extLst>
            <c:ext xmlns:c16="http://schemas.microsoft.com/office/drawing/2014/chart" uri="{C3380CC4-5D6E-409C-BE32-E72D297353CC}">
              <c16:uniqueId val="{00000001-F78D-4CB5-9261-2234726009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1.62</c:v>
                </c:pt>
                <c:pt idx="1">
                  <c:v>-0.95</c:v>
                </c:pt>
                <c:pt idx="2">
                  <c:v>6.43</c:v>
                </c:pt>
                <c:pt idx="3">
                  <c:v>1.57</c:v>
                </c:pt>
                <c:pt idx="4">
                  <c:v>2.14</c:v>
                </c:pt>
              </c:numCache>
            </c:numRef>
          </c:val>
          <c:smooth val="0"/>
          <c:extLst>
            <c:ext xmlns:c16="http://schemas.microsoft.com/office/drawing/2014/chart" uri="{C3380CC4-5D6E-409C-BE32-E72D297353CC}">
              <c16:uniqueId val="{00000002-F78D-4CB5-9261-2234726009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93-4607-B1A7-495336B4C7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93-4607-B1A7-495336B4C7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93-4607-B1A7-495336B4C79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1C93-4607-B1A7-495336B4C790}"/>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0.03</c:v>
                </c:pt>
                <c:pt idx="4">
                  <c:v>#N/A</c:v>
                </c:pt>
                <c:pt idx="5">
                  <c:v>0.02</c:v>
                </c:pt>
                <c:pt idx="6">
                  <c:v>#N/A</c:v>
                </c:pt>
                <c:pt idx="7">
                  <c:v>0.08</c:v>
                </c:pt>
                <c:pt idx="8">
                  <c:v>#N/A</c:v>
                </c:pt>
                <c:pt idx="9">
                  <c:v>0.02</c:v>
                </c:pt>
              </c:numCache>
            </c:numRef>
          </c:val>
          <c:extLst>
            <c:ext xmlns:c16="http://schemas.microsoft.com/office/drawing/2014/chart" uri="{C3380CC4-5D6E-409C-BE32-E72D297353CC}">
              <c16:uniqueId val="{00000004-1C93-4607-B1A7-495336B4C79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0.04</c:v>
                </c:pt>
                <c:pt idx="4">
                  <c:v>#N/A</c:v>
                </c:pt>
                <c:pt idx="5">
                  <c:v>0.06</c:v>
                </c:pt>
                <c:pt idx="6">
                  <c:v>#N/A</c:v>
                </c:pt>
                <c:pt idx="7">
                  <c:v>0.09</c:v>
                </c:pt>
                <c:pt idx="8">
                  <c:v>#N/A</c:v>
                </c:pt>
                <c:pt idx="9">
                  <c:v>0.04</c:v>
                </c:pt>
              </c:numCache>
            </c:numRef>
          </c:val>
          <c:extLst>
            <c:ext xmlns:c16="http://schemas.microsoft.com/office/drawing/2014/chart" uri="{C3380CC4-5D6E-409C-BE32-E72D297353CC}">
              <c16:uniqueId val="{00000005-1C93-4607-B1A7-495336B4C79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6-1C93-4607-B1A7-495336B4C79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2.81</c:v>
                </c:pt>
                <c:pt idx="2">
                  <c:v>#N/A</c:v>
                </c:pt>
                <c:pt idx="3">
                  <c:v>2.67</c:v>
                </c:pt>
                <c:pt idx="4">
                  <c:v>#N/A</c:v>
                </c:pt>
                <c:pt idx="5">
                  <c:v>3.6</c:v>
                </c:pt>
                <c:pt idx="6">
                  <c:v>#N/A</c:v>
                </c:pt>
                <c:pt idx="7">
                  <c:v>4.3</c:v>
                </c:pt>
                <c:pt idx="8">
                  <c:v>#N/A</c:v>
                </c:pt>
                <c:pt idx="9">
                  <c:v>4.7300000000000004</c:v>
                </c:pt>
              </c:numCache>
            </c:numRef>
          </c:val>
          <c:extLst>
            <c:ext xmlns:c16="http://schemas.microsoft.com/office/drawing/2014/chart" uri="{C3380CC4-5D6E-409C-BE32-E72D297353CC}">
              <c16:uniqueId val="{00000007-1C93-4607-B1A7-495336B4C7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6.22</c:v>
                </c:pt>
                <c:pt idx="2">
                  <c:v>#N/A</c:v>
                </c:pt>
                <c:pt idx="3">
                  <c:v>5.44</c:v>
                </c:pt>
                <c:pt idx="4">
                  <c:v>#N/A</c:v>
                </c:pt>
                <c:pt idx="5">
                  <c:v>8.34</c:v>
                </c:pt>
                <c:pt idx="6">
                  <c:v>#N/A</c:v>
                </c:pt>
                <c:pt idx="7">
                  <c:v>6.29</c:v>
                </c:pt>
                <c:pt idx="8">
                  <c:v>#N/A</c:v>
                </c:pt>
                <c:pt idx="9">
                  <c:v>6.19</c:v>
                </c:pt>
              </c:numCache>
            </c:numRef>
          </c:val>
          <c:extLst>
            <c:ext xmlns:c16="http://schemas.microsoft.com/office/drawing/2014/chart" uri="{C3380CC4-5D6E-409C-BE32-E72D297353CC}">
              <c16:uniqueId val="{00000008-1C93-4607-B1A7-495336B4C7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14.57</c:v>
                </c:pt>
                <c:pt idx="2">
                  <c:v>#N/A</c:v>
                </c:pt>
                <c:pt idx="3">
                  <c:v>15.32</c:v>
                </c:pt>
                <c:pt idx="4">
                  <c:v>#N/A</c:v>
                </c:pt>
                <c:pt idx="5">
                  <c:v>14.24</c:v>
                </c:pt>
                <c:pt idx="6">
                  <c:v>#N/A</c:v>
                </c:pt>
                <c:pt idx="7">
                  <c:v>11.03</c:v>
                </c:pt>
                <c:pt idx="8">
                  <c:v>#N/A</c:v>
                </c:pt>
                <c:pt idx="9">
                  <c:v>11.29</c:v>
                </c:pt>
              </c:numCache>
            </c:numRef>
          </c:val>
          <c:extLst>
            <c:ext xmlns:c16="http://schemas.microsoft.com/office/drawing/2014/chart" uri="{C3380CC4-5D6E-409C-BE32-E72D297353CC}">
              <c16:uniqueId val="{00000009-1C93-4607-B1A7-495336B4C7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1302</c:v>
                </c:pt>
                <c:pt idx="5">
                  <c:v>1399</c:v>
                </c:pt>
                <c:pt idx="8">
                  <c:v>1371</c:v>
                </c:pt>
                <c:pt idx="11">
                  <c:v>1419</c:v>
                </c:pt>
                <c:pt idx="14">
                  <c:v>1371</c:v>
                </c:pt>
              </c:numCache>
            </c:numRef>
          </c:val>
          <c:extLst>
            <c:ext xmlns:c16="http://schemas.microsoft.com/office/drawing/2014/chart" uri="{C3380CC4-5D6E-409C-BE32-E72D297353CC}">
              <c16:uniqueId val="{00000000-FF7D-43DB-8778-B08212BA73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7D-43DB-8778-B08212BA73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7D-43DB-8778-B08212BA73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70</c:v>
                </c:pt>
                <c:pt idx="3">
                  <c:v>74</c:v>
                </c:pt>
                <c:pt idx="6">
                  <c:v>77</c:v>
                </c:pt>
                <c:pt idx="9">
                  <c:v>78</c:v>
                </c:pt>
                <c:pt idx="12">
                  <c:v>74</c:v>
                </c:pt>
              </c:numCache>
            </c:numRef>
          </c:val>
          <c:extLst>
            <c:ext xmlns:c16="http://schemas.microsoft.com/office/drawing/2014/chart" uri="{C3380CC4-5D6E-409C-BE32-E72D297353CC}">
              <c16:uniqueId val="{00000003-FF7D-43DB-8778-B08212BA73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113</c:v>
                </c:pt>
                <c:pt idx="3">
                  <c:v>127</c:v>
                </c:pt>
                <c:pt idx="6">
                  <c:v>125</c:v>
                </c:pt>
                <c:pt idx="9">
                  <c:v>127</c:v>
                </c:pt>
                <c:pt idx="12">
                  <c:v>125</c:v>
                </c:pt>
              </c:numCache>
            </c:numRef>
          </c:val>
          <c:extLst>
            <c:ext xmlns:c16="http://schemas.microsoft.com/office/drawing/2014/chart" uri="{C3380CC4-5D6E-409C-BE32-E72D297353CC}">
              <c16:uniqueId val="{00000004-FF7D-43DB-8778-B08212BA73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7D-43DB-8778-B08212BA73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7D-43DB-8778-B08212BA73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1204</c:v>
                </c:pt>
                <c:pt idx="3">
                  <c:v>1307</c:v>
                </c:pt>
                <c:pt idx="6">
                  <c:v>1336</c:v>
                </c:pt>
                <c:pt idx="9">
                  <c:v>1377</c:v>
                </c:pt>
                <c:pt idx="12">
                  <c:v>1314</c:v>
                </c:pt>
              </c:numCache>
            </c:numRef>
          </c:val>
          <c:extLst>
            <c:ext xmlns:c16="http://schemas.microsoft.com/office/drawing/2014/chart" uri="{C3380CC4-5D6E-409C-BE32-E72D297353CC}">
              <c16:uniqueId val="{00000007-FF7D-43DB-8778-B08212BA73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c:v>
                </c:pt>
                <c:pt idx="2">
                  <c:v>#N/A</c:v>
                </c:pt>
                <c:pt idx="3">
                  <c:v>#N/A</c:v>
                </c:pt>
                <c:pt idx="4">
                  <c:v>109</c:v>
                </c:pt>
                <c:pt idx="5">
                  <c:v>#N/A</c:v>
                </c:pt>
                <c:pt idx="6">
                  <c:v>#N/A</c:v>
                </c:pt>
                <c:pt idx="7">
                  <c:v>167</c:v>
                </c:pt>
                <c:pt idx="8">
                  <c:v>#N/A</c:v>
                </c:pt>
                <c:pt idx="9">
                  <c:v>#N/A</c:v>
                </c:pt>
                <c:pt idx="10">
                  <c:v>163</c:v>
                </c:pt>
                <c:pt idx="11">
                  <c:v>#N/A</c:v>
                </c:pt>
                <c:pt idx="12">
                  <c:v>#N/A</c:v>
                </c:pt>
                <c:pt idx="13">
                  <c:v>142</c:v>
                </c:pt>
                <c:pt idx="14">
                  <c:v>#N/A</c:v>
                </c:pt>
              </c:numCache>
            </c:numRef>
          </c:val>
          <c:smooth val="0"/>
          <c:extLst>
            <c:ext xmlns:c16="http://schemas.microsoft.com/office/drawing/2014/chart" uri="{C3380CC4-5D6E-409C-BE32-E72D297353CC}">
              <c16:uniqueId val="{00000008-FF7D-43DB-8778-B08212BA73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13896</c:v>
                </c:pt>
                <c:pt idx="5">
                  <c:v>14289</c:v>
                </c:pt>
                <c:pt idx="8">
                  <c:v>14016</c:v>
                </c:pt>
                <c:pt idx="11">
                  <c:v>13906</c:v>
                </c:pt>
                <c:pt idx="14">
                  <c:v>13419</c:v>
                </c:pt>
              </c:numCache>
            </c:numRef>
          </c:val>
          <c:extLst>
            <c:ext xmlns:c16="http://schemas.microsoft.com/office/drawing/2014/chart" uri="{C3380CC4-5D6E-409C-BE32-E72D297353CC}">
              <c16:uniqueId val="{00000000-E016-4304-91C9-939ED66308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c:v>
                </c:pt>
                <c:pt idx="5">
                  <c:v>33</c:v>
                </c:pt>
                <c:pt idx="8">
                  <c:v>24</c:v>
                </c:pt>
                <c:pt idx="11">
                  <c:v>13</c:v>
                </c:pt>
                <c:pt idx="14">
                  <c:v>4</c:v>
                </c:pt>
              </c:numCache>
            </c:numRef>
          </c:val>
          <c:extLst>
            <c:ext xmlns:c16="http://schemas.microsoft.com/office/drawing/2014/chart" uri="{C3380CC4-5D6E-409C-BE32-E72D297353CC}">
              <c16:uniqueId val="{00000001-E016-4304-91C9-939ED66308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10309</c:v>
                </c:pt>
                <c:pt idx="5">
                  <c:v>10216</c:v>
                </c:pt>
                <c:pt idx="8">
                  <c:v>10332</c:v>
                </c:pt>
                <c:pt idx="11">
                  <c:v>10762</c:v>
                </c:pt>
                <c:pt idx="14">
                  <c:v>11046</c:v>
                </c:pt>
              </c:numCache>
            </c:numRef>
          </c:val>
          <c:extLst>
            <c:ext xmlns:c16="http://schemas.microsoft.com/office/drawing/2014/chart" uri="{C3380CC4-5D6E-409C-BE32-E72D297353CC}">
              <c16:uniqueId val="{00000002-E016-4304-91C9-939ED66308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16-4304-91C9-939ED66308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16-4304-91C9-939ED66308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16-4304-91C9-939ED66308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649</c:v>
                </c:pt>
                <c:pt idx="3">
                  <c:v>255</c:v>
                </c:pt>
                <c:pt idx="6">
                  <c:v>447</c:v>
                </c:pt>
                <c:pt idx="9">
                  <c:v>215</c:v>
                </c:pt>
                <c:pt idx="12">
                  <c:v>0</c:v>
                </c:pt>
              </c:numCache>
            </c:numRef>
          </c:val>
          <c:extLst>
            <c:ext xmlns:c16="http://schemas.microsoft.com/office/drawing/2014/chart" uri="{C3380CC4-5D6E-409C-BE32-E72D297353CC}">
              <c16:uniqueId val="{00000006-E016-4304-91C9-939ED66308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399</c:v>
                </c:pt>
                <c:pt idx="3">
                  <c:v>354</c:v>
                </c:pt>
                <c:pt idx="6">
                  <c:v>483</c:v>
                </c:pt>
                <c:pt idx="9">
                  <c:v>638</c:v>
                </c:pt>
                <c:pt idx="12">
                  <c:v>669</c:v>
                </c:pt>
              </c:numCache>
            </c:numRef>
          </c:val>
          <c:extLst>
            <c:ext xmlns:c16="http://schemas.microsoft.com/office/drawing/2014/chart" uri="{C3380CC4-5D6E-409C-BE32-E72D297353CC}">
              <c16:uniqueId val="{00000007-E016-4304-91C9-939ED66308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1492</c:v>
                </c:pt>
                <c:pt idx="3">
                  <c:v>1551</c:v>
                </c:pt>
                <c:pt idx="6">
                  <c:v>1579</c:v>
                </c:pt>
                <c:pt idx="9">
                  <c:v>1547</c:v>
                </c:pt>
                <c:pt idx="12">
                  <c:v>1445</c:v>
                </c:pt>
              </c:numCache>
            </c:numRef>
          </c:val>
          <c:extLst>
            <c:ext xmlns:c16="http://schemas.microsoft.com/office/drawing/2014/chart" uri="{C3380CC4-5D6E-409C-BE32-E72D297353CC}">
              <c16:uniqueId val="{00000008-E016-4304-91C9-939ED66308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16-4304-91C9-939ED66308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12595</c:v>
                </c:pt>
                <c:pt idx="3">
                  <c:v>12139</c:v>
                </c:pt>
                <c:pt idx="6">
                  <c:v>12505</c:v>
                </c:pt>
                <c:pt idx="9">
                  <c:v>12026</c:v>
                </c:pt>
                <c:pt idx="12">
                  <c:v>11710</c:v>
                </c:pt>
              </c:numCache>
            </c:numRef>
          </c:val>
          <c:extLst>
            <c:ext xmlns:c16="http://schemas.microsoft.com/office/drawing/2014/chart" uri="{C3380CC4-5D6E-409C-BE32-E72D297353CC}">
              <c16:uniqueId val="{0000000A-E016-4304-91C9-939ED66308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16-4304-91C9-939ED66308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2391</c:v>
                </c:pt>
                <c:pt idx="1">
                  <c:v>2593</c:v>
                </c:pt>
                <c:pt idx="2">
                  <c:v>2594</c:v>
                </c:pt>
              </c:numCache>
            </c:numRef>
          </c:val>
          <c:extLst>
            <c:ext xmlns:c16="http://schemas.microsoft.com/office/drawing/2014/chart" uri="{C3380CC4-5D6E-409C-BE32-E72D297353CC}">
              <c16:uniqueId val="{00000000-78C7-4931-A82D-12BC1A9313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1206</c:v>
                </c:pt>
                <c:pt idx="1">
                  <c:v>1207</c:v>
                </c:pt>
                <c:pt idx="2">
                  <c:v>1207</c:v>
                </c:pt>
              </c:numCache>
            </c:numRef>
          </c:val>
          <c:extLst>
            <c:ext xmlns:c16="http://schemas.microsoft.com/office/drawing/2014/chart" uri="{C3380CC4-5D6E-409C-BE32-E72D297353CC}">
              <c16:uniqueId val="{00000001-78C7-4931-A82D-12BC1A9313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6071</c:v>
                </c:pt>
                <c:pt idx="1">
                  <c:v>6238</c:v>
                </c:pt>
                <c:pt idx="2">
                  <c:v>6469</c:v>
                </c:pt>
              </c:numCache>
            </c:numRef>
          </c:val>
          <c:extLst>
            <c:ext xmlns:c16="http://schemas.microsoft.com/office/drawing/2014/chart" uri="{C3380CC4-5D6E-409C-BE32-E72D297353CC}">
              <c16:uniqueId val="{00000002-78C7-4931-A82D-12BC1A9313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{BE280055-631D-497D-AB97-6DE59DF074DD}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2B7-42D2-9C11-B2A663EFAC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{23493F44-FA75-45D7-A6D1-91964B511E4B}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B7-42D2-9C11-B2A663EFAC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{B9EDB740-4148-4105-A387-ABA5E8753A8F}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B7-42D2-9C11-B2A663EFAC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{A7C922B7-D3C8-463E-AD17-C89BEA5EA7FE}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B7-42D2-9C11-B2A663EFAC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{ECCCDD8D-86B2-43E8-870B-952FC941D33B}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B7-42D2-9C11-B2A663EFAC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{8282A110-EDBB-49F9-AE0F-F4EDE140FD42}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2B7-42D2-9C11-B2A663EFAC3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{E35C5964-E1CA-482C-91BA-E45228C78328}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2B7-42D2-9C11-B2A663EFAC3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{27A811C4-F226-446F-85AE-6535270DB575}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2B7-42D2-9C11-B2A663EFAC3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{72B3CE3E-7ECC-408E-AC22-C9DD56B11F3B}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2B7-42D2-9C11-B2A663EFAC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59.5</c:v>
                </c:pt>
                <c:pt idx="32">
                  <c:v>59.8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B7-42D2-9C11-B2A663EFAC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{4A8437B4-BDBF-4AA9-AAA4-F4F93CC121F7}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2B7-42D2-9C11-B2A663EFAC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{AEB4B93A-8160-4B8E-AB56-2D6F5A51724E}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B7-42D2-9C11-B2A663EFAC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{C56D1330-29D4-4B0D-9AF7-8F8FDD442C9F}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B7-42D2-9C11-B2A663EFAC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{A35CBF82-55C6-4D51-883F-2886DF090600}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B7-42D2-9C11-B2A663EFAC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{E27CADE3-399C-4A9B-86F8-B347A9EB0A35}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B7-42D2-9C11-B2A663EFAC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{065F0D4A-CF33-49F2-97DC-73EFE262EF11}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2B7-42D2-9C11-B2A663EFAC3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{92AED9B1-23CC-4B02-B76D-956C66B91DF2}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2B7-42D2-9C11-B2A663EFAC3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{F7C2AF23-E452-4F1B-B8C3-B753C8566221}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2B7-42D2-9C11-B2A663EFAC3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{9E054776-25D1-4D93-8496-62AF482CE093}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2B7-42D2-9C11-B2A663EFAC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22B7-42D2-9C11-B2A663EFAC3E}"/>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{96A222EA-EA3C-4C96-BBE6-80918B592DC8}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D68-479D-B3C3-7B61A56903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{0C528C4B-1F32-4887-A06B-4278743E36AF}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68-479D-B3C3-7B61A56903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{358BC2F5-5CAC-473C-8609-ED3E38445596}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68-479D-B3C3-7B61A56903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{C3DF19E3-512D-48CC-8E85-92971DE40E86}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68-479D-B3C3-7B61A56903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{BCD4D90B-ABFF-4D1A-B793-217D14B4C209}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68-479D-B3C3-7B61A56903B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{4203B918-B010-4F3A-A667-FADDE8FED03D}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D68-479D-B3C3-7B61A56903B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{F5162243-69E6-45CA-BB4C-59DB53889E33}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D68-479D-B3C3-7B61A56903B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{01D832B6-3069-4662-AE41-5218299B094A}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D68-479D-B3C3-7B61A56903B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{E8BE8D84-092E-4C6B-A9F7-FCF37EE5662E}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D68-479D-B3C3-7B61A56903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1.4</c:v>
                </c:pt>
                <c:pt idx="16">
                  <c:v>1.2</c:v>
                </c:pt>
                <c:pt idx="24">
                  <c:v>1.5</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68-479D-B3C3-7B61A56903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{49BA9CA3-16DE-4F0D-8E26-FD15527DDFE9}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D68-479D-B3C3-7B61A56903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{55992424-2D84-4B25-AC03-849E6CE42C49}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68-479D-B3C3-7B61A56903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{A46B26B3-9892-4498-8529-E06637B60E4A}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68-479D-B3C3-7B61A56903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{FFD3CDE3-AF9B-42B9-B8E3-DDBDE9B86F5F}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68-479D-B3C3-7B61A56903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{7A6EE76D-4A1B-4444-BF09-DD19177F9EE4}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68-479D-B3C3-7B61A56903B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{99F49F62-6E6D-4546-8B35-A407D5ED152D}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D68-479D-B3C3-7B61A56903B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{6B3AD8E6-4CB6-4CE4-A76C-C0455BA89188}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D68-479D-B3C3-7B61A56903B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{F13AE09D-6D76-47FF-AADE-95FF7A01FDB8}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D68-479D-B3C3-7B61A56903B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{9895380E-0362-49D1-9F02-876D50DCEB57}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D68-479D-B3C3-7B61A56903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CD68-479D-B3C3-7B61A56903BE}"/>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算入公債費等が事業費補正分の減により減少しましたが、それ以上に元利償還金が繰上償還の実施等により減少したため、実質公債費比率の分子は</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百万円の減少となりました。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前年度に引き続き、充当可能財源等が将来負担額を上回っており、黒字の状態となっています。</a:t>
          </a:r>
        </a:p>
        <a:p>
          <a:r>
            <a:rPr kumimoji="1" lang="ja-JP" altLang="en-US" sz="1400">
              <a:latin typeface="ＭＳ ゴシック" pitchFamily="49" charset="-128"/>
              <a:ea typeface="ＭＳ ゴシック" pitchFamily="49" charset="-128"/>
            </a:rPr>
            <a:t>　一般会計等に係る地方債の現在高は、繰上償還を含む償還額が新規起債額を上回ったことにより大幅な減額となりました。これにより将来負担額は前年度より減少しました。</a:t>
          </a:r>
        </a:p>
        <a:p>
          <a:r>
            <a:rPr kumimoji="1" lang="ja-JP" altLang="en-US" sz="1400">
              <a:latin typeface="ＭＳ ゴシック" pitchFamily="49" charset="-128"/>
              <a:ea typeface="ＭＳ ゴシック" pitchFamily="49" charset="-128"/>
            </a:rPr>
            <a:t>　充当可能財源等については、充当可能基金が、ふるさと応援基金、庁舎建設基金等の増により大幅な増加となりました。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百万円取り崩した一方、ふるさと応援基金の積み立てと平成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年度に新設した庁舎建設基金の積み立てで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今後実施が見込まれる公共下水道事業への取り崩し等、中長期的には減少傾向にあります。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・下水道事業対策基金：下水道事業の経費に充てるもの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・ふるさと応援基金：ふるさと応援寄附条例に定める８つの対象事業に要する経費に充てるもの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・庁舎建設基金：将来の庁舎建設事業費に充てるもの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・公共施設整備基金：牛牧排水機場の改修事業等に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・下水道事業対策基金：今後実施が見込まれる公共下水道事業への計画的な取り崩しにより減少予定です。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・ふるさと応援基金：ふるさと応援寄附金の更なる増加が見込まれますが、対象事業へ積極的に活用します。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年度の新庁舎建設に向けて、平成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取り崩しはなく、基金の運用益を積み立てたことにより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百万円）の確保を目標に積み立てを行います。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取り崩しはありませんでした。（基金の運用益を積み立てましたが、増減には影響しませんでした。）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短期的には、取り崩しの予定はありませんが、市債の償還状況を見極め計画的な活用に努めます。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54,295
52,102
28.19
18,460,316
17,619,602
686,445
11,038,934
11,710,391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ポイント上昇し、老朽化が進んでいます。依然として類似団体内の平均値を上回っていますが、岐阜県内の平均値は下回る結果となりました。今後は、平成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年度に策定した公共施設等総合管理計画に基づき、公共建築物を対象に統廃合を推進するとともに、平成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年度に策定した建物系公共施設個別施設計画に基づいた施設の維持管理を適切に進めてまいります。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6"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5" name="楕円 84"/>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86" name="有形固定資産減価償却率該当値テキスト"/>
        <xdr:cNvSpPr txBox="1"/>
      </xdr:nvSpPr>
      <xdr:spPr>
        <a:xfrm>
          <a:off x="4813300" y="584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87" name="楕円 86"/>
        <xdr:cNvSpPr/>
      </xdr:nvSpPr>
      <xdr:spPr>
        <a:xfrm>
          <a:off x="4000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30</xdr:row>
      <xdr:rowOff>135467</xdr:rowOff>
    </xdr:to>
    <xdr:cxnSp macro="">
      <xdr:nvCxnSpPr>
        <xdr:cNvPr id="88" name="直線コネクタ 87"/>
        <xdr:cNvCxnSpPr/>
      </xdr:nvCxnSpPr>
      <xdr:spPr>
        <a:xfrm flipV="1">
          <a:off x="4051300" y="6039697"/>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9"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90"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31344</xdr:rowOff>
    </xdr:from>
    <xdr:ext cx="405111" cy="259045"/>
    <xdr:sp macro="" textlink="">
      <xdr:nvSpPr>
        <xdr:cNvPr id="91" name="n_1mainValue有形固定資産減価償却率"/>
        <xdr:cNvSpPr txBox="1"/>
      </xdr:nvSpPr>
      <xdr:spPr>
        <a:xfrm>
          <a:off x="38360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将来負担額が減少傾向にあることもあり、債務償還可能年数は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年と非常に短くなっています。類似団体内においても</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番目に短い数値となっています。</a:t>
          </a:r>
        </a:p>
        <a:p>
          <a:r>
            <a:rPr kumimoji="1" lang="ja-JP" altLang="en-US" sz="1100">
              <a:latin typeface="ＭＳ Ｐゴシック" panose="020B0600070205080204" pitchFamily="50" charset="-128"/>
              <a:ea typeface="ＭＳ Ｐゴシック" panose="020B0600070205080204" pitchFamily="50" charset="-128"/>
            </a:rPr>
            <a:t>　今後も中長期的な視点から持続可能で健全な財政運営が行えるよう、自主財源の確保に努めてまいります。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152047</xdr:rowOff>
    </xdr:from>
    <xdr:to>
      <xdr:col>76</xdr:col>
      <xdr:colOff>73025</xdr:colOff>
      <xdr:row>34</xdr:row>
      <xdr:rowOff>82197</xdr:rowOff>
    </xdr:to>
    <xdr:sp macro="" textlink="">
      <xdr:nvSpPr>
        <xdr:cNvPr id="132" name="楕円 131"/>
        <xdr:cNvSpPr/>
      </xdr:nvSpPr>
      <xdr:spPr>
        <a:xfrm>
          <a:off x="14744700" y="65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66974</xdr:rowOff>
    </xdr:from>
    <xdr:ext cx="340478" cy="259045"/>
    <xdr:sp macro="" textlink="">
      <xdr:nvSpPr>
        <xdr:cNvPr id="133" name="債務償還可能年数該当値テキスト"/>
        <xdr:cNvSpPr txBox="1"/>
      </xdr:nvSpPr>
      <xdr:spPr>
        <a:xfrm>
          <a:off x="14846300" y="6496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54,295
52,102
28.19
18,460,316
17,619,602
686,445
11,038,934
11,710,391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0" name="楕円 69"/>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15257</xdr:rowOff>
    </xdr:from>
    <xdr:ext cx="405111" cy="259045"/>
    <xdr:sp macro="" textlink="">
      <xdr:nvSpPr>
        <xdr:cNvPr id="71" name="【道路】&#10;有形固定資産減価償却率該当値テキスト"/>
        <xdr:cNvSpPr txBox="1"/>
      </xdr:nvSpPr>
      <xdr:spPr>
        <a:xfrm>
          <a:off x="4673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2" name="楕円 71"/>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99060</xdr:rowOff>
    </xdr:to>
    <xdr:cxnSp macro="">
      <xdr:nvCxnSpPr>
        <xdr:cNvPr id="73" name="直線コネクタ 72"/>
        <xdr:cNvCxnSpPr/>
      </xdr:nvCxnSpPr>
      <xdr:spPr>
        <a:xfrm flipV="1">
          <a:off x="3797300" y="66027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4"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76"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167932</xdr:rowOff>
    </xdr:from>
    <xdr:to>
      <xdr:col>55</xdr:col>
      <xdr:colOff>50800</xdr:colOff>
      <xdr:row>41</xdr:row>
      <xdr:rowOff>98082</xdr:rowOff>
    </xdr:to>
    <xdr:sp macro="" textlink="">
      <xdr:nvSpPr>
        <xdr:cNvPr id="114" name="楕円 113"/>
        <xdr:cNvSpPr/>
      </xdr:nvSpPr>
      <xdr:spPr>
        <a:xfrm>
          <a:off x="10426700" y="7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82859</xdr:rowOff>
    </xdr:from>
    <xdr:ext cx="469744" cy="259045"/>
    <xdr:sp macro="" textlink="">
      <xdr:nvSpPr>
        <xdr:cNvPr id="115" name="【道路】&#10;一人当たり延長該当値テキスト"/>
        <xdr:cNvSpPr txBox="1"/>
      </xdr:nvSpPr>
      <xdr:spPr>
        <a:xfrm>
          <a:off x="10515600" y="694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166998</xdr:rowOff>
    </xdr:from>
    <xdr:to>
      <xdr:col>50</xdr:col>
      <xdr:colOff>165100</xdr:colOff>
      <xdr:row>41</xdr:row>
      <xdr:rowOff>97148</xdr:rowOff>
    </xdr:to>
    <xdr:sp macro="" textlink="">
      <xdr:nvSpPr>
        <xdr:cNvPr id="116" name="楕円 115"/>
        <xdr:cNvSpPr/>
      </xdr:nvSpPr>
      <xdr:spPr>
        <a:xfrm>
          <a:off x="9588500" y="70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46348</xdr:rowOff>
    </xdr:from>
    <xdr:to>
      <xdr:col>55</xdr:col>
      <xdr:colOff>0</xdr:colOff>
      <xdr:row>41</xdr:row>
      <xdr:rowOff>47282</xdr:rowOff>
    </xdr:to>
    <xdr:cxnSp macro="">
      <xdr:nvCxnSpPr>
        <xdr:cNvPr id="117" name="直線コネクタ 116"/>
        <xdr:cNvCxnSpPr/>
      </xdr:nvCxnSpPr>
      <xdr:spPr>
        <a:xfrm>
          <a:off x="9639300" y="7075798"/>
          <a:ext cx="8382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88275</xdr:rowOff>
    </xdr:from>
    <xdr:ext cx="469744" cy="259045"/>
    <xdr:sp macro="" textlink="">
      <xdr:nvSpPr>
        <xdr:cNvPr id="120" name="n_1mainValue【道路】&#10;一人当たり延長"/>
        <xdr:cNvSpPr txBox="1"/>
      </xdr:nvSpPr>
      <xdr:spPr>
        <a:xfrm>
          <a:off x="9391727" y="71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101600</xdr:rowOff>
    </xdr:from>
    <xdr:to>
      <xdr:col>24</xdr:col>
      <xdr:colOff>114300</xdr:colOff>
      <xdr:row>63</xdr:row>
      <xdr:rowOff>31750</xdr:rowOff>
    </xdr:to>
    <xdr:sp macro="" textlink="">
      <xdr:nvSpPr>
        <xdr:cNvPr id="159" name="楕円 158"/>
        <xdr:cNvSpPr/>
      </xdr:nvSpPr>
      <xdr:spPr>
        <a:xfrm>
          <a:off x="4584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16527</xdr:rowOff>
    </xdr:from>
    <xdr:ext cx="405111" cy="259045"/>
    <xdr:sp macro="" textlink="">
      <xdr:nvSpPr>
        <xdr:cNvPr id="160" name="【橋りょう・トンネル】&#10;有形固定資産減価償却率該当値テキスト"/>
        <xdr:cNvSpPr txBox="1"/>
      </xdr:nvSpPr>
      <xdr:spPr>
        <a:xfrm>
          <a:off x="4673600" y="1064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133985</xdr:rowOff>
    </xdr:from>
    <xdr:to>
      <xdr:col>20</xdr:col>
      <xdr:colOff>38100</xdr:colOff>
      <xdr:row>63</xdr:row>
      <xdr:rowOff>64135</xdr:rowOff>
    </xdr:to>
    <xdr:sp macro="" textlink="">
      <xdr:nvSpPr>
        <xdr:cNvPr id="161" name="楕円 160"/>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152400</xdr:rowOff>
    </xdr:from>
    <xdr:to>
      <xdr:col>24</xdr:col>
      <xdr:colOff>63500</xdr:colOff>
      <xdr:row>63</xdr:row>
      <xdr:rowOff>13335</xdr:rowOff>
    </xdr:to>
    <xdr:cxnSp macro="">
      <xdr:nvCxnSpPr>
        <xdr:cNvPr id="162" name="直線コネクタ 161"/>
        <xdr:cNvCxnSpPr/>
      </xdr:nvCxnSpPr>
      <xdr:spPr>
        <a:xfrm flipV="1">
          <a:off x="3797300" y="107823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55262</xdr:rowOff>
    </xdr:from>
    <xdr:ext cx="405111" cy="259045"/>
    <xdr:sp macro="" textlink="">
      <xdr:nvSpPr>
        <xdr:cNvPr id="165" name="n_1mainValue【橋りょう・トンネル】&#10;有形固定資産減価償却率"/>
        <xdr:cNvSpPr txBox="1"/>
      </xdr:nvSpPr>
      <xdr:spPr>
        <a:xfrm>
          <a:off x="35820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192"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53567</xdr:rowOff>
    </xdr:from>
    <xdr:to>
      <xdr:col>55</xdr:col>
      <xdr:colOff>50800</xdr:colOff>
      <xdr:row>63</xdr:row>
      <xdr:rowOff>155167</xdr:rowOff>
    </xdr:to>
    <xdr:sp macro="" textlink="">
      <xdr:nvSpPr>
        <xdr:cNvPr id="201" name="楕円 200"/>
        <xdr:cNvSpPr/>
      </xdr:nvSpPr>
      <xdr:spPr>
        <a:xfrm>
          <a:off x="10426700" y="108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139944</xdr:rowOff>
    </xdr:from>
    <xdr:ext cx="534377" cy="259045"/>
    <xdr:sp macro="" textlink="">
      <xdr:nvSpPr>
        <xdr:cNvPr id="202" name="【橋りょう・トンネル】&#10;一人当たり有形固定資産（償却資産）額該当値テキスト"/>
        <xdr:cNvSpPr txBox="1"/>
      </xdr:nvSpPr>
      <xdr:spPr>
        <a:xfrm>
          <a:off x="10515600" y="1076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53177</xdr:rowOff>
    </xdr:from>
    <xdr:to>
      <xdr:col>50</xdr:col>
      <xdr:colOff>165100</xdr:colOff>
      <xdr:row>63</xdr:row>
      <xdr:rowOff>154777</xdr:rowOff>
    </xdr:to>
    <xdr:sp macro="" textlink="">
      <xdr:nvSpPr>
        <xdr:cNvPr id="203" name="楕円 202"/>
        <xdr:cNvSpPr/>
      </xdr:nvSpPr>
      <xdr:spPr>
        <a:xfrm>
          <a:off x="9588500" y="108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103977</xdr:rowOff>
    </xdr:from>
    <xdr:to>
      <xdr:col>55</xdr:col>
      <xdr:colOff>0</xdr:colOff>
      <xdr:row>63</xdr:row>
      <xdr:rowOff>104367</xdr:rowOff>
    </xdr:to>
    <xdr:cxnSp macro="">
      <xdr:nvCxnSpPr>
        <xdr:cNvPr id="204" name="直線コネクタ 203"/>
        <xdr:cNvCxnSpPr/>
      </xdr:nvCxnSpPr>
      <xdr:spPr>
        <a:xfrm>
          <a:off x="9639300" y="10905327"/>
          <a:ext cx="8382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5"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145904</xdr:rowOff>
    </xdr:from>
    <xdr:ext cx="534377" cy="259045"/>
    <xdr:sp macro="" textlink="">
      <xdr:nvSpPr>
        <xdr:cNvPr id="207" name="n_1mainValue【橋りょう・トンネル】&#10;一人当たり有形固定資産（償却資産）額"/>
        <xdr:cNvSpPr txBox="1"/>
      </xdr:nvSpPr>
      <xdr:spPr>
        <a:xfrm>
          <a:off x="9359411" y="109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38"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10161</xdr:rowOff>
    </xdr:from>
    <xdr:to>
      <xdr:col>24</xdr:col>
      <xdr:colOff>114300</xdr:colOff>
      <xdr:row>86</xdr:row>
      <xdr:rowOff>111761</xdr:rowOff>
    </xdr:to>
    <xdr:sp macro="" textlink="">
      <xdr:nvSpPr>
        <xdr:cNvPr id="247" name="楕円 246"/>
        <xdr:cNvSpPr/>
      </xdr:nvSpPr>
      <xdr:spPr>
        <a:xfrm>
          <a:off x="4584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96538</xdr:rowOff>
    </xdr:from>
    <xdr:ext cx="340478" cy="259045"/>
    <xdr:sp macro="" textlink="">
      <xdr:nvSpPr>
        <xdr:cNvPr id="248" name="【公営住宅】&#10;有形固定資産減価償却率該当値テキスト"/>
        <xdr:cNvSpPr txBox="1"/>
      </xdr:nvSpPr>
      <xdr:spPr>
        <a:xfrm>
          <a:off x="4673600" y="146697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64044</xdr:rowOff>
    </xdr:from>
    <xdr:to>
      <xdr:col>20</xdr:col>
      <xdr:colOff>38100</xdr:colOff>
      <xdr:row>86</xdr:row>
      <xdr:rowOff>165644</xdr:rowOff>
    </xdr:to>
    <xdr:sp macro="" textlink="">
      <xdr:nvSpPr>
        <xdr:cNvPr id="249" name="楕円 248"/>
        <xdr:cNvSpPr/>
      </xdr:nvSpPr>
      <xdr:spPr>
        <a:xfrm>
          <a:off x="3746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60961</xdr:rowOff>
    </xdr:from>
    <xdr:to>
      <xdr:col>24</xdr:col>
      <xdr:colOff>63500</xdr:colOff>
      <xdr:row>86</xdr:row>
      <xdr:rowOff>114844</xdr:rowOff>
    </xdr:to>
    <xdr:cxnSp macro="">
      <xdr:nvCxnSpPr>
        <xdr:cNvPr id="250" name="直線コネクタ 249"/>
        <xdr:cNvCxnSpPr/>
      </xdr:nvCxnSpPr>
      <xdr:spPr>
        <a:xfrm flipV="1">
          <a:off x="3797300" y="14805661"/>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1"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156771</xdr:rowOff>
    </xdr:from>
    <xdr:ext cx="340478" cy="259045"/>
    <xdr:sp macro="" textlink="">
      <xdr:nvSpPr>
        <xdr:cNvPr id="253" name="n_1mainValue【公営住宅】&#10;有形固定資産減価償却率"/>
        <xdr:cNvSpPr txBox="1"/>
      </xdr:nvSpPr>
      <xdr:spPr>
        <a:xfrm>
          <a:off x="3614361" y="1490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10922</xdr:rowOff>
    </xdr:from>
    <xdr:to>
      <xdr:col>55</xdr:col>
      <xdr:colOff>50800</xdr:colOff>
      <xdr:row>86</xdr:row>
      <xdr:rowOff>112522</xdr:rowOff>
    </xdr:to>
    <xdr:sp macro="" textlink="">
      <xdr:nvSpPr>
        <xdr:cNvPr id="291" name="楕円 290"/>
        <xdr:cNvSpPr/>
      </xdr:nvSpPr>
      <xdr:spPr>
        <a:xfrm>
          <a:off x="104267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97299</xdr:rowOff>
    </xdr:from>
    <xdr:ext cx="469744" cy="259045"/>
    <xdr:sp macro="" textlink="">
      <xdr:nvSpPr>
        <xdr:cNvPr id="292" name="【公営住宅】&#10;一人当たり面積該当値テキスト"/>
        <xdr:cNvSpPr txBox="1"/>
      </xdr:nvSpPr>
      <xdr:spPr>
        <a:xfrm>
          <a:off x="10515600" y="146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10922</xdr:rowOff>
    </xdr:from>
    <xdr:to>
      <xdr:col>50</xdr:col>
      <xdr:colOff>165100</xdr:colOff>
      <xdr:row>86</xdr:row>
      <xdr:rowOff>112522</xdr:rowOff>
    </xdr:to>
    <xdr:sp macro="" textlink="">
      <xdr:nvSpPr>
        <xdr:cNvPr id="293" name="楕円 292"/>
        <xdr:cNvSpPr/>
      </xdr:nvSpPr>
      <xdr:spPr>
        <a:xfrm>
          <a:off x="9588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61722</xdr:rowOff>
    </xdr:from>
    <xdr:to>
      <xdr:col>55</xdr:col>
      <xdr:colOff>0</xdr:colOff>
      <xdr:row>86</xdr:row>
      <xdr:rowOff>61722</xdr:rowOff>
    </xdr:to>
    <xdr:cxnSp macro="">
      <xdr:nvCxnSpPr>
        <xdr:cNvPr id="294" name="直線コネクタ 293"/>
        <xdr:cNvCxnSpPr/>
      </xdr:nvCxnSpPr>
      <xdr:spPr>
        <a:xfrm>
          <a:off x="9639300" y="14806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103649</xdr:rowOff>
    </xdr:from>
    <xdr:ext cx="469744" cy="259045"/>
    <xdr:sp macro="" textlink="">
      <xdr:nvSpPr>
        <xdr:cNvPr id="297" name="n_1mainValue【公営住宅】&#10;一人当たり面積"/>
        <xdr:cNvSpPr txBox="1"/>
      </xdr:nvSpPr>
      <xdr:spPr>
        <a:xfrm>
          <a:off x="9391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77651</xdr:rowOff>
    </xdr:from>
    <xdr:to>
      <xdr:col>85</xdr:col>
      <xdr:colOff>177800</xdr:colOff>
      <xdr:row>36</xdr:row>
      <xdr:rowOff>7801</xdr:rowOff>
    </xdr:to>
    <xdr:sp macro="" textlink="">
      <xdr:nvSpPr>
        <xdr:cNvPr id="353" name="楕円 352"/>
        <xdr:cNvSpPr/>
      </xdr:nvSpPr>
      <xdr:spPr>
        <a:xfrm>
          <a:off x="162687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100528</xdr:rowOff>
    </xdr:from>
    <xdr:ext cx="405111" cy="259045"/>
    <xdr:sp macro="" textlink="">
      <xdr:nvSpPr>
        <xdr:cNvPr id="354" name="【認定こども園・幼稚園・保育所】&#10;有形固定資産減価償却率該当値テキスト"/>
        <xdr:cNvSpPr txBox="1"/>
      </xdr:nvSpPr>
      <xdr:spPr>
        <a:xfrm>
          <a:off x="16357600" y="59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98878</xdr:rowOff>
    </xdr:from>
    <xdr:to>
      <xdr:col>81</xdr:col>
      <xdr:colOff>101600</xdr:colOff>
      <xdr:row>36</xdr:row>
      <xdr:rowOff>29028</xdr:rowOff>
    </xdr:to>
    <xdr:sp macro="" textlink="">
      <xdr:nvSpPr>
        <xdr:cNvPr id="355" name="楕円 354"/>
        <xdr:cNvSpPr/>
      </xdr:nvSpPr>
      <xdr:spPr>
        <a:xfrm>
          <a:off x="15430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128451</xdr:rowOff>
    </xdr:from>
    <xdr:to>
      <xdr:col>85</xdr:col>
      <xdr:colOff>127000</xdr:colOff>
      <xdr:row>35</xdr:row>
      <xdr:rowOff>149678</xdr:rowOff>
    </xdr:to>
    <xdr:cxnSp macro="">
      <xdr:nvCxnSpPr>
        <xdr:cNvPr id="356" name="直線コネクタ 355"/>
        <xdr:cNvCxnSpPr/>
      </xdr:nvCxnSpPr>
      <xdr:spPr>
        <a:xfrm flipV="1">
          <a:off x="15481300" y="612920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45555</xdr:rowOff>
    </xdr:from>
    <xdr:ext cx="405111" cy="259045"/>
    <xdr:sp macro="" textlink="">
      <xdr:nvSpPr>
        <xdr:cNvPr id="359" name="n_1mainValue【認定こども園・幼稚園・保育所】&#10;有形固定資産減価償却率"/>
        <xdr:cNvSpPr txBox="1"/>
      </xdr:nvSpPr>
      <xdr:spPr>
        <a:xfrm>
          <a:off x="15266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82550</xdr:rowOff>
    </xdr:from>
    <xdr:to>
      <xdr:col>116</xdr:col>
      <xdr:colOff>114300</xdr:colOff>
      <xdr:row>35</xdr:row>
      <xdr:rowOff>12700</xdr:rowOff>
    </xdr:to>
    <xdr:sp macro="" textlink="">
      <xdr:nvSpPr>
        <xdr:cNvPr id="397" name="楕円 396"/>
        <xdr:cNvSpPr/>
      </xdr:nvSpPr>
      <xdr:spPr>
        <a:xfrm>
          <a:off x="22110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105427</xdr:rowOff>
    </xdr:from>
    <xdr:ext cx="469744" cy="259045"/>
    <xdr:sp macro="" textlink="">
      <xdr:nvSpPr>
        <xdr:cNvPr id="398" name="【認定こども園・幼稚園・保育所】&#10;一人当たり面積該当値テキスト"/>
        <xdr:cNvSpPr txBox="1"/>
      </xdr:nvSpPr>
      <xdr:spPr>
        <a:xfrm>
          <a:off x="22199600"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74930</xdr:rowOff>
    </xdr:from>
    <xdr:to>
      <xdr:col>112</xdr:col>
      <xdr:colOff>38100</xdr:colOff>
      <xdr:row>35</xdr:row>
      <xdr:rowOff>5080</xdr:rowOff>
    </xdr:to>
    <xdr:sp macro="" textlink="">
      <xdr:nvSpPr>
        <xdr:cNvPr id="399" name="楕円 398"/>
        <xdr:cNvSpPr/>
      </xdr:nvSpPr>
      <xdr:spPr>
        <a:xfrm>
          <a:off x="21272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125730</xdr:rowOff>
    </xdr:from>
    <xdr:to>
      <xdr:col>116</xdr:col>
      <xdr:colOff>63500</xdr:colOff>
      <xdr:row>34</xdr:row>
      <xdr:rowOff>133350</xdr:rowOff>
    </xdr:to>
    <xdr:cxnSp macro="">
      <xdr:nvCxnSpPr>
        <xdr:cNvPr id="400" name="直線コネクタ 399"/>
        <xdr:cNvCxnSpPr/>
      </xdr:nvCxnSpPr>
      <xdr:spPr>
        <a:xfrm>
          <a:off x="21323300" y="5955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21607</xdr:rowOff>
    </xdr:from>
    <xdr:ext cx="469744" cy="259045"/>
    <xdr:sp macro="" textlink="">
      <xdr:nvSpPr>
        <xdr:cNvPr id="403" name="n_1mainValue【認定こども園・幼稚園・保育所】&#10;一人当たり面積"/>
        <xdr:cNvSpPr txBox="1"/>
      </xdr:nvSpPr>
      <xdr:spPr>
        <a:xfrm>
          <a:off x="21075727" y="56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158750</xdr:rowOff>
    </xdr:from>
    <xdr:to>
      <xdr:col>85</xdr:col>
      <xdr:colOff>177800</xdr:colOff>
      <xdr:row>56</xdr:row>
      <xdr:rowOff>88900</xdr:rowOff>
    </xdr:to>
    <xdr:sp macro="" textlink="">
      <xdr:nvSpPr>
        <xdr:cNvPr id="442" name="楕円 441"/>
        <xdr:cNvSpPr/>
      </xdr:nvSpPr>
      <xdr:spPr>
        <a:xfrm>
          <a:off x="16268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73677</xdr:rowOff>
    </xdr:from>
    <xdr:ext cx="405111" cy="259045"/>
    <xdr:sp macro="" textlink="">
      <xdr:nvSpPr>
        <xdr:cNvPr id="443" name="【学校施設】&#10;有形固定資産減価償却率該当値テキスト"/>
        <xdr:cNvSpPr txBox="1"/>
      </xdr:nvSpPr>
      <xdr:spPr>
        <a:xfrm>
          <a:off x="163576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143510</xdr:rowOff>
    </xdr:from>
    <xdr:to>
      <xdr:col>81</xdr:col>
      <xdr:colOff>101600</xdr:colOff>
      <xdr:row>56</xdr:row>
      <xdr:rowOff>73660</xdr:rowOff>
    </xdr:to>
    <xdr:sp macro="" textlink="">
      <xdr:nvSpPr>
        <xdr:cNvPr id="444" name="楕円 443"/>
        <xdr:cNvSpPr/>
      </xdr:nvSpPr>
      <xdr:spPr>
        <a:xfrm>
          <a:off x="15430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22860</xdr:rowOff>
    </xdr:from>
    <xdr:to>
      <xdr:col>85</xdr:col>
      <xdr:colOff>127000</xdr:colOff>
      <xdr:row>56</xdr:row>
      <xdr:rowOff>38100</xdr:rowOff>
    </xdr:to>
    <xdr:cxnSp macro="">
      <xdr:nvCxnSpPr>
        <xdr:cNvPr id="445" name="直線コネクタ 444"/>
        <xdr:cNvCxnSpPr/>
      </xdr:nvCxnSpPr>
      <xdr:spPr>
        <a:xfrm>
          <a:off x="15481300" y="9624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90187</xdr:rowOff>
    </xdr:from>
    <xdr:ext cx="405111" cy="259045"/>
    <xdr:sp macro="" textlink="">
      <xdr:nvSpPr>
        <xdr:cNvPr id="448" name="n_1mainValue【学校施設】&#10;有形固定資産減価償却率"/>
        <xdr:cNvSpPr txBox="1"/>
      </xdr:nvSpPr>
      <xdr:spPr>
        <a:xfrm>
          <a:off x="152660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16256</xdr:rowOff>
    </xdr:from>
    <xdr:to>
      <xdr:col>116</xdr:col>
      <xdr:colOff>114300</xdr:colOff>
      <xdr:row>60</xdr:row>
      <xdr:rowOff>117856</xdr:rowOff>
    </xdr:to>
    <xdr:sp macro="" textlink="">
      <xdr:nvSpPr>
        <xdr:cNvPr id="487" name="楕円 486"/>
        <xdr:cNvSpPr/>
      </xdr:nvSpPr>
      <xdr:spPr>
        <a:xfrm>
          <a:off x="22110700" y="103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166133</xdr:rowOff>
    </xdr:from>
    <xdr:ext cx="469744" cy="259045"/>
    <xdr:sp macro="" textlink="">
      <xdr:nvSpPr>
        <xdr:cNvPr id="488" name="【学校施設】&#10;一人当たり面積該当値テキスト"/>
        <xdr:cNvSpPr txBox="1"/>
      </xdr:nvSpPr>
      <xdr:spPr>
        <a:xfrm>
          <a:off x="22199600" y="1028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xdr:rowOff>
    </xdr:from>
    <xdr:to>
      <xdr:col>112</xdr:col>
      <xdr:colOff>38100</xdr:colOff>
      <xdr:row>60</xdr:row>
      <xdr:rowOff>111760</xdr:rowOff>
    </xdr:to>
    <xdr:sp macro="" textlink="">
      <xdr:nvSpPr>
        <xdr:cNvPr id="489" name="楕円 488"/>
        <xdr:cNvSpPr/>
      </xdr:nvSpPr>
      <xdr:spPr>
        <a:xfrm>
          <a:off x="2127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60960</xdr:rowOff>
    </xdr:from>
    <xdr:to>
      <xdr:col>116</xdr:col>
      <xdr:colOff>63500</xdr:colOff>
      <xdr:row>60</xdr:row>
      <xdr:rowOff>67056</xdr:rowOff>
    </xdr:to>
    <xdr:cxnSp macro="">
      <xdr:nvCxnSpPr>
        <xdr:cNvPr id="490" name="直線コネクタ 489"/>
        <xdr:cNvCxnSpPr/>
      </xdr:nvCxnSpPr>
      <xdr:spPr>
        <a:xfrm>
          <a:off x="21323300" y="1034796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102887</xdr:rowOff>
    </xdr:from>
    <xdr:ext cx="469744" cy="259045"/>
    <xdr:sp macro="" textlink="">
      <xdr:nvSpPr>
        <xdr:cNvPr id="493" name="n_1mainValue【学校施設】&#10;一人当たり面積"/>
        <xdr:cNvSpPr txBox="1"/>
      </xdr:nvSpPr>
      <xdr:spPr>
        <a:xfrm>
          <a:off x="210757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34" name="直線コネクタ 53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3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36" name="直線コネクタ 53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3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38" name="直線コネクタ 53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3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40" name="フローチャート: 判断 53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41" name="フローチャート: 判断 54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2" name="フローチャート: 判断 54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95886</xdr:rowOff>
    </xdr:from>
    <xdr:to>
      <xdr:col>85</xdr:col>
      <xdr:colOff>177800</xdr:colOff>
      <xdr:row>101</xdr:row>
      <xdr:rowOff>26036</xdr:rowOff>
    </xdr:to>
    <xdr:sp macro="" textlink="">
      <xdr:nvSpPr>
        <xdr:cNvPr id="548" name="楕円 547"/>
        <xdr:cNvSpPr/>
      </xdr:nvSpPr>
      <xdr:spPr>
        <a:xfrm>
          <a:off x="162687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48913</xdr:rowOff>
    </xdr:from>
    <xdr:ext cx="405111" cy="259045"/>
    <xdr:sp macro="" textlink="">
      <xdr:nvSpPr>
        <xdr:cNvPr id="549" name="【公民館】&#10;有形固定資産減価償却率該当値テキスト"/>
        <xdr:cNvSpPr txBox="1"/>
      </xdr:nvSpPr>
      <xdr:spPr>
        <a:xfrm>
          <a:off x="16357600" y="1719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137795</xdr:rowOff>
    </xdr:from>
    <xdr:to>
      <xdr:col>81</xdr:col>
      <xdr:colOff>101600</xdr:colOff>
      <xdr:row>101</xdr:row>
      <xdr:rowOff>67945</xdr:rowOff>
    </xdr:to>
    <xdr:sp macro="" textlink="">
      <xdr:nvSpPr>
        <xdr:cNvPr id="550" name="楕円 549"/>
        <xdr:cNvSpPr/>
      </xdr:nvSpPr>
      <xdr:spPr>
        <a:xfrm>
          <a:off x="154305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146686</xdr:rowOff>
    </xdr:from>
    <xdr:to>
      <xdr:col>85</xdr:col>
      <xdr:colOff>127000</xdr:colOff>
      <xdr:row>101</xdr:row>
      <xdr:rowOff>17145</xdr:rowOff>
    </xdr:to>
    <xdr:cxnSp macro="">
      <xdr:nvCxnSpPr>
        <xdr:cNvPr id="551" name="直線コネクタ 550"/>
        <xdr:cNvCxnSpPr/>
      </xdr:nvCxnSpPr>
      <xdr:spPr>
        <a:xfrm flipV="1">
          <a:off x="15481300" y="17291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52"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53"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84472</xdr:rowOff>
    </xdr:from>
    <xdr:ext cx="405111" cy="259045"/>
    <xdr:sp macro="" textlink="">
      <xdr:nvSpPr>
        <xdr:cNvPr id="554" name="n_1mainValue【公民館】&#10;有形固定資産減価償却率"/>
        <xdr:cNvSpPr txBox="1"/>
      </xdr:nvSpPr>
      <xdr:spPr>
        <a:xfrm>
          <a:off x="1526604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78" name="直線コネクタ 577"/>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79"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80" name="直線コネクタ 579"/>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2" name="直線コネクタ 58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583"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84" name="フローチャート: 判断 583"/>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85" name="フローチャート: 判断 584"/>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86" name="フローチャート: 判断 585"/>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92" name="楕円 591"/>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76216</xdr:rowOff>
    </xdr:from>
    <xdr:ext cx="469744" cy="259045"/>
    <xdr:sp macro="" textlink="">
      <xdr:nvSpPr>
        <xdr:cNvPr id="593" name="【公民館】&#10;一人当たり面積該当値テキスト"/>
        <xdr:cNvSpPr txBox="1"/>
      </xdr:nvSpPr>
      <xdr:spPr>
        <a:xfrm>
          <a:off x="22199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594" name="楕円 593"/>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148589</xdr:rowOff>
    </xdr:to>
    <xdr:cxnSp macro="">
      <xdr:nvCxnSpPr>
        <xdr:cNvPr id="595" name="直線コネクタ 594"/>
        <xdr:cNvCxnSpPr/>
      </xdr:nvCxnSpPr>
      <xdr:spPr>
        <a:xfrm>
          <a:off x="21323300" y="18322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596"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97"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598" name="n_1mainValue【公民館】&#10;一人当たり面積"/>
        <xdr:cNvSpPr txBox="1"/>
      </xdr:nvSpPr>
      <xdr:spPr>
        <a:xfrm>
          <a:off x="21075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有形固定資産減価償却率は、類似団体と比較するとやや高い傾向にあり、全体的に施設の老朽化が進んでいることがわかります。　</a:t>
          </a:r>
        </a:p>
        <a:p>
          <a:r>
            <a:rPr kumimoji="1" lang="ja-JP" altLang="en-US" sz="1300">
              <a:latin typeface="ＭＳ Ｐゴシック" panose="020B0600070205080204" pitchFamily="50" charset="-128"/>
              <a:ea typeface="ＭＳ Ｐゴシック" panose="020B0600070205080204" pitchFamily="50" charset="-128"/>
            </a:rPr>
            <a:t>　一人当たり面積は、類似団体との比較において全体的に低い水準にあります。</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有形固定資産減価償却率が高くなっている施設類型は公民館、低くなっている施設類型は橋りょうが挙げられます。</a:t>
          </a:r>
        </a:p>
        <a:p>
          <a:r>
            <a:rPr kumimoji="1" lang="ja-JP" altLang="en-US" sz="1300">
              <a:latin typeface="ＭＳ Ｐゴシック" panose="020B0600070205080204" pitchFamily="50" charset="-128"/>
              <a:ea typeface="ＭＳ Ｐゴシック" panose="020B0600070205080204" pitchFamily="50" charset="-128"/>
            </a:rPr>
            <a:t>　公民館については、２つの施設がいずれも築後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年となることから、建物系公共施設個別施設計画においては統廃合する方針となっています。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54,295
52,102
28.19
18,460,316
17,619,602
686,445
11,038,934
11,710,391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71" name="楕円 70"/>
        <xdr:cNvSpPr/>
      </xdr:nvSpPr>
      <xdr:spPr>
        <a:xfrm>
          <a:off x="4584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123026</xdr:rowOff>
    </xdr:from>
    <xdr:ext cx="405111" cy="259045"/>
    <xdr:sp macro="" textlink="">
      <xdr:nvSpPr>
        <xdr:cNvPr id="72" name="【図書館】&#10;有形固定資産減価償却率該当値テキスト"/>
        <xdr:cNvSpPr txBox="1"/>
      </xdr:nvSpPr>
      <xdr:spPr>
        <a:xfrm>
          <a:off x="4673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3" name="楕円 72"/>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23949</xdr:rowOff>
    </xdr:from>
    <xdr:to>
      <xdr:col>24</xdr:col>
      <xdr:colOff>63500</xdr:colOff>
      <xdr:row>39</xdr:row>
      <xdr:rowOff>53340</xdr:rowOff>
    </xdr:to>
    <xdr:cxnSp macro="">
      <xdr:nvCxnSpPr>
        <xdr:cNvPr id="74" name="直線コネクタ 73"/>
        <xdr:cNvCxnSpPr/>
      </xdr:nvCxnSpPr>
      <xdr:spPr>
        <a:xfrm flipV="1">
          <a:off x="3797300" y="671049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77" name="n_1mainValue【図書館】&#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127000</xdr:rowOff>
    </xdr:from>
    <xdr:to>
      <xdr:col>55</xdr:col>
      <xdr:colOff>50800</xdr:colOff>
      <xdr:row>37</xdr:row>
      <xdr:rowOff>57150</xdr:rowOff>
    </xdr:to>
    <xdr:sp macro="" textlink="">
      <xdr:nvSpPr>
        <xdr:cNvPr id="115" name="楕円 114"/>
        <xdr:cNvSpPr/>
      </xdr:nvSpPr>
      <xdr:spPr>
        <a:xfrm>
          <a:off x="10426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149877</xdr:rowOff>
    </xdr:from>
    <xdr:ext cx="469744" cy="259045"/>
    <xdr:sp macro="" textlink="">
      <xdr:nvSpPr>
        <xdr:cNvPr id="116" name="【図書館】&#10;一人当たり面積該当値テキスト"/>
        <xdr:cNvSpPr txBox="1"/>
      </xdr:nvSpPr>
      <xdr:spPr>
        <a:xfrm>
          <a:off x="10515600"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117" name="楕円 116"/>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6350</xdr:rowOff>
    </xdr:from>
    <xdr:to>
      <xdr:col>55</xdr:col>
      <xdr:colOff>0</xdr:colOff>
      <xdr:row>37</xdr:row>
      <xdr:rowOff>6350</xdr:rowOff>
    </xdr:to>
    <xdr:cxnSp macro="">
      <xdr:nvCxnSpPr>
        <xdr:cNvPr id="118" name="直線コネクタ 117"/>
        <xdr:cNvCxnSpPr/>
      </xdr:nvCxnSpPr>
      <xdr:spPr>
        <a:xfrm>
          <a:off x="9639300" y="635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73677</xdr:rowOff>
    </xdr:from>
    <xdr:ext cx="469744" cy="259045"/>
    <xdr:sp macro="" textlink="">
      <xdr:nvSpPr>
        <xdr:cNvPr id="121" name="n_1mainValue【図書館】&#10;一人当たり面積"/>
        <xdr:cNvSpPr txBox="1"/>
      </xdr:nvSpPr>
      <xdr:spPr>
        <a:xfrm>
          <a:off x="9391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19685</xdr:rowOff>
    </xdr:from>
    <xdr:to>
      <xdr:col>24</xdr:col>
      <xdr:colOff>114300</xdr:colOff>
      <xdr:row>56</xdr:row>
      <xdr:rowOff>121285</xdr:rowOff>
    </xdr:to>
    <xdr:sp macro="" textlink="">
      <xdr:nvSpPr>
        <xdr:cNvPr id="160" name="楕円 159"/>
        <xdr:cNvSpPr/>
      </xdr:nvSpPr>
      <xdr:spPr>
        <a:xfrm>
          <a:off x="45847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106062</xdr:rowOff>
    </xdr:from>
    <xdr:ext cx="405111" cy="259045"/>
    <xdr:sp macro="" textlink="">
      <xdr:nvSpPr>
        <xdr:cNvPr id="161" name="【体育館・プール】&#10;有形固定資産減価償却率該当値テキスト"/>
        <xdr:cNvSpPr txBox="1"/>
      </xdr:nvSpPr>
      <xdr:spPr>
        <a:xfrm>
          <a:off x="4673600" y="953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61595</xdr:rowOff>
    </xdr:from>
    <xdr:to>
      <xdr:col>20</xdr:col>
      <xdr:colOff>38100</xdr:colOff>
      <xdr:row>56</xdr:row>
      <xdr:rowOff>163195</xdr:rowOff>
    </xdr:to>
    <xdr:sp macro="" textlink="">
      <xdr:nvSpPr>
        <xdr:cNvPr id="162" name="楕円 161"/>
        <xdr:cNvSpPr/>
      </xdr:nvSpPr>
      <xdr:spPr>
        <a:xfrm>
          <a:off x="3746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70485</xdr:rowOff>
    </xdr:from>
    <xdr:to>
      <xdr:col>24</xdr:col>
      <xdr:colOff>63500</xdr:colOff>
      <xdr:row>56</xdr:row>
      <xdr:rowOff>112395</xdr:rowOff>
    </xdr:to>
    <xdr:cxnSp macro="">
      <xdr:nvCxnSpPr>
        <xdr:cNvPr id="163" name="直線コネクタ 162"/>
        <xdr:cNvCxnSpPr/>
      </xdr:nvCxnSpPr>
      <xdr:spPr>
        <a:xfrm flipV="1">
          <a:off x="3797300" y="96716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8272</xdr:rowOff>
    </xdr:from>
    <xdr:ext cx="405111" cy="259045"/>
    <xdr:sp macro="" textlink="">
      <xdr:nvSpPr>
        <xdr:cNvPr id="166" name="n_1mainValue【体育館・プール】&#10;有形固定資産減価償却率"/>
        <xdr:cNvSpPr txBox="1"/>
      </xdr:nvSpPr>
      <xdr:spPr>
        <a:xfrm>
          <a:off x="35820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132080</xdr:rowOff>
    </xdr:from>
    <xdr:to>
      <xdr:col>55</xdr:col>
      <xdr:colOff>50800</xdr:colOff>
      <xdr:row>64</xdr:row>
      <xdr:rowOff>62230</xdr:rowOff>
    </xdr:to>
    <xdr:sp macro="" textlink="">
      <xdr:nvSpPr>
        <xdr:cNvPr id="204" name="楕円 203"/>
        <xdr:cNvSpPr/>
      </xdr:nvSpPr>
      <xdr:spPr>
        <a:xfrm>
          <a:off x="10426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47007</xdr:rowOff>
    </xdr:from>
    <xdr:ext cx="469744" cy="259045"/>
    <xdr:sp macro="" textlink="">
      <xdr:nvSpPr>
        <xdr:cNvPr id="205" name="【体育館・プール】&#10;一人当たり面積該当値テキスト"/>
        <xdr:cNvSpPr txBox="1"/>
      </xdr:nvSpPr>
      <xdr:spPr>
        <a:xfrm>
          <a:off x="10515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06" name="楕円 205"/>
        <xdr:cNvSpPr/>
      </xdr:nvSpPr>
      <xdr:spPr>
        <a:xfrm>
          <a:off x="958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11430</xdr:rowOff>
    </xdr:from>
    <xdr:to>
      <xdr:col>55</xdr:col>
      <xdr:colOff>0</xdr:colOff>
      <xdr:row>64</xdr:row>
      <xdr:rowOff>11430</xdr:rowOff>
    </xdr:to>
    <xdr:cxnSp macro="">
      <xdr:nvCxnSpPr>
        <xdr:cNvPr id="207" name="直線コネクタ 206"/>
        <xdr:cNvCxnSpPr/>
      </xdr:nvCxnSpPr>
      <xdr:spPr>
        <a:xfrm>
          <a:off x="9639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10" name="n_1mainValue【体育館・プール】&#10;一人当たり面積"/>
        <xdr:cNvSpPr txBox="1"/>
      </xdr:nvSpPr>
      <xdr:spPr>
        <a:xfrm>
          <a:off x="9391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53975</xdr:rowOff>
    </xdr:from>
    <xdr:to>
      <xdr:col>24</xdr:col>
      <xdr:colOff>114300</xdr:colOff>
      <xdr:row>80</xdr:row>
      <xdr:rowOff>155575</xdr:rowOff>
    </xdr:to>
    <xdr:sp macro="" textlink="">
      <xdr:nvSpPr>
        <xdr:cNvPr id="249" name="楕円 248"/>
        <xdr:cNvSpPr/>
      </xdr:nvSpPr>
      <xdr:spPr>
        <a:xfrm>
          <a:off x="45847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76852</xdr:rowOff>
    </xdr:from>
    <xdr:ext cx="405111" cy="259045"/>
    <xdr:sp macro="" textlink="">
      <xdr:nvSpPr>
        <xdr:cNvPr id="250" name="【福祉施設】&#10;有形固定資産減価償却率該当値テキスト"/>
        <xdr:cNvSpPr txBox="1"/>
      </xdr:nvSpPr>
      <xdr:spPr>
        <a:xfrm>
          <a:off x="4673600"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51" name="楕円 250"/>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104775</xdr:rowOff>
    </xdr:from>
    <xdr:to>
      <xdr:col>24</xdr:col>
      <xdr:colOff>63500</xdr:colOff>
      <xdr:row>80</xdr:row>
      <xdr:rowOff>152400</xdr:rowOff>
    </xdr:to>
    <xdr:cxnSp macro="">
      <xdr:nvCxnSpPr>
        <xdr:cNvPr id="252" name="直線コネクタ 251"/>
        <xdr:cNvCxnSpPr/>
      </xdr:nvCxnSpPr>
      <xdr:spPr>
        <a:xfrm flipV="1">
          <a:off x="3797300" y="138207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55"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291" name="楕円 290"/>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292" name="【福祉施設】&#10;一人当たり面積該当値テキスト"/>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293" name="楕円 292"/>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294" name="直線コネクタ 293"/>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297"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37" name="楕円 336"/>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338" name="【市民会館】&#10;有形固定資産減価償却率該当値テキスト"/>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39" name="楕円 338"/>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19050</xdr:rowOff>
    </xdr:to>
    <xdr:cxnSp macro="">
      <xdr:nvCxnSpPr>
        <xdr:cNvPr id="340" name="直線コネクタ 339"/>
        <xdr:cNvCxnSpPr/>
      </xdr:nvCxnSpPr>
      <xdr:spPr>
        <a:xfrm flipV="1">
          <a:off x="3797300" y="1800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343" name="n_1mainValue【市民会館】&#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110308</xdr:rowOff>
    </xdr:from>
    <xdr:to>
      <xdr:col>55</xdr:col>
      <xdr:colOff>50800</xdr:colOff>
      <xdr:row>105</xdr:row>
      <xdr:rowOff>40458</xdr:rowOff>
    </xdr:to>
    <xdr:sp macro="" textlink="">
      <xdr:nvSpPr>
        <xdr:cNvPr id="383" name="楕円 382"/>
        <xdr:cNvSpPr/>
      </xdr:nvSpPr>
      <xdr:spPr>
        <a:xfrm>
          <a:off x="10426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133185</xdr:rowOff>
    </xdr:from>
    <xdr:ext cx="469744" cy="259045"/>
    <xdr:sp macro="" textlink="">
      <xdr:nvSpPr>
        <xdr:cNvPr id="384" name="【市民会館】&#10;一人当たり面積該当値テキスト"/>
        <xdr:cNvSpPr txBox="1"/>
      </xdr:nvSpPr>
      <xdr:spPr>
        <a:xfrm>
          <a:off x="10515600" y="177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107043</xdr:rowOff>
    </xdr:from>
    <xdr:to>
      <xdr:col>50</xdr:col>
      <xdr:colOff>165100</xdr:colOff>
      <xdr:row>105</xdr:row>
      <xdr:rowOff>37193</xdr:rowOff>
    </xdr:to>
    <xdr:sp macro="" textlink="">
      <xdr:nvSpPr>
        <xdr:cNvPr id="385" name="楕円 384"/>
        <xdr:cNvSpPr/>
      </xdr:nvSpPr>
      <xdr:spPr>
        <a:xfrm>
          <a:off x="9588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157843</xdr:rowOff>
    </xdr:from>
    <xdr:to>
      <xdr:col>55</xdr:col>
      <xdr:colOff>0</xdr:colOff>
      <xdr:row>104</xdr:row>
      <xdr:rowOff>161108</xdr:rowOff>
    </xdr:to>
    <xdr:cxnSp macro="">
      <xdr:nvCxnSpPr>
        <xdr:cNvPr id="386" name="直線コネクタ 385"/>
        <xdr:cNvCxnSpPr/>
      </xdr:nvCxnSpPr>
      <xdr:spPr>
        <a:xfrm>
          <a:off x="9639300" y="179886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53720</xdr:rowOff>
    </xdr:from>
    <xdr:ext cx="469744" cy="259045"/>
    <xdr:sp macro="" textlink="">
      <xdr:nvSpPr>
        <xdr:cNvPr id="389" name="n_1mainValue【市民会館】&#10;一人当たり面積"/>
        <xdr:cNvSpPr txBox="1"/>
      </xdr:nvSpPr>
      <xdr:spPr>
        <a:xfrm>
          <a:off x="93917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31" name="直線コネクタ 430"/>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32"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33" name="直線コネクタ 432"/>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5" name="直線コネクタ 43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36"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37" name="フローチャート: 判断 436"/>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38" name="フローチャート: 判断 437"/>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39" name="フローチャート: 判断 438"/>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445" name="楕円 444"/>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446" name="【保健センター・保健所】&#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141877</xdr:rowOff>
    </xdr:from>
    <xdr:to>
      <xdr:col>81</xdr:col>
      <xdr:colOff>101600</xdr:colOff>
      <xdr:row>61</xdr:row>
      <xdr:rowOff>72027</xdr:rowOff>
    </xdr:to>
    <xdr:sp macro="" textlink="">
      <xdr:nvSpPr>
        <xdr:cNvPr id="447" name="楕円 446"/>
        <xdr:cNvSpPr/>
      </xdr:nvSpPr>
      <xdr:spPr>
        <a:xfrm>
          <a:off x="15430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21227</xdr:rowOff>
    </xdr:to>
    <xdr:cxnSp macro="">
      <xdr:nvCxnSpPr>
        <xdr:cNvPr id="448" name="直線コネクタ 447"/>
        <xdr:cNvCxnSpPr/>
      </xdr:nvCxnSpPr>
      <xdr:spPr>
        <a:xfrm flipV="1">
          <a:off x="15481300" y="1045681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449"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50"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63154</xdr:rowOff>
    </xdr:from>
    <xdr:ext cx="405111" cy="259045"/>
    <xdr:sp macro="" textlink="">
      <xdr:nvSpPr>
        <xdr:cNvPr id="451" name="n_1mainValue【保健センター・保健所】&#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7" name="テキスト ボックス 4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9" name="テキスト ボックス 4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1" name="テキスト ボックス 4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3" name="テキスト ボックス 4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75" name="直線コネクタ 47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7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77" name="直線コネクタ 47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7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79" name="直線コネクタ 47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480"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81" name="フローチャート: 判断 480"/>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82" name="フローチャート: 判断 481"/>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483" name="フローチャート: 判断 48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69850</xdr:rowOff>
    </xdr:from>
    <xdr:to>
      <xdr:col>116</xdr:col>
      <xdr:colOff>114300</xdr:colOff>
      <xdr:row>62</xdr:row>
      <xdr:rowOff>0</xdr:rowOff>
    </xdr:to>
    <xdr:sp macro="" textlink="">
      <xdr:nvSpPr>
        <xdr:cNvPr id="489" name="楕円 488"/>
        <xdr:cNvSpPr/>
      </xdr:nvSpPr>
      <xdr:spPr>
        <a:xfrm>
          <a:off x="22110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490" name="【保健センター・保健所】&#10;一人当たり面積該当値テキスト"/>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57150</xdr:rowOff>
    </xdr:from>
    <xdr:to>
      <xdr:col>112</xdr:col>
      <xdr:colOff>38100</xdr:colOff>
      <xdr:row>61</xdr:row>
      <xdr:rowOff>158750</xdr:rowOff>
    </xdr:to>
    <xdr:sp macro="" textlink="">
      <xdr:nvSpPr>
        <xdr:cNvPr id="491" name="楕円 490"/>
        <xdr:cNvSpPr/>
      </xdr:nvSpPr>
      <xdr:spPr>
        <a:xfrm>
          <a:off x="21272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107950</xdr:rowOff>
    </xdr:from>
    <xdr:to>
      <xdr:col>116</xdr:col>
      <xdr:colOff>63500</xdr:colOff>
      <xdr:row>61</xdr:row>
      <xdr:rowOff>120650</xdr:rowOff>
    </xdr:to>
    <xdr:cxnSp macro="">
      <xdr:nvCxnSpPr>
        <xdr:cNvPr id="492" name="直線コネクタ 491"/>
        <xdr:cNvCxnSpPr/>
      </xdr:nvCxnSpPr>
      <xdr:spPr>
        <a:xfrm>
          <a:off x="21323300" y="1056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493"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494"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149877</xdr:rowOff>
    </xdr:from>
    <xdr:ext cx="469744" cy="259045"/>
    <xdr:sp macro="" textlink="">
      <xdr:nvSpPr>
        <xdr:cNvPr id="495" name="n_1mainValue【保健センター・保健所】&#10;一人当たり面積"/>
        <xdr:cNvSpPr txBox="1"/>
      </xdr:nvSpPr>
      <xdr:spPr>
        <a:xfrm>
          <a:off x="210757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6" name="テキスト ボックス 50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8" name="テキスト ボックス 50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6" name="テキスト ボックス 51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20" name="直線コネクタ 519"/>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21"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22" name="直線コネクタ 521"/>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23"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24" name="直線コネクタ 523"/>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25"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26" name="フローチャート: 判断 52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27" name="フローチャート: 判断 526"/>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528" name="フローチャート: 判断 527"/>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93980</xdr:rowOff>
    </xdr:from>
    <xdr:to>
      <xdr:col>85</xdr:col>
      <xdr:colOff>177800</xdr:colOff>
      <xdr:row>86</xdr:row>
      <xdr:rowOff>24130</xdr:rowOff>
    </xdr:to>
    <xdr:sp macro="" textlink="">
      <xdr:nvSpPr>
        <xdr:cNvPr id="534" name="楕円 533"/>
        <xdr:cNvSpPr/>
      </xdr:nvSpPr>
      <xdr:spPr>
        <a:xfrm>
          <a:off x="16268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72407</xdr:rowOff>
    </xdr:from>
    <xdr:ext cx="405111" cy="259045"/>
    <xdr:sp macro="" textlink="">
      <xdr:nvSpPr>
        <xdr:cNvPr id="535" name="【消防施設】&#10;有形固定資産減価償却率該当値テキスト"/>
        <xdr:cNvSpPr txBox="1"/>
      </xdr:nvSpPr>
      <xdr:spPr>
        <a:xfrm>
          <a:off x="16357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124461</xdr:rowOff>
    </xdr:from>
    <xdr:to>
      <xdr:col>81</xdr:col>
      <xdr:colOff>101600</xdr:colOff>
      <xdr:row>86</xdr:row>
      <xdr:rowOff>54611</xdr:rowOff>
    </xdr:to>
    <xdr:sp macro="" textlink="">
      <xdr:nvSpPr>
        <xdr:cNvPr id="536" name="楕円 535"/>
        <xdr:cNvSpPr/>
      </xdr:nvSpPr>
      <xdr:spPr>
        <a:xfrm>
          <a:off x="1543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144780</xdr:rowOff>
    </xdr:from>
    <xdr:to>
      <xdr:col>85</xdr:col>
      <xdr:colOff>127000</xdr:colOff>
      <xdr:row>86</xdr:row>
      <xdr:rowOff>3811</xdr:rowOff>
    </xdr:to>
    <xdr:cxnSp macro="">
      <xdr:nvCxnSpPr>
        <xdr:cNvPr id="537" name="直線コネクタ 536"/>
        <xdr:cNvCxnSpPr/>
      </xdr:nvCxnSpPr>
      <xdr:spPr>
        <a:xfrm flipV="1">
          <a:off x="15481300" y="147180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53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53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45738</xdr:rowOff>
    </xdr:from>
    <xdr:ext cx="405111" cy="259045"/>
    <xdr:sp macro="" textlink="">
      <xdr:nvSpPr>
        <xdr:cNvPr id="540" name="n_1mainValue【消防施設】&#10;有形固定資産減価償却率"/>
        <xdr:cNvSpPr txBox="1"/>
      </xdr:nvSpPr>
      <xdr:spPr>
        <a:xfrm>
          <a:off x="15266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1" name="直線コネクタ 5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2" name="テキスト ボックス 5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3" name="直線コネクタ 5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4" name="テキスト ボックス 5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5" name="直線コネクタ 5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6" name="テキスト ボックス 5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7" name="直線コネクタ 5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8" name="テキスト ボックス 5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62" name="直線コネクタ 561"/>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4" name="直線コネクタ 56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65"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66" name="直線コネクタ 565"/>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567"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68" name="フローチャート: 判断 56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69" name="フローチャート: 判断 568"/>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570" name="フローチャート: 判断 569"/>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576" name="楕円 575"/>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577" name="【消防施設】&#10;一人当たり面積該当値テキスト"/>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578" name="楕円 577"/>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47244</xdr:rowOff>
    </xdr:to>
    <xdr:cxnSp macro="">
      <xdr:nvCxnSpPr>
        <xdr:cNvPr id="579" name="直線コネクタ 578"/>
        <xdr:cNvCxnSpPr/>
      </xdr:nvCxnSpPr>
      <xdr:spPr>
        <a:xfrm flipV="1">
          <a:off x="21323300" y="14435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580"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581"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89171</xdr:rowOff>
    </xdr:from>
    <xdr:ext cx="469744" cy="259045"/>
    <xdr:sp macro="" textlink="">
      <xdr:nvSpPr>
        <xdr:cNvPr id="582" name="n_1mainValue【消防施設】&#10;一人当たり面積"/>
        <xdr:cNvSpPr txBox="1"/>
      </xdr:nvSpPr>
      <xdr:spPr>
        <a:xfrm>
          <a:off x="210757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08" name="直線コネクタ 607"/>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09"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10" name="直線コネクタ 609"/>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13"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14" name="フローチャート: 判断 613"/>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5" name="フローチャート: 判断 614"/>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16" name="フローチャート: 判断 615"/>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622" name="楕円 621"/>
        <xdr:cNvSpPr/>
      </xdr:nvSpPr>
      <xdr:spPr>
        <a:xfrm>
          <a:off x="16268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97263</xdr:rowOff>
    </xdr:from>
    <xdr:ext cx="405111" cy="259045"/>
    <xdr:sp macro="" textlink="">
      <xdr:nvSpPr>
        <xdr:cNvPr id="623" name="【庁舎】&#10;有形固定資産減価償却率該当値テキスト"/>
        <xdr:cNvSpPr txBox="1"/>
      </xdr:nvSpPr>
      <xdr:spPr>
        <a:xfrm>
          <a:off x="16357600" y="170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84182</xdr:rowOff>
    </xdr:from>
    <xdr:to>
      <xdr:col>81</xdr:col>
      <xdr:colOff>101600</xdr:colOff>
      <xdr:row>101</xdr:row>
      <xdr:rowOff>14332</xdr:rowOff>
    </xdr:to>
    <xdr:sp macro="" textlink="">
      <xdr:nvSpPr>
        <xdr:cNvPr id="624" name="楕円 623"/>
        <xdr:cNvSpPr/>
      </xdr:nvSpPr>
      <xdr:spPr>
        <a:xfrm>
          <a:off x="15430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125186</xdr:rowOff>
    </xdr:from>
    <xdr:to>
      <xdr:col>85</xdr:col>
      <xdr:colOff>127000</xdr:colOff>
      <xdr:row>100</xdr:row>
      <xdr:rowOff>134982</xdr:rowOff>
    </xdr:to>
    <xdr:cxnSp macro="">
      <xdr:nvCxnSpPr>
        <xdr:cNvPr id="625" name="直線コネクタ 624"/>
        <xdr:cNvCxnSpPr/>
      </xdr:nvCxnSpPr>
      <xdr:spPr>
        <a:xfrm flipV="1">
          <a:off x="15481300" y="172701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26"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27"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30859</xdr:rowOff>
    </xdr:from>
    <xdr:ext cx="405111" cy="259045"/>
    <xdr:sp macro="" textlink="">
      <xdr:nvSpPr>
        <xdr:cNvPr id="628" name="n_1mainValue【庁舎】&#10;有形固定資産減価償却率"/>
        <xdr:cNvSpPr txBox="1"/>
      </xdr:nvSpPr>
      <xdr:spPr>
        <a:xfrm>
          <a:off x="152660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55" name="直線コネクタ 654"/>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56"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57" name="直線コネクタ 656"/>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58"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59" name="直線コネクタ 658"/>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660"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61" name="フローチャート: 判断 660"/>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62" name="フローチャート: 判断 661"/>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63" name="フローチャート: 判断 662"/>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669" name="楕円 668"/>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34851</xdr:rowOff>
    </xdr:from>
    <xdr:ext cx="469744" cy="259045"/>
    <xdr:sp macro="" textlink="">
      <xdr:nvSpPr>
        <xdr:cNvPr id="670" name="【庁舎】&#10;一人当たり面積該当値テキスト"/>
        <xdr:cNvSpPr txBox="1"/>
      </xdr:nvSpPr>
      <xdr:spPr>
        <a:xfrm>
          <a:off x="22199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49893</xdr:rowOff>
    </xdr:from>
    <xdr:to>
      <xdr:col>112</xdr:col>
      <xdr:colOff>38100</xdr:colOff>
      <xdr:row>107</xdr:row>
      <xdr:rowOff>151493</xdr:rowOff>
    </xdr:to>
    <xdr:sp macro="" textlink="">
      <xdr:nvSpPr>
        <xdr:cNvPr id="671" name="楕円 670"/>
        <xdr:cNvSpPr/>
      </xdr:nvSpPr>
      <xdr:spPr>
        <a:xfrm>
          <a:off x="2127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107224</xdr:rowOff>
    </xdr:to>
    <xdr:cxnSp macro="">
      <xdr:nvCxnSpPr>
        <xdr:cNvPr id="672" name="直線コネクタ 671"/>
        <xdr:cNvCxnSpPr/>
      </xdr:nvCxnSpPr>
      <xdr:spPr>
        <a:xfrm>
          <a:off x="21323300" y="1844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73"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674"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142620</xdr:rowOff>
    </xdr:from>
    <xdr:ext cx="469744" cy="259045"/>
    <xdr:sp macro="" textlink="">
      <xdr:nvSpPr>
        <xdr:cNvPr id="675" name="n_1mainValue【庁舎】&#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有形固定資産減価償却率は、類似団体と比較するとやや高い傾向にあり、全体的に施設の老朽化が進んでいることがわかります。　</a:t>
          </a:r>
        </a:p>
        <a:p>
          <a:r>
            <a:rPr kumimoji="1" lang="ja-JP" altLang="en-US" sz="1300">
              <a:latin typeface="ＭＳ Ｐゴシック" panose="020B0600070205080204" pitchFamily="50" charset="-128"/>
              <a:ea typeface="ＭＳ Ｐゴシック" panose="020B0600070205080204" pitchFamily="50" charset="-128"/>
            </a:rPr>
            <a:t>　一人当たり面積は、類似団体との比較において全体的に低い水準にあります。</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有形固定資産減価償却率が高くなっている施設類型は庁舎、低くなっている施設類型は消防施設が挙げられます。</a:t>
          </a:r>
        </a:p>
        <a:p>
          <a:r>
            <a:rPr kumimoji="1" lang="ja-JP" altLang="en-US" sz="1300">
              <a:latin typeface="ＭＳ Ｐゴシック" panose="020B0600070205080204" pitchFamily="50" charset="-128"/>
              <a:ea typeface="ＭＳ Ｐゴシック" panose="020B0600070205080204" pitchFamily="50" charset="-128"/>
            </a:rPr>
            <a:t>　庁舎については、最も古い建物で築後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年以上が経過していること等から、平成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年度において「庁舎将来構想」を策定し、平成</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年度に新庁舎建設を計画しています。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54,295
52,102
28.19
18,460,316
17,619,602
686,445
11,038,934
11,710,391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ポイント減少しましたが、依然として類似団体内平均値は上回っています。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年度は、市民税の増加により基準財政収入額が増加したため、単年度の数値は上昇しています。</a:t>
          </a:r>
        </a:p>
        <a:p>
          <a:r>
            <a:rPr kumimoji="1" lang="ja-JP" altLang="en-US" sz="1300">
              <a:latin typeface="ＭＳ Ｐゴシック" panose="020B0600070205080204" pitchFamily="50" charset="-128"/>
              <a:ea typeface="ＭＳ Ｐゴシック" panose="020B0600070205080204" pitchFamily="50" charset="-128"/>
            </a:rPr>
            <a:t>　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次総合計画においては、計画最終年度（平成</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年度）の目標値を</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としており、引き続き財政基盤の強化に努めてまいります。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比率算定の分母となる経常一般財源が地方税、臨時財政対策債等の増加により対前年度比</a:t>
          </a:r>
          <a:r>
            <a:rPr kumimoji="1" lang="en-US" altLang="ja-JP" sz="1300">
              <a:latin typeface="ＭＳ Ｐゴシック" panose="020B0600070205080204" pitchFamily="50" charset="-128"/>
              <a:ea typeface="ＭＳ Ｐゴシック" panose="020B0600070205080204" pitchFamily="50" charset="-128"/>
            </a:rPr>
            <a:t>129,690</a:t>
          </a:r>
          <a:r>
            <a:rPr kumimoji="1" lang="ja-JP" altLang="en-US" sz="1300">
              <a:latin typeface="ＭＳ Ｐゴシック" panose="020B0600070205080204" pitchFamily="50" charset="-128"/>
              <a:ea typeface="ＭＳ Ｐゴシック" panose="020B0600070205080204" pitchFamily="50" charset="-128"/>
            </a:rPr>
            <a:t>千円の増となりましたが、分子となる経常的経費に充当した一般財源も物件費分等の増加により同</a:t>
          </a:r>
          <a:r>
            <a:rPr kumimoji="1" lang="en-US" altLang="ja-JP" sz="1300">
              <a:latin typeface="ＭＳ Ｐゴシック" panose="020B0600070205080204" pitchFamily="50" charset="-128"/>
              <a:ea typeface="ＭＳ Ｐゴシック" panose="020B0600070205080204" pitchFamily="50" charset="-128"/>
            </a:rPr>
            <a:t>412,954</a:t>
          </a:r>
          <a:r>
            <a:rPr kumimoji="1" lang="ja-JP" altLang="en-US" sz="1300">
              <a:latin typeface="ＭＳ Ｐゴシック" panose="020B0600070205080204" pitchFamily="50" charset="-128"/>
              <a:ea typeface="ＭＳ Ｐゴシック" panose="020B0600070205080204" pitchFamily="50" charset="-128"/>
            </a:rPr>
            <a:t>千円の増となったことから、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依然として類似団体内平均値は下回っていますが、今後も事務事業の見直し等を更に進め、経常経費の削減に努めてまいります。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60</xdr:row>
      <xdr:rowOff>131572</xdr:rowOff>
    </xdr:to>
    <xdr:cxnSp macro="">
      <xdr:nvCxnSpPr>
        <xdr:cNvPr id="130" name="直線コネクタ 129"/>
        <xdr:cNvCxnSpPr/>
      </xdr:nvCxnSpPr>
      <xdr:spPr>
        <a:xfrm>
          <a:off x="4114800" y="1030274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117348</xdr:rowOff>
    </xdr:from>
    <xdr:to>
      <xdr:col>19</xdr:col>
      <xdr:colOff>133350</xdr:colOff>
      <xdr:row>60</xdr:row>
      <xdr:rowOff>15748</xdr:rowOff>
    </xdr:to>
    <xdr:cxnSp macro="">
      <xdr:nvCxnSpPr>
        <xdr:cNvPr id="133" name="直線コネクタ 132"/>
        <xdr:cNvCxnSpPr/>
      </xdr:nvCxnSpPr>
      <xdr:spPr>
        <a:xfrm>
          <a:off x="3225800" y="100614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117348</xdr:rowOff>
    </xdr:from>
    <xdr:to>
      <xdr:col>15</xdr:col>
      <xdr:colOff>82550</xdr:colOff>
      <xdr:row>59</xdr:row>
      <xdr:rowOff>105156</xdr:rowOff>
    </xdr:to>
    <xdr:cxnSp macro="">
      <xdr:nvCxnSpPr>
        <xdr:cNvPr id="136" name="直線コネクタ 135"/>
        <xdr:cNvCxnSpPr/>
      </xdr:nvCxnSpPr>
      <xdr:spPr>
        <a:xfrm flipV="1">
          <a:off x="2336800" y="100614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35306</xdr:rowOff>
    </xdr:from>
    <xdr:to>
      <xdr:col>11</xdr:col>
      <xdr:colOff>31750</xdr:colOff>
      <xdr:row>59</xdr:row>
      <xdr:rowOff>105156</xdr:rowOff>
    </xdr:to>
    <xdr:cxnSp macro="">
      <xdr:nvCxnSpPr>
        <xdr:cNvPr id="139" name="直線コネクタ 138"/>
        <xdr:cNvCxnSpPr/>
      </xdr:nvCxnSpPr>
      <xdr:spPr>
        <a:xfrm>
          <a:off x="1447800" y="997940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80772</xdr:rowOff>
    </xdr:from>
    <xdr:to>
      <xdr:col>23</xdr:col>
      <xdr:colOff>184150</xdr:colOff>
      <xdr:row>61</xdr:row>
      <xdr:rowOff>10922</xdr:rowOff>
    </xdr:to>
    <xdr:sp macro="" textlink="">
      <xdr:nvSpPr>
        <xdr:cNvPr id="149" name="楕円 148"/>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97299</xdr:rowOff>
    </xdr:from>
    <xdr:ext cx="762000" cy="259045"/>
    <xdr:sp macro="" textlink="">
      <xdr:nvSpPr>
        <xdr:cNvPr id="150" name="財政構造の弾力性該当値テキスト"/>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136398</xdr:rowOff>
    </xdr:from>
    <xdr:to>
      <xdr:col>19</xdr:col>
      <xdr:colOff>184150</xdr:colOff>
      <xdr:row>60</xdr:row>
      <xdr:rowOff>66548</xdr:rowOff>
    </xdr:to>
    <xdr:sp macro="" textlink="">
      <xdr:nvSpPr>
        <xdr:cNvPr id="151" name="楕円 150"/>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76725</xdr:rowOff>
    </xdr:from>
    <xdr:ext cx="736600" cy="259045"/>
    <xdr:sp macro="" textlink="">
      <xdr:nvSpPr>
        <xdr:cNvPr id="152" name="テキスト ボックス 151"/>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66548</xdr:rowOff>
    </xdr:from>
    <xdr:to>
      <xdr:col>15</xdr:col>
      <xdr:colOff>133350</xdr:colOff>
      <xdr:row>58</xdr:row>
      <xdr:rowOff>168148</xdr:rowOff>
    </xdr:to>
    <xdr:sp macro="" textlink="">
      <xdr:nvSpPr>
        <xdr:cNvPr id="153" name="楕円 152"/>
        <xdr:cNvSpPr/>
      </xdr:nvSpPr>
      <xdr:spPr>
        <a:xfrm>
          <a:off x="31750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6875</xdr:rowOff>
    </xdr:from>
    <xdr:ext cx="762000" cy="259045"/>
    <xdr:sp macro="" textlink="">
      <xdr:nvSpPr>
        <xdr:cNvPr id="154" name="テキスト ボックス 153"/>
        <xdr:cNvSpPr txBox="1"/>
      </xdr:nvSpPr>
      <xdr:spPr>
        <a:xfrm>
          <a:off x="2844800" y="97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54356</xdr:rowOff>
    </xdr:from>
    <xdr:to>
      <xdr:col>11</xdr:col>
      <xdr:colOff>82550</xdr:colOff>
      <xdr:row>59</xdr:row>
      <xdr:rowOff>155956</xdr:rowOff>
    </xdr:to>
    <xdr:sp macro="" textlink="">
      <xdr:nvSpPr>
        <xdr:cNvPr id="155" name="楕円 154"/>
        <xdr:cNvSpPr/>
      </xdr:nvSpPr>
      <xdr:spPr>
        <a:xfrm>
          <a:off x="2286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166133</xdr:rowOff>
    </xdr:from>
    <xdr:ext cx="762000" cy="259045"/>
    <xdr:sp macro="" textlink="">
      <xdr:nvSpPr>
        <xdr:cNvPr id="156" name="テキスト ボックス 155"/>
        <xdr:cNvSpPr txBox="1"/>
      </xdr:nvSpPr>
      <xdr:spPr>
        <a:xfrm>
          <a:off x="1955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155956</xdr:rowOff>
    </xdr:from>
    <xdr:to>
      <xdr:col>7</xdr:col>
      <xdr:colOff>31750</xdr:colOff>
      <xdr:row>58</xdr:row>
      <xdr:rowOff>86106</xdr:rowOff>
    </xdr:to>
    <xdr:sp macro="" textlink="">
      <xdr:nvSpPr>
        <xdr:cNvPr id="157" name="楕円 156"/>
        <xdr:cNvSpPr/>
      </xdr:nvSpPr>
      <xdr:spPr>
        <a:xfrm>
          <a:off x="13970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96283</xdr:rowOff>
    </xdr:from>
    <xdr:ext cx="762000" cy="259045"/>
    <xdr:sp macro="" textlink="">
      <xdr:nvSpPr>
        <xdr:cNvPr id="158" name="テキスト ボックス 157"/>
        <xdr:cNvSpPr txBox="1"/>
      </xdr:nvSpPr>
      <xdr:spPr>
        <a:xfrm>
          <a:off x="1066800" y="96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年度も類似団体内平均値は下回る結果となりましたが、小・中学校へのＩＣＴ機器導入に伴い物件費の備品購入費が大幅に増加したことにより、前年度より</a:t>
          </a:r>
          <a:r>
            <a:rPr kumimoji="1" lang="en-US" altLang="ja-JP" sz="1300">
              <a:latin typeface="ＭＳ Ｐゴシック" panose="020B0600070205080204" pitchFamily="50" charset="-128"/>
              <a:ea typeface="ＭＳ Ｐゴシック" panose="020B0600070205080204" pitchFamily="50" charset="-128"/>
            </a:rPr>
            <a:t>5,709</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　今後は、民間で実施可能な業務は指定管理者制度等により委託化を進め、コストの削減に努めてまいります。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111278</xdr:rowOff>
    </xdr:from>
    <xdr:to>
      <xdr:col>23</xdr:col>
      <xdr:colOff>133350</xdr:colOff>
      <xdr:row>80</xdr:row>
      <xdr:rowOff>134238</xdr:rowOff>
    </xdr:to>
    <xdr:cxnSp macro="">
      <xdr:nvCxnSpPr>
        <xdr:cNvPr id="193" name="直線コネクタ 192"/>
        <xdr:cNvCxnSpPr/>
      </xdr:nvCxnSpPr>
      <xdr:spPr>
        <a:xfrm>
          <a:off x="4114800" y="13827278"/>
          <a:ext cx="838200" cy="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119014</xdr:rowOff>
    </xdr:from>
    <xdr:ext cx="762000" cy="259045"/>
    <xdr:sp macro="" textlink="">
      <xdr:nvSpPr>
        <xdr:cNvPr id="194" name="人件費・物件費等の状況平均値テキスト"/>
        <xdr:cNvSpPr txBox="1"/>
      </xdr:nvSpPr>
      <xdr:spPr>
        <a:xfrm>
          <a:off x="5041900" y="13835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108259</xdr:rowOff>
    </xdr:from>
    <xdr:to>
      <xdr:col>19</xdr:col>
      <xdr:colOff>133350</xdr:colOff>
      <xdr:row>80</xdr:row>
      <xdr:rowOff>111278</xdr:rowOff>
    </xdr:to>
    <xdr:cxnSp macro="">
      <xdr:nvCxnSpPr>
        <xdr:cNvPr id="196" name="直線コネクタ 195"/>
        <xdr:cNvCxnSpPr/>
      </xdr:nvCxnSpPr>
      <xdr:spPr>
        <a:xfrm>
          <a:off x="3225800" y="13824259"/>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95441</xdr:rowOff>
    </xdr:from>
    <xdr:to>
      <xdr:col>15</xdr:col>
      <xdr:colOff>82550</xdr:colOff>
      <xdr:row>80</xdr:row>
      <xdr:rowOff>108259</xdr:rowOff>
    </xdr:to>
    <xdr:cxnSp macro="">
      <xdr:nvCxnSpPr>
        <xdr:cNvPr id="199" name="直線コネクタ 198"/>
        <xdr:cNvCxnSpPr/>
      </xdr:nvCxnSpPr>
      <xdr:spPr>
        <a:xfrm>
          <a:off x="2336800" y="13811441"/>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80420</xdr:rowOff>
    </xdr:from>
    <xdr:to>
      <xdr:col>11</xdr:col>
      <xdr:colOff>31750</xdr:colOff>
      <xdr:row>80</xdr:row>
      <xdr:rowOff>95441</xdr:rowOff>
    </xdr:to>
    <xdr:cxnSp macro="">
      <xdr:nvCxnSpPr>
        <xdr:cNvPr id="202" name="直線コネクタ 201"/>
        <xdr:cNvCxnSpPr/>
      </xdr:nvCxnSpPr>
      <xdr:spPr>
        <a:xfrm>
          <a:off x="1447800" y="13796420"/>
          <a:ext cx="8890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83438</xdr:rowOff>
    </xdr:from>
    <xdr:to>
      <xdr:col>23</xdr:col>
      <xdr:colOff>184150</xdr:colOff>
      <xdr:row>81</xdr:row>
      <xdr:rowOff>13588</xdr:rowOff>
    </xdr:to>
    <xdr:sp macro="" textlink="">
      <xdr:nvSpPr>
        <xdr:cNvPr id="212" name="楕円 211"/>
        <xdr:cNvSpPr/>
      </xdr:nvSpPr>
      <xdr:spPr>
        <a:xfrm>
          <a:off x="4902200" y="1379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4715</xdr:rowOff>
    </xdr:from>
    <xdr:ext cx="762000" cy="259045"/>
    <xdr:sp macro="" textlink="">
      <xdr:nvSpPr>
        <xdr:cNvPr id="213" name="人件費・物件費等の状況該当値テキスト"/>
        <xdr:cNvSpPr txBox="1"/>
      </xdr:nvSpPr>
      <xdr:spPr>
        <a:xfrm>
          <a:off x="5041900" y="1372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60478</xdr:rowOff>
    </xdr:from>
    <xdr:to>
      <xdr:col>19</xdr:col>
      <xdr:colOff>184150</xdr:colOff>
      <xdr:row>80</xdr:row>
      <xdr:rowOff>162078</xdr:rowOff>
    </xdr:to>
    <xdr:sp macro="" textlink="">
      <xdr:nvSpPr>
        <xdr:cNvPr id="214" name="楕円 213"/>
        <xdr:cNvSpPr/>
      </xdr:nvSpPr>
      <xdr:spPr>
        <a:xfrm>
          <a:off x="4064000" y="137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805</xdr:rowOff>
    </xdr:from>
    <xdr:ext cx="736600" cy="259045"/>
    <xdr:sp macro="" textlink="">
      <xdr:nvSpPr>
        <xdr:cNvPr id="215" name="テキスト ボックス 214"/>
        <xdr:cNvSpPr txBox="1"/>
      </xdr:nvSpPr>
      <xdr:spPr>
        <a:xfrm>
          <a:off x="3733800" y="1354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57459</xdr:rowOff>
    </xdr:from>
    <xdr:to>
      <xdr:col>15</xdr:col>
      <xdr:colOff>133350</xdr:colOff>
      <xdr:row>80</xdr:row>
      <xdr:rowOff>159059</xdr:rowOff>
    </xdr:to>
    <xdr:sp macro="" textlink="">
      <xdr:nvSpPr>
        <xdr:cNvPr id="216" name="楕円 215"/>
        <xdr:cNvSpPr/>
      </xdr:nvSpPr>
      <xdr:spPr>
        <a:xfrm>
          <a:off x="3175000" y="137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169236</xdr:rowOff>
    </xdr:from>
    <xdr:ext cx="762000" cy="259045"/>
    <xdr:sp macro="" textlink="">
      <xdr:nvSpPr>
        <xdr:cNvPr id="217" name="テキスト ボックス 216"/>
        <xdr:cNvSpPr txBox="1"/>
      </xdr:nvSpPr>
      <xdr:spPr>
        <a:xfrm>
          <a:off x="2844800" y="1354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44641</xdr:rowOff>
    </xdr:from>
    <xdr:to>
      <xdr:col>11</xdr:col>
      <xdr:colOff>82550</xdr:colOff>
      <xdr:row>80</xdr:row>
      <xdr:rowOff>146241</xdr:rowOff>
    </xdr:to>
    <xdr:sp macro="" textlink="">
      <xdr:nvSpPr>
        <xdr:cNvPr id="218" name="楕円 217"/>
        <xdr:cNvSpPr/>
      </xdr:nvSpPr>
      <xdr:spPr>
        <a:xfrm>
          <a:off x="2286000" y="13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156418</xdr:rowOff>
    </xdr:from>
    <xdr:ext cx="762000" cy="259045"/>
    <xdr:sp macro="" textlink="">
      <xdr:nvSpPr>
        <xdr:cNvPr id="219" name="テキスト ボックス 218"/>
        <xdr:cNvSpPr txBox="1"/>
      </xdr:nvSpPr>
      <xdr:spPr>
        <a:xfrm>
          <a:off x="1955800" y="135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29620</xdr:rowOff>
    </xdr:from>
    <xdr:to>
      <xdr:col>7</xdr:col>
      <xdr:colOff>31750</xdr:colOff>
      <xdr:row>80</xdr:row>
      <xdr:rowOff>131220</xdr:rowOff>
    </xdr:to>
    <xdr:sp macro="" textlink="">
      <xdr:nvSpPr>
        <xdr:cNvPr id="220" name="楕円 219"/>
        <xdr:cNvSpPr/>
      </xdr:nvSpPr>
      <xdr:spPr>
        <a:xfrm>
          <a:off x="1397000" y="137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141397</xdr:rowOff>
    </xdr:from>
    <xdr:ext cx="762000" cy="259045"/>
    <xdr:sp macro="" textlink="">
      <xdr:nvSpPr>
        <xdr:cNvPr id="221" name="テキスト ボックス 220"/>
        <xdr:cNvSpPr txBox="1"/>
      </xdr:nvSpPr>
      <xdr:spPr>
        <a:xfrm>
          <a:off x="1066800" y="1351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地方公務員給与実態調査結果が未公表であるため前年度と同じ数値となっていますが、類似団体内においては依然として低い水準が続いています。</a:t>
          </a:r>
        </a:p>
        <a:p>
          <a:r>
            <a:rPr kumimoji="1" lang="ja-JP" altLang="en-US" sz="1300">
              <a:latin typeface="ＭＳ Ｐゴシック" panose="020B0600070205080204" pitchFamily="50" charset="-128"/>
              <a:ea typeface="ＭＳ Ｐゴシック" panose="020B0600070205080204" pitchFamily="50" charset="-128"/>
            </a:rPr>
            <a:t>　高年齢層職員の昇給抑制を引き続き実施する等、今後もより一層の給与の適正化に努めてまいります。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5" name="直線コネクタ 254"/>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23284</xdr:rowOff>
    </xdr:to>
    <xdr:cxnSp macro="">
      <xdr:nvCxnSpPr>
        <xdr:cNvPr id="258" name="直線コネクタ 257"/>
        <xdr:cNvCxnSpPr/>
      </xdr:nvCxnSpPr>
      <xdr:spPr>
        <a:xfrm>
          <a:off x="15290800" y="139615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81</xdr:row>
      <xdr:rowOff>74084</xdr:rowOff>
    </xdr:to>
    <xdr:cxnSp macro="">
      <xdr:nvCxnSpPr>
        <xdr:cNvPr id="261" name="直線コネクタ 260"/>
        <xdr:cNvCxnSpPr/>
      </xdr:nvCxnSpPr>
      <xdr:spPr>
        <a:xfrm>
          <a:off x="14401800" y="13961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81</xdr:row>
      <xdr:rowOff>94191</xdr:rowOff>
    </xdr:to>
    <xdr:cxnSp macro="">
      <xdr:nvCxnSpPr>
        <xdr:cNvPr id="264" name="直線コネクタ 263"/>
        <xdr:cNvCxnSpPr/>
      </xdr:nvCxnSpPr>
      <xdr:spPr>
        <a:xfrm flipV="1">
          <a:off x="13512800" y="139615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4" name="楕円 273"/>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160461</xdr:rowOff>
    </xdr:from>
    <xdr:ext cx="762000" cy="259045"/>
    <xdr:sp macro="" textlink="">
      <xdr:nvSpPr>
        <xdr:cNvPr id="275"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6" name="楕円 275"/>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7" name="テキスト ボックス 276"/>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78" name="楕円 277"/>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79" name="テキスト ボックス 278"/>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0" name="楕円 279"/>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1" name="テキスト ボックス 280"/>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43391</xdr:rowOff>
    </xdr:from>
    <xdr:to>
      <xdr:col>64</xdr:col>
      <xdr:colOff>152400</xdr:colOff>
      <xdr:row>81</xdr:row>
      <xdr:rowOff>144991</xdr:rowOff>
    </xdr:to>
    <xdr:sp macro="" textlink="">
      <xdr:nvSpPr>
        <xdr:cNvPr id="282" name="楕円 281"/>
        <xdr:cNvSpPr/>
      </xdr:nvSpPr>
      <xdr:spPr>
        <a:xfrm>
          <a:off x="13462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155168</xdr:rowOff>
    </xdr:from>
    <xdr:ext cx="762000" cy="259045"/>
    <xdr:sp macro="" textlink="">
      <xdr:nvSpPr>
        <xdr:cNvPr id="283" name="テキスト ボックス 282"/>
        <xdr:cNvSpPr txBox="1"/>
      </xdr:nvSpPr>
      <xdr:spPr>
        <a:xfrm>
          <a:off x="13131800" y="136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前年度より微減しましたが、依然として類似団体内平均値を僅かに上回る状態が続いています。平成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年度からの集中改革プランにより職員数を抑制していましたが、その後の地方分権の推進や、人口増加による行政需要の増加等に伴う課の新設や専門職の配置等により職員数は増加傾向にあります。</a:t>
          </a:r>
        </a:p>
        <a:p>
          <a:r>
            <a:rPr kumimoji="1" lang="ja-JP" altLang="en-US" sz="1300">
              <a:latin typeface="ＭＳ Ｐゴシック" panose="020B0600070205080204" pitchFamily="50" charset="-128"/>
              <a:ea typeface="ＭＳ Ｐゴシック" panose="020B0600070205080204" pitchFamily="50" charset="-128"/>
            </a:rPr>
            <a:t>　市定員管理計画においても、平成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日時点の全職員数を</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人として年々増加を見込んでいます。今後も適正な定員管理に努めてまいります。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38418</xdr:rowOff>
    </xdr:from>
    <xdr:to>
      <xdr:col>81</xdr:col>
      <xdr:colOff>44450</xdr:colOff>
      <xdr:row>62</xdr:row>
      <xdr:rowOff>46461</xdr:rowOff>
    </xdr:to>
    <xdr:cxnSp macro="">
      <xdr:nvCxnSpPr>
        <xdr:cNvPr id="318" name="直線コネクタ 317"/>
        <xdr:cNvCxnSpPr/>
      </xdr:nvCxnSpPr>
      <xdr:spPr>
        <a:xfrm flipV="1">
          <a:off x="16179800" y="1066831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42439</xdr:rowOff>
    </xdr:from>
    <xdr:to>
      <xdr:col>77</xdr:col>
      <xdr:colOff>44450</xdr:colOff>
      <xdr:row>62</xdr:row>
      <xdr:rowOff>46461</xdr:rowOff>
    </xdr:to>
    <xdr:cxnSp macro="">
      <xdr:nvCxnSpPr>
        <xdr:cNvPr id="321" name="直線コネクタ 320"/>
        <xdr:cNvCxnSpPr/>
      </xdr:nvCxnSpPr>
      <xdr:spPr>
        <a:xfrm>
          <a:off x="15290800" y="1067233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42439</xdr:rowOff>
    </xdr:from>
    <xdr:to>
      <xdr:col>72</xdr:col>
      <xdr:colOff>203200</xdr:colOff>
      <xdr:row>62</xdr:row>
      <xdr:rowOff>86678</xdr:rowOff>
    </xdr:to>
    <xdr:cxnSp macro="">
      <xdr:nvCxnSpPr>
        <xdr:cNvPr id="324" name="直線コネクタ 323"/>
        <xdr:cNvCxnSpPr/>
      </xdr:nvCxnSpPr>
      <xdr:spPr>
        <a:xfrm flipV="1">
          <a:off x="14401800" y="1067233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74613</xdr:rowOff>
    </xdr:from>
    <xdr:to>
      <xdr:col>68</xdr:col>
      <xdr:colOff>152400</xdr:colOff>
      <xdr:row>62</xdr:row>
      <xdr:rowOff>86678</xdr:rowOff>
    </xdr:to>
    <xdr:cxnSp macro="">
      <xdr:nvCxnSpPr>
        <xdr:cNvPr id="327" name="直線コネクタ 326"/>
        <xdr:cNvCxnSpPr/>
      </xdr:nvCxnSpPr>
      <xdr:spPr>
        <a:xfrm>
          <a:off x="13512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159068</xdr:rowOff>
    </xdr:from>
    <xdr:to>
      <xdr:col>81</xdr:col>
      <xdr:colOff>95250</xdr:colOff>
      <xdr:row>62</xdr:row>
      <xdr:rowOff>89218</xdr:rowOff>
    </xdr:to>
    <xdr:sp macro="" textlink="">
      <xdr:nvSpPr>
        <xdr:cNvPr id="337" name="楕円 336"/>
        <xdr:cNvSpPr/>
      </xdr:nvSpPr>
      <xdr:spPr>
        <a:xfrm>
          <a:off x="16967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131145</xdr:rowOff>
    </xdr:from>
    <xdr:ext cx="762000" cy="259045"/>
    <xdr:sp macro="" textlink="">
      <xdr:nvSpPr>
        <xdr:cNvPr id="338" name="定員管理の状況該当値テキスト"/>
        <xdr:cNvSpPr txBox="1"/>
      </xdr:nvSpPr>
      <xdr:spPr>
        <a:xfrm>
          <a:off x="17106900" y="1058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167111</xdr:rowOff>
    </xdr:from>
    <xdr:to>
      <xdr:col>77</xdr:col>
      <xdr:colOff>95250</xdr:colOff>
      <xdr:row>62</xdr:row>
      <xdr:rowOff>97261</xdr:rowOff>
    </xdr:to>
    <xdr:sp macro="" textlink="">
      <xdr:nvSpPr>
        <xdr:cNvPr id="339" name="楕円 338"/>
        <xdr:cNvSpPr/>
      </xdr:nvSpPr>
      <xdr:spPr>
        <a:xfrm>
          <a:off x="16129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40" name="テキスト ボックス 339"/>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163089</xdr:rowOff>
    </xdr:from>
    <xdr:to>
      <xdr:col>73</xdr:col>
      <xdr:colOff>44450</xdr:colOff>
      <xdr:row>62</xdr:row>
      <xdr:rowOff>93239</xdr:rowOff>
    </xdr:to>
    <xdr:sp macro="" textlink="">
      <xdr:nvSpPr>
        <xdr:cNvPr id="341" name="楕円 340"/>
        <xdr:cNvSpPr/>
      </xdr:nvSpPr>
      <xdr:spPr>
        <a:xfrm>
          <a:off x="15240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78016</xdr:rowOff>
    </xdr:from>
    <xdr:ext cx="762000" cy="259045"/>
    <xdr:sp macro="" textlink="">
      <xdr:nvSpPr>
        <xdr:cNvPr id="342" name="テキスト ボックス 341"/>
        <xdr:cNvSpPr txBox="1"/>
      </xdr:nvSpPr>
      <xdr:spPr>
        <a:xfrm>
          <a:off x="14909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35878</xdr:rowOff>
    </xdr:from>
    <xdr:to>
      <xdr:col>68</xdr:col>
      <xdr:colOff>203200</xdr:colOff>
      <xdr:row>62</xdr:row>
      <xdr:rowOff>137478</xdr:rowOff>
    </xdr:to>
    <xdr:sp macro="" textlink="">
      <xdr:nvSpPr>
        <xdr:cNvPr id="343" name="楕円 342"/>
        <xdr:cNvSpPr/>
      </xdr:nvSpPr>
      <xdr:spPr>
        <a:xfrm>
          <a:off x="14351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122255</xdr:rowOff>
    </xdr:from>
    <xdr:ext cx="762000" cy="259045"/>
    <xdr:sp macro="" textlink="">
      <xdr:nvSpPr>
        <xdr:cNvPr id="344" name="テキスト ボックス 343"/>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23813</xdr:rowOff>
    </xdr:from>
    <xdr:to>
      <xdr:col>64</xdr:col>
      <xdr:colOff>152400</xdr:colOff>
      <xdr:row>62</xdr:row>
      <xdr:rowOff>125413</xdr:rowOff>
    </xdr:to>
    <xdr:sp macro="" textlink="">
      <xdr:nvSpPr>
        <xdr:cNvPr id="345" name="楕円 344"/>
        <xdr:cNvSpPr/>
      </xdr:nvSpPr>
      <xdr:spPr>
        <a:xfrm>
          <a:off x="13462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110190</xdr:rowOff>
    </xdr:from>
    <xdr:ext cx="762000" cy="259045"/>
    <xdr:sp macro="" textlink="">
      <xdr:nvSpPr>
        <xdr:cNvPr id="346" name="テキスト ボックス 345"/>
        <xdr:cNvSpPr txBox="1"/>
      </xdr:nvSpPr>
      <xdr:spPr>
        <a:xfrm>
          <a:off x="13131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償還完了や毎年の繰上償還の実施により公債費が抑えられていることから、類似団体中、良好な水準を維持しています。</a:t>
          </a:r>
        </a:p>
        <a:p>
          <a:r>
            <a:rPr kumimoji="1" lang="ja-JP" altLang="en-US" sz="1300">
              <a:latin typeface="ＭＳ Ｐゴシック" panose="020B0600070205080204" pitchFamily="50" charset="-128"/>
              <a:ea typeface="ＭＳ Ｐゴシック" panose="020B0600070205080204" pitchFamily="50" charset="-128"/>
            </a:rPr>
            <a:t>　単年度の比率（</a:t>
          </a:r>
          <a:r>
            <a:rPr kumimoji="1" lang="en-US" altLang="ja-JP" sz="1300">
              <a:latin typeface="ＭＳ Ｐゴシック" panose="020B0600070205080204" pitchFamily="50" charset="-128"/>
              <a:ea typeface="ＭＳ Ｐゴシック" panose="020B0600070205080204" pitchFamily="50" charset="-128"/>
            </a:rPr>
            <a:t>1.46855</a:t>
          </a:r>
          <a:r>
            <a:rPr kumimoji="1" lang="ja-JP" altLang="en-US" sz="1300">
              <a:latin typeface="ＭＳ Ｐゴシック" panose="020B0600070205080204" pitchFamily="50" charset="-128"/>
              <a:ea typeface="ＭＳ Ｐゴシック" panose="020B0600070205080204" pitchFamily="50" charset="-128"/>
            </a:rPr>
            <a:t>）は、前年度より減少していますが、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ポイント上昇する結果となりました。</a:t>
          </a:r>
        </a:p>
        <a:p>
          <a:r>
            <a:rPr kumimoji="1" lang="ja-JP" altLang="en-US" sz="1300">
              <a:latin typeface="ＭＳ Ｐゴシック" panose="020B0600070205080204" pitchFamily="50" charset="-128"/>
              <a:ea typeface="ＭＳ Ｐゴシック" panose="020B0600070205080204" pitchFamily="50" charset="-128"/>
            </a:rPr>
            <a:t>　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次総合計画においては、計画最終年度（平成</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年度）の目標値を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としていますが、既に大幅に下回っています。引き続き適正な市債管理に努めてまいります。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63137</xdr:rowOff>
    </xdr:to>
    <xdr:cxnSp macro="">
      <xdr:nvCxnSpPr>
        <xdr:cNvPr id="381" name="直線コネクタ 380"/>
        <xdr:cNvCxnSpPr/>
      </xdr:nvCxnSpPr>
      <xdr:spPr>
        <a:xfrm>
          <a:off x="16179800" y="657134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56243</xdr:rowOff>
    </xdr:to>
    <xdr:cxnSp macro="">
      <xdr:nvCxnSpPr>
        <xdr:cNvPr id="384" name="直線コネクタ 383"/>
        <xdr:cNvCxnSpPr/>
      </xdr:nvCxnSpPr>
      <xdr:spPr>
        <a:xfrm>
          <a:off x="15290800" y="65506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49349</xdr:rowOff>
    </xdr:to>
    <xdr:cxnSp macro="">
      <xdr:nvCxnSpPr>
        <xdr:cNvPr id="387" name="直線コネクタ 386"/>
        <xdr:cNvCxnSpPr/>
      </xdr:nvCxnSpPr>
      <xdr:spPr>
        <a:xfrm flipV="1">
          <a:off x="14401800" y="65506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49349</xdr:rowOff>
    </xdr:from>
    <xdr:to>
      <xdr:col>68</xdr:col>
      <xdr:colOff>152400</xdr:colOff>
      <xdr:row>38</xdr:row>
      <xdr:rowOff>90715</xdr:rowOff>
    </xdr:to>
    <xdr:cxnSp macro="">
      <xdr:nvCxnSpPr>
        <xdr:cNvPr id="390" name="直線コネクタ 389"/>
        <xdr:cNvCxnSpPr/>
      </xdr:nvCxnSpPr>
      <xdr:spPr>
        <a:xfrm flipV="1">
          <a:off x="13512800" y="65644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12337</xdr:rowOff>
    </xdr:from>
    <xdr:to>
      <xdr:col>81</xdr:col>
      <xdr:colOff>95250</xdr:colOff>
      <xdr:row>38</xdr:row>
      <xdr:rowOff>113937</xdr:rowOff>
    </xdr:to>
    <xdr:sp macro="" textlink="">
      <xdr:nvSpPr>
        <xdr:cNvPr id="400" name="楕円 399"/>
        <xdr:cNvSpPr/>
      </xdr:nvSpPr>
      <xdr:spPr>
        <a:xfrm>
          <a:off x="169672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28864</xdr:rowOff>
    </xdr:from>
    <xdr:ext cx="762000" cy="259045"/>
    <xdr:sp macro="" textlink="">
      <xdr:nvSpPr>
        <xdr:cNvPr id="401" name="公債費負担の状況該当値テキスト"/>
        <xdr:cNvSpPr txBox="1"/>
      </xdr:nvSpPr>
      <xdr:spPr>
        <a:xfrm>
          <a:off x="17106900" y="63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2" name="楕円 401"/>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3" name="テキスト ボックス 402"/>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4" name="楕円 403"/>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5" name="テキスト ボックス 404"/>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169999</xdr:rowOff>
    </xdr:from>
    <xdr:to>
      <xdr:col>68</xdr:col>
      <xdr:colOff>203200</xdr:colOff>
      <xdr:row>38</xdr:row>
      <xdr:rowOff>100149</xdr:rowOff>
    </xdr:to>
    <xdr:sp macro="" textlink="">
      <xdr:nvSpPr>
        <xdr:cNvPr id="406" name="楕円 405"/>
        <xdr:cNvSpPr/>
      </xdr:nvSpPr>
      <xdr:spPr>
        <a:xfrm>
          <a:off x="14351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110326</xdr:rowOff>
    </xdr:from>
    <xdr:ext cx="762000" cy="259045"/>
    <xdr:sp macro="" textlink="">
      <xdr:nvSpPr>
        <xdr:cNvPr id="407" name="テキスト ボックス 406"/>
        <xdr:cNvSpPr txBox="1"/>
      </xdr:nvSpPr>
      <xdr:spPr>
        <a:xfrm>
          <a:off x="14020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08" name="楕円 407"/>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09" name="テキスト ボックス 408"/>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前年度に引き続き、充当可能財源等が将来負担額を上回っており、黒字の状態となっています。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年度においても、地方債の繰上償還等により残高が大きく減少したため、将来負担額は平成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年度から年々減少しています。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今後も公債費等義務的経費の削減を中心とする行財政改革を進め、財政の健全化に努めてまいります。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2" name="テキスト ボックス 451"/>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54,295
52,102
28.19
18,460,316
17,619,602
686,445
11,038,934
11,710,391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職員給の増加により前年度より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ポイント上昇しました。</a:t>
          </a:r>
        </a:p>
        <a:p>
          <a:r>
            <a:rPr kumimoji="1" lang="ja-JP" altLang="en-US" sz="1300">
              <a:latin typeface="ＭＳ Ｐゴシック" panose="020B0600070205080204" pitchFamily="50" charset="-128"/>
              <a:ea typeface="ＭＳ Ｐゴシック" panose="020B0600070205080204" pitchFamily="50" charset="-128"/>
            </a:rPr>
            <a:t>　類似団体内平均値との比較においては、常に大きく下回っていますが、今後も更なる行財政改革に取り組み、人件費の抑制に努めてまいります。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62230</xdr:rowOff>
    </xdr:to>
    <xdr:cxnSp macro="">
      <xdr:nvCxnSpPr>
        <xdr:cNvPr id="66" name="直線コネクタ 65"/>
        <xdr:cNvCxnSpPr/>
      </xdr:nvCxnSpPr>
      <xdr:spPr>
        <a:xfrm>
          <a:off x="3987800" y="604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39370</xdr:rowOff>
    </xdr:to>
    <xdr:cxnSp macro="">
      <xdr:nvCxnSpPr>
        <xdr:cNvPr id="69" name="直線コネクタ 68"/>
        <xdr:cNvCxnSpPr/>
      </xdr:nvCxnSpPr>
      <xdr:spPr>
        <a:xfrm>
          <a:off x="3098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130810</xdr:rowOff>
    </xdr:to>
    <xdr:cxnSp macro="">
      <xdr:nvCxnSpPr>
        <xdr:cNvPr id="72" name="直線コネクタ 71"/>
        <xdr:cNvCxnSpPr/>
      </xdr:nvCxnSpPr>
      <xdr:spPr>
        <a:xfrm flipV="1">
          <a:off x="2209800" y="5979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130810</xdr:rowOff>
    </xdr:to>
    <xdr:cxnSp macro="">
      <xdr:nvCxnSpPr>
        <xdr:cNvPr id="75" name="直線コネクタ 74"/>
        <xdr:cNvCxnSpPr/>
      </xdr:nvCxnSpPr>
      <xdr:spPr>
        <a:xfrm>
          <a:off x="1320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小・中学校へのＩＣＴ機器導入に伴い備品購入費が大幅に増加したため、前年度より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ポイント上昇しました。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依然として類似団体内平均値より高い数値となっており、今後も民間で実施可能な業務は指定管理者制度等により委託化を進め、コストの削減に努めてまいります。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18</xdr:row>
      <xdr:rowOff>9434</xdr:rowOff>
    </xdr:to>
    <xdr:cxnSp macro="">
      <xdr:nvCxnSpPr>
        <xdr:cNvPr id="129" name="直線コネクタ 128"/>
        <xdr:cNvCxnSpPr/>
      </xdr:nvCxnSpPr>
      <xdr:spPr>
        <a:xfrm>
          <a:off x="15671800" y="2938780"/>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17</xdr:row>
      <xdr:rowOff>24130</xdr:rowOff>
    </xdr:to>
    <xdr:cxnSp macro="">
      <xdr:nvCxnSpPr>
        <xdr:cNvPr id="132" name="直線コネクタ 131"/>
        <xdr:cNvCxnSpPr/>
      </xdr:nvCxnSpPr>
      <xdr:spPr>
        <a:xfrm>
          <a:off x="14782800" y="28538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130266</xdr:rowOff>
    </xdr:to>
    <xdr:cxnSp macro="">
      <xdr:nvCxnSpPr>
        <xdr:cNvPr id="135" name="直線コネクタ 134"/>
        <xdr:cNvCxnSpPr/>
      </xdr:nvCxnSpPr>
      <xdr:spPr>
        <a:xfrm flipV="1">
          <a:off x="13893800" y="28538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84546</xdr:rowOff>
    </xdr:from>
    <xdr:to>
      <xdr:col>69</xdr:col>
      <xdr:colOff>92075</xdr:colOff>
      <xdr:row>16</xdr:row>
      <xdr:rowOff>130266</xdr:rowOff>
    </xdr:to>
    <xdr:cxnSp macro="">
      <xdr:nvCxnSpPr>
        <xdr:cNvPr id="138" name="直線コネクタ 137"/>
        <xdr:cNvCxnSpPr/>
      </xdr:nvCxnSpPr>
      <xdr:spPr>
        <a:xfrm>
          <a:off x="13004800" y="28277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130084</xdr:rowOff>
    </xdr:from>
    <xdr:to>
      <xdr:col>82</xdr:col>
      <xdr:colOff>158750</xdr:colOff>
      <xdr:row>18</xdr:row>
      <xdr:rowOff>60234</xdr:rowOff>
    </xdr:to>
    <xdr:sp macro="" textlink="">
      <xdr:nvSpPr>
        <xdr:cNvPr id="148" name="楕円 147"/>
        <xdr:cNvSpPr/>
      </xdr:nvSpPr>
      <xdr:spPr>
        <a:xfrm>
          <a:off x="164592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102161</xdr:rowOff>
    </xdr:from>
    <xdr:ext cx="762000" cy="259045"/>
    <xdr:sp macro="" textlink="">
      <xdr:nvSpPr>
        <xdr:cNvPr id="149" name="物件費該当値テキスト"/>
        <xdr:cNvSpPr txBox="1"/>
      </xdr:nvSpPr>
      <xdr:spPr>
        <a:xfrm>
          <a:off x="16598900" y="3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50" name="楕円 149"/>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51" name="テキスト ボックス 150"/>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79466</xdr:rowOff>
    </xdr:from>
    <xdr:to>
      <xdr:col>69</xdr:col>
      <xdr:colOff>142875</xdr:colOff>
      <xdr:row>17</xdr:row>
      <xdr:rowOff>9616</xdr:rowOff>
    </xdr:to>
    <xdr:sp macro="" textlink="">
      <xdr:nvSpPr>
        <xdr:cNvPr id="154" name="楕円 153"/>
        <xdr:cNvSpPr/>
      </xdr:nvSpPr>
      <xdr:spPr>
        <a:xfrm>
          <a:off x="13843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165843</xdr:rowOff>
    </xdr:from>
    <xdr:ext cx="762000" cy="259045"/>
    <xdr:sp macro="" textlink="">
      <xdr:nvSpPr>
        <xdr:cNvPr id="155" name="テキスト ボックス 154"/>
        <xdr:cNvSpPr txBox="1"/>
      </xdr:nvSpPr>
      <xdr:spPr>
        <a:xfrm>
          <a:off x="13512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33746</xdr:rowOff>
    </xdr:from>
    <xdr:to>
      <xdr:col>65</xdr:col>
      <xdr:colOff>53975</xdr:colOff>
      <xdr:row>16</xdr:row>
      <xdr:rowOff>135346</xdr:rowOff>
    </xdr:to>
    <xdr:sp macro="" textlink="">
      <xdr:nvSpPr>
        <xdr:cNvPr id="156" name="楕円 155"/>
        <xdr:cNvSpPr/>
      </xdr:nvSpPr>
      <xdr:spPr>
        <a:xfrm>
          <a:off x="12954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120123</xdr:rowOff>
    </xdr:from>
    <xdr:ext cx="762000" cy="259045"/>
    <xdr:sp macro="" textlink="">
      <xdr:nvSpPr>
        <xdr:cNvPr id="157" name="テキスト ボックス 156"/>
        <xdr:cNvSpPr txBox="1"/>
      </xdr:nvSpPr>
      <xdr:spPr>
        <a:xfrm>
          <a:off x="12623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自立支援給付事業費等の増加により前年度より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ポイント上昇し、類似団体内平均値との比較においても常に上回る状態が続いています。</a:t>
          </a:r>
        </a:p>
        <a:p>
          <a:r>
            <a:rPr kumimoji="1" lang="ja-JP" altLang="en-US" sz="1300">
              <a:latin typeface="ＭＳ Ｐゴシック" panose="020B0600070205080204" pitchFamily="50" charset="-128"/>
              <a:ea typeface="ＭＳ Ｐゴシック" panose="020B0600070205080204" pitchFamily="50" charset="-128"/>
            </a:rPr>
            <a:t>　扶助費は年々増加傾向にあり、今後も増加は続くものと見込まれますが、適正な支出に努めてまいります。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113284</xdr:rowOff>
    </xdr:from>
    <xdr:to>
      <xdr:col>24</xdr:col>
      <xdr:colOff>25400</xdr:colOff>
      <xdr:row>57</xdr:row>
      <xdr:rowOff>5842</xdr:rowOff>
    </xdr:to>
    <xdr:cxnSp macro="">
      <xdr:nvCxnSpPr>
        <xdr:cNvPr id="188" name="直線コネクタ 187"/>
        <xdr:cNvCxnSpPr/>
      </xdr:nvCxnSpPr>
      <xdr:spPr>
        <a:xfrm>
          <a:off x="3987800" y="9714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67564</xdr:rowOff>
    </xdr:from>
    <xdr:to>
      <xdr:col>19</xdr:col>
      <xdr:colOff>187325</xdr:colOff>
      <xdr:row>56</xdr:row>
      <xdr:rowOff>113284</xdr:rowOff>
    </xdr:to>
    <xdr:cxnSp macro="">
      <xdr:nvCxnSpPr>
        <xdr:cNvPr id="191" name="直線コネクタ 190"/>
        <xdr:cNvCxnSpPr/>
      </xdr:nvCxnSpPr>
      <xdr:spPr>
        <a:xfrm>
          <a:off x="3098800" y="9668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40132</xdr:rowOff>
    </xdr:from>
    <xdr:to>
      <xdr:col>15</xdr:col>
      <xdr:colOff>98425</xdr:colOff>
      <xdr:row>56</xdr:row>
      <xdr:rowOff>67564</xdr:rowOff>
    </xdr:to>
    <xdr:cxnSp macro="">
      <xdr:nvCxnSpPr>
        <xdr:cNvPr id="194" name="直線コネクタ 193"/>
        <xdr:cNvCxnSpPr/>
      </xdr:nvCxnSpPr>
      <xdr:spPr>
        <a:xfrm>
          <a:off x="2209800" y="9641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56</xdr:row>
      <xdr:rowOff>49276</xdr:rowOff>
    </xdr:to>
    <xdr:cxnSp macro="">
      <xdr:nvCxnSpPr>
        <xdr:cNvPr id="197" name="直線コネクタ 196"/>
        <xdr:cNvCxnSpPr/>
      </xdr:nvCxnSpPr>
      <xdr:spPr>
        <a:xfrm flipV="1">
          <a:off x="1320800" y="9641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126492</xdr:rowOff>
    </xdr:from>
    <xdr:to>
      <xdr:col>24</xdr:col>
      <xdr:colOff>76200</xdr:colOff>
      <xdr:row>57</xdr:row>
      <xdr:rowOff>56642</xdr:rowOff>
    </xdr:to>
    <xdr:sp macro="" textlink="">
      <xdr:nvSpPr>
        <xdr:cNvPr id="207" name="楕円 206"/>
        <xdr:cNvSpPr/>
      </xdr:nvSpPr>
      <xdr:spPr>
        <a:xfrm>
          <a:off x="4775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98569</xdr:rowOff>
    </xdr:from>
    <xdr:ext cx="762000" cy="259045"/>
    <xdr:sp macro="" textlink="">
      <xdr:nvSpPr>
        <xdr:cNvPr id="208" name="扶助費該当値テキスト"/>
        <xdr:cNvSpPr txBox="1"/>
      </xdr:nvSpPr>
      <xdr:spPr>
        <a:xfrm>
          <a:off x="4914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62484</xdr:rowOff>
    </xdr:from>
    <xdr:to>
      <xdr:col>20</xdr:col>
      <xdr:colOff>38100</xdr:colOff>
      <xdr:row>56</xdr:row>
      <xdr:rowOff>164084</xdr:rowOff>
    </xdr:to>
    <xdr:sp macro="" textlink="">
      <xdr:nvSpPr>
        <xdr:cNvPr id="209" name="楕円 208"/>
        <xdr:cNvSpPr/>
      </xdr:nvSpPr>
      <xdr:spPr>
        <a:xfrm>
          <a:off x="3937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148861</xdr:rowOff>
    </xdr:from>
    <xdr:ext cx="736600" cy="259045"/>
    <xdr:sp macro="" textlink="">
      <xdr:nvSpPr>
        <xdr:cNvPr id="210" name="テキスト ボックス 209"/>
        <xdr:cNvSpPr txBox="1"/>
      </xdr:nvSpPr>
      <xdr:spPr>
        <a:xfrm>
          <a:off x="3606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xdr:rowOff>
    </xdr:from>
    <xdr:to>
      <xdr:col>15</xdr:col>
      <xdr:colOff>149225</xdr:colOff>
      <xdr:row>56</xdr:row>
      <xdr:rowOff>118364</xdr:rowOff>
    </xdr:to>
    <xdr:sp macro="" textlink="">
      <xdr:nvSpPr>
        <xdr:cNvPr id="211" name="楕円 210"/>
        <xdr:cNvSpPr/>
      </xdr:nvSpPr>
      <xdr:spPr>
        <a:xfrm>
          <a:off x="3048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212" name="テキスト ボックス 21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160782</xdr:rowOff>
    </xdr:from>
    <xdr:to>
      <xdr:col>11</xdr:col>
      <xdr:colOff>60325</xdr:colOff>
      <xdr:row>56</xdr:row>
      <xdr:rowOff>90932</xdr:rowOff>
    </xdr:to>
    <xdr:sp macro="" textlink="">
      <xdr:nvSpPr>
        <xdr:cNvPr id="213" name="楕円 212"/>
        <xdr:cNvSpPr/>
      </xdr:nvSpPr>
      <xdr:spPr>
        <a:xfrm>
          <a:off x="2159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75709</xdr:rowOff>
    </xdr:from>
    <xdr:ext cx="762000" cy="259045"/>
    <xdr:sp macro="" textlink="">
      <xdr:nvSpPr>
        <xdr:cNvPr id="214" name="テキスト ボックス 213"/>
        <xdr:cNvSpPr txBox="1"/>
      </xdr:nvSpPr>
      <xdr:spPr>
        <a:xfrm>
          <a:off x="1828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5" name="楕円 214"/>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6" name="テキスト ボックス 215"/>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その他の主なものは繰出金です。</a:t>
          </a:r>
        </a:p>
        <a:p>
          <a:r>
            <a:rPr kumimoji="1" lang="ja-JP" altLang="en-US" sz="1300">
              <a:latin typeface="ＭＳ Ｐゴシック" panose="020B0600070205080204" pitchFamily="50" charset="-128"/>
              <a:ea typeface="ＭＳ Ｐゴシック" panose="020B0600070205080204" pitchFamily="50" charset="-128"/>
            </a:rPr>
            <a:t>　下水道事業特別会計等への繰出金が減少したことにより、前年度より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今後は、繰出金の支出を抑制し、税収を主な財源とする普通会計の負担の軽減に努めてまいります。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100330</xdr:rowOff>
    </xdr:to>
    <xdr:cxnSp macro="">
      <xdr:nvCxnSpPr>
        <xdr:cNvPr id="249" name="直線コネクタ 248"/>
        <xdr:cNvCxnSpPr/>
      </xdr:nvCxnSpPr>
      <xdr:spPr>
        <a:xfrm flipV="1">
          <a:off x="15671800" y="952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100330</xdr:rowOff>
    </xdr:to>
    <xdr:cxnSp macro="">
      <xdr:nvCxnSpPr>
        <xdr:cNvPr id="252" name="直線コネクタ 251"/>
        <xdr:cNvCxnSpPr/>
      </xdr:nvCxnSpPr>
      <xdr:spPr>
        <a:xfrm>
          <a:off x="14782800" y="9453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46990</xdr:rowOff>
    </xdr:to>
    <xdr:cxnSp macro="">
      <xdr:nvCxnSpPr>
        <xdr:cNvPr id="255" name="直線コネクタ 254"/>
        <xdr:cNvCxnSpPr/>
      </xdr:nvCxnSpPr>
      <xdr:spPr>
        <a:xfrm flipV="1">
          <a:off x="13893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46990</xdr:rowOff>
    </xdr:to>
    <xdr:cxnSp macro="">
      <xdr:nvCxnSpPr>
        <xdr:cNvPr id="258" name="直線コネクタ 257"/>
        <xdr:cNvCxnSpPr/>
      </xdr:nvCxnSpPr>
      <xdr:spPr>
        <a:xfrm>
          <a:off x="13004800" y="9385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8" name="楕円 267"/>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9"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49530</xdr:rowOff>
    </xdr:from>
    <xdr:to>
      <xdr:col>78</xdr:col>
      <xdr:colOff>120650</xdr:colOff>
      <xdr:row>55</xdr:row>
      <xdr:rowOff>151130</xdr:rowOff>
    </xdr:to>
    <xdr:sp macro="" textlink="">
      <xdr:nvSpPr>
        <xdr:cNvPr id="270" name="楕円 269"/>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161307</xdr:rowOff>
    </xdr:from>
    <xdr:ext cx="736600" cy="259045"/>
    <xdr:sp macro="" textlink="">
      <xdr:nvSpPr>
        <xdr:cNvPr id="271" name="テキスト ボックス 270"/>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2" name="楕円 271"/>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3" name="テキスト ボックス 272"/>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4" name="楕円 273"/>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5" name="テキスト ボックス 274"/>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6" name="楕円 275"/>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7" name="テキスト ボックス 276"/>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前年度実施の臨時福祉給付金事業が終了したことにより、前年度より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類似団体内平均値と比較して常に高い数値となっていますが、これは消防事務を委託していることが主な要因と捉えています。</a:t>
          </a:r>
        </a:p>
        <a:p>
          <a:r>
            <a:rPr kumimoji="1" lang="ja-JP" altLang="en-US" sz="1300">
              <a:latin typeface="ＭＳ Ｐゴシック" panose="020B0600070205080204" pitchFamily="50" charset="-128"/>
              <a:ea typeface="ＭＳ Ｐゴシック" panose="020B0600070205080204" pitchFamily="50" charset="-128"/>
            </a:rPr>
            <a:t>　今後は、補助金・負担金の見直しによる支出の削減に努めてまいります。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86995</xdr:rowOff>
    </xdr:from>
    <xdr:to>
      <xdr:col>82</xdr:col>
      <xdr:colOff>107950</xdr:colOff>
      <xdr:row>38</xdr:row>
      <xdr:rowOff>98425</xdr:rowOff>
    </xdr:to>
    <xdr:cxnSp macro="">
      <xdr:nvCxnSpPr>
        <xdr:cNvPr id="305" name="直線コネクタ 304"/>
        <xdr:cNvCxnSpPr/>
      </xdr:nvCxnSpPr>
      <xdr:spPr>
        <a:xfrm flipV="1">
          <a:off x="15671800" y="66020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64135</xdr:rowOff>
    </xdr:from>
    <xdr:to>
      <xdr:col>78</xdr:col>
      <xdr:colOff>69850</xdr:colOff>
      <xdr:row>38</xdr:row>
      <xdr:rowOff>98425</xdr:rowOff>
    </xdr:to>
    <xdr:cxnSp macro="">
      <xdr:nvCxnSpPr>
        <xdr:cNvPr id="308" name="直線コネクタ 307"/>
        <xdr:cNvCxnSpPr/>
      </xdr:nvCxnSpPr>
      <xdr:spPr>
        <a:xfrm>
          <a:off x="14782800" y="6579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64135</xdr:rowOff>
    </xdr:from>
    <xdr:to>
      <xdr:col>73</xdr:col>
      <xdr:colOff>180975</xdr:colOff>
      <xdr:row>38</xdr:row>
      <xdr:rowOff>81280</xdr:rowOff>
    </xdr:to>
    <xdr:cxnSp macro="">
      <xdr:nvCxnSpPr>
        <xdr:cNvPr id="311" name="直線コネクタ 310"/>
        <xdr:cNvCxnSpPr/>
      </xdr:nvCxnSpPr>
      <xdr:spPr>
        <a:xfrm flipV="1">
          <a:off x="13893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81280</xdr:rowOff>
    </xdr:to>
    <xdr:cxnSp macro="">
      <xdr:nvCxnSpPr>
        <xdr:cNvPr id="314" name="直線コネクタ 313"/>
        <xdr:cNvCxnSpPr/>
      </xdr:nvCxnSpPr>
      <xdr:spPr>
        <a:xfrm>
          <a:off x="13004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36195</xdr:rowOff>
    </xdr:from>
    <xdr:to>
      <xdr:col>82</xdr:col>
      <xdr:colOff>158750</xdr:colOff>
      <xdr:row>38</xdr:row>
      <xdr:rowOff>137795</xdr:rowOff>
    </xdr:to>
    <xdr:sp macro="" textlink="">
      <xdr:nvSpPr>
        <xdr:cNvPr id="324" name="楕円 323"/>
        <xdr:cNvSpPr/>
      </xdr:nvSpPr>
      <xdr:spPr>
        <a:xfrm>
          <a:off x="164592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8272</xdr:rowOff>
    </xdr:from>
    <xdr:ext cx="762000" cy="259045"/>
    <xdr:sp macro="" textlink="">
      <xdr:nvSpPr>
        <xdr:cNvPr id="325" name="補助費等該当値テキスト"/>
        <xdr:cNvSpPr txBox="1"/>
      </xdr:nvSpPr>
      <xdr:spPr>
        <a:xfrm>
          <a:off x="165989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47625</xdr:rowOff>
    </xdr:from>
    <xdr:to>
      <xdr:col>78</xdr:col>
      <xdr:colOff>120650</xdr:colOff>
      <xdr:row>38</xdr:row>
      <xdr:rowOff>149225</xdr:rowOff>
    </xdr:to>
    <xdr:sp macro="" textlink="">
      <xdr:nvSpPr>
        <xdr:cNvPr id="326" name="楕円 325"/>
        <xdr:cNvSpPr/>
      </xdr:nvSpPr>
      <xdr:spPr>
        <a:xfrm>
          <a:off x="15621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134002</xdr:rowOff>
    </xdr:from>
    <xdr:ext cx="736600" cy="259045"/>
    <xdr:sp macro="" textlink="">
      <xdr:nvSpPr>
        <xdr:cNvPr id="327" name="テキスト ボックス 326"/>
        <xdr:cNvSpPr txBox="1"/>
      </xdr:nvSpPr>
      <xdr:spPr>
        <a:xfrm>
          <a:off x="15290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13335</xdr:rowOff>
    </xdr:from>
    <xdr:to>
      <xdr:col>74</xdr:col>
      <xdr:colOff>31750</xdr:colOff>
      <xdr:row>38</xdr:row>
      <xdr:rowOff>114935</xdr:rowOff>
    </xdr:to>
    <xdr:sp macro="" textlink="">
      <xdr:nvSpPr>
        <xdr:cNvPr id="328" name="楕円 327"/>
        <xdr:cNvSpPr/>
      </xdr:nvSpPr>
      <xdr:spPr>
        <a:xfrm>
          <a:off x="14732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99712</xdr:rowOff>
    </xdr:from>
    <xdr:ext cx="762000" cy="259045"/>
    <xdr:sp macro="" textlink="">
      <xdr:nvSpPr>
        <xdr:cNvPr id="329" name="テキスト ボックス 328"/>
        <xdr:cNvSpPr txBox="1"/>
      </xdr:nvSpPr>
      <xdr:spPr>
        <a:xfrm>
          <a:off x="14401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0" name="楕円 32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1" name="テキスト ボックス 33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2" name="楕円 331"/>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3" name="テキスト ボックス 332"/>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繰上償還額を除いた今年度の公債費が、前年度に比べて</a:t>
          </a:r>
          <a:r>
            <a:rPr kumimoji="1" lang="en-US" altLang="ja-JP" sz="1300">
              <a:latin typeface="ＭＳ Ｐゴシック" panose="020B0600070205080204" pitchFamily="50" charset="-128"/>
              <a:ea typeface="ＭＳ Ｐゴシック" panose="020B0600070205080204" pitchFamily="50" charset="-128"/>
            </a:rPr>
            <a:t>62,659</a:t>
          </a:r>
          <a:r>
            <a:rPr kumimoji="1" lang="ja-JP" altLang="en-US" sz="1300">
              <a:latin typeface="ＭＳ Ｐゴシック" panose="020B0600070205080204" pitchFamily="50" charset="-128"/>
              <a:ea typeface="ＭＳ Ｐゴシック" panose="020B0600070205080204" pitchFamily="50" charset="-128"/>
            </a:rPr>
            <a:t>千円減少したことにより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ポイントの減少となりました。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類似団体内平均値は常に下回っていますが、今後も引き続き適正な市債管理に努めてまいります。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122428</xdr:rowOff>
    </xdr:to>
    <xdr:cxnSp macro="">
      <xdr:nvCxnSpPr>
        <xdr:cNvPr id="363" name="直線コネクタ 362"/>
        <xdr:cNvCxnSpPr/>
      </xdr:nvCxnSpPr>
      <xdr:spPr>
        <a:xfrm flipV="1">
          <a:off x="3987800" y="13120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122428</xdr:rowOff>
    </xdr:to>
    <xdr:cxnSp macro="">
      <xdr:nvCxnSpPr>
        <xdr:cNvPr id="366" name="直線コネクタ 365"/>
        <xdr:cNvCxnSpPr/>
      </xdr:nvCxnSpPr>
      <xdr:spPr>
        <a:xfrm>
          <a:off x="3098800" y="13116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117856</xdr:rowOff>
    </xdr:to>
    <xdr:cxnSp macro="">
      <xdr:nvCxnSpPr>
        <xdr:cNvPr id="369" name="直線コネクタ 368"/>
        <xdr:cNvCxnSpPr/>
      </xdr:nvCxnSpPr>
      <xdr:spPr>
        <a:xfrm flipV="1">
          <a:off x="2209800" y="13116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117856</xdr:rowOff>
    </xdr:to>
    <xdr:cxnSp macro="">
      <xdr:nvCxnSpPr>
        <xdr:cNvPr id="372" name="直線コネクタ 371"/>
        <xdr:cNvCxnSpPr/>
      </xdr:nvCxnSpPr>
      <xdr:spPr>
        <a:xfrm>
          <a:off x="1320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2" name="楕円 381"/>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3"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4" name="楕円 383"/>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5" name="テキスト ボックス 384"/>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86" name="楕円 385"/>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87" name="テキスト ボックス 386"/>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8" name="楕円 387"/>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89" name="テキスト ボックス 388"/>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0" name="楕円 389"/>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1" name="テキスト ボックス 390"/>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前年度に比べて、人件費で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ポイント、物件費で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ポイント、扶助費で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ポイント上昇したこと等により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ポイントの上昇となりました。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類似団体内平均値を下回る状況が続いていましたが、今年度は一致する結果となりました。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76</xdr:row>
      <xdr:rowOff>69850</xdr:rowOff>
    </xdr:to>
    <xdr:cxnSp macro="">
      <xdr:nvCxnSpPr>
        <xdr:cNvPr id="424" name="直線コネクタ 423"/>
        <xdr:cNvCxnSpPr/>
      </xdr:nvCxnSpPr>
      <xdr:spPr>
        <a:xfrm>
          <a:off x="15671800" y="1298194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35577</xdr:rowOff>
    </xdr:from>
    <xdr:ext cx="762000" cy="259045"/>
    <xdr:sp macro="" textlink="">
      <xdr:nvSpPr>
        <xdr:cNvPr id="425" name="公債費以外平均値テキスト"/>
        <xdr:cNvSpPr txBox="1"/>
      </xdr:nvSpPr>
      <xdr:spPr>
        <a:xfrm>
          <a:off x="16598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134620</xdr:rowOff>
    </xdr:from>
    <xdr:to>
      <xdr:col>78</xdr:col>
      <xdr:colOff>69850</xdr:colOff>
      <xdr:row>75</xdr:row>
      <xdr:rowOff>123190</xdr:rowOff>
    </xdr:to>
    <xdr:cxnSp macro="">
      <xdr:nvCxnSpPr>
        <xdr:cNvPr id="427" name="直線コネクタ 426"/>
        <xdr:cNvCxnSpPr/>
      </xdr:nvCxnSpPr>
      <xdr:spPr>
        <a:xfrm>
          <a:off x="14782800" y="12821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75</xdr:row>
      <xdr:rowOff>62230</xdr:rowOff>
    </xdr:to>
    <xdr:cxnSp macro="">
      <xdr:nvCxnSpPr>
        <xdr:cNvPr id="430" name="直線コネクタ 429"/>
        <xdr:cNvCxnSpPr/>
      </xdr:nvCxnSpPr>
      <xdr:spPr>
        <a:xfrm flipV="1">
          <a:off x="13893800" y="12821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85090</xdr:rowOff>
    </xdr:from>
    <xdr:to>
      <xdr:col>69</xdr:col>
      <xdr:colOff>92075</xdr:colOff>
      <xdr:row>75</xdr:row>
      <xdr:rowOff>62230</xdr:rowOff>
    </xdr:to>
    <xdr:cxnSp macro="">
      <xdr:nvCxnSpPr>
        <xdr:cNvPr id="433" name="直線コネクタ 432"/>
        <xdr:cNvCxnSpPr/>
      </xdr:nvCxnSpPr>
      <xdr:spPr>
        <a:xfrm>
          <a:off x="13004800" y="127723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4" name="フローチャート: 判断 433"/>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5" name="テキスト ボックス 434"/>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6" name="フローチャート: 判断 435"/>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7" name="テキスト ボックス 436"/>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43" name="楕円 442"/>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162577</xdr:rowOff>
    </xdr:from>
    <xdr:ext cx="762000" cy="259045"/>
    <xdr:sp macro="" textlink="">
      <xdr:nvSpPr>
        <xdr:cNvPr id="444" name="公債費以外該当値テキスト"/>
        <xdr:cNvSpPr txBox="1"/>
      </xdr:nvSpPr>
      <xdr:spPr>
        <a:xfrm>
          <a:off x="165989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45" name="楕円 444"/>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46" name="テキスト ボックス 445"/>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83820</xdr:rowOff>
    </xdr:from>
    <xdr:to>
      <xdr:col>74</xdr:col>
      <xdr:colOff>31750</xdr:colOff>
      <xdr:row>75</xdr:row>
      <xdr:rowOff>13970</xdr:rowOff>
    </xdr:to>
    <xdr:sp macro="" textlink="">
      <xdr:nvSpPr>
        <xdr:cNvPr id="447" name="楕円 446"/>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24147</xdr:rowOff>
    </xdr:from>
    <xdr:ext cx="762000" cy="259045"/>
    <xdr:sp macro="" textlink="">
      <xdr:nvSpPr>
        <xdr:cNvPr id="448" name="テキスト ボックス 447"/>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xdr:rowOff>
    </xdr:from>
    <xdr:to>
      <xdr:col>69</xdr:col>
      <xdr:colOff>142875</xdr:colOff>
      <xdr:row>75</xdr:row>
      <xdr:rowOff>113030</xdr:rowOff>
    </xdr:to>
    <xdr:sp macro="" textlink="">
      <xdr:nvSpPr>
        <xdr:cNvPr id="449" name="楕円 448"/>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50" name="テキスト ボックス 449"/>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34290</xdr:rowOff>
    </xdr:from>
    <xdr:to>
      <xdr:col>65</xdr:col>
      <xdr:colOff>53975</xdr:colOff>
      <xdr:row>74</xdr:row>
      <xdr:rowOff>135890</xdr:rowOff>
    </xdr:to>
    <xdr:sp macro="" textlink="">
      <xdr:nvSpPr>
        <xdr:cNvPr id="451" name="楕円 450"/>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146067</xdr:rowOff>
    </xdr:from>
    <xdr:ext cx="762000" cy="259045"/>
    <xdr:sp macro="" textlink="">
      <xdr:nvSpPr>
        <xdr:cNvPr id="452" name="テキスト ボックス 451"/>
        <xdr:cNvSpPr txBox="1"/>
      </xdr:nvSpPr>
      <xdr:spPr>
        <a:xfrm>
          <a:off x="12623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46056</xdr:rowOff>
    </xdr:from>
    <xdr:to>
      <xdr:col>29</xdr:col>
      <xdr:colOff>127000</xdr:colOff>
      <xdr:row>18</xdr:row>
      <xdr:rowOff>79203</xdr:rowOff>
    </xdr:to>
    <xdr:cxnSp macro="">
      <xdr:nvCxnSpPr>
        <xdr:cNvPr id="50" name="直線コネクタ 49"/>
        <xdr:cNvCxnSpPr/>
      </xdr:nvCxnSpPr>
      <xdr:spPr bwMode="auto">
        <a:xfrm flipV="1">
          <a:off x="5003800" y="3179781"/>
          <a:ext cx="6477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79203</xdr:rowOff>
    </xdr:from>
    <xdr:to>
      <xdr:col>26</xdr:col>
      <xdr:colOff>50800</xdr:colOff>
      <xdr:row>18</xdr:row>
      <xdr:rowOff>82480</xdr:rowOff>
    </xdr:to>
    <xdr:cxnSp macro="">
      <xdr:nvCxnSpPr>
        <xdr:cNvPr id="53" name="直線コネクタ 52"/>
        <xdr:cNvCxnSpPr/>
      </xdr:nvCxnSpPr>
      <xdr:spPr bwMode="auto">
        <a:xfrm flipV="1">
          <a:off x="4305300" y="3212928"/>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82480</xdr:rowOff>
    </xdr:from>
    <xdr:to>
      <xdr:col>22</xdr:col>
      <xdr:colOff>114300</xdr:colOff>
      <xdr:row>18</xdr:row>
      <xdr:rowOff>103188</xdr:rowOff>
    </xdr:to>
    <xdr:cxnSp macro="">
      <xdr:nvCxnSpPr>
        <xdr:cNvPr id="56" name="直線コネクタ 55"/>
        <xdr:cNvCxnSpPr/>
      </xdr:nvCxnSpPr>
      <xdr:spPr bwMode="auto">
        <a:xfrm flipV="1">
          <a:off x="3606800" y="3216205"/>
          <a:ext cx="698500" cy="2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97434</xdr:rowOff>
    </xdr:from>
    <xdr:to>
      <xdr:col>18</xdr:col>
      <xdr:colOff>177800</xdr:colOff>
      <xdr:row>18</xdr:row>
      <xdr:rowOff>103188</xdr:rowOff>
    </xdr:to>
    <xdr:cxnSp macro="">
      <xdr:nvCxnSpPr>
        <xdr:cNvPr id="59" name="直線コネクタ 58"/>
        <xdr:cNvCxnSpPr/>
      </xdr:nvCxnSpPr>
      <xdr:spPr bwMode="auto">
        <a:xfrm>
          <a:off x="2908300" y="3231159"/>
          <a:ext cx="698500" cy="5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166706</xdr:rowOff>
    </xdr:from>
    <xdr:to>
      <xdr:col>29</xdr:col>
      <xdr:colOff>177800</xdr:colOff>
      <xdr:row>18</xdr:row>
      <xdr:rowOff>96856</xdr:rowOff>
    </xdr:to>
    <xdr:sp macro="" textlink="">
      <xdr:nvSpPr>
        <xdr:cNvPr id="69" name="楕円 68"/>
        <xdr:cNvSpPr/>
      </xdr:nvSpPr>
      <xdr:spPr bwMode="auto">
        <a:xfrm>
          <a:off x="5600700" y="312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138783</xdr:rowOff>
    </xdr:from>
    <xdr:ext cx="762000" cy="259045"/>
    <xdr:sp macro="" textlink="">
      <xdr:nvSpPr>
        <xdr:cNvPr id="70" name="人口1人当たり決算額の推移該当値テキスト130"/>
        <xdr:cNvSpPr txBox="1"/>
      </xdr:nvSpPr>
      <xdr:spPr>
        <a:xfrm>
          <a:off x="5740400" y="310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28403</xdr:rowOff>
    </xdr:from>
    <xdr:to>
      <xdr:col>26</xdr:col>
      <xdr:colOff>101600</xdr:colOff>
      <xdr:row>18</xdr:row>
      <xdr:rowOff>130004</xdr:rowOff>
    </xdr:to>
    <xdr:sp macro="" textlink="">
      <xdr:nvSpPr>
        <xdr:cNvPr id="71" name="楕円 70"/>
        <xdr:cNvSpPr/>
      </xdr:nvSpPr>
      <xdr:spPr bwMode="auto">
        <a:xfrm>
          <a:off x="4953000" y="31621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114781</xdr:rowOff>
    </xdr:from>
    <xdr:ext cx="736600" cy="259045"/>
    <xdr:sp macro="" textlink="">
      <xdr:nvSpPr>
        <xdr:cNvPr id="72" name="テキスト ボックス 71"/>
        <xdr:cNvSpPr txBox="1"/>
      </xdr:nvSpPr>
      <xdr:spPr>
        <a:xfrm>
          <a:off x="4622800" y="324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31680</xdr:rowOff>
    </xdr:from>
    <xdr:to>
      <xdr:col>22</xdr:col>
      <xdr:colOff>165100</xdr:colOff>
      <xdr:row>18</xdr:row>
      <xdr:rowOff>133280</xdr:rowOff>
    </xdr:to>
    <xdr:sp macro="" textlink="">
      <xdr:nvSpPr>
        <xdr:cNvPr id="73" name="楕円 72"/>
        <xdr:cNvSpPr/>
      </xdr:nvSpPr>
      <xdr:spPr bwMode="auto">
        <a:xfrm>
          <a:off x="4254500" y="31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118057</xdr:rowOff>
    </xdr:from>
    <xdr:ext cx="762000" cy="259045"/>
    <xdr:sp macro="" textlink="">
      <xdr:nvSpPr>
        <xdr:cNvPr id="74" name="テキスト ボックス 73"/>
        <xdr:cNvSpPr txBox="1"/>
      </xdr:nvSpPr>
      <xdr:spPr>
        <a:xfrm>
          <a:off x="3924300" y="32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52388</xdr:rowOff>
    </xdr:from>
    <xdr:to>
      <xdr:col>19</xdr:col>
      <xdr:colOff>38100</xdr:colOff>
      <xdr:row>18</xdr:row>
      <xdr:rowOff>153988</xdr:rowOff>
    </xdr:to>
    <xdr:sp macro="" textlink="">
      <xdr:nvSpPr>
        <xdr:cNvPr id="75" name="楕円 74"/>
        <xdr:cNvSpPr/>
      </xdr:nvSpPr>
      <xdr:spPr bwMode="auto">
        <a:xfrm>
          <a:off x="3556000" y="31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138765</xdr:rowOff>
    </xdr:from>
    <xdr:ext cx="762000" cy="259045"/>
    <xdr:sp macro="" textlink="">
      <xdr:nvSpPr>
        <xdr:cNvPr id="76" name="テキスト ボックス 75"/>
        <xdr:cNvSpPr txBox="1"/>
      </xdr:nvSpPr>
      <xdr:spPr>
        <a:xfrm>
          <a:off x="3225800" y="32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46634</xdr:rowOff>
    </xdr:from>
    <xdr:to>
      <xdr:col>15</xdr:col>
      <xdr:colOff>101600</xdr:colOff>
      <xdr:row>18</xdr:row>
      <xdr:rowOff>148234</xdr:rowOff>
    </xdr:to>
    <xdr:sp macro="" textlink="">
      <xdr:nvSpPr>
        <xdr:cNvPr id="77" name="楕円 76"/>
        <xdr:cNvSpPr/>
      </xdr:nvSpPr>
      <xdr:spPr bwMode="auto">
        <a:xfrm>
          <a:off x="2857500" y="318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133011</xdr:rowOff>
    </xdr:from>
    <xdr:ext cx="762000" cy="259045"/>
    <xdr:sp macro="" textlink="">
      <xdr:nvSpPr>
        <xdr:cNvPr id="78" name="テキスト ボックス 77"/>
        <xdr:cNvSpPr txBox="1"/>
      </xdr:nvSpPr>
      <xdr:spPr>
        <a:xfrm>
          <a:off x="2527300" y="326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61620</xdr:rowOff>
    </xdr:from>
    <xdr:to>
      <xdr:col>29</xdr:col>
      <xdr:colOff>127000</xdr:colOff>
      <xdr:row>37</xdr:row>
      <xdr:rowOff>74226</xdr:rowOff>
    </xdr:to>
    <xdr:cxnSp macro="">
      <xdr:nvCxnSpPr>
        <xdr:cNvPr id="113" name="直線コネクタ 112"/>
        <xdr:cNvCxnSpPr/>
      </xdr:nvCxnSpPr>
      <xdr:spPr bwMode="auto">
        <a:xfrm>
          <a:off x="5003800" y="7186320"/>
          <a:ext cx="6477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57342</xdr:rowOff>
    </xdr:from>
    <xdr:to>
      <xdr:col>26</xdr:col>
      <xdr:colOff>50800</xdr:colOff>
      <xdr:row>37</xdr:row>
      <xdr:rowOff>61620</xdr:rowOff>
    </xdr:to>
    <xdr:cxnSp macro="">
      <xdr:nvCxnSpPr>
        <xdr:cNvPr id="116" name="直線コネクタ 115"/>
        <xdr:cNvCxnSpPr/>
      </xdr:nvCxnSpPr>
      <xdr:spPr bwMode="auto">
        <a:xfrm>
          <a:off x="4305300" y="7182042"/>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57342</xdr:rowOff>
    </xdr:from>
    <xdr:to>
      <xdr:col>22</xdr:col>
      <xdr:colOff>114300</xdr:colOff>
      <xdr:row>37</xdr:row>
      <xdr:rowOff>92710</xdr:rowOff>
    </xdr:to>
    <xdr:cxnSp macro="">
      <xdr:nvCxnSpPr>
        <xdr:cNvPr id="119" name="直線コネクタ 118"/>
        <xdr:cNvCxnSpPr/>
      </xdr:nvCxnSpPr>
      <xdr:spPr bwMode="auto">
        <a:xfrm flipV="1">
          <a:off x="3606800" y="7182042"/>
          <a:ext cx="698500" cy="3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92710</xdr:rowOff>
    </xdr:from>
    <xdr:to>
      <xdr:col>18</xdr:col>
      <xdr:colOff>177800</xdr:colOff>
      <xdr:row>37</xdr:row>
      <xdr:rowOff>106720</xdr:rowOff>
    </xdr:to>
    <xdr:cxnSp macro="">
      <xdr:nvCxnSpPr>
        <xdr:cNvPr id="122" name="直線コネクタ 121"/>
        <xdr:cNvCxnSpPr/>
      </xdr:nvCxnSpPr>
      <xdr:spPr bwMode="auto">
        <a:xfrm flipV="1">
          <a:off x="2908300" y="7217410"/>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23426</xdr:rowOff>
    </xdr:from>
    <xdr:to>
      <xdr:col>29</xdr:col>
      <xdr:colOff>177800</xdr:colOff>
      <xdr:row>37</xdr:row>
      <xdr:rowOff>125026</xdr:rowOff>
    </xdr:to>
    <xdr:sp macro="" textlink="">
      <xdr:nvSpPr>
        <xdr:cNvPr id="132" name="楕円 131"/>
        <xdr:cNvSpPr/>
      </xdr:nvSpPr>
      <xdr:spPr bwMode="auto">
        <a:xfrm>
          <a:off x="5600700" y="714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166953</xdr:rowOff>
    </xdr:from>
    <xdr:ext cx="762000" cy="259045"/>
    <xdr:sp macro="" textlink="">
      <xdr:nvSpPr>
        <xdr:cNvPr id="133" name="人口1人当たり決算額の推移該当値テキスト445"/>
        <xdr:cNvSpPr txBox="1"/>
      </xdr:nvSpPr>
      <xdr:spPr>
        <a:xfrm>
          <a:off x="5740400" y="71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10820</xdr:rowOff>
    </xdr:from>
    <xdr:to>
      <xdr:col>26</xdr:col>
      <xdr:colOff>101600</xdr:colOff>
      <xdr:row>37</xdr:row>
      <xdr:rowOff>112420</xdr:rowOff>
    </xdr:to>
    <xdr:sp macro="" textlink="">
      <xdr:nvSpPr>
        <xdr:cNvPr id="134" name="楕円 133"/>
        <xdr:cNvSpPr/>
      </xdr:nvSpPr>
      <xdr:spPr bwMode="auto">
        <a:xfrm>
          <a:off x="49530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97197</xdr:rowOff>
    </xdr:from>
    <xdr:ext cx="736600" cy="259045"/>
    <xdr:sp macro="" textlink="">
      <xdr:nvSpPr>
        <xdr:cNvPr id="135" name="テキスト ボックス 134"/>
        <xdr:cNvSpPr txBox="1"/>
      </xdr:nvSpPr>
      <xdr:spPr>
        <a:xfrm>
          <a:off x="4622800" y="722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6542</xdr:rowOff>
    </xdr:from>
    <xdr:to>
      <xdr:col>22</xdr:col>
      <xdr:colOff>165100</xdr:colOff>
      <xdr:row>37</xdr:row>
      <xdr:rowOff>108142</xdr:rowOff>
    </xdr:to>
    <xdr:sp macro="" textlink="">
      <xdr:nvSpPr>
        <xdr:cNvPr id="136" name="楕円 135"/>
        <xdr:cNvSpPr/>
      </xdr:nvSpPr>
      <xdr:spPr bwMode="auto">
        <a:xfrm>
          <a:off x="4254500" y="713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92919</xdr:rowOff>
    </xdr:from>
    <xdr:ext cx="762000" cy="259045"/>
    <xdr:sp macro="" textlink="">
      <xdr:nvSpPr>
        <xdr:cNvPr id="137" name="テキスト ボックス 136"/>
        <xdr:cNvSpPr txBox="1"/>
      </xdr:nvSpPr>
      <xdr:spPr>
        <a:xfrm>
          <a:off x="3924300" y="721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41910</xdr:rowOff>
    </xdr:from>
    <xdr:to>
      <xdr:col>19</xdr:col>
      <xdr:colOff>38100</xdr:colOff>
      <xdr:row>37</xdr:row>
      <xdr:rowOff>143510</xdr:rowOff>
    </xdr:to>
    <xdr:sp macro="" textlink="">
      <xdr:nvSpPr>
        <xdr:cNvPr id="138" name="楕円 137"/>
        <xdr:cNvSpPr/>
      </xdr:nvSpPr>
      <xdr:spPr bwMode="auto">
        <a:xfrm>
          <a:off x="3556000" y="716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128287</xdr:rowOff>
    </xdr:from>
    <xdr:ext cx="762000" cy="259045"/>
    <xdr:sp macro="" textlink="">
      <xdr:nvSpPr>
        <xdr:cNvPr id="139" name="テキスト ボックス 138"/>
        <xdr:cNvSpPr txBox="1"/>
      </xdr:nvSpPr>
      <xdr:spPr>
        <a:xfrm>
          <a:off x="3225800" y="725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55920</xdr:rowOff>
    </xdr:from>
    <xdr:to>
      <xdr:col>15</xdr:col>
      <xdr:colOff>101600</xdr:colOff>
      <xdr:row>37</xdr:row>
      <xdr:rowOff>157520</xdr:rowOff>
    </xdr:to>
    <xdr:sp macro="" textlink="">
      <xdr:nvSpPr>
        <xdr:cNvPr id="140" name="楕円 139"/>
        <xdr:cNvSpPr/>
      </xdr:nvSpPr>
      <xdr:spPr bwMode="auto">
        <a:xfrm>
          <a:off x="2857500" y="718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142297</xdr:rowOff>
    </xdr:from>
    <xdr:ext cx="762000" cy="259045"/>
    <xdr:sp macro="" textlink="">
      <xdr:nvSpPr>
        <xdr:cNvPr id="141" name="テキスト ボックス 140"/>
        <xdr:cNvSpPr txBox="1"/>
      </xdr:nvSpPr>
      <xdr:spPr>
        <a:xfrm>
          <a:off x="2527300" y="726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54,295
52,102
28.19
18,460,316
17,619,602
686,445
11,038,934
11,710,391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140043</xdr:rowOff>
    </xdr:from>
    <xdr:to>
      <xdr:col>24</xdr:col>
      <xdr:colOff>63500</xdr:colOff>
      <xdr:row>37</xdr:row>
      <xdr:rowOff>10724</xdr:rowOff>
    </xdr:to>
    <xdr:cxnSp macro="">
      <xdr:nvCxnSpPr>
        <xdr:cNvPr id="59" name="直線コネクタ 58"/>
        <xdr:cNvCxnSpPr/>
      </xdr:nvCxnSpPr>
      <xdr:spPr>
        <a:xfrm flipV="1">
          <a:off x="3797300" y="6312243"/>
          <a:ext cx="8382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10724</xdr:rowOff>
    </xdr:from>
    <xdr:to>
      <xdr:col>19</xdr:col>
      <xdr:colOff>177800</xdr:colOff>
      <xdr:row>37</xdr:row>
      <xdr:rowOff>13810</xdr:rowOff>
    </xdr:to>
    <xdr:cxnSp macro="">
      <xdr:nvCxnSpPr>
        <xdr:cNvPr id="62" name="直線コネクタ 61"/>
        <xdr:cNvCxnSpPr/>
      </xdr:nvCxnSpPr>
      <xdr:spPr>
        <a:xfrm flipV="1">
          <a:off x="2908300" y="635437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7478</xdr:rowOff>
    </xdr:from>
    <xdr:to>
      <xdr:col>15</xdr:col>
      <xdr:colOff>50800</xdr:colOff>
      <xdr:row>37</xdr:row>
      <xdr:rowOff>13810</xdr:rowOff>
    </xdr:to>
    <xdr:cxnSp macro="">
      <xdr:nvCxnSpPr>
        <xdr:cNvPr id="65" name="直線コネクタ 64"/>
        <xdr:cNvCxnSpPr/>
      </xdr:nvCxnSpPr>
      <xdr:spPr>
        <a:xfrm>
          <a:off x="2019300" y="6351128"/>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7478</xdr:rowOff>
    </xdr:from>
    <xdr:to>
      <xdr:col>10</xdr:col>
      <xdr:colOff>114300</xdr:colOff>
      <xdr:row>37</xdr:row>
      <xdr:rowOff>47528</xdr:rowOff>
    </xdr:to>
    <xdr:cxnSp macro="">
      <xdr:nvCxnSpPr>
        <xdr:cNvPr id="68" name="直線コネクタ 67"/>
        <xdr:cNvCxnSpPr/>
      </xdr:nvCxnSpPr>
      <xdr:spPr>
        <a:xfrm flipV="1">
          <a:off x="1130300" y="6351128"/>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89243</xdr:rowOff>
    </xdr:from>
    <xdr:to>
      <xdr:col>24</xdr:col>
      <xdr:colOff>114300</xdr:colOff>
      <xdr:row>37</xdr:row>
      <xdr:rowOff>19393</xdr:rowOff>
    </xdr:to>
    <xdr:sp macro="" textlink="">
      <xdr:nvSpPr>
        <xdr:cNvPr id="78" name="楕円 77"/>
        <xdr:cNvSpPr/>
      </xdr:nvSpPr>
      <xdr:spPr>
        <a:xfrm>
          <a:off x="45847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67670</xdr:rowOff>
    </xdr:from>
    <xdr:ext cx="534377" cy="259045"/>
    <xdr:sp macro="" textlink="">
      <xdr:nvSpPr>
        <xdr:cNvPr id="79" name="人件費該当値テキスト"/>
        <xdr:cNvSpPr txBox="1"/>
      </xdr:nvSpPr>
      <xdr:spPr>
        <a:xfrm>
          <a:off x="4686300" y="62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131374</xdr:rowOff>
    </xdr:from>
    <xdr:to>
      <xdr:col>20</xdr:col>
      <xdr:colOff>38100</xdr:colOff>
      <xdr:row>37</xdr:row>
      <xdr:rowOff>61524</xdr:rowOff>
    </xdr:to>
    <xdr:sp macro="" textlink="">
      <xdr:nvSpPr>
        <xdr:cNvPr id="80" name="楕円 79"/>
        <xdr:cNvSpPr/>
      </xdr:nvSpPr>
      <xdr:spPr>
        <a:xfrm>
          <a:off x="3746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52651</xdr:rowOff>
    </xdr:from>
    <xdr:ext cx="534377" cy="259045"/>
    <xdr:sp macro="" textlink="">
      <xdr:nvSpPr>
        <xdr:cNvPr id="81" name="テキスト ボックス 80"/>
        <xdr:cNvSpPr txBox="1"/>
      </xdr:nvSpPr>
      <xdr:spPr>
        <a:xfrm>
          <a:off x="3530111" y="63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134460</xdr:rowOff>
    </xdr:from>
    <xdr:to>
      <xdr:col>15</xdr:col>
      <xdr:colOff>101600</xdr:colOff>
      <xdr:row>37</xdr:row>
      <xdr:rowOff>64610</xdr:rowOff>
    </xdr:to>
    <xdr:sp macro="" textlink="">
      <xdr:nvSpPr>
        <xdr:cNvPr id="82" name="楕円 81"/>
        <xdr:cNvSpPr/>
      </xdr:nvSpPr>
      <xdr:spPr>
        <a:xfrm>
          <a:off x="2857500" y="63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55737</xdr:rowOff>
    </xdr:from>
    <xdr:ext cx="534377" cy="259045"/>
    <xdr:sp macro="" textlink="">
      <xdr:nvSpPr>
        <xdr:cNvPr id="83" name="テキスト ボックス 82"/>
        <xdr:cNvSpPr txBox="1"/>
      </xdr:nvSpPr>
      <xdr:spPr>
        <a:xfrm>
          <a:off x="2641111" y="63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128128</xdr:rowOff>
    </xdr:from>
    <xdr:to>
      <xdr:col>10</xdr:col>
      <xdr:colOff>165100</xdr:colOff>
      <xdr:row>37</xdr:row>
      <xdr:rowOff>58278</xdr:rowOff>
    </xdr:to>
    <xdr:sp macro="" textlink="">
      <xdr:nvSpPr>
        <xdr:cNvPr id="84" name="楕円 83"/>
        <xdr:cNvSpPr/>
      </xdr:nvSpPr>
      <xdr:spPr>
        <a:xfrm>
          <a:off x="1968500" y="63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49405</xdr:rowOff>
    </xdr:from>
    <xdr:ext cx="534377" cy="259045"/>
    <xdr:sp macro="" textlink="">
      <xdr:nvSpPr>
        <xdr:cNvPr id="85" name="テキスト ボックス 84"/>
        <xdr:cNvSpPr txBox="1"/>
      </xdr:nvSpPr>
      <xdr:spPr>
        <a:xfrm>
          <a:off x="1752111" y="63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168178</xdr:rowOff>
    </xdr:from>
    <xdr:to>
      <xdr:col>6</xdr:col>
      <xdr:colOff>38100</xdr:colOff>
      <xdr:row>37</xdr:row>
      <xdr:rowOff>98328</xdr:rowOff>
    </xdr:to>
    <xdr:sp macro="" textlink="">
      <xdr:nvSpPr>
        <xdr:cNvPr id="86" name="楕円 85"/>
        <xdr:cNvSpPr/>
      </xdr:nvSpPr>
      <xdr:spPr>
        <a:xfrm>
          <a:off x="1079500" y="63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89455</xdr:rowOff>
    </xdr:from>
    <xdr:ext cx="534377" cy="259045"/>
    <xdr:sp macro="" textlink="">
      <xdr:nvSpPr>
        <xdr:cNvPr id="87" name="テキスト ボックス 86"/>
        <xdr:cNvSpPr txBox="1"/>
      </xdr:nvSpPr>
      <xdr:spPr>
        <a:xfrm>
          <a:off x="863111" y="64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163349</xdr:rowOff>
    </xdr:from>
    <xdr:to>
      <xdr:col>24</xdr:col>
      <xdr:colOff>63500</xdr:colOff>
      <xdr:row>58</xdr:row>
      <xdr:rowOff>6708</xdr:rowOff>
    </xdr:to>
    <xdr:cxnSp macro="">
      <xdr:nvCxnSpPr>
        <xdr:cNvPr id="116" name="直線コネクタ 115"/>
        <xdr:cNvCxnSpPr/>
      </xdr:nvCxnSpPr>
      <xdr:spPr>
        <a:xfrm flipV="1">
          <a:off x="3797300" y="9935999"/>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6708</xdr:rowOff>
    </xdr:from>
    <xdr:to>
      <xdr:col>19</xdr:col>
      <xdr:colOff>177800</xdr:colOff>
      <xdr:row>58</xdr:row>
      <xdr:rowOff>10191</xdr:rowOff>
    </xdr:to>
    <xdr:cxnSp macro="">
      <xdr:nvCxnSpPr>
        <xdr:cNvPr id="119" name="直線コネクタ 118"/>
        <xdr:cNvCxnSpPr/>
      </xdr:nvCxnSpPr>
      <xdr:spPr>
        <a:xfrm flipV="1">
          <a:off x="2908300" y="9950808"/>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10191</xdr:rowOff>
    </xdr:from>
    <xdr:to>
      <xdr:col>15</xdr:col>
      <xdr:colOff>50800</xdr:colOff>
      <xdr:row>58</xdr:row>
      <xdr:rowOff>19754</xdr:rowOff>
    </xdr:to>
    <xdr:cxnSp macro="">
      <xdr:nvCxnSpPr>
        <xdr:cNvPr id="122" name="直線コネクタ 121"/>
        <xdr:cNvCxnSpPr/>
      </xdr:nvCxnSpPr>
      <xdr:spPr>
        <a:xfrm flipV="1">
          <a:off x="2019300" y="9954291"/>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19754</xdr:rowOff>
    </xdr:from>
    <xdr:to>
      <xdr:col>10</xdr:col>
      <xdr:colOff>114300</xdr:colOff>
      <xdr:row>58</xdr:row>
      <xdr:rowOff>28296</xdr:rowOff>
    </xdr:to>
    <xdr:cxnSp macro="">
      <xdr:nvCxnSpPr>
        <xdr:cNvPr id="125" name="直線コネクタ 124"/>
        <xdr:cNvCxnSpPr/>
      </xdr:nvCxnSpPr>
      <xdr:spPr>
        <a:xfrm flipV="1">
          <a:off x="1130300" y="9963854"/>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112549</xdr:rowOff>
    </xdr:from>
    <xdr:to>
      <xdr:col>24</xdr:col>
      <xdr:colOff>114300</xdr:colOff>
      <xdr:row>58</xdr:row>
      <xdr:rowOff>42699</xdr:rowOff>
    </xdr:to>
    <xdr:sp macro="" textlink="">
      <xdr:nvSpPr>
        <xdr:cNvPr id="135" name="楕円 134"/>
        <xdr:cNvSpPr/>
      </xdr:nvSpPr>
      <xdr:spPr>
        <a:xfrm>
          <a:off x="4584700" y="98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127358</xdr:rowOff>
    </xdr:from>
    <xdr:to>
      <xdr:col>20</xdr:col>
      <xdr:colOff>38100</xdr:colOff>
      <xdr:row>58</xdr:row>
      <xdr:rowOff>57508</xdr:rowOff>
    </xdr:to>
    <xdr:sp macro="" textlink="">
      <xdr:nvSpPr>
        <xdr:cNvPr id="137" name="楕円 136"/>
        <xdr:cNvSpPr/>
      </xdr:nvSpPr>
      <xdr:spPr>
        <a:xfrm>
          <a:off x="3746500" y="990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48635</xdr:rowOff>
    </xdr:from>
    <xdr:ext cx="534377" cy="259045"/>
    <xdr:sp macro="" textlink="">
      <xdr:nvSpPr>
        <xdr:cNvPr id="138" name="テキスト ボックス 137"/>
        <xdr:cNvSpPr txBox="1"/>
      </xdr:nvSpPr>
      <xdr:spPr>
        <a:xfrm>
          <a:off x="3530111" y="99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130841</xdr:rowOff>
    </xdr:from>
    <xdr:to>
      <xdr:col>15</xdr:col>
      <xdr:colOff>101600</xdr:colOff>
      <xdr:row>58</xdr:row>
      <xdr:rowOff>60991</xdr:rowOff>
    </xdr:to>
    <xdr:sp macro="" textlink="">
      <xdr:nvSpPr>
        <xdr:cNvPr id="139" name="楕円 138"/>
        <xdr:cNvSpPr/>
      </xdr:nvSpPr>
      <xdr:spPr>
        <a:xfrm>
          <a:off x="2857500" y="990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52118</xdr:rowOff>
    </xdr:from>
    <xdr:ext cx="534377" cy="259045"/>
    <xdr:sp macro="" textlink="">
      <xdr:nvSpPr>
        <xdr:cNvPr id="140" name="テキスト ボックス 139"/>
        <xdr:cNvSpPr txBox="1"/>
      </xdr:nvSpPr>
      <xdr:spPr>
        <a:xfrm>
          <a:off x="2641111" y="9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140404</xdr:rowOff>
    </xdr:from>
    <xdr:to>
      <xdr:col>10</xdr:col>
      <xdr:colOff>165100</xdr:colOff>
      <xdr:row>58</xdr:row>
      <xdr:rowOff>70554</xdr:rowOff>
    </xdr:to>
    <xdr:sp macro="" textlink="">
      <xdr:nvSpPr>
        <xdr:cNvPr id="141" name="楕円 140"/>
        <xdr:cNvSpPr/>
      </xdr:nvSpPr>
      <xdr:spPr>
        <a:xfrm>
          <a:off x="1968500" y="99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61681</xdr:rowOff>
    </xdr:from>
    <xdr:ext cx="534377" cy="259045"/>
    <xdr:sp macro="" textlink="">
      <xdr:nvSpPr>
        <xdr:cNvPr id="142" name="テキスト ボックス 141"/>
        <xdr:cNvSpPr txBox="1"/>
      </xdr:nvSpPr>
      <xdr:spPr>
        <a:xfrm>
          <a:off x="1752111" y="100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148946</xdr:rowOff>
    </xdr:from>
    <xdr:to>
      <xdr:col>6</xdr:col>
      <xdr:colOff>38100</xdr:colOff>
      <xdr:row>58</xdr:row>
      <xdr:rowOff>79096</xdr:rowOff>
    </xdr:to>
    <xdr:sp macro="" textlink="">
      <xdr:nvSpPr>
        <xdr:cNvPr id="143" name="楕円 142"/>
        <xdr:cNvSpPr/>
      </xdr:nvSpPr>
      <xdr:spPr>
        <a:xfrm>
          <a:off x="1079500" y="99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70223</xdr:rowOff>
    </xdr:from>
    <xdr:ext cx="534377" cy="259045"/>
    <xdr:sp macro="" textlink="">
      <xdr:nvSpPr>
        <xdr:cNvPr id="144" name="テキスト ボックス 143"/>
        <xdr:cNvSpPr txBox="1"/>
      </xdr:nvSpPr>
      <xdr:spPr>
        <a:xfrm>
          <a:off x="863111" y="100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80950</xdr:rowOff>
    </xdr:from>
    <xdr:to>
      <xdr:col>24</xdr:col>
      <xdr:colOff>63500</xdr:colOff>
      <xdr:row>77</xdr:row>
      <xdr:rowOff>85637</xdr:rowOff>
    </xdr:to>
    <xdr:cxnSp macro="">
      <xdr:nvCxnSpPr>
        <xdr:cNvPr id="169" name="直線コネクタ 168"/>
        <xdr:cNvCxnSpPr/>
      </xdr:nvCxnSpPr>
      <xdr:spPr>
        <a:xfrm flipV="1">
          <a:off x="3797300" y="13282600"/>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85637</xdr:rowOff>
    </xdr:from>
    <xdr:to>
      <xdr:col>19</xdr:col>
      <xdr:colOff>177800</xdr:colOff>
      <xdr:row>77</xdr:row>
      <xdr:rowOff>95238</xdr:rowOff>
    </xdr:to>
    <xdr:cxnSp macro="">
      <xdr:nvCxnSpPr>
        <xdr:cNvPr id="172" name="直線コネクタ 171"/>
        <xdr:cNvCxnSpPr/>
      </xdr:nvCxnSpPr>
      <xdr:spPr>
        <a:xfrm flipV="1">
          <a:off x="2908300" y="1328728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95238</xdr:rowOff>
    </xdr:from>
    <xdr:to>
      <xdr:col>15</xdr:col>
      <xdr:colOff>50800</xdr:colOff>
      <xdr:row>77</xdr:row>
      <xdr:rowOff>112268</xdr:rowOff>
    </xdr:to>
    <xdr:cxnSp macro="">
      <xdr:nvCxnSpPr>
        <xdr:cNvPr id="175" name="直線コネクタ 174"/>
        <xdr:cNvCxnSpPr/>
      </xdr:nvCxnSpPr>
      <xdr:spPr>
        <a:xfrm flipV="1">
          <a:off x="2019300" y="13296888"/>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112268</xdr:rowOff>
    </xdr:from>
    <xdr:to>
      <xdr:col>10</xdr:col>
      <xdr:colOff>114300</xdr:colOff>
      <xdr:row>77</xdr:row>
      <xdr:rowOff>114382</xdr:rowOff>
    </xdr:to>
    <xdr:cxnSp macro="">
      <xdr:nvCxnSpPr>
        <xdr:cNvPr id="178" name="直線コネクタ 177"/>
        <xdr:cNvCxnSpPr/>
      </xdr:nvCxnSpPr>
      <xdr:spPr>
        <a:xfrm flipV="1">
          <a:off x="1130300" y="13313918"/>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30150</xdr:rowOff>
    </xdr:from>
    <xdr:to>
      <xdr:col>24</xdr:col>
      <xdr:colOff>114300</xdr:colOff>
      <xdr:row>77</xdr:row>
      <xdr:rowOff>131750</xdr:rowOff>
    </xdr:to>
    <xdr:sp macro="" textlink="">
      <xdr:nvSpPr>
        <xdr:cNvPr id="188" name="楕円 187"/>
        <xdr:cNvSpPr/>
      </xdr:nvSpPr>
      <xdr:spPr>
        <a:xfrm>
          <a:off x="4584700" y="132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116527</xdr:rowOff>
    </xdr:from>
    <xdr:ext cx="469744" cy="259045"/>
    <xdr:sp macro="" textlink="">
      <xdr:nvSpPr>
        <xdr:cNvPr id="189" name="維持補修費該当値テキスト"/>
        <xdr:cNvSpPr txBox="1"/>
      </xdr:nvSpPr>
      <xdr:spPr>
        <a:xfrm>
          <a:off x="4686300" y="131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34837</xdr:rowOff>
    </xdr:from>
    <xdr:to>
      <xdr:col>20</xdr:col>
      <xdr:colOff>38100</xdr:colOff>
      <xdr:row>77</xdr:row>
      <xdr:rowOff>136437</xdr:rowOff>
    </xdr:to>
    <xdr:sp macro="" textlink="">
      <xdr:nvSpPr>
        <xdr:cNvPr id="190" name="楕円 189"/>
        <xdr:cNvSpPr/>
      </xdr:nvSpPr>
      <xdr:spPr>
        <a:xfrm>
          <a:off x="3746500" y="132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127564</xdr:rowOff>
    </xdr:from>
    <xdr:ext cx="469744" cy="259045"/>
    <xdr:sp macro="" textlink="">
      <xdr:nvSpPr>
        <xdr:cNvPr id="191" name="テキスト ボックス 190"/>
        <xdr:cNvSpPr txBox="1"/>
      </xdr:nvSpPr>
      <xdr:spPr>
        <a:xfrm>
          <a:off x="3562428" y="133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44438</xdr:rowOff>
    </xdr:from>
    <xdr:to>
      <xdr:col>15</xdr:col>
      <xdr:colOff>101600</xdr:colOff>
      <xdr:row>77</xdr:row>
      <xdr:rowOff>146038</xdr:rowOff>
    </xdr:to>
    <xdr:sp macro="" textlink="">
      <xdr:nvSpPr>
        <xdr:cNvPr id="192" name="楕円 191"/>
        <xdr:cNvSpPr/>
      </xdr:nvSpPr>
      <xdr:spPr>
        <a:xfrm>
          <a:off x="2857500" y="13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137165</xdr:rowOff>
    </xdr:from>
    <xdr:ext cx="469744" cy="259045"/>
    <xdr:sp macro="" textlink="">
      <xdr:nvSpPr>
        <xdr:cNvPr id="193" name="テキスト ボックス 192"/>
        <xdr:cNvSpPr txBox="1"/>
      </xdr:nvSpPr>
      <xdr:spPr>
        <a:xfrm>
          <a:off x="2673428" y="133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61468</xdr:rowOff>
    </xdr:from>
    <xdr:to>
      <xdr:col>10</xdr:col>
      <xdr:colOff>165100</xdr:colOff>
      <xdr:row>77</xdr:row>
      <xdr:rowOff>163068</xdr:rowOff>
    </xdr:to>
    <xdr:sp macro="" textlink="">
      <xdr:nvSpPr>
        <xdr:cNvPr id="194" name="楕円 193"/>
        <xdr:cNvSpPr/>
      </xdr:nvSpPr>
      <xdr:spPr>
        <a:xfrm>
          <a:off x="1968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154195</xdr:rowOff>
    </xdr:from>
    <xdr:ext cx="469744" cy="259045"/>
    <xdr:sp macro="" textlink="">
      <xdr:nvSpPr>
        <xdr:cNvPr id="195" name="テキスト ボックス 194"/>
        <xdr:cNvSpPr txBox="1"/>
      </xdr:nvSpPr>
      <xdr:spPr>
        <a:xfrm>
          <a:off x="1784428" y="133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63582</xdr:rowOff>
    </xdr:from>
    <xdr:to>
      <xdr:col>6</xdr:col>
      <xdr:colOff>38100</xdr:colOff>
      <xdr:row>77</xdr:row>
      <xdr:rowOff>165182</xdr:rowOff>
    </xdr:to>
    <xdr:sp macro="" textlink="">
      <xdr:nvSpPr>
        <xdr:cNvPr id="196" name="楕円 195"/>
        <xdr:cNvSpPr/>
      </xdr:nvSpPr>
      <xdr:spPr>
        <a:xfrm>
          <a:off x="1079500" y="132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156309</xdr:rowOff>
    </xdr:from>
    <xdr:ext cx="469744" cy="259045"/>
    <xdr:sp macro="" textlink="">
      <xdr:nvSpPr>
        <xdr:cNvPr id="197" name="テキスト ボックス 196"/>
        <xdr:cNvSpPr txBox="1"/>
      </xdr:nvSpPr>
      <xdr:spPr>
        <a:xfrm>
          <a:off x="895428" y="133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118021</xdr:rowOff>
    </xdr:from>
    <xdr:to>
      <xdr:col>24</xdr:col>
      <xdr:colOff>63500</xdr:colOff>
      <xdr:row>96</xdr:row>
      <xdr:rowOff>158153</xdr:rowOff>
    </xdr:to>
    <xdr:cxnSp macro="">
      <xdr:nvCxnSpPr>
        <xdr:cNvPr id="227" name="直線コネクタ 226"/>
        <xdr:cNvCxnSpPr/>
      </xdr:nvCxnSpPr>
      <xdr:spPr>
        <a:xfrm flipV="1">
          <a:off x="3797300" y="16577221"/>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158153</xdr:rowOff>
    </xdr:from>
    <xdr:to>
      <xdr:col>19</xdr:col>
      <xdr:colOff>177800</xdr:colOff>
      <xdr:row>97</xdr:row>
      <xdr:rowOff>1715</xdr:rowOff>
    </xdr:to>
    <xdr:cxnSp macro="">
      <xdr:nvCxnSpPr>
        <xdr:cNvPr id="230" name="直線コネクタ 229"/>
        <xdr:cNvCxnSpPr/>
      </xdr:nvCxnSpPr>
      <xdr:spPr>
        <a:xfrm flipV="1">
          <a:off x="2908300" y="1661735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1715</xdr:rowOff>
    </xdr:from>
    <xdr:to>
      <xdr:col>15</xdr:col>
      <xdr:colOff>50800</xdr:colOff>
      <xdr:row>97</xdr:row>
      <xdr:rowOff>17920</xdr:rowOff>
    </xdr:to>
    <xdr:cxnSp macro="">
      <xdr:nvCxnSpPr>
        <xdr:cNvPr id="233" name="直線コネクタ 232"/>
        <xdr:cNvCxnSpPr/>
      </xdr:nvCxnSpPr>
      <xdr:spPr>
        <a:xfrm flipV="1">
          <a:off x="2019300" y="16632365"/>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17920</xdr:rowOff>
    </xdr:from>
    <xdr:to>
      <xdr:col>10</xdr:col>
      <xdr:colOff>114300</xdr:colOff>
      <xdr:row>97</xdr:row>
      <xdr:rowOff>48819</xdr:rowOff>
    </xdr:to>
    <xdr:cxnSp macro="">
      <xdr:nvCxnSpPr>
        <xdr:cNvPr id="236" name="直線コネクタ 235"/>
        <xdr:cNvCxnSpPr/>
      </xdr:nvCxnSpPr>
      <xdr:spPr>
        <a:xfrm flipV="1">
          <a:off x="1130300" y="16648570"/>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67221</xdr:rowOff>
    </xdr:from>
    <xdr:to>
      <xdr:col>24</xdr:col>
      <xdr:colOff>114300</xdr:colOff>
      <xdr:row>96</xdr:row>
      <xdr:rowOff>168821</xdr:rowOff>
    </xdr:to>
    <xdr:sp macro="" textlink="">
      <xdr:nvSpPr>
        <xdr:cNvPr id="246" name="楕円 245"/>
        <xdr:cNvSpPr/>
      </xdr:nvSpPr>
      <xdr:spPr>
        <a:xfrm>
          <a:off x="4584700" y="165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45648</xdr:rowOff>
    </xdr:from>
    <xdr:ext cx="534377" cy="259045"/>
    <xdr:sp macro="" textlink="">
      <xdr:nvSpPr>
        <xdr:cNvPr id="247" name="扶助費該当値テキスト"/>
        <xdr:cNvSpPr txBox="1"/>
      </xdr:nvSpPr>
      <xdr:spPr>
        <a:xfrm>
          <a:off x="4686300"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107353</xdr:rowOff>
    </xdr:from>
    <xdr:to>
      <xdr:col>20</xdr:col>
      <xdr:colOff>38100</xdr:colOff>
      <xdr:row>97</xdr:row>
      <xdr:rowOff>37503</xdr:rowOff>
    </xdr:to>
    <xdr:sp macro="" textlink="">
      <xdr:nvSpPr>
        <xdr:cNvPr id="248" name="楕円 247"/>
        <xdr:cNvSpPr/>
      </xdr:nvSpPr>
      <xdr:spPr>
        <a:xfrm>
          <a:off x="3746500" y="16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28630</xdr:rowOff>
    </xdr:from>
    <xdr:ext cx="534377" cy="259045"/>
    <xdr:sp macro="" textlink="">
      <xdr:nvSpPr>
        <xdr:cNvPr id="249" name="テキスト ボックス 248"/>
        <xdr:cNvSpPr txBox="1"/>
      </xdr:nvSpPr>
      <xdr:spPr>
        <a:xfrm>
          <a:off x="3530111" y="166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122365</xdr:rowOff>
    </xdr:from>
    <xdr:to>
      <xdr:col>15</xdr:col>
      <xdr:colOff>101600</xdr:colOff>
      <xdr:row>97</xdr:row>
      <xdr:rowOff>52515</xdr:rowOff>
    </xdr:to>
    <xdr:sp macro="" textlink="">
      <xdr:nvSpPr>
        <xdr:cNvPr id="250" name="楕円 249"/>
        <xdr:cNvSpPr/>
      </xdr:nvSpPr>
      <xdr:spPr>
        <a:xfrm>
          <a:off x="2857500" y="165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43642</xdr:rowOff>
    </xdr:from>
    <xdr:ext cx="534377" cy="259045"/>
    <xdr:sp macro="" textlink="">
      <xdr:nvSpPr>
        <xdr:cNvPr id="251" name="テキスト ボックス 250"/>
        <xdr:cNvSpPr txBox="1"/>
      </xdr:nvSpPr>
      <xdr:spPr>
        <a:xfrm>
          <a:off x="2641111" y="166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138570</xdr:rowOff>
    </xdr:from>
    <xdr:to>
      <xdr:col>10</xdr:col>
      <xdr:colOff>165100</xdr:colOff>
      <xdr:row>97</xdr:row>
      <xdr:rowOff>68720</xdr:rowOff>
    </xdr:to>
    <xdr:sp macro="" textlink="">
      <xdr:nvSpPr>
        <xdr:cNvPr id="252" name="楕円 251"/>
        <xdr:cNvSpPr/>
      </xdr:nvSpPr>
      <xdr:spPr>
        <a:xfrm>
          <a:off x="1968500" y="165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59847</xdr:rowOff>
    </xdr:from>
    <xdr:ext cx="534377" cy="259045"/>
    <xdr:sp macro="" textlink="">
      <xdr:nvSpPr>
        <xdr:cNvPr id="253" name="テキスト ボックス 252"/>
        <xdr:cNvSpPr txBox="1"/>
      </xdr:nvSpPr>
      <xdr:spPr>
        <a:xfrm>
          <a:off x="1752111" y="166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169469</xdr:rowOff>
    </xdr:from>
    <xdr:to>
      <xdr:col>6</xdr:col>
      <xdr:colOff>38100</xdr:colOff>
      <xdr:row>97</xdr:row>
      <xdr:rowOff>99619</xdr:rowOff>
    </xdr:to>
    <xdr:sp macro="" textlink="">
      <xdr:nvSpPr>
        <xdr:cNvPr id="254" name="楕円 253"/>
        <xdr:cNvSpPr/>
      </xdr:nvSpPr>
      <xdr:spPr>
        <a:xfrm>
          <a:off x="1079500" y="166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90746</xdr:rowOff>
    </xdr:from>
    <xdr:ext cx="534377" cy="259045"/>
    <xdr:sp macro="" textlink="">
      <xdr:nvSpPr>
        <xdr:cNvPr id="255" name="テキスト ボックス 254"/>
        <xdr:cNvSpPr txBox="1"/>
      </xdr:nvSpPr>
      <xdr:spPr>
        <a:xfrm>
          <a:off x="863111" y="167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109398</xdr:rowOff>
    </xdr:from>
    <xdr:to>
      <xdr:col>55</xdr:col>
      <xdr:colOff>0</xdr:colOff>
      <xdr:row>36</xdr:row>
      <xdr:rowOff>115634</xdr:rowOff>
    </xdr:to>
    <xdr:cxnSp macro="">
      <xdr:nvCxnSpPr>
        <xdr:cNvPr id="284" name="直線コネクタ 283"/>
        <xdr:cNvCxnSpPr/>
      </xdr:nvCxnSpPr>
      <xdr:spPr>
        <a:xfrm>
          <a:off x="9639300" y="6281598"/>
          <a:ext cx="8382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107709</xdr:rowOff>
    </xdr:from>
    <xdr:to>
      <xdr:col>50</xdr:col>
      <xdr:colOff>114300</xdr:colOff>
      <xdr:row>36</xdr:row>
      <xdr:rowOff>109398</xdr:rowOff>
    </xdr:to>
    <xdr:cxnSp macro="">
      <xdr:nvCxnSpPr>
        <xdr:cNvPr id="287" name="直線コネクタ 286"/>
        <xdr:cNvCxnSpPr/>
      </xdr:nvCxnSpPr>
      <xdr:spPr>
        <a:xfrm>
          <a:off x="8750300" y="6279909"/>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107709</xdr:rowOff>
    </xdr:from>
    <xdr:to>
      <xdr:col>45</xdr:col>
      <xdr:colOff>177800</xdr:colOff>
      <xdr:row>36</xdr:row>
      <xdr:rowOff>160807</xdr:rowOff>
    </xdr:to>
    <xdr:cxnSp macro="">
      <xdr:nvCxnSpPr>
        <xdr:cNvPr id="290" name="直線コネクタ 289"/>
        <xdr:cNvCxnSpPr/>
      </xdr:nvCxnSpPr>
      <xdr:spPr>
        <a:xfrm flipV="1">
          <a:off x="7861300" y="6279909"/>
          <a:ext cx="889000" cy="5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160807</xdr:rowOff>
    </xdr:from>
    <xdr:to>
      <xdr:col>41</xdr:col>
      <xdr:colOff>50800</xdr:colOff>
      <xdr:row>37</xdr:row>
      <xdr:rowOff>10769</xdr:rowOff>
    </xdr:to>
    <xdr:cxnSp macro="">
      <xdr:nvCxnSpPr>
        <xdr:cNvPr id="293" name="直線コネクタ 292"/>
        <xdr:cNvCxnSpPr/>
      </xdr:nvCxnSpPr>
      <xdr:spPr>
        <a:xfrm flipV="1">
          <a:off x="6972300" y="633300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64834</xdr:rowOff>
    </xdr:from>
    <xdr:to>
      <xdr:col>55</xdr:col>
      <xdr:colOff>50800</xdr:colOff>
      <xdr:row>36</xdr:row>
      <xdr:rowOff>166434</xdr:rowOff>
    </xdr:to>
    <xdr:sp macro="" textlink="">
      <xdr:nvSpPr>
        <xdr:cNvPr id="303" name="楕円 302"/>
        <xdr:cNvSpPr/>
      </xdr:nvSpPr>
      <xdr:spPr>
        <a:xfrm>
          <a:off x="10426700" y="62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43261</xdr:rowOff>
    </xdr:from>
    <xdr:ext cx="534377" cy="259045"/>
    <xdr:sp macro="" textlink="">
      <xdr:nvSpPr>
        <xdr:cNvPr id="304" name="補助費等該当値テキスト"/>
        <xdr:cNvSpPr txBox="1"/>
      </xdr:nvSpPr>
      <xdr:spPr>
        <a:xfrm>
          <a:off x="10528300" y="62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58598</xdr:rowOff>
    </xdr:from>
    <xdr:to>
      <xdr:col>50</xdr:col>
      <xdr:colOff>165100</xdr:colOff>
      <xdr:row>36</xdr:row>
      <xdr:rowOff>160198</xdr:rowOff>
    </xdr:to>
    <xdr:sp macro="" textlink="">
      <xdr:nvSpPr>
        <xdr:cNvPr id="305" name="楕円 304"/>
        <xdr:cNvSpPr/>
      </xdr:nvSpPr>
      <xdr:spPr>
        <a:xfrm>
          <a:off x="9588500" y="62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151325</xdr:rowOff>
    </xdr:from>
    <xdr:ext cx="534377" cy="259045"/>
    <xdr:sp macro="" textlink="">
      <xdr:nvSpPr>
        <xdr:cNvPr id="306" name="テキスト ボックス 305"/>
        <xdr:cNvSpPr txBox="1"/>
      </xdr:nvSpPr>
      <xdr:spPr>
        <a:xfrm>
          <a:off x="9372111" y="632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56909</xdr:rowOff>
    </xdr:from>
    <xdr:to>
      <xdr:col>46</xdr:col>
      <xdr:colOff>38100</xdr:colOff>
      <xdr:row>36</xdr:row>
      <xdr:rowOff>158509</xdr:rowOff>
    </xdr:to>
    <xdr:sp macro="" textlink="">
      <xdr:nvSpPr>
        <xdr:cNvPr id="307" name="楕円 306"/>
        <xdr:cNvSpPr/>
      </xdr:nvSpPr>
      <xdr:spPr>
        <a:xfrm>
          <a:off x="8699500" y="62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149636</xdr:rowOff>
    </xdr:from>
    <xdr:ext cx="534377" cy="259045"/>
    <xdr:sp macro="" textlink="">
      <xdr:nvSpPr>
        <xdr:cNvPr id="308" name="テキスト ボックス 307"/>
        <xdr:cNvSpPr txBox="1"/>
      </xdr:nvSpPr>
      <xdr:spPr>
        <a:xfrm>
          <a:off x="8483111" y="63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110007</xdr:rowOff>
    </xdr:from>
    <xdr:to>
      <xdr:col>41</xdr:col>
      <xdr:colOff>101600</xdr:colOff>
      <xdr:row>37</xdr:row>
      <xdr:rowOff>40157</xdr:rowOff>
    </xdr:to>
    <xdr:sp macro="" textlink="">
      <xdr:nvSpPr>
        <xdr:cNvPr id="309" name="楕円 308"/>
        <xdr:cNvSpPr/>
      </xdr:nvSpPr>
      <xdr:spPr>
        <a:xfrm>
          <a:off x="78105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31284</xdr:rowOff>
    </xdr:from>
    <xdr:ext cx="534377" cy="259045"/>
    <xdr:sp macro="" textlink="">
      <xdr:nvSpPr>
        <xdr:cNvPr id="310" name="テキスト ボックス 309"/>
        <xdr:cNvSpPr txBox="1"/>
      </xdr:nvSpPr>
      <xdr:spPr>
        <a:xfrm>
          <a:off x="7594111" y="63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131419</xdr:rowOff>
    </xdr:from>
    <xdr:to>
      <xdr:col>36</xdr:col>
      <xdr:colOff>165100</xdr:colOff>
      <xdr:row>37</xdr:row>
      <xdr:rowOff>61569</xdr:rowOff>
    </xdr:to>
    <xdr:sp macro="" textlink="">
      <xdr:nvSpPr>
        <xdr:cNvPr id="311" name="楕円 310"/>
        <xdr:cNvSpPr/>
      </xdr:nvSpPr>
      <xdr:spPr>
        <a:xfrm>
          <a:off x="6921500" y="63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52696</xdr:rowOff>
    </xdr:from>
    <xdr:ext cx="534377" cy="259045"/>
    <xdr:sp macro="" textlink="">
      <xdr:nvSpPr>
        <xdr:cNvPr id="312" name="テキスト ボックス 311"/>
        <xdr:cNvSpPr txBox="1"/>
      </xdr:nvSpPr>
      <xdr:spPr>
        <a:xfrm>
          <a:off x="6705111" y="63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130828</xdr:rowOff>
    </xdr:from>
    <xdr:to>
      <xdr:col>55</xdr:col>
      <xdr:colOff>0</xdr:colOff>
      <xdr:row>58</xdr:row>
      <xdr:rowOff>135709</xdr:rowOff>
    </xdr:to>
    <xdr:cxnSp macro="">
      <xdr:nvCxnSpPr>
        <xdr:cNvPr id="341" name="直線コネクタ 340"/>
        <xdr:cNvCxnSpPr/>
      </xdr:nvCxnSpPr>
      <xdr:spPr>
        <a:xfrm flipV="1">
          <a:off x="9639300" y="10074928"/>
          <a:ext cx="8382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109210</xdr:rowOff>
    </xdr:from>
    <xdr:to>
      <xdr:col>50</xdr:col>
      <xdr:colOff>114300</xdr:colOff>
      <xdr:row>58</xdr:row>
      <xdr:rowOff>135709</xdr:rowOff>
    </xdr:to>
    <xdr:cxnSp macro="">
      <xdr:nvCxnSpPr>
        <xdr:cNvPr id="344" name="直線コネクタ 343"/>
        <xdr:cNvCxnSpPr/>
      </xdr:nvCxnSpPr>
      <xdr:spPr>
        <a:xfrm>
          <a:off x="8750300" y="10053310"/>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109210</xdr:rowOff>
    </xdr:from>
    <xdr:to>
      <xdr:col>45</xdr:col>
      <xdr:colOff>177800</xdr:colOff>
      <xdr:row>58</xdr:row>
      <xdr:rowOff>151248</xdr:rowOff>
    </xdr:to>
    <xdr:cxnSp macro="">
      <xdr:nvCxnSpPr>
        <xdr:cNvPr id="347" name="直線コネクタ 346"/>
        <xdr:cNvCxnSpPr/>
      </xdr:nvCxnSpPr>
      <xdr:spPr>
        <a:xfrm flipV="1">
          <a:off x="7861300" y="10053310"/>
          <a:ext cx="889000" cy="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135213</xdr:rowOff>
    </xdr:from>
    <xdr:to>
      <xdr:col>41</xdr:col>
      <xdr:colOff>50800</xdr:colOff>
      <xdr:row>58</xdr:row>
      <xdr:rowOff>151248</xdr:rowOff>
    </xdr:to>
    <xdr:cxnSp macro="">
      <xdr:nvCxnSpPr>
        <xdr:cNvPr id="350" name="直線コネクタ 349"/>
        <xdr:cNvCxnSpPr/>
      </xdr:nvCxnSpPr>
      <xdr:spPr>
        <a:xfrm>
          <a:off x="6972300" y="10079313"/>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80028</xdr:rowOff>
    </xdr:from>
    <xdr:to>
      <xdr:col>55</xdr:col>
      <xdr:colOff>50800</xdr:colOff>
      <xdr:row>59</xdr:row>
      <xdr:rowOff>10178</xdr:rowOff>
    </xdr:to>
    <xdr:sp macro="" textlink="">
      <xdr:nvSpPr>
        <xdr:cNvPr id="360" name="楕円 359"/>
        <xdr:cNvSpPr/>
      </xdr:nvSpPr>
      <xdr:spPr>
        <a:xfrm>
          <a:off x="10426700" y="100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84909</xdr:rowOff>
    </xdr:from>
    <xdr:to>
      <xdr:col>50</xdr:col>
      <xdr:colOff>165100</xdr:colOff>
      <xdr:row>59</xdr:row>
      <xdr:rowOff>15059</xdr:rowOff>
    </xdr:to>
    <xdr:sp macro="" textlink="">
      <xdr:nvSpPr>
        <xdr:cNvPr id="362" name="楕円 361"/>
        <xdr:cNvSpPr/>
      </xdr:nvSpPr>
      <xdr:spPr>
        <a:xfrm>
          <a:off x="9588500" y="100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6186</xdr:rowOff>
    </xdr:from>
    <xdr:ext cx="534377" cy="259045"/>
    <xdr:sp macro="" textlink="">
      <xdr:nvSpPr>
        <xdr:cNvPr id="363" name="テキスト ボックス 362"/>
        <xdr:cNvSpPr txBox="1"/>
      </xdr:nvSpPr>
      <xdr:spPr>
        <a:xfrm>
          <a:off x="9372111" y="1012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58410</xdr:rowOff>
    </xdr:from>
    <xdr:to>
      <xdr:col>46</xdr:col>
      <xdr:colOff>38100</xdr:colOff>
      <xdr:row>58</xdr:row>
      <xdr:rowOff>160010</xdr:rowOff>
    </xdr:to>
    <xdr:sp macro="" textlink="">
      <xdr:nvSpPr>
        <xdr:cNvPr id="364" name="楕円 363"/>
        <xdr:cNvSpPr/>
      </xdr:nvSpPr>
      <xdr:spPr>
        <a:xfrm>
          <a:off x="8699500" y="100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5087</xdr:rowOff>
    </xdr:from>
    <xdr:ext cx="534377" cy="259045"/>
    <xdr:sp macro="" textlink="">
      <xdr:nvSpPr>
        <xdr:cNvPr id="365" name="テキスト ボックス 364"/>
        <xdr:cNvSpPr txBox="1"/>
      </xdr:nvSpPr>
      <xdr:spPr>
        <a:xfrm>
          <a:off x="8483111" y="977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100448</xdr:rowOff>
    </xdr:from>
    <xdr:to>
      <xdr:col>41</xdr:col>
      <xdr:colOff>101600</xdr:colOff>
      <xdr:row>59</xdr:row>
      <xdr:rowOff>30598</xdr:rowOff>
    </xdr:to>
    <xdr:sp macro="" textlink="">
      <xdr:nvSpPr>
        <xdr:cNvPr id="366" name="楕円 365"/>
        <xdr:cNvSpPr/>
      </xdr:nvSpPr>
      <xdr:spPr>
        <a:xfrm>
          <a:off x="7810500" y="100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21725</xdr:rowOff>
    </xdr:from>
    <xdr:ext cx="534377" cy="259045"/>
    <xdr:sp macro="" textlink="">
      <xdr:nvSpPr>
        <xdr:cNvPr id="367" name="テキスト ボックス 366"/>
        <xdr:cNvSpPr txBox="1"/>
      </xdr:nvSpPr>
      <xdr:spPr>
        <a:xfrm>
          <a:off x="7594111" y="101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84413</xdr:rowOff>
    </xdr:from>
    <xdr:to>
      <xdr:col>36</xdr:col>
      <xdr:colOff>165100</xdr:colOff>
      <xdr:row>59</xdr:row>
      <xdr:rowOff>14563</xdr:rowOff>
    </xdr:to>
    <xdr:sp macro="" textlink="">
      <xdr:nvSpPr>
        <xdr:cNvPr id="368" name="楕円 367"/>
        <xdr:cNvSpPr/>
      </xdr:nvSpPr>
      <xdr:spPr>
        <a:xfrm>
          <a:off x="6921500" y="1002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5690</xdr:rowOff>
    </xdr:from>
    <xdr:ext cx="534377" cy="259045"/>
    <xdr:sp macro="" textlink="">
      <xdr:nvSpPr>
        <xdr:cNvPr id="369" name="テキスト ボックス 368"/>
        <xdr:cNvSpPr txBox="1"/>
      </xdr:nvSpPr>
      <xdr:spPr>
        <a:xfrm>
          <a:off x="6705111" y="101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127625</xdr:rowOff>
    </xdr:from>
    <xdr:to>
      <xdr:col>55</xdr:col>
      <xdr:colOff>0</xdr:colOff>
      <xdr:row>78</xdr:row>
      <xdr:rowOff>127707</xdr:rowOff>
    </xdr:to>
    <xdr:cxnSp macro="">
      <xdr:nvCxnSpPr>
        <xdr:cNvPr id="396" name="直線コネクタ 395"/>
        <xdr:cNvCxnSpPr/>
      </xdr:nvCxnSpPr>
      <xdr:spPr>
        <a:xfrm flipV="1">
          <a:off x="9639300" y="13500725"/>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87903</xdr:rowOff>
    </xdr:from>
    <xdr:to>
      <xdr:col>50</xdr:col>
      <xdr:colOff>114300</xdr:colOff>
      <xdr:row>78</xdr:row>
      <xdr:rowOff>127707</xdr:rowOff>
    </xdr:to>
    <xdr:cxnSp macro="">
      <xdr:nvCxnSpPr>
        <xdr:cNvPr id="399" name="直線コネクタ 398"/>
        <xdr:cNvCxnSpPr/>
      </xdr:nvCxnSpPr>
      <xdr:spPr>
        <a:xfrm>
          <a:off x="8750300" y="13461003"/>
          <a:ext cx="889000" cy="3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87903</xdr:rowOff>
    </xdr:from>
    <xdr:to>
      <xdr:col>45</xdr:col>
      <xdr:colOff>177800</xdr:colOff>
      <xdr:row>78</xdr:row>
      <xdr:rowOff>111919</xdr:rowOff>
    </xdr:to>
    <xdr:cxnSp macro="">
      <xdr:nvCxnSpPr>
        <xdr:cNvPr id="402" name="直線コネクタ 401"/>
        <xdr:cNvCxnSpPr/>
      </xdr:nvCxnSpPr>
      <xdr:spPr>
        <a:xfrm flipV="1">
          <a:off x="7861300" y="13461003"/>
          <a:ext cx="8890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76825</xdr:rowOff>
    </xdr:from>
    <xdr:to>
      <xdr:col>55</xdr:col>
      <xdr:colOff>50800</xdr:colOff>
      <xdr:row>79</xdr:row>
      <xdr:rowOff>6975</xdr:rowOff>
    </xdr:to>
    <xdr:sp macro="" textlink="">
      <xdr:nvSpPr>
        <xdr:cNvPr id="412" name="楕円 411"/>
        <xdr:cNvSpPr/>
      </xdr:nvSpPr>
      <xdr:spPr>
        <a:xfrm>
          <a:off x="10426700" y="134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76907</xdr:rowOff>
    </xdr:from>
    <xdr:to>
      <xdr:col>50</xdr:col>
      <xdr:colOff>165100</xdr:colOff>
      <xdr:row>79</xdr:row>
      <xdr:rowOff>7057</xdr:rowOff>
    </xdr:to>
    <xdr:sp macro="" textlink="">
      <xdr:nvSpPr>
        <xdr:cNvPr id="414" name="楕円 413"/>
        <xdr:cNvSpPr/>
      </xdr:nvSpPr>
      <xdr:spPr>
        <a:xfrm>
          <a:off x="9588500" y="1345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169634</xdr:rowOff>
    </xdr:from>
    <xdr:ext cx="469744" cy="259045"/>
    <xdr:sp macro="" textlink="">
      <xdr:nvSpPr>
        <xdr:cNvPr id="415" name="テキスト ボックス 414"/>
        <xdr:cNvSpPr txBox="1"/>
      </xdr:nvSpPr>
      <xdr:spPr>
        <a:xfrm>
          <a:off x="9404428" y="135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37103</xdr:rowOff>
    </xdr:from>
    <xdr:to>
      <xdr:col>46</xdr:col>
      <xdr:colOff>38100</xdr:colOff>
      <xdr:row>78</xdr:row>
      <xdr:rowOff>138703</xdr:rowOff>
    </xdr:to>
    <xdr:sp macro="" textlink="">
      <xdr:nvSpPr>
        <xdr:cNvPr id="416" name="楕円 415"/>
        <xdr:cNvSpPr/>
      </xdr:nvSpPr>
      <xdr:spPr>
        <a:xfrm>
          <a:off x="8699500" y="134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155230</xdr:rowOff>
    </xdr:from>
    <xdr:ext cx="534377" cy="259045"/>
    <xdr:sp macro="" textlink="">
      <xdr:nvSpPr>
        <xdr:cNvPr id="417" name="テキスト ボックス 416"/>
        <xdr:cNvSpPr txBox="1"/>
      </xdr:nvSpPr>
      <xdr:spPr>
        <a:xfrm>
          <a:off x="8483111" y="13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61119</xdr:rowOff>
    </xdr:from>
    <xdr:to>
      <xdr:col>41</xdr:col>
      <xdr:colOff>101600</xdr:colOff>
      <xdr:row>78</xdr:row>
      <xdr:rowOff>162719</xdr:rowOff>
    </xdr:to>
    <xdr:sp macro="" textlink="">
      <xdr:nvSpPr>
        <xdr:cNvPr id="418" name="楕円 417"/>
        <xdr:cNvSpPr/>
      </xdr:nvSpPr>
      <xdr:spPr>
        <a:xfrm>
          <a:off x="7810500" y="134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153846</xdr:rowOff>
    </xdr:from>
    <xdr:ext cx="534377" cy="259045"/>
    <xdr:sp macro="" textlink="">
      <xdr:nvSpPr>
        <xdr:cNvPr id="419" name="テキスト ボックス 418"/>
        <xdr:cNvSpPr txBox="1"/>
      </xdr:nvSpPr>
      <xdr:spPr>
        <a:xfrm>
          <a:off x="7594111" y="135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155987</xdr:rowOff>
    </xdr:from>
    <xdr:to>
      <xdr:col>55</xdr:col>
      <xdr:colOff>0</xdr:colOff>
      <xdr:row>96</xdr:row>
      <xdr:rowOff>8750</xdr:rowOff>
    </xdr:to>
    <xdr:cxnSp macro="">
      <xdr:nvCxnSpPr>
        <xdr:cNvPr id="448" name="直線コネクタ 447"/>
        <xdr:cNvCxnSpPr/>
      </xdr:nvCxnSpPr>
      <xdr:spPr>
        <a:xfrm>
          <a:off x="9639300" y="16443737"/>
          <a:ext cx="83820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155987</xdr:rowOff>
    </xdr:from>
    <xdr:to>
      <xdr:col>50</xdr:col>
      <xdr:colOff>114300</xdr:colOff>
      <xdr:row>96</xdr:row>
      <xdr:rowOff>31572</xdr:rowOff>
    </xdr:to>
    <xdr:cxnSp macro="">
      <xdr:nvCxnSpPr>
        <xdr:cNvPr id="451" name="直線コネクタ 450"/>
        <xdr:cNvCxnSpPr/>
      </xdr:nvCxnSpPr>
      <xdr:spPr>
        <a:xfrm flipV="1">
          <a:off x="8750300" y="16443737"/>
          <a:ext cx="889000" cy="4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31572</xdr:rowOff>
    </xdr:from>
    <xdr:to>
      <xdr:col>45</xdr:col>
      <xdr:colOff>177800</xdr:colOff>
      <xdr:row>97</xdr:row>
      <xdr:rowOff>100971</xdr:rowOff>
    </xdr:to>
    <xdr:cxnSp macro="">
      <xdr:nvCxnSpPr>
        <xdr:cNvPr id="454" name="直線コネクタ 453"/>
        <xdr:cNvCxnSpPr/>
      </xdr:nvCxnSpPr>
      <xdr:spPr>
        <a:xfrm flipV="1">
          <a:off x="7861300" y="16490772"/>
          <a:ext cx="889000" cy="24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129400</xdr:rowOff>
    </xdr:from>
    <xdr:to>
      <xdr:col>55</xdr:col>
      <xdr:colOff>50800</xdr:colOff>
      <xdr:row>96</xdr:row>
      <xdr:rowOff>59550</xdr:rowOff>
    </xdr:to>
    <xdr:sp macro="" textlink="">
      <xdr:nvSpPr>
        <xdr:cNvPr id="464" name="楕円 463"/>
        <xdr:cNvSpPr/>
      </xdr:nvSpPr>
      <xdr:spPr>
        <a:xfrm>
          <a:off x="10426700" y="164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152277</xdr:rowOff>
    </xdr:from>
    <xdr:ext cx="534377" cy="259045"/>
    <xdr:sp macro="" textlink="">
      <xdr:nvSpPr>
        <xdr:cNvPr id="465" name="普通建設事業費 （ うち更新整備　）該当値テキスト"/>
        <xdr:cNvSpPr txBox="1"/>
      </xdr:nvSpPr>
      <xdr:spPr>
        <a:xfrm>
          <a:off x="10528300" y="162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105187</xdr:rowOff>
    </xdr:from>
    <xdr:to>
      <xdr:col>50</xdr:col>
      <xdr:colOff>165100</xdr:colOff>
      <xdr:row>96</xdr:row>
      <xdr:rowOff>35337</xdr:rowOff>
    </xdr:to>
    <xdr:sp macro="" textlink="">
      <xdr:nvSpPr>
        <xdr:cNvPr id="466" name="楕円 465"/>
        <xdr:cNvSpPr/>
      </xdr:nvSpPr>
      <xdr:spPr>
        <a:xfrm>
          <a:off x="9588500" y="163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51864</xdr:rowOff>
    </xdr:from>
    <xdr:ext cx="534377" cy="259045"/>
    <xdr:sp macro="" textlink="">
      <xdr:nvSpPr>
        <xdr:cNvPr id="467" name="テキスト ボックス 466"/>
        <xdr:cNvSpPr txBox="1"/>
      </xdr:nvSpPr>
      <xdr:spPr>
        <a:xfrm>
          <a:off x="9372111" y="161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152222</xdr:rowOff>
    </xdr:from>
    <xdr:to>
      <xdr:col>46</xdr:col>
      <xdr:colOff>38100</xdr:colOff>
      <xdr:row>96</xdr:row>
      <xdr:rowOff>82372</xdr:rowOff>
    </xdr:to>
    <xdr:sp macro="" textlink="">
      <xdr:nvSpPr>
        <xdr:cNvPr id="468" name="楕円 467"/>
        <xdr:cNvSpPr/>
      </xdr:nvSpPr>
      <xdr:spPr>
        <a:xfrm>
          <a:off x="8699500" y="1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98899</xdr:rowOff>
    </xdr:from>
    <xdr:ext cx="534377" cy="259045"/>
    <xdr:sp macro="" textlink="">
      <xdr:nvSpPr>
        <xdr:cNvPr id="469" name="テキスト ボックス 468"/>
        <xdr:cNvSpPr txBox="1"/>
      </xdr:nvSpPr>
      <xdr:spPr>
        <a:xfrm>
          <a:off x="8483111" y="162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50171</xdr:rowOff>
    </xdr:from>
    <xdr:to>
      <xdr:col>41</xdr:col>
      <xdr:colOff>101600</xdr:colOff>
      <xdr:row>97</xdr:row>
      <xdr:rowOff>151771</xdr:rowOff>
    </xdr:to>
    <xdr:sp macro="" textlink="">
      <xdr:nvSpPr>
        <xdr:cNvPr id="470" name="楕円 469"/>
        <xdr:cNvSpPr/>
      </xdr:nvSpPr>
      <xdr:spPr>
        <a:xfrm>
          <a:off x="7810500" y="1668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142898</xdr:rowOff>
    </xdr:from>
    <xdr:ext cx="534377" cy="259045"/>
    <xdr:sp macro="" textlink="">
      <xdr:nvSpPr>
        <xdr:cNvPr id="471" name="テキスト ボックス 470"/>
        <xdr:cNvSpPr txBox="1"/>
      </xdr:nvSpPr>
      <xdr:spPr>
        <a:xfrm>
          <a:off x="7594111" y="1677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18745</xdr:rowOff>
    </xdr:from>
    <xdr:to>
      <xdr:col>85</xdr:col>
      <xdr:colOff>127000</xdr:colOff>
      <xdr:row>77</xdr:row>
      <xdr:rowOff>21196</xdr:rowOff>
    </xdr:to>
    <xdr:cxnSp macro="">
      <xdr:nvCxnSpPr>
        <xdr:cNvPr id="606" name="直線コネクタ 605"/>
        <xdr:cNvCxnSpPr/>
      </xdr:nvCxnSpPr>
      <xdr:spPr>
        <a:xfrm>
          <a:off x="15481300" y="13220395"/>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18745</xdr:rowOff>
    </xdr:from>
    <xdr:to>
      <xdr:col>81</xdr:col>
      <xdr:colOff>50800</xdr:colOff>
      <xdr:row>77</xdr:row>
      <xdr:rowOff>29984</xdr:rowOff>
    </xdr:to>
    <xdr:cxnSp macro="">
      <xdr:nvCxnSpPr>
        <xdr:cNvPr id="609" name="直線コネクタ 608"/>
        <xdr:cNvCxnSpPr/>
      </xdr:nvCxnSpPr>
      <xdr:spPr>
        <a:xfrm flipV="1">
          <a:off x="14592300" y="13220395"/>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11582</xdr:rowOff>
    </xdr:from>
    <xdr:to>
      <xdr:col>76</xdr:col>
      <xdr:colOff>114300</xdr:colOff>
      <xdr:row>77</xdr:row>
      <xdr:rowOff>29984</xdr:rowOff>
    </xdr:to>
    <xdr:cxnSp macro="">
      <xdr:nvCxnSpPr>
        <xdr:cNvPr id="612" name="直線コネクタ 611"/>
        <xdr:cNvCxnSpPr/>
      </xdr:nvCxnSpPr>
      <xdr:spPr>
        <a:xfrm>
          <a:off x="13703300" y="1321323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11582</xdr:rowOff>
    </xdr:from>
    <xdr:to>
      <xdr:col>71</xdr:col>
      <xdr:colOff>177800</xdr:colOff>
      <xdr:row>77</xdr:row>
      <xdr:rowOff>53696</xdr:rowOff>
    </xdr:to>
    <xdr:cxnSp macro="">
      <xdr:nvCxnSpPr>
        <xdr:cNvPr id="615" name="直線コネクタ 614"/>
        <xdr:cNvCxnSpPr/>
      </xdr:nvCxnSpPr>
      <xdr:spPr>
        <a:xfrm flipV="1">
          <a:off x="12814300" y="13213232"/>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141846</xdr:rowOff>
    </xdr:from>
    <xdr:to>
      <xdr:col>85</xdr:col>
      <xdr:colOff>177800</xdr:colOff>
      <xdr:row>77</xdr:row>
      <xdr:rowOff>71996</xdr:rowOff>
    </xdr:to>
    <xdr:sp macro="" textlink="">
      <xdr:nvSpPr>
        <xdr:cNvPr id="625" name="楕円 624"/>
        <xdr:cNvSpPr/>
      </xdr:nvSpPr>
      <xdr:spPr>
        <a:xfrm>
          <a:off x="16268700" y="131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120273</xdr:rowOff>
    </xdr:from>
    <xdr:ext cx="534377" cy="259045"/>
    <xdr:sp macro="" textlink="">
      <xdr:nvSpPr>
        <xdr:cNvPr id="626" name="公債費該当値テキスト"/>
        <xdr:cNvSpPr txBox="1"/>
      </xdr:nvSpPr>
      <xdr:spPr>
        <a:xfrm>
          <a:off x="16370300" y="131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139395</xdr:rowOff>
    </xdr:from>
    <xdr:to>
      <xdr:col>81</xdr:col>
      <xdr:colOff>101600</xdr:colOff>
      <xdr:row>77</xdr:row>
      <xdr:rowOff>69545</xdr:rowOff>
    </xdr:to>
    <xdr:sp macro="" textlink="">
      <xdr:nvSpPr>
        <xdr:cNvPr id="627" name="楕円 626"/>
        <xdr:cNvSpPr/>
      </xdr:nvSpPr>
      <xdr:spPr>
        <a:xfrm>
          <a:off x="15430500" y="131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60672</xdr:rowOff>
    </xdr:from>
    <xdr:ext cx="534377" cy="259045"/>
    <xdr:sp macro="" textlink="">
      <xdr:nvSpPr>
        <xdr:cNvPr id="628" name="テキスト ボックス 627"/>
        <xdr:cNvSpPr txBox="1"/>
      </xdr:nvSpPr>
      <xdr:spPr>
        <a:xfrm>
          <a:off x="15214111" y="132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150634</xdr:rowOff>
    </xdr:from>
    <xdr:to>
      <xdr:col>76</xdr:col>
      <xdr:colOff>165100</xdr:colOff>
      <xdr:row>77</xdr:row>
      <xdr:rowOff>80784</xdr:rowOff>
    </xdr:to>
    <xdr:sp macro="" textlink="">
      <xdr:nvSpPr>
        <xdr:cNvPr id="629" name="楕円 628"/>
        <xdr:cNvSpPr/>
      </xdr:nvSpPr>
      <xdr:spPr>
        <a:xfrm>
          <a:off x="14541500" y="131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71911</xdr:rowOff>
    </xdr:from>
    <xdr:ext cx="534377" cy="259045"/>
    <xdr:sp macro="" textlink="">
      <xdr:nvSpPr>
        <xdr:cNvPr id="630" name="テキスト ボックス 629"/>
        <xdr:cNvSpPr txBox="1"/>
      </xdr:nvSpPr>
      <xdr:spPr>
        <a:xfrm>
          <a:off x="14325111" y="132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132232</xdr:rowOff>
    </xdr:from>
    <xdr:to>
      <xdr:col>72</xdr:col>
      <xdr:colOff>38100</xdr:colOff>
      <xdr:row>77</xdr:row>
      <xdr:rowOff>62382</xdr:rowOff>
    </xdr:to>
    <xdr:sp macro="" textlink="">
      <xdr:nvSpPr>
        <xdr:cNvPr id="631" name="楕円 630"/>
        <xdr:cNvSpPr/>
      </xdr:nvSpPr>
      <xdr:spPr>
        <a:xfrm>
          <a:off x="13652500" y="131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53509</xdr:rowOff>
    </xdr:from>
    <xdr:ext cx="534377" cy="259045"/>
    <xdr:sp macro="" textlink="">
      <xdr:nvSpPr>
        <xdr:cNvPr id="632" name="テキスト ボックス 631"/>
        <xdr:cNvSpPr txBox="1"/>
      </xdr:nvSpPr>
      <xdr:spPr>
        <a:xfrm>
          <a:off x="13436111" y="132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2896</xdr:rowOff>
    </xdr:from>
    <xdr:to>
      <xdr:col>67</xdr:col>
      <xdr:colOff>101600</xdr:colOff>
      <xdr:row>77</xdr:row>
      <xdr:rowOff>104496</xdr:rowOff>
    </xdr:to>
    <xdr:sp macro="" textlink="">
      <xdr:nvSpPr>
        <xdr:cNvPr id="633" name="楕円 632"/>
        <xdr:cNvSpPr/>
      </xdr:nvSpPr>
      <xdr:spPr>
        <a:xfrm>
          <a:off x="12763500" y="132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95623</xdr:rowOff>
    </xdr:from>
    <xdr:ext cx="534377" cy="259045"/>
    <xdr:sp macro="" textlink="">
      <xdr:nvSpPr>
        <xdr:cNvPr id="634" name="テキスト ボックス 633"/>
        <xdr:cNvSpPr txBox="1"/>
      </xdr:nvSpPr>
      <xdr:spPr>
        <a:xfrm>
          <a:off x="12547111" y="132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97610</xdr:rowOff>
    </xdr:from>
    <xdr:to>
      <xdr:col>85</xdr:col>
      <xdr:colOff>127000</xdr:colOff>
      <xdr:row>98</xdr:row>
      <xdr:rowOff>106366</xdr:rowOff>
    </xdr:to>
    <xdr:cxnSp macro="">
      <xdr:nvCxnSpPr>
        <xdr:cNvPr id="661" name="直線コネクタ 660"/>
        <xdr:cNvCxnSpPr/>
      </xdr:nvCxnSpPr>
      <xdr:spPr>
        <a:xfrm flipV="1">
          <a:off x="15481300" y="16899710"/>
          <a:ext cx="8382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105868</xdr:rowOff>
    </xdr:from>
    <xdr:to>
      <xdr:col>81</xdr:col>
      <xdr:colOff>50800</xdr:colOff>
      <xdr:row>98</xdr:row>
      <xdr:rowOff>106366</xdr:rowOff>
    </xdr:to>
    <xdr:cxnSp macro="">
      <xdr:nvCxnSpPr>
        <xdr:cNvPr id="664" name="直線コネクタ 663"/>
        <xdr:cNvCxnSpPr/>
      </xdr:nvCxnSpPr>
      <xdr:spPr>
        <a:xfrm>
          <a:off x="14592300" y="16907968"/>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105868</xdr:rowOff>
    </xdr:from>
    <xdr:to>
      <xdr:col>76</xdr:col>
      <xdr:colOff>114300</xdr:colOff>
      <xdr:row>98</xdr:row>
      <xdr:rowOff>117306</xdr:rowOff>
    </xdr:to>
    <xdr:cxnSp macro="">
      <xdr:nvCxnSpPr>
        <xdr:cNvPr id="667" name="直線コネクタ 666"/>
        <xdr:cNvCxnSpPr/>
      </xdr:nvCxnSpPr>
      <xdr:spPr>
        <a:xfrm flipV="1">
          <a:off x="13703300" y="16907968"/>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62950</xdr:rowOff>
    </xdr:from>
    <xdr:to>
      <xdr:col>71</xdr:col>
      <xdr:colOff>177800</xdr:colOff>
      <xdr:row>98</xdr:row>
      <xdr:rowOff>117306</xdr:rowOff>
    </xdr:to>
    <xdr:cxnSp macro="">
      <xdr:nvCxnSpPr>
        <xdr:cNvPr id="670" name="直線コネクタ 669"/>
        <xdr:cNvCxnSpPr/>
      </xdr:nvCxnSpPr>
      <xdr:spPr>
        <a:xfrm>
          <a:off x="12814300" y="16865050"/>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46810</xdr:rowOff>
    </xdr:from>
    <xdr:to>
      <xdr:col>85</xdr:col>
      <xdr:colOff>177800</xdr:colOff>
      <xdr:row>98</xdr:row>
      <xdr:rowOff>148410</xdr:rowOff>
    </xdr:to>
    <xdr:sp macro="" textlink="">
      <xdr:nvSpPr>
        <xdr:cNvPr id="680" name="楕円 679"/>
        <xdr:cNvSpPr/>
      </xdr:nvSpPr>
      <xdr:spPr>
        <a:xfrm>
          <a:off x="16268700" y="1684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55566</xdr:rowOff>
    </xdr:from>
    <xdr:to>
      <xdr:col>81</xdr:col>
      <xdr:colOff>101600</xdr:colOff>
      <xdr:row>98</xdr:row>
      <xdr:rowOff>157166</xdr:rowOff>
    </xdr:to>
    <xdr:sp macro="" textlink="">
      <xdr:nvSpPr>
        <xdr:cNvPr id="682" name="楕円 681"/>
        <xdr:cNvSpPr/>
      </xdr:nvSpPr>
      <xdr:spPr>
        <a:xfrm>
          <a:off x="15430500" y="168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148293</xdr:rowOff>
    </xdr:from>
    <xdr:ext cx="469744" cy="259045"/>
    <xdr:sp macro="" textlink="">
      <xdr:nvSpPr>
        <xdr:cNvPr id="683" name="テキスト ボックス 682"/>
        <xdr:cNvSpPr txBox="1"/>
      </xdr:nvSpPr>
      <xdr:spPr>
        <a:xfrm>
          <a:off x="15246428" y="1695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55068</xdr:rowOff>
    </xdr:from>
    <xdr:to>
      <xdr:col>76</xdr:col>
      <xdr:colOff>165100</xdr:colOff>
      <xdr:row>98</xdr:row>
      <xdr:rowOff>156668</xdr:rowOff>
    </xdr:to>
    <xdr:sp macro="" textlink="">
      <xdr:nvSpPr>
        <xdr:cNvPr id="684" name="楕円 683"/>
        <xdr:cNvSpPr/>
      </xdr:nvSpPr>
      <xdr:spPr>
        <a:xfrm>
          <a:off x="14541500" y="168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147795</xdr:rowOff>
    </xdr:from>
    <xdr:ext cx="469744" cy="259045"/>
    <xdr:sp macro="" textlink="">
      <xdr:nvSpPr>
        <xdr:cNvPr id="685" name="テキスト ボックス 684"/>
        <xdr:cNvSpPr txBox="1"/>
      </xdr:nvSpPr>
      <xdr:spPr>
        <a:xfrm>
          <a:off x="14357428" y="1694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66506</xdr:rowOff>
    </xdr:from>
    <xdr:to>
      <xdr:col>72</xdr:col>
      <xdr:colOff>38100</xdr:colOff>
      <xdr:row>98</xdr:row>
      <xdr:rowOff>168106</xdr:rowOff>
    </xdr:to>
    <xdr:sp macro="" textlink="">
      <xdr:nvSpPr>
        <xdr:cNvPr id="686" name="楕円 685"/>
        <xdr:cNvSpPr/>
      </xdr:nvSpPr>
      <xdr:spPr>
        <a:xfrm>
          <a:off x="13652500" y="168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159233</xdr:rowOff>
    </xdr:from>
    <xdr:ext cx="469744" cy="259045"/>
    <xdr:sp macro="" textlink="">
      <xdr:nvSpPr>
        <xdr:cNvPr id="687" name="テキスト ボックス 686"/>
        <xdr:cNvSpPr txBox="1"/>
      </xdr:nvSpPr>
      <xdr:spPr>
        <a:xfrm>
          <a:off x="13468428" y="169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12150</xdr:rowOff>
    </xdr:from>
    <xdr:to>
      <xdr:col>67</xdr:col>
      <xdr:colOff>101600</xdr:colOff>
      <xdr:row>98</xdr:row>
      <xdr:rowOff>113750</xdr:rowOff>
    </xdr:to>
    <xdr:sp macro="" textlink="">
      <xdr:nvSpPr>
        <xdr:cNvPr id="688" name="楕円 687"/>
        <xdr:cNvSpPr/>
      </xdr:nvSpPr>
      <xdr:spPr>
        <a:xfrm>
          <a:off x="12763500" y="168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104877</xdr:rowOff>
    </xdr:from>
    <xdr:ext cx="534377" cy="259045"/>
    <xdr:sp macro="" textlink="">
      <xdr:nvSpPr>
        <xdr:cNvPr id="689" name="テキスト ボックス 688"/>
        <xdr:cNvSpPr txBox="1"/>
      </xdr:nvSpPr>
      <xdr:spPr>
        <a:xfrm>
          <a:off x="12547111" y="169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131196</xdr:rowOff>
    </xdr:from>
    <xdr:to>
      <xdr:col>116</xdr:col>
      <xdr:colOff>63500</xdr:colOff>
      <xdr:row>38</xdr:row>
      <xdr:rowOff>131287</xdr:rowOff>
    </xdr:to>
    <xdr:cxnSp macro="">
      <xdr:nvCxnSpPr>
        <xdr:cNvPr id="716" name="直線コネクタ 715"/>
        <xdr:cNvCxnSpPr/>
      </xdr:nvCxnSpPr>
      <xdr:spPr>
        <a:xfrm>
          <a:off x="21323300" y="664629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131150</xdr:rowOff>
    </xdr:from>
    <xdr:to>
      <xdr:col>111</xdr:col>
      <xdr:colOff>177800</xdr:colOff>
      <xdr:row>38</xdr:row>
      <xdr:rowOff>131196</xdr:rowOff>
    </xdr:to>
    <xdr:cxnSp macro="">
      <xdr:nvCxnSpPr>
        <xdr:cNvPr id="719" name="直線コネクタ 718"/>
        <xdr:cNvCxnSpPr/>
      </xdr:nvCxnSpPr>
      <xdr:spPr>
        <a:xfrm>
          <a:off x="20434300" y="664625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131059</xdr:rowOff>
    </xdr:from>
    <xdr:to>
      <xdr:col>107</xdr:col>
      <xdr:colOff>50800</xdr:colOff>
      <xdr:row>38</xdr:row>
      <xdr:rowOff>131150</xdr:rowOff>
    </xdr:to>
    <xdr:cxnSp macro="">
      <xdr:nvCxnSpPr>
        <xdr:cNvPr id="722" name="直線コネクタ 721"/>
        <xdr:cNvCxnSpPr/>
      </xdr:nvCxnSpPr>
      <xdr:spPr>
        <a:xfrm>
          <a:off x="19545300" y="664615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131013</xdr:rowOff>
    </xdr:from>
    <xdr:to>
      <xdr:col>102</xdr:col>
      <xdr:colOff>114300</xdr:colOff>
      <xdr:row>38</xdr:row>
      <xdr:rowOff>131059</xdr:rowOff>
    </xdr:to>
    <xdr:cxnSp macro="">
      <xdr:nvCxnSpPr>
        <xdr:cNvPr id="725" name="直線コネクタ 724"/>
        <xdr:cNvCxnSpPr/>
      </xdr:nvCxnSpPr>
      <xdr:spPr>
        <a:xfrm>
          <a:off x="18656300" y="664611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80487</xdr:rowOff>
    </xdr:from>
    <xdr:to>
      <xdr:col>116</xdr:col>
      <xdr:colOff>114300</xdr:colOff>
      <xdr:row>39</xdr:row>
      <xdr:rowOff>10637</xdr:rowOff>
    </xdr:to>
    <xdr:sp macro="" textlink="">
      <xdr:nvSpPr>
        <xdr:cNvPr id="735" name="楕円 734"/>
        <xdr:cNvSpPr/>
      </xdr:nvSpPr>
      <xdr:spPr>
        <a:xfrm>
          <a:off x="221107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166864</xdr:rowOff>
    </xdr:from>
    <xdr:ext cx="378565" cy="259045"/>
    <xdr:sp macro="" textlink="">
      <xdr:nvSpPr>
        <xdr:cNvPr id="736" name="投資及び出資金該当値テキスト"/>
        <xdr:cNvSpPr txBox="1"/>
      </xdr:nvSpPr>
      <xdr:spPr>
        <a:xfrm>
          <a:off x="22212300" y="651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80396</xdr:rowOff>
    </xdr:from>
    <xdr:to>
      <xdr:col>112</xdr:col>
      <xdr:colOff>38100</xdr:colOff>
      <xdr:row>39</xdr:row>
      <xdr:rowOff>10546</xdr:rowOff>
    </xdr:to>
    <xdr:sp macro="" textlink="">
      <xdr:nvSpPr>
        <xdr:cNvPr id="737" name="楕円 736"/>
        <xdr:cNvSpPr/>
      </xdr:nvSpPr>
      <xdr:spPr>
        <a:xfrm>
          <a:off x="21272500" y="65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1673</xdr:rowOff>
    </xdr:from>
    <xdr:ext cx="378565" cy="259045"/>
    <xdr:sp macro="" textlink="">
      <xdr:nvSpPr>
        <xdr:cNvPr id="738" name="テキスト ボックス 737"/>
        <xdr:cNvSpPr txBox="1"/>
      </xdr:nvSpPr>
      <xdr:spPr>
        <a:xfrm>
          <a:off x="21134017" y="6688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80350</xdr:rowOff>
    </xdr:from>
    <xdr:to>
      <xdr:col>107</xdr:col>
      <xdr:colOff>101600</xdr:colOff>
      <xdr:row>39</xdr:row>
      <xdr:rowOff>10500</xdr:rowOff>
    </xdr:to>
    <xdr:sp macro="" textlink="">
      <xdr:nvSpPr>
        <xdr:cNvPr id="739" name="楕円 738"/>
        <xdr:cNvSpPr/>
      </xdr:nvSpPr>
      <xdr:spPr>
        <a:xfrm>
          <a:off x="203835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1627</xdr:rowOff>
    </xdr:from>
    <xdr:ext cx="378565" cy="259045"/>
    <xdr:sp macro="" textlink="">
      <xdr:nvSpPr>
        <xdr:cNvPr id="740" name="テキスト ボックス 739"/>
        <xdr:cNvSpPr txBox="1"/>
      </xdr:nvSpPr>
      <xdr:spPr>
        <a:xfrm>
          <a:off x="20245017" y="668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80259</xdr:rowOff>
    </xdr:from>
    <xdr:to>
      <xdr:col>102</xdr:col>
      <xdr:colOff>165100</xdr:colOff>
      <xdr:row>39</xdr:row>
      <xdr:rowOff>10409</xdr:rowOff>
    </xdr:to>
    <xdr:sp macro="" textlink="">
      <xdr:nvSpPr>
        <xdr:cNvPr id="741" name="楕円 740"/>
        <xdr:cNvSpPr/>
      </xdr:nvSpPr>
      <xdr:spPr>
        <a:xfrm>
          <a:off x="19494500" y="65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1536</xdr:rowOff>
    </xdr:from>
    <xdr:ext cx="378565" cy="259045"/>
    <xdr:sp macro="" textlink="">
      <xdr:nvSpPr>
        <xdr:cNvPr id="742" name="テキスト ボックス 741"/>
        <xdr:cNvSpPr txBox="1"/>
      </xdr:nvSpPr>
      <xdr:spPr>
        <a:xfrm>
          <a:off x="19356017" y="6688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80213</xdr:rowOff>
    </xdr:from>
    <xdr:to>
      <xdr:col>98</xdr:col>
      <xdr:colOff>38100</xdr:colOff>
      <xdr:row>39</xdr:row>
      <xdr:rowOff>10363</xdr:rowOff>
    </xdr:to>
    <xdr:sp macro="" textlink="">
      <xdr:nvSpPr>
        <xdr:cNvPr id="743" name="楕円 742"/>
        <xdr:cNvSpPr/>
      </xdr:nvSpPr>
      <xdr:spPr>
        <a:xfrm>
          <a:off x="18605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1490</xdr:rowOff>
    </xdr:from>
    <xdr:ext cx="378565" cy="259045"/>
    <xdr:sp macro="" textlink="">
      <xdr:nvSpPr>
        <xdr:cNvPr id="744" name="テキスト ボックス 743"/>
        <xdr:cNvSpPr txBox="1"/>
      </xdr:nvSpPr>
      <xdr:spPr>
        <a:xfrm>
          <a:off x="18467017" y="668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26810</xdr:rowOff>
    </xdr:from>
    <xdr:to>
      <xdr:col>116</xdr:col>
      <xdr:colOff>63500</xdr:colOff>
      <xdr:row>59</xdr:row>
      <xdr:rowOff>26924</xdr:rowOff>
    </xdr:to>
    <xdr:cxnSp macro="">
      <xdr:nvCxnSpPr>
        <xdr:cNvPr id="773" name="直線コネクタ 772"/>
        <xdr:cNvCxnSpPr/>
      </xdr:nvCxnSpPr>
      <xdr:spPr>
        <a:xfrm>
          <a:off x="21323300" y="1014236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26657</xdr:rowOff>
    </xdr:from>
    <xdr:to>
      <xdr:col>111</xdr:col>
      <xdr:colOff>177800</xdr:colOff>
      <xdr:row>59</xdr:row>
      <xdr:rowOff>26810</xdr:rowOff>
    </xdr:to>
    <xdr:cxnSp macro="">
      <xdr:nvCxnSpPr>
        <xdr:cNvPr id="776" name="直線コネクタ 775"/>
        <xdr:cNvCxnSpPr/>
      </xdr:nvCxnSpPr>
      <xdr:spPr>
        <a:xfrm>
          <a:off x="20434300" y="1014220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26543</xdr:rowOff>
    </xdr:from>
    <xdr:to>
      <xdr:col>107</xdr:col>
      <xdr:colOff>50800</xdr:colOff>
      <xdr:row>59</xdr:row>
      <xdr:rowOff>26657</xdr:rowOff>
    </xdr:to>
    <xdr:cxnSp macro="">
      <xdr:nvCxnSpPr>
        <xdr:cNvPr id="779" name="直線コネクタ 778"/>
        <xdr:cNvCxnSpPr/>
      </xdr:nvCxnSpPr>
      <xdr:spPr>
        <a:xfrm>
          <a:off x="19545300" y="1014209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26429</xdr:rowOff>
    </xdr:from>
    <xdr:to>
      <xdr:col>102</xdr:col>
      <xdr:colOff>114300</xdr:colOff>
      <xdr:row>59</xdr:row>
      <xdr:rowOff>26543</xdr:rowOff>
    </xdr:to>
    <xdr:cxnSp macro="">
      <xdr:nvCxnSpPr>
        <xdr:cNvPr id="782" name="直線コネクタ 781"/>
        <xdr:cNvCxnSpPr/>
      </xdr:nvCxnSpPr>
      <xdr:spPr>
        <a:xfrm>
          <a:off x="18656300" y="1014197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147574</xdr:rowOff>
    </xdr:from>
    <xdr:to>
      <xdr:col>116</xdr:col>
      <xdr:colOff>114300</xdr:colOff>
      <xdr:row>59</xdr:row>
      <xdr:rowOff>77724</xdr:rowOff>
    </xdr:to>
    <xdr:sp macro="" textlink="">
      <xdr:nvSpPr>
        <xdr:cNvPr id="792" name="楕円 791"/>
        <xdr:cNvSpPr/>
      </xdr:nvSpPr>
      <xdr:spPr>
        <a:xfrm>
          <a:off x="221107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62501</xdr:rowOff>
    </xdr:from>
    <xdr:ext cx="378565" cy="259045"/>
    <xdr:sp macro="" textlink="">
      <xdr:nvSpPr>
        <xdr:cNvPr id="793" name="貸付金該当値テキスト"/>
        <xdr:cNvSpPr txBox="1"/>
      </xdr:nvSpPr>
      <xdr:spPr>
        <a:xfrm>
          <a:off x="22212300" y="1000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147460</xdr:rowOff>
    </xdr:from>
    <xdr:to>
      <xdr:col>112</xdr:col>
      <xdr:colOff>38100</xdr:colOff>
      <xdr:row>59</xdr:row>
      <xdr:rowOff>77610</xdr:rowOff>
    </xdr:to>
    <xdr:sp macro="" textlink="">
      <xdr:nvSpPr>
        <xdr:cNvPr id="794" name="楕円 793"/>
        <xdr:cNvSpPr/>
      </xdr:nvSpPr>
      <xdr:spPr>
        <a:xfrm>
          <a:off x="21272500" y="10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68737</xdr:rowOff>
    </xdr:from>
    <xdr:ext cx="378565" cy="259045"/>
    <xdr:sp macro="" textlink="">
      <xdr:nvSpPr>
        <xdr:cNvPr id="795" name="テキスト ボックス 794"/>
        <xdr:cNvSpPr txBox="1"/>
      </xdr:nvSpPr>
      <xdr:spPr>
        <a:xfrm>
          <a:off x="21134017" y="1018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147307</xdr:rowOff>
    </xdr:from>
    <xdr:to>
      <xdr:col>107</xdr:col>
      <xdr:colOff>101600</xdr:colOff>
      <xdr:row>59</xdr:row>
      <xdr:rowOff>77457</xdr:rowOff>
    </xdr:to>
    <xdr:sp macro="" textlink="">
      <xdr:nvSpPr>
        <xdr:cNvPr id="796" name="楕円 795"/>
        <xdr:cNvSpPr/>
      </xdr:nvSpPr>
      <xdr:spPr>
        <a:xfrm>
          <a:off x="20383500" y="100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68584</xdr:rowOff>
    </xdr:from>
    <xdr:ext cx="378565" cy="259045"/>
    <xdr:sp macro="" textlink="">
      <xdr:nvSpPr>
        <xdr:cNvPr id="797" name="テキスト ボックス 796"/>
        <xdr:cNvSpPr txBox="1"/>
      </xdr:nvSpPr>
      <xdr:spPr>
        <a:xfrm>
          <a:off x="20245017" y="1018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147193</xdr:rowOff>
    </xdr:from>
    <xdr:to>
      <xdr:col>102</xdr:col>
      <xdr:colOff>165100</xdr:colOff>
      <xdr:row>59</xdr:row>
      <xdr:rowOff>77343</xdr:rowOff>
    </xdr:to>
    <xdr:sp macro="" textlink="">
      <xdr:nvSpPr>
        <xdr:cNvPr id="798" name="楕円 797"/>
        <xdr:cNvSpPr/>
      </xdr:nvSpPr>
      <xdr:spPr>
        <a:xfrm>
          <a:off x="19494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68470</xdr:rowOff>
    </xdr:from>
    <xdr:ext cx="378565" cy="259045"/>
    <xdr:sp macro="" textlink="">
      <xdr:nvSpPr>
        <xdr:cNvPr id="799" name="テキスト ボックス 798"/>
        <xdr:cNvSpPr txBox="1"/>
      </xdr:nvSpPr>
      <xdr:spPr>
        <a:xfrm>
          <a:off x="19356017" y="10184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147079</xdr:rowOff>
    </xdr:from>
    <xdr:to>
      <xdr:col>98</xdr:col>
      <xdr:colOff>38100</xdr:colOff>
      <xdr:row>59</xdr:row>
      <xdr:rowOff>77229</xdr:rowOff>
    </xdr:to>
    <xdr:sp macro="" textlink="">
      <xdr:nvSpPr>
        <xdr:cNvPr id="800" name="楕円 799"/>
        <xdr:cNvSpPr/>
      </xdr:nvSpPr>
      <xdr:spPr>
        <a:xfrm>
          <a:off x="18605500" y="100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68356</xdr:rowOff>
    </xdr:from>
    <xdr:ext cx="378565" cy="259045"/>
    <xdr:sp macro="" textlink="">
      <xdr:nvSpPr>
        <xdr:cNvPr id="801" name="テキスト ボックス 800"/>
        <xdr:cNvSpPr txBox="1"/>
      </xdr:nvSpPr>
      <xdr:spPr>
        <a:xfrm>
          <a:off x="18467017" y="1018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105981</xdr:rowOff>
    </xdr:from>
    <xdr:to>
      <xdr:col>116</xdr:col>
      <xdr:colOff>63500</xdr:colOff>
      <xdr:row>78</xdr:row>
      <xdr:rowOff>107181</xdr:rowOff>
    </xdr:to>
    <xdr:cxnSp macro="">
      <xdr:nvCxnSpPr>
        <xdr:cNvPr id="831" name="直線コネクタ 830"/>
        <xdr:cNvCxnSpPr/>
      </xdr:nvCxnSpPr>
      <xdr:spPr>
        <a:xfrm flipV="1">
          <a:off x="21323300" y="13479081"/>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107181</xdr:rowOff>
    </xdr:from>
    <xdr:to>
      <xdr:col>111</xdr:col>
      <xdr:colOff>177800</xdr:colOff>
      <xdr:row>78</xdr:row>
      <xdr:rowOff>111468</xdr:rowOff>
    </xdr:to>
    <xdr:cxnSp macro="">
      <xdr:nvCxnSpPr>
        <xdr:cNvPr id="834" name="直線コネクタ 833"/>
        <xdr:cNvCxnSpPr/>
      </xdr:nvCxnSpPr>
      <xdr:spPr>
        <a:xfrm flipV="1">
          <a:off x="20434300" y="13480281"/>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111468</xdr:rowOff>
    </xdr:from>
    <xdr:to>
      <xdr:col>107</xdr:col>
      <xdr:colOff>50800</xdr:colOff>
      <xdr:row>78</xdr:row>
      <xdr:rowOff>147529</xdr:rowOff>
    </xdr:to>
    <xdr:cxnSp macro="">
      <xdr:nvCxnSpPr>
        <xdr:cNvPr id="837" name="直線コネクタ 836"/>
        <xdr:cNvCxnSpPr/>
      </xdr:nvCxnSpPr>
      <xdr:spPr>
        <a:xfrm flipV="1">
          <a:off x="19545300" y="13484568"/>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147529</xdr:rowOff>
    </xdr:from>
    <xdr:to>
      <xdr:col>102</xdr:col>
      <xdr:colOff>114300</xdr:colOff>
      <xdr:row>79</xdr:row>
      <xdr:rowOff>20810</xdr:rowOff>
    </xdr:to>
    <xdr:cxnSp macro="">
      <xdr:nvCxnSpPr>
        <xdr:cNvPr id="840" name="直線コネクタ 839"/>
        <xdr:cNvCxnSpPr/>
      </xdr:nvCxnSpPr>
      <xdr:spPr>
        <a:xfrm flipV="1">
          <a:off x="18656300" y="13520629"/>
          <a:ext cx="889000" cy="4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55181</xdr:rowOff>
    </xdr:from>
    <xdr:to>
      <xdr:col>116</xdr:col>
      <xdr:colOff>114300</xdr:colOff>
      <xdr:row>78</xdr:row>
      <xdr:rowOff>156781</xdr:rowOff>
    </xdr:to>
    <xdr:sp macro="" textlink="">
      <xdr:nvSpPr>
        <xdr:cNvPr id="850" name="楕円 849"/>
        <xdr:cNvSpPr/>
      </xdr:nvSpPr>
      <xdr:spPr>
        <a:xfrm>
          <a:off x="221107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141558</xdr:rowOff>
    </xdr:from>
    <xdr:ext cx="534377" cy="259045"/>
    <xdr:sp macro="" textlink="">
      <xdr:nvSpPr>
        <xdr:cNvPr id="851" name="繰出金該当値テキスト"/>
        <xdr:cNvSpPr txBox="1"/>
      </xdr:nvSpPr>
      <xdr:spPr>
        <a:xfrm>
          <a:off x="22212300" y="133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56381</xdr:rowOff>
    </xdr:from>
    <xdr:to>
      <xdr:col>112</xdr:col>
      <xdr:colOff>38100</xdr:colOff>
      <xdr:row>78</xdr:row>
      <xdr:rowOff>157981</xdr:rowOff>
    </xdr:to>
    <xdr:sp macro="" textlink="">
      <xdr:nvSpPr>
        <xdr:cNvPr id="852" name="楕円 851"/>
        <xdr:cNvSpPr/>
      </xdr:nvSpPr>
      <xdr:spPr>
        <a:xfrm>
          <a:off x="21272500" y="134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149108</xdr:rowOff>
    </xdr:from>
    <xdr:ext cx="534377" cy="259045"/>
    <xdr:sp macro="" textlink="">
      <xdr:nvSpPr>
        <xdr:cNvPr id="853" name="テキスト ボックス 852"/>
        <xdr:cNvSpPr txBox="1"/>
      </xdr:nvSpPr>
      <xdr:spPr>
        <a:xfrm>
          <a:off x="21056111" y="135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60668</xdr:rowOff>
    </xdr:from>
    <xdr:to>
      <xdr:col>107</xdr:col>
      <xdr:colOff>101600</xdr:colOff>
      <xdr:row>78</xdr:row>
      <xdr:rowOff>162268</xdr:rowOff>
    </xdr:to>
    <xdr:sp macro="" textlink="">
      <xdr:nvSpPr>
        <xdr:cNvPr id="854" name="楕円 853"/>
        <xdr:cNvSpPr/>
      </xdr:nvSpPr>
      <xdr:spPr>
        <a:xfrm>
          <a:off x="20383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153395</xdr:rowOff>
    </xdr:from>
    <xdr:ext cx="534377" cy="259045"/>
    <xdr:sp macro="" textlink="">
      <xdr:nvSpPr>
        <xdr:cNvPr id="855" name="テキスト ボックス 854"/>
        <xdr:cNvSpPr txBox="1"/>
      </xdr:nvSpPr>
      <xdr:spPr>
        <a:xfrm>
          <a:off x="20167111" y="135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96729</xdr:rowOff>
    </xdr:from>
    <xdr:to>
      <xdr:col>102</xdr:col>
      <xdr:colOff>165100</xdr:colOff>
      <xdr:row>79</xdr:row>
      <xdr:rowOff>26879</xdr:rowOff>
    </xdr:to>
    <xdr:sp macro="" textlink="">
      <xdr:nvSpPr>
        <xdr:cNvPr id="856" name="楕円 855"/>
        <xdr:cNvSpPr/>
      </xdr:nvSpPr>
      <xdr:spPr>
        <a:xfrm>
          <a:off x="19494500" y="134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18006</xdr:rowOff>
    </xdr:from>
    <xdr:ext cx="534377" cy="259045"/>
    <xdr:sp macro="" textlink="">
      <xdr:nvSpPr>
        <xdr:cNvPr id="857" name="テキスト ボックス 856"/>
        <xdr:cNvSpPr txBox="1"/>
      </xdr:nvSpPr>
      <xdr:spPr>
        <a:xfrm>
          <a:off x="19278111" y="1356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141460</xdr:rowOff>
    </xdr:from>
    <xdr:to>
      <xdr:col>98</xdr:col>
      <xdr:colOff>38100</xdr:colOff>
      <xdr:row>79</xdr:row>
      <xdr:rowOff>71610</xdr:rowOff>
    </xdr:to>
    <xdr:sp macro="" textlink="">
      <xdr:nvSpPr>
        <xdr:cNvPr id="858" name="楕円 857"/>
        <xdr:cNvSpPr/>
      </xdr:nvSpPr>
      <xdr:spPr>
        <a:xfrm>
          <a:off x="18605500" y="135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62737</xdr:rowOff>
    </xdr:from>
    <xdr:ext cx="534377" cy="259045"/>
    <xdr:sp macro="" textlink="">
      <xdr:nvSpPr>
        <xdr:cNvPr id="859" name="テキスト ボックス 858"/>
        <xdr:cNvSpPr txBox="1"/>
      </xdr:nvSpPr>
      <xdr:spPr>
        <a:xfrm>
          <a:off x="18389111" y="136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扶助費が一番高く、</a:t>
          </a:r>
          <a:r>
            <a:rPr kumimoji="1" lang="en-US" altLang="ja-JP" sz="1300">
              <a:latin typeface="ＭＳ Ｐゴシック" panose="020B0600070205080204" pitchFamily="50" charset="-128"/>
              <a:ea typeface="ＭＳ Ｐゴシック" panose="020B0600070205080204" pitchFamily="50" charset="-128"/>
            </a:rPr>
            <a:t>64,707</a:t>
          </a:r>
          <a:r>
            <a:rPr kumimoji="1" lang="ja-JP" altLang="en-US" sz="1300">
              <a:latin typeface="ＭＳ Ｐゴシック" panose="020B0600070205080204" pitchFamily="50" charset="-128"/>
              <a:ea typeface="ＭＳ Ｐゴシック" panose="020B0600070205080204" pitchFamily="50" charset="-128"/>
            </a:rPr>
            <a:t>円となっています。自立支援給付事業費等の増加が要因で、年々増加傾向にありますが、類似団体内平均値は大きく下回っています。</a:t>
          </a:r>
        </a:p>
        <a:p>
          <a:r>
            <a:rPr kumimoji="1" lang="ja-JP" altLang="en-US" sz="1300">
              <a:latin typeface="ＭＳ Ｐゴシック" panose="020B0600070205080204" pitchFamily="50" charset="-128"/>
              <a:ea typeface="ＭＳ Ｐゴシック" panose="020B0600070205080204" pitchFamily="50" charset="-128"/>
            </a:rPr>
            <a:t>二番目は物件費で、</a:t>
          </a:r>
          <a:r>
            <a:rPr kumimoji="1" lang="en-US" altLang="ja-JP" sz="1300">
              <a:latin typeface="ＭＳ Ｐゴシック" panose="020B0600070205080204" pitchFamily="50" charset="-128"/>
              <a:ea typeface="ＭＳ Ｐゴシック" panose="020B0600070205080204" pitchFamily="50" charset="-128"/>
            </a:rPr>
            <a:t>58,793</a:t>
          </a:r>
          <a:r>
            <a:rPr kumimoji="1" lang="ja-JP" altLang="en-US" sz="1300">
              <a:latin typeface="ＭＳ Ｐゴシック" panose="020B0600070205080204" pitchFamily="50" charset="-128"/>
              <a:ea typeface="ＭＳ Ｐゴシック" panose="020B0600070205080204" pitchFamily="50" charset="-128"/>
            </a:rPr>
            <a:t>円となっています。類似団体内平均値は下回る状態が続いていますが、年々増加傾向にあります。今年度は、小・中学校へのＩＣＴ機器導入に伴う備品購入費の大幅な増加が要因となりました。</a:t>
          </a:r>
        </a:p>
        <a:p>
          <a:r>
            <a:rPr kumimoji="1" lang="ja-JP" altLang="en-US" sz="1300">
              <a:latin typeface="ＭＳ Ｐゴシック" panose="020B0600070205080204" pitchFamily="50" charset="-128"/>
              <a:ea typeface="ＭＳ Ｐゴシック" panose="020B0600070205080204" pitchFamily="50" charset="-128"/>
            </a:rPr>
            <a:t>三番目は人件費で、</a:t>
          </a:r>
          <a:r>
            <a:rPr kumimoji="1" lang="en-US" altLang="ja-JP" sz="1300">
              <a:latin typeface="ＭＳ Ｐゴシック" panose="020B0600070205080204" pitchFamily="50" charset="-128"/>
              <a:ea typeface="ＭＳ Ｐゴシック" panose="020B0600070205080204" pitchFamily="50" charset="-128"/>
            </a:rPr>
            <a:t>54,985</a:t>
          </a:r>
          <a:r>
            <a:rPr kumimoji="1" lang="ja-JP" altLang="en-US" sz="1300">
              <a:latin typeface="ＭＳ Ｐゴシック" panose="020B0600070205080204" pitchFamily="50" charset="-128"/>
              <a:ea typeface="ＭＳ Ｐゴシック" panose="020B0600070205080204" pitchFamily="50" charset="-128"/>
            </a:rPr>
            <a:t>円となっています。職員給等の増加により前年度より</a:t>
          </a:r>
          <a:r>
            <a:rPr kumimoji="1" lang="en-US" altLang="ja-JP" sz="1300">
              <a:latin typeface="ＭＳ Ｐゴシック" panose="020B0600070205080204" pitchFamily="50" charset="-128"/>
              <a:ea typeface="ＭＳ Ｐゴシック" panose="020B0600070205080204" pitchFamily="50" charset="-128"/>
            </a:rPr>
            <a:t>1,843</a:t>
          </a:r>
          <a:r>
            <a:rPr kumimoji="1" lang="ja-JP" altLang="en-US" sz="1300">
              <a:latin typeface="ＭＳ Ｐゴシック" panose="020B0600070205080204" pitchFamily="50" charset="-128"/>
              <a:ea typeface="ＭＳ Ｐゴシック" panose="020B0600070205080204" pitchFamily="50" charset="-128"/>
            </a:rPr>
            <a:t>円増加しました。類似団体内平均値は大きく下回る状況が続いています。</a:t>
          </a:r>
        </a:p>
        <a:p>
          <a:r>
            <a:rPr kumimoji="1" lang="ja-JP" altLang="en-US" sz="1300">
              <a:latin typeface="ＭＳ Ｐゴシック" panose="020B0600070205080204" pitchFamily="50" charset="-128"/>
              <a:ea typeface="ＭＳ Ｐゴシック" panose="020B0600070205080204" pitchFamily="50" charset="-128"/>
            </a:rPr>
            <a:t>四番目は普通建設事業費で、</a:t>
          </a:r>
          <a:r>
            <a:rPr kumimoji="1" lang="en-US" altLang="ja-JP" sz="1300">
              <a:latin typeface="ＭＳ Ｐゴシック" panose="020B0600070205080204" pitchFamily="50" charset="-128"/>
              <a:ea typeface="ＭＳ Ｐゴシック" panose="020B0600070205080204" pitchFamily="50" charset="-128"/>
            </a:rPr>
            <a:t>44,657</a:t>
          </a:r>
          <a:r>
            <a:rPr kumimoji="1" lang="ja-JP" altLang="en-US" sz="1300">
              <a:latin typeface="ＭＳ Ｐゴシック" panose="020B0600070205080204" pitchFamily="50" charset="-128"/>
              <a:ea typeface="ＭＳ Ｐゴシック" panose="020B0600070205080204" pitchFamily="50" charset="-128"/>
            </a:rPr>
            <a:t>円となっています。前年度に比べて</a:t>
          </a:r>
          <a:r>
            <a:rPr kumimoji="1" lang="en-US" altLang="ja-JP" sz="1300">
              <a:latin typeface="ＭＳ Ｐゴシック" panose="020B0600070205080204" pitchFamily="50" charset="-128"/>
              <a:ea typeface="ＭＳ Ｐゴシック" panose="020B0600070205080204" pitchFamily="50" charset="-128"/>
            </a:rPr>
            <a:t>2,562</a:t>
          </a:r>
          <a:r>
            <a:rPr kumimoji="1" lang="ja-JP" altLang="en-US" sz="1300">
              <a:latin typeface="ＭＳ Ｐゴシック" panose="020B0600070205080204" pitchFamily="50" charset="-128"/>
              <a:ea typeface="ＭＳ Ｐゴシック" panose="020B0600070205080204" pitchFamily="50" charset="-128"/>
            </a:rPr>
            <a:t>円増加していますが、これは牛牧排水機場の改修事業等によるものです。</a:t>
          </a:r>
        </a:p>
        <a:p>
          <a:r>
            <a:rPr kumimoji="1" lang="ja-JP" altLang="en-US" sz="1300">
              <a:latin typeface="ＭＳ Ｐゴシック" panose="020B0600070205080204" pitchFamily="50" charset="-128"/>
              <a:ea typeface="ＭＳ Ｐゴシック" panose="020B0600070205080204" pitchFamily="50" charset="-128"/>
            </a:rPr>
            <a:t>五番目は補助費等で、</a:t>
          </a:r>
          <a:r>
            <a:rPr kumimoji="1" lang="en-US" altLang="ja-JP" sz="1300">
              <a:latin typeface="ＭＳ Ｐゴシック" panose="020B0600070205080204" pitchFamily="50" charset="-128"/>
              <a:ea typeface="ＭＳ Ｐゴシック" panose="020B0600070205080204" pitchFamily="50" charset="-128"/>
            </a:rPr>
            <a:t>34,895</a:t>
          </a:r>
          <a:r>
            <a:rPr kumimoji="1" lang="ja-JP" altLang="en-US" sz="1300">
              <a:latin typeface="ＭＳ Ｐゴシック" panose="020B0600070205080204" pitchFamily="50" charset="-128"/>
              <a:ea typeface="ＭＳ Ｐゴシック" panose="020B0600070205080204" pitchFamily="50" charset="-128"/>
            </a:rPr>
            <a:t>円となっています。消防事務の委託料等が増加していますが、昨年度実施の臨時福祉給付金事業の終了により、前年度より</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円減少する結果となりました。</a:t>
          </a:r>
        </a:p>
        <a:p>
          <a:r>
            <a:rPr kumimoji="1" lang="ja-JP" altLang="en-US" sz="1300">
              <a:latin typeface="ＭＳ Ｐゴシック" panose="020B0600070205080204" pitchFamily="50" charset="-128"/>
              <a:ea typeface="ＭＳ Ｐゴシック" panose="020B0600070205080204" pitchFamily="50" charset="-128"/>
            </a:rPr>
            <a:t>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項目とその順位は、前年度と同様となりました。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54,295
52,102
28.19
18,460,316
17,619,602
686,445
11,038,934
11,710,391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25400</xdr:rowOff>
    </xdr:from>
    <xdr:to>
      <xdr:col>24</xdr:col>
      <xdr:colOff>63500</xdr:colOff>
      <xdr:row>37</xdr:row>
      <xdr:rowOff>117983</xdr:rowOff>
    </xdr:to>
    <xdr:cxnSp macro="">
      <xdr:nvCxnSpPr>
        <xdr:cNvPr id="61" name="直線コネクタ 60"/>
        <xdr:cNvCxnSpPr/>
      </xdr:nvCxnSpPr>
      <xdr:spPr>
        <a:xfrm flipV="1">
          <a:off x="3797300" y="6369050"/>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7874</xdr:rowOff>
    </xdr:from>
    <xdr:to>
      <xdr:col>19</xdr:col>
      <xdr:colOff>177800</xdr:colOff>
      <xdr:row>37</xdr:row>
      <xdr:rowOff>117983</xdr:rowOff>
    </xdr:to>
    <xdr:cxnSp macro="">
      <xdr:nvCxnSpPr>
        <xdr:cNvPr id="64" name="直線コネクタ 63"/>
        <xdr:cNvCxnSpPr/>
      </xdr:nvCxnSpPr>
      <xdr:spPr>
        <a:xfrm>
          <a:off x="2908300" y="6351524"/>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7874</xdr:rowOff>
    </xdr:from>
    <xdr:to>
      <xdr:col>15</xdr:col>
      <xdr:colOff>50800</xdr:colOff>
      <xdr:row>37</xdr:row>
      <xdr:rowOff>53213</xdr:rowOff>
    </xdr:to>
    <xdr:cxnSp macro="">
      <xdr:nvCxnSpPr>
        <xdr:cNvPr id="67" name="直線コネクタ 66"/>
        <xdr:cNvCxnSpPr/>
      </xdr:nvCxnSpPr>
      <xdr:spPr>
        <a:xfrm flipV="1">
          <a:off x="2019300" y="6351524"/>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53213</xdr:rowOff>
    </xdr:from>
    <xdr:to>
      <xdr:col>10</xdr:col>
      <xdr:colOff>114300</xdr:colOff>
      <xdr:row>37</xdr:row>
      <xdr:rowOff>81407</xdr:rowOff>
    </xdr:to>
    <xdr:cxnSp macro="">
      <xdr:nvCxnSpPr>
        <xdr:cNvPr id="70" name="直線コネクタ 69"/>
        <xdr:cNvCxnSpPr/>
      </xdr:nvCxnSpPr>
      <xdr:spPr>
        <a:xfrm flipV="1">
          <a:off x="1130300" y="639686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146050</xdr:rowOff>
    </xdr:from>
    <xdr:to>
      <xdr:col>24</xdr:col>
      <xdr:colOff>114300</xdr:colOff>
      <xdr:row>37</xdr:row>
      <xdr:rowOff>76200</xdr:rowOff>
    </xdr:to>
    <xdr:sp macro="" textlink="">
      <xdr:nvSpPr>
        <xdr:cNvPr id="80" name="楕円 79"/>
        <xdr:cNvSpPr/>
      </xdr:nvSpPr>
      <xdr:spPr>
        <a:xfrm>
          <a:off x="4584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469744" cy="259045"/>
    <xdr:sp macro="" textlink="">
      <xdr:nvSpPr>
        <xdr:cNvPr id="81" name="議会費該当値テキスト"/>
        <xdr:cNvSpPr txBox="1"/>
      </xdr:nvSpPr>
      <xdr:spPr>
        <a:xfrm>
          <a:off x="46863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67183</xdr:rowOff>
    </xdr:from>
    <xdr:to>
      <xdr:col>20</xdr:col>
      <xdr:colOff>38100</xdr:colOff>
      <xdr:row>37</xdr:row>
      <xdr:rowOff>168783</xdr:rowOff>
    </xdr:to>
    <xdr:sp macro="" textlink="">
      <xdr:nvSpPr>
        <xdr:cNvPr id="82" name="楕円 81"/>
        <xdr:cNvSpPr/>
      </xdr:nvSpPr>
      <xdr:spPr>
        <a:xfrm>
          <a:off x="3746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159910</xdr:rowOff>
    </xdr:from>
    <xdr:ext cx="469744" cy="259045"/>
    <xdr:sp macro="" textlink="">
      <xdr:nvSpPr>
        <xdr:cNvPr id="83" name="テキスト ボックス 82"/>
        <xdr:cNvSpPr txBox="1"/>
      </xdr:nvSpPr>
      <xdr:spPr>
        <a:xfrm>
          <a:off x="3562428" y="650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128524</xdr:rowOff>
    </xdr:from>
    <xdr:to>
      <xdr:col>15</xdr:col>
      <xdr:colOff>101600</xdr:colOff>
      <xdr:row>37</xdr:row>
      <xdr:rowOff>58674</xdr:rowOff>
    </xdr:to>
    <xdr:sp macro="" textlink="">
      <xdr:nvSpPr>
        <xdr:cNvPr id="84" name="楕円 83"/>
        <xdr:cNvSpPr/>
      </xdr:nvSpPr>
      <xdr:spPr>
        <a:xfrm>
          <a:off x="2857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49801</xdr:rowOff>
    </xdr:from>
    <xdr:ext cx="469744" cy="259045"/>
    <xdr:sp macro="" textlink="">
      <xdr:nvSpPr>
        <xdr:cNvPr id="85" name="テキスト ボックス 84"/>
        <xdr:cNvSpPr txBox="1"/>
      </xdr:nvSpPr>
      <xdr:spPr>
        <a:xfrm>
          <a:off x="2673428"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2413</xdr:rowOff>
    </xdr:from>
    <xdr:to>
      <xdr:col>10</xdr:col>
      <xdr:colOff>165100</xdr:colOff>
      <xdr:row>37</xdr:row>
      <xdr:rowOff>104013</xdr:rowOff>
    </xdr:to>
    <xdr:sp macro="" textlink="">
      <xdr:nvSpPr>
        <xdr:cNvPr id="86" name="楕円 85"/>
        <xdr:cNvSpPr/>
      </xdr:nvSpPr>
      <xdr:spPr>
        <a:xfrm>
          <a:off x="1968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95140</xdr:rowOff>
    </xdr:from>
    <xdr:ext cx="469744" cy="259045"/>
    <xdr:sp macro="" textlink="">
      <xdr:nvSpPr>
        <xdr:cNvPr id="87" name="テキスト ボックス 86"/>
        <xdr:cNvSpPr txBox="1"/>
      </xdr:nvSpPr>
      <xdr:spPr>
        <a:xfrm>
          <a:off x="1784428" y="64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30607</xdr:rowOff>
    </xdr:from>
    <xdr:to>
      <xdr:col>6</xdr:col>
      <xdr:colOff>38100</xdr:colOff>
      <xdr:row>37</xdr:row>
      <xdr:rowOff>132207</xdr:rowOff>
    </xdr:to>
    <xdr:sp macro="" textlink="">
      <xdr:nvSpPr>
        <xdr:cNvPr id="88" name="楕円 87"/>
        <xdr:cNvSpPr/>
      </xdr:nvSpPr>
      <xdr:spPr>
        <a:xfrm>
          <a:off x="1079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123334</xdr:rowOff>
    </xdr:from>
    <xdr:ext cx="469744" cy="259045"/>
    <xdr:sp macro="" textlink="">
      <xdr:nvSpPr>
        <xdr:cNvPr id="89" name="テキスト ボックス 88"/>
        <xdr:cNvSpPr txBox="1"/>
      </xdr:nvSpPr>
      <xdr:spPr>
        <a:xfrm>
          <a:off x="895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128992</xdr:rowOff>
    </xdr:from>
    <xdr:to>
      <xdr:col>24</xdr:col>
      <xdr:colOff>63500</xdr:colOff>
      <xdr:row>57</xdr:row>
      <xdr:rowOff>134950</xdr:rowOff>
    </xdr:to>
    <xdr:cxnSp macro="">
      <xdr:nvCxnSpPr>
        <xdr:cNvPr id="116" name="直線コネクタ 115"/>
        <xdr:cNvCxnSpPr/>
      </xdr:nvCxnSpPr>
      <xdr:spPr>
        <a:xfrm flipV="1">
          <a:off x="3797300" y="9901642"/>
          <a:ext cx="8382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134950</xdr:rowOff>
    </xdr:from>
    <xdr:to>
      <xdr:col>19</xdr:col>
      <xdr:colOff>177800</xdr:colOff>
      <xdr:row>57</xdr:row>
      <xdr:rowOff>139481</xdr:rowOff>
    </xdr:to>
    <xdr:cxnSp macro="">
      <xdr:nvCxnSpPr>
        <xdr:cNvPr id="119" name="直線コネクタ 118"/>
        <xdr:cNvCxnSpPr/>
      </xdr:nvCxnSpPr>
      <xdr:spPr>
        <a:xfrm flipV="1">
          <a:off x="2908300" y="9907600"/>
          <a:ext cx="8890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139481</xdr:rowOff>
    </xdr:from>
    <xdr:to>
      <xdr:col>15</xdr:col>
      <xdr:colOff>50800</xdr:colOff>
      <xdr:row>57</xdr:row>
      <xdr:rowOff>159556</xdr:rowOff>
    </xdr:to>
    <xdr:cxnSp macro="">
      <xdr:nvCxnSpPr>
        <xdr:cNvPr id="122" name="直線コネクタ 121"/>
        <xdr:cNvCxnSpPr/>
      </xdr:nvCxnSpPr>
      <xdr:spPr>
        <a:xfrm flipV="1">
          <a:off x="2019300" y="9912131"/>
          <a:ext cx="889000" cy="2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109182</xdr:rowOff>
    </xdr:from>
    <xdr:to>
      <xdr:col>10</xdr:col>
      <xdr:colOff>114300</xdr:colOff>
      <xdr:row>57</xdr:row>
      <xdr:rowOff>159556</xdr:rowOff>
    </xdr:to>
    <xdr:cxnSp macro="">
      <xdr:nvCxnSpPr>
        <xdr:cNvPr id="125" name="直線コネクタ 124"/>
        <xdr:cNvCxnSpPr/>
      </xdr:nvCxnSpPr>
      <xdr:spPr>
        <a:xfrm>
          <a:off x="1130300" y="9881832"/>
          <a:ext cx="889000" cy="5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78192</xdr:rowOff>
    </xdr:from>
    <xdr:to>
      <xdr:col>24</xdr:col>
      <xdr:colOff>114300</xdr:colOff>
      <xdr:row>58</xdr:row>
      <xdr:rowOff>8342</xdr:rowOff>
    </xdr:to>
    <xdr:sp macro="" textlink="">
      <xdr:nvSpPr>
        <xdr:cNvPr id="135" name="楕円 134"/>
        <xdr:cNvSpPr/>
      </xdr:nvSpPr>
      <xdr:spPr>
        <a:xfrm>
          <a:off x="4584700" y="98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164569</xdr:rowOff>
    </xdr:from>
    <xdr:ext cx="534377" cy="259045"/>
    <xdr:sp macro="" textlink="">
      <xdr:nvSpPr>
        <xdr:cNvPr id="136" name="総務費該当値テキスト"/>
        <xdr:cNvSpPr txBox="1"/>
      </xdr:nvSpPr>
      <xdr:spPr>
        <a:xfrm>
          <a:off x="4686300" y="976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84150</xdr:rowOff>
    </xdr:from>
    <xdr:to>
      <xdr:col>20</xdr:col>
      <xdr:colOff>38100</xdr:colOff>
      <xdr:row>58</xdr:row>
      <xdr:rowOff>14300</xdr:rowOff>
    </xdr:to>
    <xdr:sp macro="" textlink="">
      <xdr:nvSpPr>
        <xdr:cNvPr id="137" name="楕円 136"/>
        <xdr:cNvSpPr/>
      </xdr:nvSpPr>
      <xdr:spPr>
        <a:xfrm>
          <a:off x="3746500" y="98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5427</xdr:rowOff>
    </xdr:from>
    <xdr:ext cx="534377" cy="259045"/>
    <xdr:sp macro="" textlink="">
      <xdr:nvSpPr>
        <xdr:cNvPr id="138" name="テキスト ボックス 137"/>
        <xdr:cNvSpPr txBox="1"/>
      </xdr:nvSpPr>
      <xdr:spPr>
        <a:xfrm>
          <a:off x="3530111" y="99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88681</xdr:rowOff>
    </xdr:from>
    <xdr:to>
      <xdr:col>15</xdr:col>
      <xdr:colOff>101600</xdr:colOff>
      <xdr:row>58</xdr:row>
      <xdr:rowOff>18831</xdr:rowOff>
    </xdr:to>
    <xdr:sp macro="" textlink="">
      <xdr:nvSpPr>
        <xdr:cNvPr id="139" name="楕円 138"/>
        <xdr:cNvSpPr/>
      </xdr:nvSpPr>
      <xdr:spPr>
        <a:xfrm>
          <a:off x="2857500" y="98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9958</xdr:rowOff>
    </xdr:from>
    <xdr:ext cx="534377" cy="259045"/>
    <xdr:sp macro="" textlink="">
      <xdr:nvSpPr>
        <xdr:cNvPr id="140" name="テキスト ボックス 139"/>
        <xdr:cNvSpPr txBox="1"/>
      </xdr:nvSpPr>
      <xdr:spPr>
        <a:xfrm>
          <a:off x="2641111" y="99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108756</xdr:rowOff>
    </xdr:from>
    <xdr:to>
      <xdr:col>10</xdr:col>
      <xdr:colOff>165100</xdr:colOff>
      <xdr:row>58</xdr:row>
      <xdr:rowOff>38906</xdr:rowOff>
    </xdr:to>
    <xdr:sp macro="" textlink="">
      <xdr:nvSpPr>
        <xdr:cNvPr id="141" name="楕円 140"/>
        <xdr:cNvSpPr/>
      </xdr:nvSpPr>
      <xdr:spPr>
        <a:xfrm>
          <a:off x="1968500" y="98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30033</xdr:rowOff>
    </xdr:from>
    <xdr:ext cx="534377" cy="259045"/>
    <xdr:sp macro="" textlink="">
      <xdr:nvSpPr>
        <xdr:cNvPr id="142" name="テキスト ボックス 141"/>
        <xdr:cNvSpPr txBox="1"/>
      </xdr:nvSpPr>
      <xdr:spPr>
        <a:xfrm>
          <a:off x="1752111" y="99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58382</xdr:rowOff>
    </xdr:from>
    <xdr:to>
      <xdr:col>6</xdr:col>
      <xdr:colOff>38100</xdr:colOff>
      <xdr:row>57</xdr:row>
      <xdr:rowOff>159982</xdr:rowOff>
    </xdr:to>
    <xdr:sp macro="" textlink="">
      <xdr:nvSpPr>
        <xdr:cNvPr id="143" name="楕円 142"/>
        <xdr:cNvSpPr/>
      </xdr:nvSpPr>
      <xdr:spPr>
        <a:xfrm>
          <a:off x="1079500" y="98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151109</xdr:rowOff>
    </xdr:from>
    <xdr:ext cx="534377" cy="259045"/>
    <xdr:sp macro="" textlink="">
      <xdr:nvSpPr>
        <xdr:cNvPr id="144" name="テキスト ボックス 143"/>
        <xdr:cNvSpPr txBox="1"/>
      </xdr:nvSpPr>
      <xdr:spPr>
        <a:xfrm>
          <a:off x="863111" y="99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50536</xdr:rowOff>
    </xdr:from>
    <xdr:to>
      <xdr:col>24</xdr:col>
      <xdr:colOff>63500</xdr:colOff>
      <xdr:row>78</xdr:row>
      <xdr:rowOff>70165</xdr:rowOff>
    </xdr:to>
    <xdr:cxnSp macro="">
      <xdr:nvCxnSpPr>
        <xdr:cNvPr id="172" name="直線コネクタ 171"/>
        <xdr:cNvCxnSpPr/>
      </xdr:nvCxnSpPr>
      <xdr:spPr>
        <a:xfrm flipV="1">
          <a:off x="3797300" y="13423636"/>
          <a:ext cx="8382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70165</xdr:rowOff>
    </xdr:from>
    <xdr:to>
      <xdr:col>19</xdr:col>
      <xdr:colOff>177800</xdr:colOff>
      <xdr:row>78</xdr:row>
      <xdr:rowOff>87868</xdr:rowOff>
    </xdr:to>
    <xdr:cxnSp macro="">
      <xdr:nvCxnSpPr>
        <xdr:cNvPr id="175" name="直線コネクタ 174"/>
        <xdr:cNvCxnSpPr/>
      </xdr:nvCxnSpPr>
      <xdr:spPr>
        <a:xfrm flipV="1">
          <a:off x="2908300" y="13443265"/>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87868</xdr:rowOff>
    </xdr:from>
    <xdr:to>
      <xdr:col>15</xdr:col>
      <xdr:colOff>50800</xdr:colOff>
      <xdr:row>78</xdr:row>
      <xdr:rowOff>112094</xdr:rowOff>
    </xdr:to>
    <xdr:cxnSp macro="">
      <xdr:nvCxnSpPr>
        <xdr:cNvPr id="178" name="直線コネクタ 177"/>
        <xdr:cNvCxnSpPr/>
      </xdr:nvCxnSpPr>
      <xdr:spPr>
        <a:xfrm flipV="1">
          <a:off x="2019300" y="13460968"/>
          <a:ext cx="889000" cy="2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112094</xdr:rowOff>
    </xdr:from>
    <xdr:to>
      <xdr:col>10</xdr:col>
      <xdr:colOff>114300</xdr:colOff>
      <xdr:row>78</xdr:row>
      <xdr:rowOff>145086</xdr:rowOff>
    </xdr:to>
    <xdr:cxnSp macro="">
      <xdr:nvCxnSpPr>
        <xdr:cNvPr id="181" name="直線コネクタ 180"/>
        <xdr:cNvCxnSpPr/>
      </xdr:nvCxnSpPr>
      <xdr:spPr>
        <a:xfrm flipV="1">
          <a:off x="1130300" y="13485194"/>
          <a:ext cx="889000" cy="3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171186</xdr:rowOff>
    </xdr:from>
    <xdr:to>
      <xdr:col>24</xdr:col>
      <xdr:colOff>114300</xdr:colOff>
      <xdr:row>78</xdr:row>
      <xdr:rowOff>101336</xdr:rowOff>
    </xdr:to>
    <xdr:sp macro="" textlink="">
      <xdr:nvSpPr>
        <xdr:cNvPr id="191" name="楕円 190"/>
        <xdr:cNvSpPr/>
      </xdr:nvSpPr>
      <xdr:spPr>
        <a:xfrm>
          <a:off x="4584700" y="133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86113</xdr:rowOff>
    </xdr:from>
    <xdr:ext cx="599010" cy="259045"/>
    <xdr:sp macro="" textlink="">
      <xdr:nvSpPr>
        <xdr:cNvPr id="192" name="民生費該当値テキスト"/>
        <xdr:cNvSpPr txBox="1"/>
      </xdr:nvSpPr>
      <xdr:spPr>
        <a:xfrm>
          <a:off x="4686300" y="1328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19365</xdr:rowOff>
    </xdr:from>
    <xdr:to>
      <xdr:col>20</xdr:col>
      <xdr:colOff>38100</xdr:colOff>
      <xdr:row>78</xdr:row>
      <xdr:rowOff>120965</xdr:rowOff>
    </xdr:to>
    <xdr:sp macro="" textlink="">
      <xdr:nvSpPr>
        <xdr:cNvPr id="193" name="楕円 192"/>
        <xdr:cNvSpPr/>
      </xdr:nvSpPr>
      <xdr:spPr>
        <a:xfrm>
          <a:off x="3746500" y="133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112092</xdr:rowOff>
    </xdr:from>
    <xdr:ext cx="599010" cy="259045"/>
    <xdr:sp macro="" textlink="">
      <xdr:nvSpPr>
        <xdr:cNvPr id="194" name="テキスト ボックス 193"/>
        <xdr:cNvSpPr txBox="1"/>
      </xdr:nvSpPr>
      <xdr:spPr>
        <a:xfrm>
          <a:off x="3497795" y="1348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37068</xdr:rowOff>
    </xdr:from>
    <xdr:to>
      <xdr:col>15</xdr:col>
      <xdr:colOff>101600</xdr:colOff>
      <xdr:row>78</xdr:row>
      <xdr:rowOff>138668</xdr:rowOff>
    </xdr:to>
    <xdr:sp macro="" textlink="">
      <xdr:nvSpPr>
        <xdr:cNvPr id="195" name="楕円 194"/>
        <xdr:cNvSpPr/>
      </xdr:nvSpPr>
      <xdr:spPr>
        <a:xfrm>
          <a:off x="2857500" y="134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129795</xdr:rowOff>
    </xdr:from>
    <xdr:ext cx="599010" cy="259045"/>
    <xdr:sp macro="" textlink="">
      <xdr:nvSpPr>
        <xdr:cNvPr id="196" name="テキスト ボックス 195"/>
        <xdr:cNvSpPr txBox="1"/>
      </xdr:nvSpPr>
      <xdr:spPr>
        <a:xfrm>
          <a:off x="2608795" y="1350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61294</xdr:rowOff>
    </xdr:from>
    <xdr:to>
      <xdr:col>10</xdr:col>
      <xdr:colOff>165100</xdr:colOff>
      <xdr:row>78</xdr:row>
      <xdr:rowOff>162894</xdr:rowOff>
    </xdr:to>
    <xdr:sp macro="" textlink="">
      <xdr:nvSpPr>
        <xdr:cNvPr id="197" name="楕円 196"/>
        <xdr:cNvSpPr/>
      </xdr:nvSpPr>
      <xdr:spPr>
        <a:xfrm>
          <a:off x="1968500" y="134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154021</xdr:rowOff>
    </xdr:from>
    <xdr:ext cx="599010" cy="259045"/>
    <xdr:sp macro="" textlink="">
      <xdr:nvSpPr>
        <xdr:cNvPr id="198" name="テキスト ボックス 197"/>
        <xdr:cNvSpPr txBox="1"/>
      </xdr:nvSpPr>
      <xdr:spPr>
        <a:xfrm>
          <a:off x="1719795" y="1352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94286</xdr:rowOff>
    </xdr:from>
    <xdr:to>
      <xdr:col>6</xdr:col>
      <xdr:colOff>38100</xdr:colOff>
      <xdr:row>79</xdr:row>
      <xdr:rowOff>24436</xdr:rowOff>
    </xdr:to>
    <xdr:sp macro="" textlink="">
      <xdr:nvSpPr>
        <xdr:cNvPr id="199" name="楕円 198"/>
        <xdr:cNvSpPr/>
      </xdr:nvSpPr>
      <xdr:spPr>
        <a:xfrm>
          <a:off x="1079500" y="134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15563</xdr:rowOff>
    </xdr:from>
    <xdr:ext cx="534377" cy="259045"/>
    <xdr:sp macro="" textlink="">
      <xdr:nvSpPr>
        <xdr:cNvPr id="200" name="テキスト ボックス 199"/>
        <xdr:cNvSpPr txBox="1"/>
      </xdr:nvSpPr>
      <xdr:spPr>
        <a:xfrm>
          <a:off x="863111" y="135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16965</xdr:rowOff>
    </xdr:from>
    <xdr:to>
      <xdr:col>24</xdr:col>
      <xdr:colOff>63500</xdr:colOff>
      <xdr:row>98</xdr:row>
      <xdr:rowOff>20371</xdr:rowOff>
    </xdr:to>
    <xdr:cxnSp macro="">
      <xdr:nvCxnSpPr>
        <xdr:cNvPr id="228" name="直線コネクタ 227"/>
        <xdr:cNvCxnSpPr/>
      </xdr:nvCxnSpPr>
      <xdr:spPr>
        <a:xfrm>
          <a:off x="3797300" y="16819065"/>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9855</xdr:rowOff>
    </xdr:from>
    <xdr:to>
      <xdr:col>19</xdr:col>
      <xdr:colOff>177800</xdr:colOff>
      <xdr:row>98</xdr:row>
      <xdr:rowOff>16965</xdr:rowOff>
    </xdr:to>
    <xdr:cxnSp macro="">
      <xdr:nvCxnSpPr>
        <xdr:cNvPr id="231" name="直線コネクタ 230"/>
        <xdr:cNvCxnSpPr/>
      </xdr:nvCxnSpPr>
      <xdr:spPr>
        <a:xfrm>
          <a:off x="2908300" y="1681195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7089</xdr:rowOff>
    </xdr:from>
    <xdr:to>
      <xdr:col>15</xdr:col>
      <xdr:colOff>50800</xdr:colOff>
      <xdr:row>98</xdr:row>
      <xdr:rowOff>9855</xdr:rowOff>
    </xdr:to>
    <xdr:cxnSp macro="">
      <xdr:nvCxnSpPr>
        <xdr:cNvPr id="234" name="直線コネクタ 233"/>
        <xdr:cNvCxnSpPr/>
      </xdr:nvCxnSpPr>
      <xdr:spPr>
        <a:xfrm>
          <a:off x="2019300" y="16809189"/>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7089</xdr:rowOff>
    </xdr:from>
    <xdr:to>
      <xdr:col>10</xdr:col>
      <xdr:colOff>114300</xdr:colOff>
      <xdr:row>98</xdr:row>
      <xdr:rowOff>32510</xdr:rowOff>
    </xdr:to>
    <xdr:cxnSp macro="">
      <xdr:nvCxnSpPr>
        <xdr:cNvPr id="237" name="直線コネクタ 236"/>
        <xdr:cNvCxnSpPr/>
      </xdr:nvCxnSpPr>
      <xdr:spPr>
        <a:xfrm flipV="1">
          <a:off x="1130300" y="16809189"/>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141021</xdr:rowOff>
    </xdr:from>
    <xdr:to>
      <xdr:col>24</xdr:col>
      <xdr:colOff>114300</xdr:colOff>
      <xdr:row>98</xdr:row>
      <xdr:rowOff>71171</xdr:rowOff>
    </xdr:to>
    <xdr:sp macro="" textlink="">
      <xdr:nvSpPr>
        <xdr:cNvPr id="247" name="楕円 246"/>
        <xdr:cNvSpPr/>
      </xdr:nvSpPr>
      <xdr:spPr>
        <a:xfrm>
          <a:off x="45847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55948</xdr:rowOff>
    </xdr:from>
    <xdr:ext cx="534377" cy="259045"/>
    <xdr:sp macro="" textlink="">
      <xdr:nvSpPr>
        <xdr:cNvPr id="248" name="衛生費該当値テキスト"/>
        <xdr:cNvSpPr txBox="1"/>
      </xdr:nvSpPr>
      <xdr:spPr>
        <a:xfrm>
          <a:off x="4686300" y="166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137615</xdr:rowOff>
    </xdr:from>
    <xdr:to>
      <xdr:col>20</xdr:col>
      <xdr:colOff>38100</xdr:colOff>
      <xdr:row>98</xdr:row>
      <xdr:rowOff>67765</xdr:rowOff>
    </xdr:to>
    <xdr:sp macro="" textlink="">
      <xdr:nvSpPr>
        <xdr:cNvPr id="249" name="楕円 248"/>
        <xdr:cNvSpPr/>
      </xdr:nvSpPr>
      <xdr:spPr>
        <a:xfrm>
          <a:off x="3746500" y="167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58892</xdr:rowOff>
    </xdr:from>
    <xdr:ext cx="534377" cy="259045"/>
    <xdr:sp macro="" textlink="">
      <xdr:nvSpPr>
        <xdr:cNvPr id="250" name="テキスト ボックス 249"/>
        <xdr:cNvSpPr txBox="1"/>
      </xdr:nvSpPr>
      <xdr:spPr>
        <a:xfrm>
          <a:off x="3530111" y="1686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130505</xdr:rowOff>
    </xdr:from>
    <xdr:to>
      <xdr:col>15</xdr:col>
      <xdr:colOff>101600</xdr:colOff>
      <xdr:row>98</xdr:row>
      <xdr:rowOff>60655</xdr:rowOff>
    </xdr:to>
    <xdr:sp macro="" textlink="">
      <xdr:nvSpPr>
        <xdr:cNvPr id="251" name="楕円 250"/>
        <xdr:cNvSpPr/>
      </xdr:nvSpPr>
      <xdr:spPr>
        <a:xfrm>
          <a:off x="2857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51782</xdr:rowOff>
    </xdr:from>
    <xdr:ext cx="534377" cy="259045"/>
    <xdr:sp macro="" textlink="">
      <xdr:nvSpPr>
        <xdr:cNvPr id="252" name="テキスト ボックス 251"/>
        <xdr:cNvSpPr txBox="1"/>
      </xdr:nvSpPr>
      <xdr:spPr>
        <a:xfrm>
          <a:off x="2641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127739</xdr:rowOff>
    </xdr:from>
    <xdr:to>
      <xdr:col>10</xdr:col>
      <xdr:colOff>165100</xdr:colOff>
      <xdr:row>98</xdr:row>
      <xdr:rowOff>57889</xdr:rowOff>
    </xdr:to>
    <xdr:sp macro="" textlink="">
      <xdr:nvSpPr>
        <xdr:cNvPr id="253" name="楕円 252"/>
        <xdr:cNvSpPr/>
      </xdr:nvSpPr>
      <xdr:spPr>
        <a:xfrm>
          <a:off x="1968500" y="16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49016</xdr:rowOff>
    </xdr:from>
    <xdr:ext cx="534377" cy="259045"/>
    <xdr:sp macro="" textlink="">
      <xdr:nvSpPr>
        <xdr:cNvPr id="254" name="テキスト ボックス 253"/>
        <xdr:cNvSpPr txBox="1"/>
      </xdr:nvSpPr>
      <xdr:spPr>
        <a:xfrm>
          <a:off x="1752111" y="168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153160</xdr:rowOff>
    </xdr:from>
    <xdr:to>
      <xdr:col>6</xdr:col>
      <xdr:colOff>38100</xdr:colOff>
      <xdr:row>98</xdr:row>
      <xdr:rowOff>83310</xdr:rowOff>
    </xdr:to>
    <xdr:sp macro="" textlink="">
      <xdr:nvSpPr>
        <xdr:cNvPr id="255" name="楕円 254"/>
        <xdr:cNvSpPr/>
      </xdr:nvSpPr>
      <xdr:spPr>
        <a:xfrm>
          <a:off x="1079500" y="16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74437</xdr:rowOff>
    </xdr:from>
    <xdr:ext cx="534377" cy="259045"/>
    <xdr:sp macro="" textlink="">
      <xdr:nvSpPr>
        <xdr:cNvPr id="256" name="テキスト ボックス 255"/>
        <xdr:cNvSpPr txBox="1"/>
      </xdr:nvSpPr>
      <xdr:spPr>
        <a:xfrm>
          <a:off x="863111" y="16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135403</xdr:rowOff>
    </xdr:from>
    <xdr:to>
      <xdr:col>55</xdr:col>
      <xdr:colOff>0</xdr:colOff>
      <xdr:row>38</xdr:row>
      <xdr:rowOff>135403</xdr:rowOff>
    </xdr:to>
    <xdr:cxnSp macro="">
      <xdr:nvCxnSpPr>
        <xdr:cNvPr id="283" name="直線コネクタ 282"/>
        <xdr:cNvCxnSpPr/>
      </xdr:nvCxnSpPr>
      <xdr:spPr>
        <a:xfrm>
          <a:off x="9639300" y="6650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135357</xdr:rowOff>
    </xdr:from>
    <xdr:to>
      <xdr:col>50</xdr:col>
      <xdr:colOff>114300</xdr:colOff>
      <xdr:row>38</xdr:row>
      <xdr:rowOff>135403</xdr:rowOff>
    </xdr:to>
    <xdr:cxnSp macro="">
      <xdr:nvCxnSpPr>
        <xdr:cNvPr id="286" name="直線コネクタ 285"/>
        <xdr:cNvCxnSpPr/>
      </xdr:nvCxnSpPr>
      <xdr:spPr>
        <a:xfrm>
          <a:off x="8750300" y="665045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135357</xdr:rowOff>
    </xdr:from>
    <xdr:to>
      <xdr:col>45</xdr:col>
      <xdr:colOff>177800</xdr:colOff>
      <xdr:row>38</xdr:row>
      <xdr:rowOff>135357</xdr:rowOff>
    </xdr:to>
    <xdr:cxnSp macro="">
      <xdr:nvCxnSpPr>
        <xdr:cNvPr id="289" name="直線コネクタ 288"/>
        <xdr:cNvCxnSpPr/>
      </xdr:nvCxnSpPr>
      <xdr:spPr>
        <a:xfrm>
          <a:off x="7861300" y="6650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135311</xdr:rowOff>
    </xdr:from>
    <xdr:to>
      <xdr:col>41</xdr:col>
      <xdr:colOff>50800</xdr:colOff>
      <xdr:row>38</xdr:row>
      <xdr:rowOff>135357</xdr:rowOff>
    </xdr:to>
    <xdr:cxnSp macro="">
      <xdr:nvCxnSpPr>
        <xdr:cNvPr id="292" name="直線コネクタ 291"/>
        <xdr:cNvCxnSpPr/>
      </xdr:nvCxnSpPr>
      <xdr:spPr>
        <a:xfrm>
          <a:off x="6972300" y="665041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84603</xdr:rowOff>
    </xdr:from>
    <xdr:to>
      <xdr:col>55</xdr:col>
      <xdr:colOff>50800</xdr:colOff>
      <xdr:row>39</xdr:row>
      <xdr:rowOff>14753</xdr:rowOff>
    </xdr:to>
    <xdr:sp macro="" textlink="">
      <xdr:nvSpPr>
        <xdr:cNvPr id="302" name="楕円 301"/>
        <xdr:cNvSpPr/>
      </xdr:nvSpPr>
      <xdr:spPr>
        <a:xfrm>
          <a:off x="104267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13932" cy="259045"/>
    <xdr:sp macro="" textlink="">
      <xdr:nvSpPr>
        <xdr:cNvPr id="303" name="労働費該当値テキスト"/>
        <xdr:cNvSpPr txBox="1"/>
      </xdr:nvSpPr>
      <xdr:spPr>
        <a:xfrm>
          <a:off x="10528300" y="6515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84603</xdr:rowOff>
    </xdr:from>
    <xdr:to>
      <xdr:col>50</xdr:col>
      <xdr:colOff>165100</xdr:colOff>
      <xdr:row>39</xdr:row>
      <xdr:rowOff>14753</xdr:rowOff>
    </xdr:to>
    <xdr:sp macro="" textlink="">
      <xdr:nvSpPr>
        <xdr:cNvPr id="304" name="楕円 303"/>
        <xdr:cNvSpPr/>
      </xdr:nvSpPr>
      <xdr:spPr>
        <a:xfrm>
          <a:off x="95885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5880</xdr:rowOff>
    </xdr:from>
    <xdr:ext cx="313932" cy="259045"/>
    <xdr:sp macro="" textlink="">
      <xdr:nvSpPr>
        <xdr:cNvPr id="305" name="テキスト ボックス 304"/>
        <xdr:cNvSpPr txBox="1"/>
      </xdr:nvSpPr>
      <xdr:spPr>
        <a:xfrm>
          <a:off x="9482333" y="6692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84557</xdr:rowOff>
    </xdr:from>
    <xdr:to>
      <xdr:col>46</xdr:col>
      <xdr:colOff>38100</xdr:colOff>
      <xdr:row>39</xdr:row>
      <xdr:rowOff>14707</xdr:rowOff>
    </xdr:to>
    <xdr:sp macro="" textlink="">
      <xdr:nvSpPr>
        <xdr:cNvPr id="306" name="楕円 305"/>
        <xdr:cNvSpPr/>
      </xdr:nvSpPr>
      <xdr:spPr>
        <a:xfrm>
          <a:off x="8699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5834</xdr:rowOff>
    </xdr:from>
    <xdr:ext cx="313932" cy="259045"/>
    <xdr:sp macro="" textlink="">
      <xdr:nvSpPr>
        <xdr:cNvPr id="307" name="テキスト ボックス 306"/>
        <xdr:cNvSpPr txBox="1"/>
      </xdr:nvSpPr>
      <xdr:spPr>
        <a:xfrm>
          <a:off x="8593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84557</xdr:rowOff>
    </xdr:from>
    <xdr:to>
      <xdr:col>41</xdr:col>
      <xdr:colOff>101600</xdr:colOff>
      <xdr:row>39</xdr:row>
      <xdr:rowOff>14707</xdr:rowOff>
    </xdr:to>
    <xdr:sp macro="" textlink="">
      <xdr:nvSpPr>
        <xdr:cNvPr id="308" name="楕円 307"/>
        <xdr:cNvSpPr/>
      </xdr:nvSpPr>
      <xdr:spPr>
        <a:xfrm>
          <a:off x="7810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5834</xdr:rowOff>
    </xdr:from>
    <xdr:ext cx="313932" cy="259045"/>
    <xdr:sp macro="" textlink="">
      <xdr:nvSpPr>
        <xdr:cNvPr id="309" name="テキスト ボックス 308"/>
        <xdr:cNvSpPr txBox="1"/>
      </xdr:nvSpPr>
      <xdr:spPr>
        <a:xfrm>
          <a:off x="7704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84511</xdr:rowOff>
    </xdr:from>
    <xdr:to>
      <xdr:col>36</xdr:col>
      <xdr:colOff>165100</xdr:colOff>
      <xdr:row>39</xdr:row>
      <xdr:rowOff>14661</xdr:rowOff>
    </xdr:to>
    <xdr:sp macro="" textlink="">
      <xdr:nvSpPr>
        <xdr:cNvPr id="310" name="楕円 309"/>
        <xdr:cNvSpPr/>
      </xdr:nvSpPr>
      <xdr:spPr>
        <a:xfrm>
          <a:off x="6921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5788</xdr:rowOff>
    </xdr:from>
    <xdr:ext cx="313932" cy="259045"/>
    <xdr:sp macro="" textlink="">
      <xdr:nvSpPr>
        <xdr:cNvPr id="311" name="テキスト ボックス 310"/>
        <xdr:cNvSpPr txBox="1"/>
      </xdr:nvSpPr>
      <xdr:spPr>
        <a:xfrm>
          <a:off x="6815333" y="6692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7912</xdr:rowOff>
    </xdr:from>
    <xdr:to>
      <xdr:col>55</xdr:col>
      <xdr:colOff>0</xdr:colOff>
      <xdr:row>58</xdr:row>
      <xdr:rowOff>9644</xdr:rowOff>
    </xdr:to>
    <xdr:cxnSp macro="">
      <xdr:nvCxnSpPr>
        <xdr:cNvPr id="336" name="直線コネクタ 335"/>
        <xdr:cNvCxnSpPr/>
      </xdr:nvCxnSpPr>
      <xdr:spPr>
        <a:xfrm flipV="1">
          <a:off x="9639300" y="9952012"/>
          <a:ext cx="8382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4626</xdr:rowOff>
    </xdr:from>
    <xdr:to>
      <xdr:col>50</xdr:col>
      <xdr:colOff>114300</xdr:colOff>
      <xdr:row>58</xdr:row>
      <xdr:rowOff>9644</xdr:rowOff>
    </xdr:to>
    <xdr:cxnSp macro="">
      <xdr:nvCxnSpPr>
        <xdr:cNvPr id="339" name="直線コネクタ 338"/>
        <xdr:cNvCxnSpPr/>
      </xdr:nvCxnSpPr>
      <xdr:spPr>
        <a:xfrm>
          <a:off x="8750300" y="9948726"/>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4626</xdr:rowOff>
    </xdr:from>
    <xdr:to>
      <xdr:col>45</xdr:col>
      <xdr:colOff>177800</xdr:colOff>
      <xdr:row>58</xdr:row>
      <xdr:rowOff>13856</xdr:rowOff>
    </xdr:to>
    <xdr:cxnSp macro="">
      <xdr:nvCxnSpPr>
        <xdr:cNvPr id="342" name="直線コネクタ 341"/>
        <xdr:cNvCxnSpPr/>
      </xdr:nvCxnSpPr>
      <xdr:spPr>
        <a:xfrm flipV="1">
          <a:off x="7861300" y="9948726"/>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13856</xdr:rowOff>
    </xdr:from>
    <xdr:to>
      <xdr:col>41</xdr:col>
      <xdr:colOff>50800</xdr:colOff>
      <xdr:row>58</xdr:row>
      <xdr:rowOff>14279</xdr:rowOff>
    </xdr:to>
    <xdr:cxnSp macro="">
      <xdr:nvCxnSpPr>
        <xdr:cNvPr id="345" name="直線コネクタ 344"/>
        <xdr:cNvCxnSpPr/>
      </xdr:nvCxnSpPr>
      <xdr:spPr>
        <a:xfrm flipV="1">
          <a:off x="6972300" y="9957956"/>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128562</xdr:rowOff>
    </xdr:from>
    <xdr:to>
      <xdr:col>55</xdr:col>
      <xdr:colOff>50800</xdr:colOff>
      <xdr:row>58</xdr:row>
      <xdr:rowOff>58712</xdr:rowOff>
    </xdr:to>
    <xdr:sp macro="" textlink="">
      <xdr:nvSpPr>
        <xdr:cNvPr id="355" name="楕円 354"/>
        <xdr:cNvSpPr/>
      </xdr:nvSpPr>
      <xdr:spPr>
        <a:xfrm>
          <a:off x="10426700" y="99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130294</xdr:rowOff>
    </xdr:from>
    <xdr:to>
      <xdr:col>50</xdr:col>
      <xdr:colOff>165100</xdr:colOff>
      <xdr:row>58</xdr:row>
      <xdr:rowOff>60444</xdr:rowOff>
    </xdr:to>
    <xdr:sp macro="" textlink="">
      <xdr:nvSpPr>
        <xdr:cNvPr id="357" name="楕円 356"/>
        <xdr:cNvSpPr/>
      </xdr:nvSpPr>
      <xdr:spPr>
        <a:xfrm>
          <a:off x="9588500" y="99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51571</xdr:rowOff>
    </xdr:from>
    <xdr:ext cx="469744" cy="259045"/>
    <xdr:sp macro="" textlink="">
      <xdr:nvSpPr>
        <xdr:cNvPr id="358" name="テキスト ボックス 357"/>
        <xdr:cNvSpPr txBox="1"/>
      </xdr:nvSpPr>
      <xdr:spPr>
        <a:xfrm>
          <a:off x="9404428" y="999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125276</xdr:rowOff>
    </xdr:from>
    <xdr:to>
      <xdr:col>46</xdr:col>
      <xdr:colOff>38100</xdr:colOff>
      <xdr:row>58</xdr:row>
      <xdr:rowOff>55426</xdr:rowOff>
    </xdr:to>
    <xdr:sp macro="" textlink="">
      <xdr:nvSpPr>
        <xdr:cNvPr id="359" name="楕円 358"/>
        <xdr:cNvSpPr/>
      </xdr:nvSpPr>
      <xdr:spPr>
        <a:xfrm>
          <a:off x="8699500" y="98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46553</xdr:rowOff>
    </xdr:from>
    <xdr:ext cx="469744" cy="259045"/>
    <xdr:sp macro="" textlink="">
      <xdr:nvSpPr>
        <xdr:cNvPr id="360" name="テキスト ボックス 359"/>
        <xdr:cNvSpPr txBox="1"/>
      </xdr:nvSpPr>
      <xdr:spPr>
        <a:xfrm>
          <a:off x="8515428" y="999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134506</xdr:rowOff>
    </xdr:from>
    <xdr:to>
      <xdr:col>41</xdr:col>
      <xdr:colOff>101600</xdr:colOff>
      <xdr:row>58</xdr:row>
      <xdr:rowOff>64656</xdr:rowOff>
    </xdr:to>
    <xdr:sp macro="" textlink="">
      <xdr:nvSpPr>
        <xdr:cNvPr id="361" name="楕円 360"/>
        <xdr:cNvSpPr/>
      </xdr:nvSpPr>
      <xdr:spPr>
        <a:xfrm>
          <a:off x="7810500" y="99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55783</xdr:rowOff>
    </xdr:from>
    <xdr:ext cx="469744" cy="259045"/>
    <xdr:sp macro="" textlink="">
      <xdr:nvSpPr>
        <xdr:cNvPr id="362" name="テキスト ボックス 361"/>
        <xdr:cNvSpPr txBox="1"/>
      </xdr:nvSpPr>
      <xdr:spPr>
        <a:xfrm>
          <a:off x="7626428" y="999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134929</xdr:rowOff>
    </xdr:from>
    <xdr:to>
      <xdr:col>36</xdr:col>
      <xdr:colOff>165100</xdr:colOff>
      <xdr:row>58</xdr:row>
      <xdr:rowOff>65079</xdr:rowOff>
    </xdr:to>
    <xdr:sp macro="" textlink="">
      <xdr:nvSpPr>
        <xdr:cNvPr id="363" name="楕円 362"/>
        <xdr:cNvSpPr/>
      </xdr:nvSpPr>
      <xdr:spPr>
        <a:xfrm>
          <a:off x="6921500" y="990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56206</xdr:rowOff>
    </xdr:from>
    <xdr:ext cx="469744" cy="259045"/>
    <xdr:sp macro="" textlink="">
      <xdr:nvSpPr>
        <xdr:cNvPr id="364" name="テキスト ボックス 363"/>
        <xdr:cNvSpPr txBox="1"/>
      </xdr:nvSpPr>
      <xdr:spPr>
        <a:xfrm>
          <a:off x="6737428" y="1000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24352</xdr:rowOff>
    </xdr:from>
    <xdr:to>
      <xdr:col>55</xdr:col>
      <xdr:colOff>0</xdr:colOff>
      <xdr:row>79</xdr:row>
      <xdr:rowOff>25285</xdr:rowOff>
    </xdr:to>
    <xdr:cxnSp macro="">
      <xdr:nvCxnSpPr>
        <xdr:cNvPr id="393" name="直線コネクタ 392"/>
        <xdr:cNvCxnSpPr/>
      </xdr:nvCxnSpPr>
      <xdr:spPr>
        <a:xfrm flipV="1">
          <a:off x="9639300" y="13568902"/>
          <a:ext cx="8382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4008</xdr:rowOff>
    </xdr:from>
    <xdr:to>
      <xdr:col>50</xdr:col>
      <xdr:colOff>114300</xdr:colOff>
      <xdr:row>79</xdr:row>
      <xdr:rowOff>25285</xdr:rowOff>
    </xdr:to>
    <xdr:cxnSp macro="">
      <xdr:nvCxnSpPr>
        <xdr:cNvPr id="396" name="直線コネクタ 395"/>
        <xdr:cNvCxnSpPr/>
      </xdr:nvCxnSpPr>
      <xdr:spPr>
        <a:xfrm>
          <a:off x="8750300" y="13548558"/>
          <a:ext cx="8890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4008</xdr:rowOff>
    </xdr:from>
    <xdr:to>
      <xdr:col>45</xdr:col>
      <xdr:colOff>177800</xdr:colOff>
      <xdr:row>79</xdr:row>
      <xdr:rowOff>24467</xdr:rowOff>
    </xdr:to>
    <xdr:cxnSp macro="">
      <xdr:nvCxnSpPr>
        <xdr:cNvPr id="399" name="直線コネクタ 398"/>
        <xdr:cNvCxnSpPr/>
      </xdr:nvCxnSpPr>
      <xdr:spPr>
        <a:xfrm flipV="1">
          <a:off x="7861300" y="13548558"/>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24467</xdr:rowOff>
    </xdr:from>
    <xdr:to>
      <xdr:col>41</xdr:col>
      <xdr:colOff>50800</xdr:colOff>
      <xdr:row>79</xdr:row>
      <xdr:rowOff>25095</xdr:rowOff>
    </xdr:to>
    <xdr:cxnSp macro="">
      <xdr:nvCxnSpPr>
        <xdr:cNvPr id="402" name="直線コネクタ 401"/>
        <xdr:cNvCxnSpPr/>
      </xdr:nvCxnSpPr>
      <xdr:spPr>
        <a:xfrm flipV="1">
          <a:off x="6972300" y="13569017"/>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145002</xdr:rowOff>
    </xdr:from>
    <xdr:to>
      <xdr:col>55</xdr:col>
      <xdr:colOff>50800</xdr:colOff>
      <xdr:row>79</xdr:row>
      <xdr:rowOff>75152</xdr:rowOff>
    </xdr:to>
    <xdr:sp macro="" textlink="">
      <xdr:nvSpPr>
        <xdr:cNvPr id="412" name="楕円 411"/>
        <xdr:cNvSpPr/>
      </xdr:nvSpPr>
      <xdr:spPr>
        <a:xfrm>
          <a:off x="10426700" y="135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59929</xdr:rowOff>
    </xdr:from>
    <xdr:ext cx="469744" cy="259045"/>
    <xdr:sp macro="" textlink="">
      <xdr:nvSpPr>
        <xdr:cNvPr id="413" name="商工費該当値テキスト"/>
        <xdr:cNvSpPr txBox="1"/>
      </xdr:nvSpPr>
      <xdr:spPr>
        <a:xfrm>
          <a:off x="10528300" y="1343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145935</xdr:rowOff>
    </xdr:from>
    <xdr:to>
      <xdr:col>50</xdr:col>
      <xdr:colOff>165100</xdr:colOff>
      <xdr:row>79</xdr:row>
      <xdr:rowOff>76085</xdr:rowOff>
    </xdr:to>
    <xdr:sp macro="" textlink="">
      <xdr:nvSpPr>
        <xdr:cNvPr id="414" name="楕円 413"/>
        <xdr:cNvSpPr/>
      </xdr:nvSpPr>
      <xdr:spPr>
        <a:xfrm>
          <a:off x="9588500" y="135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67212</xdr:rowOff>
    </xdr:from>
    <xdr:ext cx="469744" cy="259045"/>
    <xdr:sp macro="" textlink="">
      <xdr:nvSpPr>
        <xdr:cNvPr id="415" name="テキスト ボックス 414"/>
        <xdr:cNvSpPr txBox="1"/>
      </xdr:nvSpPr>
      <xdr:spPr>
        <a:xfrm>
          <a:off x="9404428" y="1361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124658</xdr:rowOff>
    </xdr:from>
    <xdr:to>
      <xdr:col>46</xdr:col>
      <xdr:colOff>38100</xdr:colOff>
      <xdr:row>79</xdr:row>
      <xdr:rowOff>54808</xdr:rowOff>
    </xdr:to>
    <xdr:sp macro="" textlink="">
      <xdr:nvSpPr>
        <xdr:cNvPr id="416" name="楕円 415"/>
        <xdr:cNvSpPr/>
      </xdr:nvSpPr>
      <xdr:spPr>
        <a:xfrm>
          <a:off x="8699500" y="134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45935</xdr:rowOff>
    </xdr:from>
    <xdr:ext cx="469744" cy="259045"/>
    <xdr:sp macro="" textlink="">
      <xdr:nvSpPr>
        <xdr:cNvPr id="417" name="テキスト ボックス 416"/>
        <xdr:cNvSpPr txBox="1"/>
      </xdr:nvSpPr>
      <xdr:spPr>
        <a:xfrm>
          <a:off x="8515428" y="1359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145117</xdr:rowOff>
    </xdr:from>
    <xdr:to>
      <xdr:col>41</xdr:col>
      <xdr:colOff>101600</xdr:colOff>
      <xdr:row>79</xdr:row>
      <xdr:rowOff>75267</xdr:rowOff>
    </xdr:to>
    <xdr:sp macro="" textlink="">
      <xdr:nvSpPr>
        <xdr:cNvPr id="418" name="楕円 417"/>
        <xdr:cNvSpPr/>
      </xdr:nvSpPr>
      <xdr:spPr>
        <a:xfrm>
          <a:off x="7810500" y="135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66394</xdr:rowOff>
    </xdr:from>
    <xdr:ext cx="469744" cy="259045"/>
    <xdr:sp macro="" textlink="">
      <xdr:nvSpPr>
        <xdr:cNvPr id="419" name="テキスト ボックス 418"/>
        <xdr:cNvSpPr txBox="1"/>
      </xdr:nvSpPr>
      <xdr:spPr>
        <a:xfrm>
          <a:off x="7626428" y="1361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145745</xdr:rowOff>
    </xdr:from>
    <xdr:to>
      <xdr:col>36</xdr:col>
      <xdr:colOff>165100</xdr:colOff>
      <xdr:row>79</xdr:row>
      <xdr:rowOff>75895</xdr:rowOff>
    </xdr:to>
    <xdr:sp macro="" textlink="">
      <xdr:nvSpPr>
        <xdr:cNvPr id="420" name="楕円 419"/>
        <xdr:cNvSpPr/>
      </xdr:nvSpPr>
      <xdr:spPr>
        <a:xfrm>
          <a:off x="6921500" y="1351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67022</xdr:rowOff>
    </xdr:from>
    <xdr:ext cx="469744" cy="259045"/>
    <xdr:sp macro="" textlink="">
      <xdr:nvSpPr>
        <xdr:cNvPr id="421" name="テキスト ボックス 420"/>
        <xdr:cNvSpPr txBox="1"/>
      </xdr:nvSpPr>
      <xdr:spPr>
        <a:xfrm>
          <a:off x="6737428" y="1361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164947</xdr:rowOff>
    </xdr:from>
    <xdr:to>
      <xdr:col>55</xdr:col>
      <xdr:colOff>0</xdr:colOff>
      <xdr:row>98</xdr:row>
      <xdr:rowOff>166088</xdr:rowOff>
    </xdr:to>
    <xdr:cxnSp macro="">
      <xdr:nvCxnSpPr>
        <xdr:cNvPr id="452" name="直線コネクタ 451"/>
        <xdr:cNvCxnSpPr/>
      </xdr:nvCxnSpPr>
      <xdr:spPr>
        <a:xfrm>
          <a:off x="9639300" y="16967047"/>
          <a:ext cx="8382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164947</xdr:rowOff>
    </xdr:from>
    <xdr:to>
      <xdr:col>50</xdr:col>
      <xdr:colOff>114300</xdr:colOff>
      <xdr:row>99</xdr:row>
      <xdr:rowOff>2583</xdr:rowOff>
    </xdr:to>
    <xdr:cxnSp macro="">
      <xdr:nvCxnSpPr>
        <xdr:cNvPr id="455" name="直線コネクタ 454"/>
        <xdr:cNvCxnSpPr/>
      </xdr:nvCxnSpPr>
      <xdr:spPr>
        <a:xfrm flipV="1">
          <a:off x="8750300" y="16967047"/>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358</xdr:rowOff>
    </xdr:from>
    <xdr:to>
      <xdr:col>45</xdr:col>
      <xdr:colOff>177800</xdr:colOff>
      <xdr:row>99</xdr:row>
      <xdr:rowOff>2583</xdr:rowOff>
    </xdr:to>
    <xdr:cxnSp macro="">
      <xdr:nvCxnSpPr>
        <xdr:cNvPr id="458" name="直線コネクタ 457"/>
        <xdr:cNvCxnSpPr/>
      </xdr:nvCxnSpPr>
      <xdr:spPr>
        <a:xfrm>
          <a:off x="7861300" y="16973908"/>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159043</xdr:rowOff>
    </xdr:from>
    <xdr:to>
      <xdr:col>41</xdr:col>
      <xdr:colOff>50800</xdr:colOff>
      <xdr:row>99</xdr:row>
      <xdr:rowOff>358</xdr:rowOff>
    </xdr:to>
    <xdr:cxnSp macro="">
      <xdr:nvCxnSpPr>
        <xdr:cNvPr id="461" name="直線コネクタ 460"/>
        <xdr:cNvCxnSpPr/>
      </xdr:nvCxnSpPr>
      <xdr:spPr>
        <a:xfrm>
          <a:off x="6972300" y="16961143"/>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115288</xdr:rowOff>
    </xdr:from>
    <xdr:to>
      <xdr:col>55</xdr:col>
      <xdr:colOff>50800</xdr:colOff>
      <xdr:row>99</xdr:row>
      <xdr:rowOff>45438</xdr:rowOff>
    </xdr:to>
    <xdr:sp macro="" textlink="">
      <xdr:nvSpPr>
        <xdr:cNvPr id="471" name="楕円 470"/>
        <xdr:cNvSpPr/>
      </xdr:nvSpPr>
      <xdr:spPr>
        <a:xfrm>
          <a:off x="10426700" y="16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114147</xdr:rowOff>
    </xdr:from>
    <xdr:to>
      <xdr:col>50</xdr:col>
      <xdr:colOff>165100</xdr:colOff>
      <xdr:row>99</xdr:row>
      <xdr:rowOff>44297</xdr:rowOff>
    </xdr:to>
    <xdr:sp macro="" textlink="">
      <xdr:nvSpPr>
        <xdr:cNvPr id="473" name="楕円 472"/>
        <xdr:cNvSpPr/>
      </xdr:nvSpPr>
      <xdr:spPr>
        <a:xfrm>
          <a:off x="9588500" y="169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35424</xdr:rowOff>
    </xdr:from>
    <xdr:ext cx="534377" cy="259045"/>
    <xdr:sp macro="" textlink="">
      <xdr:nvSpPr>
        <xdr:cNvPr id="474" name="テキスト ボックス 473"/>
        <xdr:cNvSpPr txBox="1"/>
      </xdr:nvSpPr>
      <xdr:spPr>
        <a:xfrm>
          <a:off x="9372111" y="1700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123233</xdr:rowOff>
    </xdr:from>
    <xdr:to>
      <xdr:col>46</xdr:col>
      <xdr:colOff>38100</xdr:colOff>
      <xdr:row>99</xdr:row>
      <xdr:rowOff>53383</xdr:rowOff>
    </xdr:to>
    <xdr:sp macro="" textlink="">
      <xdr:nvSpPr>
        <xdr:cNvPr id="475" name="楕円 474"/>
        <xdr:cNvSpPr/>
      </xdr:nvSpPr>
      <xdr:spPr>
        <a:xfrm>
          <a:off x="8699500" y="169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44510</xdr:rowOff>
    </xdr:from>
    <xdr:ext cx="534377" cy="259045"/>
    <xdr:sp macro="" textlink="">
      <xdr:nvSpPr>
        <xdr:cNvPr id="476" name="テキスト ボックス 475"/>
        <xdr:cNvSpPr txBox="1"/>
      </xdr:nvSpPr>
      <xdr:spPr>
        <a:xfrm>
          <a:off x="8483111" y="170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121008</xdr:rowOff>
    </xdr:from>
    <xdr:to>
      <xdr:col>41</xdr:col>
      <xdr:colOff>101600</xdr:colOff>
      <xdr:row>99</xdr:row>
      <xdr:rowOff>51158</xdr:rowOff>
    </xdr:to>
    <xdr:sp macro="" textlink="">
      <xdr:nvSpPr>
        <xdr:cNvPr id="477" name="楕円 476"/>
        <xdr:cNvSpPr/>
      </xdr:nvSpPr>
      <xdr:spPr>
        <a:xfrm>
          <a:off x="7810500" y="169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42285</xdr:rowOff>
    </xdr:from>
    <xdr:ext cx="534377" cy="259045"/>
    <xdr:sp macro="" textlink="">
      <xdr:nvSpPr>
        <xdr:cNvPr id="478" name="テキスト ボックス 477"/>
        <xdr:cNvSpPr txBox="1"/>
      </xdr:nvSpPr>
      <xdr:spPr>
        <a:xfrm>
          <a:off x="7594111" y="170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108243</xdr:rowOff>
    </xdr:from>
    <xdr:to>
      <xdr:col>36</xdr:col>
      <xdr:colOff>165100</xdr:colOff>
      <xdr:row>99</xdr:row>
      <xdr:rowOff>38393</xdr:rowOff>
    </xdr:to>
    <xdr:sp macro="" textlink="">
      <xdr:nvSpPr>
        <xdr:cNvPr id="479" name="楕円 478"/>
        <xdr:cNvSpPr/>
      </xdr:nvSpPr>
      <xdr:spPr>
        <a:xfrm>
          <a:off x="6921500" y="169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29520</xdr:rowOff>
    </xdr:from>
    <xdr:ext cx="534377" cy="259045"/>
    <xdr:sp macro="" textlink="">
      <xdr:nvSpPr>
        <xdr:cNvPr id="480" name="テキスト ボックス 479"/>
        <xdr:cNvSpPr txBox="1"/>
      </xdr:nvSpPr>
      <xdr:spPr>
        <a:xfrm>
          <a:off x="6705111" y="170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113777</xdr:rowOff>
    </xdr:from>
    <xdr:to>
      <xdr:col>85</xdr:col>
      <xdr:colOff>127000</xdr:colOff>
      <xdr:row>34</xdr:row>
      <xdr:rowOff>113868</xdr:rowOff>
    </xdr:to>
    <xdr:cxnSp macro="">
      <xdr:nvCxnSpPr>
        <xdr:cNvPr id="508" name="直線コネクタ 507"/>
        <xdr:cNvCxnSpPr/>
      </xdr:nvCxnSpPr>
      <xdr:spPr>
        <a:xfrm flipV="1">
          <a:off x="15481300" y="594307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113868</xdr:rowOff>
    </xdr:from>
    <xdr:to>
      <xdr:col>81</xdr:col>
      <xdr:colOff>50800</xdr:colOff>
      <xdr:row>35</xdr:row>
      <xdr:rowOff>81544</xdr:rowOff>
    </xdr:to>
    <xdr:cxnSp macro="">
      <xdr:nvCxnSpPr>
        <xdr:cNvPr id="511" name="直線コネクタ 510"/>
        <xdr:cNvCxnSpPr/>
      </xdr:nvCxnSpPr>
      <xdr:spPr>
        <a:xfrm flipV="1">
          <a:off x="14592300" y="5943168"/>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81544</xdr:rowOff>
    </xdr:from>
    <xdr:to>
      <xdr:col>76</xdr:col>
      <xdr:colOff>114300</xdr:colOff>
      <xdr:row>35</xdr:row>
      <xdr:rowOff>97683</xdr:rowOff>
    </xdr:to>
    <xdr:cxnSp macro="">
      <xdr:nvCxnSpPr>
        <xdr:cNvPr id="514" name="直線コネクタ 513"/>
        <xdr:cNvCxnSpPr/>
      </xdr:nvCxnSpPr>
      <xdr:spPr>
        <a:xfrm flipV="1">
          <a:off x="13703300" y="6082294"/>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97683</xdr:rowOff>
    </xdr:from>
    <xdr:to>
      <xdr:col>71</xdr:col>
      <xdr:colOff>177800</xdr:colOff>
      <xdr:row>35</xdr:row>
      <xdr:rowOff>116154</xdr:rowOff>
    </xdr:to>
    <xdr:cxnSp macro="">
      <xdr:nvCxnSpPr>
        <xdr:cNvPr id="517" name="直線コネクタ 516"/>
        <xdr:cNvCxnSpPr/>
      </xdr:nvCxnSpPr>
      <xdr:spPr>
        <a:xfrm flipV="1">
          <a:off x="12814300" y="6098433"/>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19" name="テキスト ボックス 51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1" name="テキスト ボックス 52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62977</xdr:rowOff>
    </xdr:from>
    <xdr:to>
      <xdr:col>85</xdr:col>
      <xdr:colOff>177800</xdr:colOff>
      <xdr:row>34</xdr:row>
      <xdr:rowOff>164577</xdr:rowOff>
    </xdr:to>
    <xdr:sp macro="" textlink="">
      <xdr:nvSpPr>
        <xdr:cNvPr id="527" name="楕円 526"/>
        <xdr:cNvSpPr/>
      </xdr:nvSpPr>
      <xdr:spPr>
        <a:xfrm>
          <a:off x="16268700" y="58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85854</xdr:rowOff>
    </xdr:from>
    <xdr:ext cx="534377" cy="259045"/>
    <xdr:sp macro="" textlink="">
      <xdr:nvSpPr>
        <xdr:cNvPr id="528" name="消防費該当値テキスト"/>
        <xdr:cNvSpPr txBox="1"/>
      </xdr:nvSpPr>
      <xdr:spPr>
        <a:xfrm>
          <a:off x="16370300" y="57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63068</xdr:rowOff>
    </xdr:from>
    <xdr:to>
      <xdr:col>81</xdr:col>
      <xdr:colOff>101600</xdr:colOff>
      <xdr:row>34</xdr:row>
      <xdr:rowOff>164668</xdr:rowOff>
    </xdr:to>
    <xdr:sp macro="" textlink="">
      <xdr:nvSpPr>
        <xdr:cNvPr id="529" name="楕円 528"/>
        <xdr:cNvSpPr/>
      </xdr:nvSpPr>
      <xdr:spPr>
        <a:xfrm>
          <a:off x="15430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9745</xdr:rowOff>
    </xdr:from>
    <xdr:ext cx="534377" cy="259045"/>
    <xdr:sp macro="" textlink="">
      <xdr:nvSpPr>
        <xdr:cNvPr id="530" name="テキスト ボックス 529"/>
        <xdr:cNvSpPr txBox="1"/>
      </xdr:nvSpPr>
      <xdr:spPr>
        <a:xfrm>
          <a:off x="15214111" y="56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30744</xdr:rowOff>
    </xdr:from>
    <xdr:to>
      <xdr:col>76</xdr:col>
      <xdr:colOff>165100</xdr:colOff>
      <xdr:row>35</xdr:row>
      <xdr:rowOff>132344</xdr:rowOff>
    </xdr:to>
    <xdr:sp macro="" textlink="">
      <xdr:nvSpPr>
        <xdr:cNvPr id="531" name="楕円 530"/>
        <xdr:cNvSpPr/>
      </xdr:nvSpPr>
      <xdr:spPr>
        <a:xfrm>
          <a:off x="14541500" y="60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148871</xdr:rowOff>
    </xdr:from>
    <xdr:ext cx="534377" cy="259045"/>
    <xdr:sp macro="" textlink="">
      <xdr:nvSpPr>
        <xdr:cNvPr id="532" name="テキスト ボックス 531"/>
        <xdr:cNvSpPr txBox="1"/>
      </xdr:nvSpPr>
      <xdr:spPr>
        <a:xfrm>
          <a:off x="14325111" y="58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46883</xdr:rowOff>
    </xdr:from>
    <xdr:to>
      <xdr:col>72</xdr:col>
      <xdr:colOff>38100</xdr:colOff>
      <xdr:row>35</xdr:row>
      <xdr:rowOff>148483</xdr:rowOff>
    </xdr:to>
    <xdr:sp macro="" textlink="">
      <xdr:nvSpPr>
        <xdr:cNvPr id="533" name="楕円 532"/>
        <xdr:cNvSpPr/>
      </xdr:nvSpPr>
      <xdr:spPr>
        <a:xfrm>
          <a:off x="13652500" y="60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165010</xdr:rowOff>
    </xdr:from>
    <xdr:ext cx="534377" cy="259045"/>
    <xdr:sp macro="" textlink="">
      <xdr:nvSpPr>
        <xdr:cNvPr id="534" name="テキスト ボックス 533"/>
        <xdr:cNvSpPr txBox="1"/>
      </xdr:nvSpPr>
      <xdr:spPr>
        <a:xfrm>
          <a:off x="13436111" y="582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65354</xdr:rowOff>
    </xdr:from>
    <xdr:to>
      <xdr:col>67</xdr:col>
      <xdr:colOff>101600</xdr:colOff>
      <xdr:row>35</xdr:row>
      <xdr:rowOff>166954</xdr:rowOff>
    </xdr:to>
    <xdr:sp macro="" textlink="">
      <xdr:nvSpPr>
        <xdr:cNvPr id="535" name="楕円 534"/>
        <xdr:cNvSpPr/>
      </xdr:nvSpPr>
      <xdr:spPr>
        <a:xfrm>
          <a:off x="12763500" y="60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12031</xdr:rowOff>
    </xdr:from>
    <xdr:ext cx="534377" cy="259045"/>
    <xdr:sp macro="" textlink="">
      <xdr:nvSpPr>
        <xdr:cNvPr id="536" name="テキスト ボックス 535"/>
        <xdr:cNvSpPr txBox="1"/>
      </xdr:nvSpPr>
      <xdr:spPr>
        <a:xfrm>
          <a:off x="12547111" y="58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6668</xdr:rowOff>
    </xdr:from>
    <xdr:to>
      <xdr:col>85</xdr:col>
      <xdr:colOff>127000</xdr:colOff>
      <xdr:row>58</xdr:row>
      <xdr:rowOff>99631</xdr:rowOff>
    </xdr:to>
    <xdr:cxnSp macro="">
      <xdr:nvCxnSpPr>
        <xdr:cNvPr id="566" name="直線コネクタ 565"/>
        <xdr:cNvCxnSpPr/>
      </xdr:nvCxnSpPr>
      <xdr:spPr>
        <a:xfrm flipV="1">
          <a:off x="15481300" y="9950768"/>
          <a:ext cx="8382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21844</xdr:rowOff>
    </xdr:from>
    <xdr:to>
      <xdr:col>81</xdr:col>
      <xdr:colOff>50800</xdr:colOff>
      <xdr:row>58</xdr:row>
      <xdr:rowOff>99631</xdr:rowOff>
    </xdr:to>
    <xdr:cxnSp macro="">
      <xdr:nvCxnSpPr>
        <xdr:cNvPr id="569" name="直線コネクタ 568"/>
        <xdr:cNvCxnSpPr/>
      </xdr:nvCxnSpPr>
      <xdr:spPr>
        <a:xfrm>
          <a:off x="14592300" y="9794494"/>
          <a:ext cx="889000" cy="2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21844</xdr:rowOff>
    </xdr:from>
    <xdr:to>
      <xdr:col>76</xdr:col>
      <xdr:colOff>114300</xdr:colOff>
      <xdr:row>58</xdr:row>
      <xdr:rowOff>134836</xdr:rowOff>
    </xdr:to>
    <xdr:cxnSp macro="">
      <xdr:nvCxnSpPr>
        <xdr:cNvPr id="572" name="直線コネクタ 571"/>
        <xdr:cNvCxnSpPr/>
      </xdr:nvCxnSpPr>
      <xdr:spPr>
        <a:xfrm flipV="1">
          <a:off x="13703300" y="9794494"/>
          <a:ext cx="889000" cy="28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86614</xdr:rowOff>
    </xdr:from>
    <xdr:to>
      <xdr:col>71</xdr:col>
      <xdr:colOff>177800</xdr:colOff>
      <xdr:row>58</xdr:row>
      <xdr:rowOff>134836</xdr:rowOff>
    </xdr:to>
    <xdr:cxnSp macro="">
      <xdr:nvCxnSpPr>
        <xdr:cNvPr id="575" name="直線コネクタ 574"/>
        <xdr:cNvCxnSpPr/>
      </xdr:nvCxnSpPr>
      <xdr:spPr>
        <a:xfrm>
          <a:off x="12814300" y="10030714"/>
          <a:ext cx="889000" cy="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127318</xdr:rowOff>
    </xdr:from>
    <xdr:to>
      <xdr:col>85</xdr:col>
      <xdr:colOff>177800</xdr:colOff>
      <xdr:row>58</xdr:row>
      <xdr:rowOff>57468</xdr:rowOff>
    </xdr:to>
    <xdr:sp macro="" textlink="">
      <xdr:nvSpPr>
        <xdr:cNvPr id="585" name="楕円 584"/>
        <xdr:cNvSpPr/>
      </xdr:nvSpPr>
      <xdr:spPr>
        <a:xfrm>
          <a:off x="16268700" y="98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150195</xdr:rowOff>
    </xdr:from>
    <xdr:ext cx="534377" cy="259045"/>
    <xdr:sp macro="" textlink="">
      <xdr:nvSpPr>
        <xdr:cNvPr id="586" name="教育費該当値テキスト"/>
        <xdr:cNvSpPr txBox="1"/>
      </xdr:nvSpPr>
      <xdr:spPr>
        <a:xfrm>
          <a:off x="16370300" y="97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48831</xdr:rowOff>
    </xdr:from>
    <xdr:to>
      <xdr:col>81</xdr:col>
      <xdr:colOff>101600</xdr:colOff>
      <xdr:row>58</xdr:row>
      <xdr:rowOff>150431</xdr:rowOff>
    </xdr:to>
    <xdr:sp macro="" textlink="">
      <xdr:nvSpPr>
        <xdr:cNvPr id="587" name="楕円 586"/>
        <xdr:cNvSpPr/>
      </xdr:nvSpPr>
      <xdr:spPr>
        <a:xfrm>
          <a:off x="15430500" y="99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141558</xdr:rowOff>
    </xdr:from>
    <xdr:ext cx="534377" cy="259045"/>
    <xdr:sp macro="" textlink="">
      <xdr:nvSpPr>
        <xdr:cNvPr id="588" name="テキスト ボックス 587"/>
        <xdr:cNvSpPr txBox="1"/>
      </xdr:nvSpPr>
      <xdr:spPr>
        <a:xfrm>
          <a:off x="15214111" y="100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142494</xdr:rowOff>
    </xdr:from>
    <xdr:to>
      <xdr:col>76</xdr:col>
      <xdr:colOff>165100</xdr:colOff>
      <xdr:row>57</xdr:row>
      <xdr:rowOff>72644</xdr:rowOff>
    </xdr:to>
    <xdr:sp macro="" textlink="">
      <xdr:nvSpPr>
        <xdr:cNvPr id="589" name="楕円 588"/>
        <xdr:cNvSpPr/>
      </xdr:nvSpPr>
      <xdr:spPr>
        <a:xfrm>
          <a:off x="14541500" y="97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89171</xdr:rowOff>
    </xdr:from>
    <xdr:ext cx="534377" cy="259045"/>
    <xdr:sp macro="" textlink="">
      <xdr:nvSpPr>
        <xdr:cNvPr id="590" name="テキスト ボックス 589"/>
        <xdr:cNvSpPr txBox="1"/>
      </xdr:nvSpPr>
      <xdr:spPr>
        <a:xfrm>
          <a:off x="14325111" y="95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84036</xdr:rowOff>
    </xdr:from>
    <xdr:to>
      <xdr:col>72</xdr:col>
      <xdr:colOff>38100</xdr:colOff>
      <xdr:row>59</xdr:row>
      <xdr:rowOff>14186</xdr:rowOff>
    </xdr:to>
    <xdr:sp macro="" textlink="">
      <xdr:nvSpPr>
        <xdr:cNvPr id="591" name="楕円 590"/>
        <xdr:cNvSpPr/>
      </xdr:nvSpPr>
      <xdr:spPr>
        <a:xfrm>
          <a:off x="13652500" y="100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5313</xdr:rowOff>
    </xdr:from>
    <xdr:ext cx="534377" cy="259045"/>
    <xdr:sp macro="" textlink="">
      <xdr:nvSpPr>
        <xdr:cNvPr id="592" name="テキスト ボックス 591"/>
        <xdr:cNvSpPr txBox="1"/>
      </xdr:nvSpPr>
      <xdr:spPr>
        <a:xfrm>
          <a:off x="13436111" y="101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35814</xdr:rowOff>
    </xdr:from>
    <xdr:to>
      <xdr:col>67</xdr:col>
      <xdr:colOff>101600</xdr:colOff>
      <xdr:row>58</xdr:row>
      <xdr:rowOff>137414</xdr:rowOff>
    </xdr:to>
    <xdr:sp macro="" textlink="">
      <xdr:nvSpPr>
        <xdr:cNvPr id="593" name="楕円 592"/>
        <xdr:cNvSpPr/>
      </xdr:nvSpPr>
      <xdr:spPr>
        <a:xfrm>
          <a:off x="12763500" y="99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128541</xdr:rowOff>
    </xdr:from>
    <xdr:ext cx="534377" cy="259045"/>
    <xdr:sp macro="" textlink="">
      <xdr:nvSpPr>
        <xdr:cNvPr id="594" name="テキスト ボックス 593"/>
        <xdr:cNvSpPr txBox="1"/>
      </xdr:nvSpPr>
      <xdr:spPr>
        <a:xfrm>
          <a:off x="12547111" y="100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18745</xdr:rowOff>
    </xdr:from>
    <xdr:to>
      <xdr:col>85</xdr:col>
      <xdr:colOff>127000</xdr:colOff>
      <xdr:row>97</xdr:row>
      <xdr:rowOff>21196</xdr:rowOff>
    </xdr:to>
    <xdr:cxnSp macro="">
      <xdr:nvCxnSpPr>
        <xdr:cNvPr id="680" name="直線コネクタ 679"/>
        <xdr:cNvCxnSpPr/>
      </xdr:nvCxnSpPr>
      <xdr:spPr>
        <a:xfrm>
          <a:off x="15481300" y="16649395"/>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18745</xdr:rowOff>
    </xdr:from>
    <xdr:to>
      <xdr:col>81</xdr:col>
      <xdr:colOff>50800</xdr:colOff>
      <xdr:row>97</xdr:row>
      <xdr:rowOff>29984</xdr:rowOff>
    </xdr:to>
    <xdr:cxnSp macro="">
      <xdr:nvCxnSpPr>
        <xdr:cNvPr id="683" name="直線コネクタ 682"/>
        <xdr:cNvCxnSpPr/>
      </xdr:nvCxnSpPr>
      <xdr:spPr>
        <a:xfrm flipV="1">
          <a:off x="14592300" y="16649395"/>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11582</xdr:rowOff>
    </xdr:from>
    <xdr:to>
      <xdr:col>76</xdr:col>
      <xdr:colOff>114300</xdr:colOff>
      <xdr:row>97</xdr:row>
      <xdr:rowOff>29984</xdr:rowOff>
    </xdr:to>
    <xdr:cxnSp macro="">
      <xdr:nvCxnSpPr>
        <xdr:cNvPr id="686" name="直線コネクタ 685"/>
        <xdr:cNvCxnSpPr/>
      </xdr:nvCxnSpPr>
      <xdr:spPr>
        <a:xfrm>
          <a:off x="13703300" y="1664223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11582</xdr:rowOff>
    </xdr:from>
    <xdr:to>
      <xdr:col>71</xdr:col>
      <xdr:colOff>177800</xdr:colOff>
      <xdr:row>97</xdr:row>
      <xdr:rowOff>53696</xdr:rowOff>
    </xdr:to>
    <xdr:cxnSp macro="">
      <xdr:nvCxnSpPr>
        <xdr:cNvPr id="689" name="直線コネクタ 688"/>
        <xdr:cNvCxnSpPr/>
      </xdr:nvCxnSpPr>
      <xdr:spPr>
        <a:xfrm flipV="1">
          <a:off x="12814300" y="16642232"/>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141846</xdr:rowOff>
    </xdr:from>
    <xdr:to>
      <xdr:col>85</xdr:col>
      <xdr:colOff>177800</xdr:colOff>
      <xdr:row>97</xdr:row>
      <xdr:rowOff>71996</xdr:rowOff>
    </xdr:to>
    <xdr:sp macro="" textlink="">
      <xdr:nvSpPr>
        <xdr:cNvPr id="699" name="楕円 698"/>
        <xdr:cNvSpPr/>
      </xdr:nvSpPr>
      <xdr:spPr>
        <a:xfrm>
          <a:off x="16268700" y="166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120273</xdr:rowOff>
    </xdr:from>
    <xdr:ext cx="534377" cy="259045"/>
    <xdr:sp macro="" textlink="">
      <xdr:nvSpPr>
        <xdr:cNvPr id="700" name="公債費該当値テキスト"/>
        <xdr:cNvSpPr txBox="1"/>
      </xdr:nvSpPr>
      <xdr:spPr>
        <a:xfrm>
          <a:off x="16370300" y="1657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139395</xdr:rowOff>
    </xdr:from>
    <xdr:to>
      <xdr:col>81</xdr:col>
      <xdr:colOff>101600</xdr:colOff>
      <xdr:row>97</xdr:row>
      <xdr:rowOff>69545</xdr:rowOff>
    </xdr:to>
    <xdr:sp macro="" textlink="">
      <xdr:nvSpPr>
        <xdr:cNvPr id="701" name="楕円 700"/>
        <xdr:cNvSpPr/>
      </xdr:nvSpPr>
      <xdr:spPr>
        <a:xfrm>
          <a:off x="15430500" y="165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60672</xdr:rowOff>
    </xdr:from>
    <xdr:ext cx="534377" cy="259045"/>
    <xdr:sp macro="" textlink="">
      <xdr:nvSpPr>
        <xdr:cNvPr id="702" name="テキスト ボックス 701"/>
        <xdr:cNvSpPr txBox="1"/>
      </xdr:nvSpPr>
      <xdr:spPr>
        <a:xfrm>
          <a:off x="15214111" y="1669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150634</xdr:rowOff>
    </xdr:from>
    <xdr:to>
      <xdr:col>76</xdr:col>
      <xdr:colOff>165100</xdr:colOff>
      <xdr:row>97</xdr:row>
      <xdr:rowOff>80784</xdr:rowOff>
    </xdr:to>
    <xdr:sp macro="" textlink="">
      <xdr:nvSpPr>
        <xdr:cNvPr id="703" name="楕円 702"/>
        <xdr:cNvSpPr/>
      </xdr:nvSpPr>
      <xdr:spPr>
        <a:xfrm>
          <a:off x="14541500" y="166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71911</xdr:rowOff>
    </xdr:from>
    <xdr:ext cx="534377" cy="259045"/>
    <xdr:sp macro="" textlink="">
      <xdr:nvSpPr>
        <xdr:cNvPr id="704" name="テキスト ボックス 703"/>
        <xdr:cNvSpPr txBox="1"/>
      </xdr:nvSpPr>
      <xdr:spPr>
        <a:xfrm>
          <a:off x="14325111" y="167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132232</xdr:rowOff>
    </xdr:from>
    <xdr:to>
      <xdr:col>72</xdr:col>
      <xdr:colOff>38100</xdr:colOff>
      <xdr:row>97</xdr:row>
      <xdr:rowOff>62382</xdr:rowOff>
    </xdr:to>
    <xdr:sp macro="" textlink="">
      <xdr:nvSpPr>
        <xdr:cNvPr id="705" name="楕円 704"/>
        <xdr:cNvSpPr/>
      </xdr:nvSpPr>
      <xdr:spPr>
        <a:xfrm>
          <a:off x="13652500" y="165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53509</xdr:rowOff>
    </xdr:from>
    <xdr:ext cx="534377" cy="259045"/>
    <xdr:sp macro="" textlink="">
      <xdr:nvSpPr>
        <xdr:cNvPr id="706" name="テキスト ボックス 705"/>
        <xdr:cNvSpPr txBox="1"/>
      </xdr:nvSpPr>
      <xdr:spPr>
        <a:xfrm>
          <a:off x="13436111" y="166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2896</xdr:rowOff>
    </xdr:from>
    <xdr:to>
      <xdr:col>67</xdr:col>
      <xdr:colOff>101600</xdr:colOff>
      <xdr:row>97</xdr:row>
      <xdr:rowOff>104496</xdr:rowOff>
    </xdr:to>
    <xdr:sp macro="" textlink="">
      <xdr:nvSpPr>
        <xdr:cNvPr id="707" name="楕円 706"/>
        <xdr:cNvSpPr/>
      </xdr:nvSpPr>
      <xdr:spPr>
        <a:xfrm>
          <a:off x="12763500" y="166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95623</xdr:rowOff>
    </xdr:from>
    <xdr:ext cx="534377" cy="259045"/>
    <xdr:sp macro="" textlink="">
      <xdr:nvSpPr>
        <xdr:cNvPr id="708" name="テキスト ボックス 707"/>
        <xdr:cNvSpPr txBox="1"/>
      </xdr:nvSpPr>
      <xdr:spPr>
        <a:xfrm>
          <a:off x="12547111" y="167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民生費が一番高く、</a:t>
          </a:r>
          <a:r>
            <a:rPr kumimoji="1" lang="en-US" altLang="ja-JP" sz="1300">
              <a:latin typeface="ＭＳ Ｐゴシック" panose="020B0600070205080204" pitchFamily="50" charset="-128"/>
              <a:ea typeface="ＭＳ Ｐゴシック" panose="020B0600070205080204" pitchFamily="50" charset="-128"/>
            </a:rPr>
            <a:t>119,502</a:t>
          </a:r>
          <a:r>
            <a:rPr kumimoji="1" lang="ja-JP" altLang="en-US" sz="1300">
              <a:latin typeface="ＭＳ Ｐゴシック" panose="020B0600070205080204" pitchFamily="50" charset="-128"/>
              <a:ea typeface="ＭＳ Ｐゴシック" panose="020B0600070205080204" pitchFamily="50" charset="-128"/>
            </a:rPr>
            <a:t>円となっています。自立支援給付事業費等の増加が要因で、前年度に比べて</a:t>
          </a:r>
          <a:r>
            <a:rPr kumimoji="1" lang="en-US" altLang="ja-JP" sz="1300">
              <a:latin typeface="ＭＳ Ｐゴシック" panose="020B0600070205080204" pitchFamily="50" charset="-128"/>
              <a:ea typeface="ＭＳ Ｐゴシック" panose="020B0600070205080204" pitchFamily="50" charset="-128"/>
            </a:rPr>
            <a:t>4,293</a:t>
          </a:r>
          <a:r>
            <a:rPr kumimoji="1" lang="ja-JP" altLang="en-US" sz="1300">
              <a:latin typeface="ＭＳ Ｐゴシック" panose="020B0600070205080204" pitchFamily="50" charset="-128"/>
              <a:ea typeface="ＭＳ Ｐゴシック" panose="020B0600070205080204" pitchFamily="50" charset="-128"/>
            </a:rPr>
            <a:t>円増と年々増加傾向にあります。</a:t>
          </a:r>
        </a:p>
        <a:p>
          <a:r>
            <a:rPr kumimoji="1" lang="ja-JP" altLang="en-US" sz="1300">
              <a:latin typeface="ＭＳ Ｐゴシック" panose="020B0600070205080204" pitchFamily="50" charset="-128"/>
              <a:ea typeface="ＭＳ Ｐゴシック" panose="020B0600070205080204" pitchFamily="50" charset="-128"/>
            </a:rPr>
            <a:t>二番目は教育費で、</a:t>
          </a:r>
          <a:r>
            <a:rPr kumimoji="1" lang="en-US" altLang="ja-JP" sz="1300">
              <a:latin typeface="ＭＳ Ｐゴシック" panose="020B0600070205080204" pitchFamily="50" charset="-128"/>
              <a:ea typeface="ＭＳ Ｐゴシック" panose="020B0600070205080204" pitchFamily="50" charset="-128"/>
            </a:rPr>
            <a:t>46,475</a:t>
          </a:r>
          <a:r>
            <a:rPr kumimoji="1" lang="ja-JP" altLang="en-US" sz="1300">
              <a:latin typeface="ＭＳ Ｐゴシック" panose="020B0600070205080204" pitchFamily="50" charset="-128"/>
              <a:ea typeface="ＭＳ Ｐゴシック" panose="020B0600070205080204" pitchFamily="50" charset="-128"/>
            </a:rPr>
            <a:t>円となっています。前年度に比べて</a:t>
          </a:r>
          <a:r>
            <a:rPr kumimoji="1" lang="en-US" altLang="ja-JP" sz="1300">
              <a:latin typeface="ＭＳ Ｐゴシック" panose="020B0600070205080204" pitchFamily="50" charset="-128"/>
              <a:ea typeface="ＭＳ Ｐゴシック" panose="020B0600070205080204" pitchFamily="50" charset="-128"/>
            </a:rPr>
            <a:t>7,320</a:t>
          </a:r>
          <a:r>
            <a:rPr kumimoji="1" lang="ja-JP" altLang="en-US" sz="1300">
              <a:latin typeface="ＭＳ Ｐゴシック" panose="020B0600070205080204" pitchFamily="50" charset="-128"/>
              <a:ea typeface="ＭＳ Ｐゴシック" panose="020B0600070205080204" pitchFamily="50" charset="-128"/>
            </a:rPr>
            <a:t>円増加していますが、これは小・中学校へＩＣＴ機器を導入したことによるものです。</a:t>
          </a:r>
        </a:p>
        <a:p>
          <a:r>
            <a:rPr kumimoji="1" lang="ja-JP" altLang="en-US" sz="1300">
              <a:latin typeface="ＭＳ Ｐゴシック" panose="020B0600070205080204" pitchFamily="50" charset="-128"/>
              <a:ea typeface="ＭＳ Ｐゴシック" panose="020B0600070205080204" pitchFamily="50" charset="-128"/>
            </a:rPr>
            <a:t>三番目は総務費で、</a:t>
          </a:r>
          <a:r>
            <a:rPr kumimoji="1" lang="en-US" altLang="ja-JP" sz="1300">
              <a:latin typeface="ＭＳ Ｐゴシック" panose="020B0600070205080204" pitchFamily="50" charset="-128"/>
              <a:ea typeface="ＭＳ Ｐゴシック" panose="020B0600070205080204" pitchFamily="50" charset="-128"/>
            </a:rPr>
            <a:t>39,842</a:t>
          </a:r>
          <a:r>
            <a:rPr kumimoji="1" lang="ja-JP" altLang="en-US" sz="1300">
              <a:latin typeface="ＭＳ Ｐゴシック" panose="020B0600070205080204" pitchFamily="50" charset="-128"/>
              <a:ea typeface="ＭＳ Ｐゴシック" panose="020B0600070205080204" pitchFamily="50" charset="-128"/>
            </a:rPr>
            <a:t>円となっています。ふるさと応援寄附金報奨事業費等の増加により前年度に比べて</a:t>
          </a:r>
          <a:r>
            <a:rPr kumimoji="1" lang="en-US" altLang="ja-JP" sz="1300">
              <a:latin typeface="ＭＳ Ｐゴシック" panose="020B0600070205080204" pitchFamily="50" charset="-128"/>
              <a:ea typeface="ＭＳ Ｐゴシック" panose="020B0600070205080204" pitchFamily="50" charset="-128"/>
            </a:rPr>
            <a:t>1,303</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四番目は土木費で、</a:t>
          </a:r>
          <a:r>
            <a:rPr kumimoji="1" lang="en-US" altLang="ja-JP" sz="1300">
              <a:latin typeface="ＭＳ Ｐゴシック" panose="020B0600070205080204" pitchFamily="50" charset="-128"/>
              <a:ea typeface="ＭＳ Ｐゴシック" panose="020B0600070205080204" pitchFamily="50" charset="-128"/>
            </a:rPr>
            <a:t>31,920</a:t>
          </a:r>
          <a:r>
            <a:rPr kumimoji="1" lang="ja-JP" altLang="en-US" sz="1300">
              <a:latin typeface="ＭＳ Ｐゴシック" panose="020B0600070205080204" pitchFamily="50" charset="-128"/>
              <a:ea typeface="ＭＳ Ｐゴシック" panose="020B0600070205080204" pitchFamily="50" charset="-128"/>
            </a:rPr>
            <a:t>円となっています。土木費の総額は大きく変化していませんが、前年度に比べて人口が</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人増えたことにより</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円減少しました。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五番目は公債費で、</a:t>
          </a:r>
          <a:r>
            <a:rPr kumimoji="1" lang="en-US" altLang="ja-JP" sz="1300">
              <a:latin typeface="ＭＳ Ｐゴシック" panose="020B0600070205080204" pitchFamily="50" charset="-128"/>
              <a:ea typeface="ＭＳ Ｐゴシック" panose="020B0600070205080204" pitchFamily="50" charset="-128"/>
            </a:rPr>
            <a:t>28,831</a:t>
          </a:r>
          <a:r>
            <a:rPr kumimoji="1" lang="ja-JP" altLang="en-US" sz="1300">
              <a:latin typeface="ＭＳ Ｐゴシック" panose="020B0600070205080204" pitchFamily="50" charset="-128"/>
              <a:ea typeface="ＭＳ Ｐゴシック" panose="020B0600070205080204" pitchFamily="50" charset="-128"/>
            </a:rPr>
            <a:t>円となっています。土木費同様、総額は大きく変化していませんが、人口の増加により前年度に比べて</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円減少しました。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項目とその順位は、前年度と同様となりました。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標準財政規模に占める財政調整基金残高の割合は横ばいとなり、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％台を維持しています。実質収支比率は、前年度より実質収支額が減少した一方、標準財政規模は増加したことから、</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ポイントの減少となりました。実質単年度収支は、地方債の繰上償還により黒字となりました。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今後も事務事業の見直し等を推進し、健全な行財政運営に努めてまいります。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連結の実質赤字比率はありません。</a:t>
          </a:r>
        </a:p>
        <a:p>
          <a:r>
            <a:rPr kumimoji="1" lang="ja-JP" altLang="en-US" sz="1400">
              <a:latin typeface="ＭＳ ゴシック" pitchFamily="49" charset="-128"/>
              <a:ea typeface="ＭＳ ゴシック" pitchFamily="49" charset="-128"/>
            </a:rPr>
            <a:t>　全ての会計において実質収支は黒字となり、標準財政規模に対する割合もほぼ横ばいとなりました。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今後も健全な行財政運営に努めてまいります。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2164_&#29790;&#3129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59.5</v>
          </cell>
          <cell r="CV53">
            <v>59.8</v>
          </cell>
        </row>
        <row r="55">
          <cell r="AN55" t="str">
            <v>類似団体内平均値</v>
          </cell>
          <cell r="CN55">
            <v>33.1</v>
          </cell>
          <cell r="CV55">
            <v>31.3</v>
          </cell>
        </row>
        <row r="57">
          <cell r="CN57">
            <v>57.2</v>
          </cell>
          <cell r="CV57">
            <v>58.5</v>
          </cell>
        </row>
        <row r="72">
          <cell r="BP72" t="str">
            <v>H25</v>
          </cell>
          <cell r="BX72" t="str">
            <v>H26</v>
          </cell>
          <cell r="CF72" t="str">
            <v>H27</v>
          </cell>
          <cell r="CN72" t="str">
            <v>H28</v>
          </cell>
          <cell r="CV72" t="str">
            <v>H29</v>
          </cell>
        </row>
        <row r="73">
          <cell r="AN73" t="str">
            <v>当該団体値</v>
          </cell>
        </row>
        <row r="75">
          <cell r="BP75">
            <v>2</v>
          </cell>
          <cell r="BX75">
            <v>1.4</v>
          </cell>
          <cell r="CF75">
            <v>1.2</v>
          </cell>
          <cell r="CN75">
            <v>1.5</v>
          </cell>
          <cell r="CV75">
            <v>1.6</v>
          </cell>
        </row>
        <row r="77">
          <cell r="AN77" t="str">
            <v>類似団体内平均値</v>
          </cell>
          <cell r="BP77">
            <v>50.3</v>
          </cell>
          <cell r="BX77">
            <v>45.9</v>
          </cell>
          <cell r="CF77">
            <v>37.299999999999997</v>
          </cell>
          <cell r="CN77">
            <v>33.1</v>
          </cell>
          <cell r="CV77">
            <v>31.3</v>
          </cell>
        </row>
        <row r="79">
          <cell r="BP79">
            <v>9.6</v>
          </cell>
          <cell r="BX79">
            <v>8.8000000000000007</v>
          </cell>
          <cell r="CF79">
            <v>7.8</v>
          </cell>
          <cell r="CN79">
            <v>7.5</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18460316</v>
      </c>
      <c r="BO4" s="403"/>
      <c r="BP4" s="403"/>
      <c r="BQ4" s="403"/>
      <c r="BR4" s="403"/>
      <c r="BS4" s="403"/>
      <c r="BT4" s="403"/>
      <c r="BU4" s="404"/>
      <c r="BV4" s="402">
        <v>17783934</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6.2</v>
      </c>
      <c r="CU4" s="584"/>
      <c r="CV4" s="584"/>
      <c r="CW4" s="584"/>
      <c r="CX4" s="584"/>
      <c r="CY4" s="584"/>
      <c r="CZ4" s="584"/>
      <c r="DA4" s="585"/>
      <c r="DB4" s="583">
        <v>6.4</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17619602</v>
      </c>
      <c r="BO5" s="408"/>
      <c r="BP5" s="408"/>
      <c r="BQ5" s="408"/>
      <c r="BR5" s="408"/>
      <c r="BS5" s="408"/>
      <c r="BT5" s="408"/>
      <c r="BU5" s="409"/>
      <c r="BV5" s="407">
        <v>16825467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87.2</v>
      </c>
      <c r="CU5" s="378"/>
      <c r="CV5" s="378"/>
      <c r="CW5" s="378"/>
      <c r="CX5" s="378"/>
      <c r="CY5" s="378"/>
      <c r="CZ5" s="378"/>
      <c r="DA5" s="379"/>
      <c r="DB5" s="377">
        <v>84.8</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840714</v>
      </c>
      <c r="BO6" s="408"/>
      <c r="BP6" s="408"/>
      <c r="BQ6" s="408"/>
      <c r="BR6" s="408"/>
      <c r="BS6" s="408"/>
      <c r="BT6" s="408"/>
      <c r="BU6" s="409"/>
      <c r="BV6" s="407">
        <v>958467</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93.4</v>
      </c>
      <c r="CU6" s="558"/>
      <c r="CV6" s="558"/>
      <c r="CW6" s="558"/>
      <c r="CX6" s="558"/>
      <c r="CY6" s="558"/>
      <c r="CZ6" s="558"/>
      <c r="DA6" s="559"/>
      <c r="DB6" s="557">
        <v>90.5</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88</v>
      </c>
      <c r="AV7" s="465"/>
      <c r="AW7" s="465"/>
      <c r="AX7" s="465"/>
      <c r="AY7" s="387" t="s">
        <v>100</v>
      </c>
      <c r="AZ7" s="388"/>
      <c r="BA7" s="388"/>
      <c r="BB7" s="388"/>
      <c r="BC7" s="388"/>
      <c r="BD7" s="388"/>
      <c r="BE7" s="388"/>
      <c r="BF7" s="388"/>
      <c r="BG7" s="388"/>
      <c r="BH7" s="388"/>
      <c r="BI7" s="388"/>
      <c r="BJ7" s="388"/>
      <c r="BK7" s="388"/>
      <c r="BL7" s="388"/>
      <c r="BM7" s="389"/>
      <c r="BN7" s="407">
        <v>154269</v>
      </c>
      <c r="BO7" s="408"/>
      <c r="BP7" s="408"/>
      <c r="BQ7" s="408"/>
      <c r="BR7" s="408"/>
      <c r="BS7" s="408"/>
      <c r="BT7" s="408"/>
      <c r="BU7" s="409"/>
      <c r="BV7" s="407">
        <v>255950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11038934</v>
      </c>
      <c r="CU7" s="408"/>
      <c r="CV7" s="408"/>
      <c r="CW7" s="408"/>
      <c r="CX7" s="408"/>
      <c r="CY7" s="408"/>
      <c r="CZ7" s="408"/>
      <c r="DA7" s="409"/>
      <c r="DB7" s="407">
        <v>11009138</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686445</v>
      </c>
      <c r="BO8" s="408"/>
      <c r="BP8" s="408"/>
      <c r="BQ8" s="408"/>
      <c r="BR8" s="408"/>
      <c r="BS8" s="408"/>
      <c r="BT8" s="408"/>
      <c r="BU8" s="409"/>
      <c r="BV8" s="407">
        <v>702517</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0.76</v>
      </c>
      <c r="CU8" s="521"/>
      <c r="CV8" s="521"/>
      <c r="CW8" s="521"/>
      <c r="CX8" s="521"/>
      <c r="CY8" s="521"/>
      <c r="CZ8" s="521"/>
      <c r="DA8" s="522"/>
      <c r="DB8" s="520">
        <v>0.77</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54354</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-16072</v>
      </c>
      <c r="BO9" s="408"/>
      <c r="BP9" s="408"/>
      <c r="BQ9" s="408"/>
      <c r="BR9" s="408"/>
      <c r="BS9" s="408"/>
      <c r="BT9" s="408"/>
      <c r="BU9" s="409"/>
      <c r="BV9" s="407">
        <v>-219076</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12.4</v>
      </c>
      <c r="CU9" s="378"/>
      <c r="CV9" s="378"/>
      <c r="CW9" s="378"/>
      <c r="CX9" s="378"/>
      <c r="CY9" s="378"/>
      <c r="CZ9" s="378"/>
      <c r="DA9" s="379"/>
      <c r="DB9" s="377">
        <v>12.4</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51950</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88</v>
      </c>
      <c r="AV10" s="465"/>
      <c r="AW10" s="465"/>
      <c r="AX10" s="465"/>
      <c r="AY10" s="387" t="s">
        <v>115</v>
      </c>
      <c r="AZ10" s="388"/>
      <c r="BA10" s="388"/>
      <c r="BB10" s="388"/>
      <c r="BC10" s="388"/>
      <c r="BD10" s="388"/>
      <c r="BE10" s="388"/>
      <c r="BF10" s="388"/>
      <c r="BG10" s="388"/>
      <c r="BH10" s="388"/>
      <c r="BI10" s="388"/>
      <c r="BJ10" s="388"/>
      <c r="BK10" s="388"/>
      <c r="BL10" s="388"/>
      <c r="BM10" s="389"/>
      <c r="BN10" s="407">
        <v>930</v>
      </c>
      <c r="BO10" s="408"/>
      <c r="BP10" s="408"/>
      <c r="BQ10" s="408"/>
      <c r="BR10" s="408"/>
      <c r="BS10" s="408"/>
      <c r="BT10" s="408"/>
      <c r="BU10" s="409"/>
      <c r="BV10" s="407">
        <v>201396</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88</v>
      </c>
      <c r="AV11" s="465"/>
      <c r="AW11" s="465"/>
      <c r="AX11" s="465"/>
      <c r="AY11" s="387" t="s">
        <v>120</v>
      </c>
      <c r="AZ11" s="388"/>
      <c r="BA11" s="388"/>
      <c r="BB11" s="388"/>
      <c r="BC11" s="388"/>
      <c r="BD11" s="388"/>
      <c r="BE11" s="388"/>
      <c r="BF11" s="388"/>
      <c r="BG11" s="388"/>
      <c r="BH11" s="388"/>
      <c r="BI11" s="388"/>
      <c r="BJ11" s="388"/>
      <c r="BK11" s="388"/>
      <c r="BL11" s="388"/>
      <c r="BM11" s="389"/>
      <c r="BN11" s="407">
        <v>251280</v>
      </c>
      <c r="BO11" s="408"/>
      <c r="BP11" s="408"/>
      <c r="BQ11" s="408"/>
      <c r="BR11" s="408"/>
      <c r="BS11" s="408"/>
      <c r="BT11" s="408"/>
      <c r="BU11" s="409"/>
      <c r="BV11" s="407">
        <v>190000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54295</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88</v>
      </c>
      <c r="AV12" s="465"/>
      <c r="AW12" s="465"/>
      <c r="AX12" s="465"/>
      <c r="AY12" s="387" t="s">
        <v>128</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52102</v>
      </c>
      <c r="S13" s="511"/>
      <c r="T13" s="511"/>
      <c r="U13" s="511"/>
      <c r="V13" s="512"/>
      <c r="W13" s="498" t="s">
        <v>133</v>
      </c>
      <c r="X13" s="420"/>
      <c r="Y13" s="420"/>
      <c r="Z13" s="420"/>
      <c r="AA13" s="420"/>
      <c r="AB13" s="421"/>
      <c r="AC13" s="383">
        <v>580</v>
      </c>
      <c r="AD13" s="384"/>
      <c r="AE13" s="384"/>
      <c r="AF13" s="384"/>
      <c r="AG13" s="385"/>
      <c r="AH13" s="383">
        <v>637</v>
      </c>
      <c r="AI13" s="384"/>
      <c r="AJ13" s="384"/>
      <c r="AK13" s="384"/>
      <c r="AL13" s="386"/>
      <c r="AM13" s="476" t="s">
        <v>134</v>
      </c>
      <c r="AN13" s="381"/>
      <c r="AO13" s="381"/>
      <c r="AP13" s="381"/>
      <c r="AQ13" s="381"/>
      <c r="AR13" s="381"/>
      <c r="AS13" s="381"/>
      <c r="AT13" s="382"/>
      <c r="AU13" s="464" t="s">
        <v>110</v>
      </c>
      <c r="AV13" s="465"/>
      <c r="AW13" s="465"/>
      <c r="AX13" s="465"/>
      <c r="AY13" s="387" t="s">
        <v>135</v>
      </c>
      <c r="AZ13" s="388"/>
      <c r="BA13" s="388"/>
      <c r="BB13" s="388"/>
      <c r="BC13" s="388"/>
      <c r="BD13" s="388"/>
      <c r="BE13" s="388"/>
      <c r="BF13" s="388"/>
      <c r="BG13" s="388"/>
      <c r="BH13" s="388"/>
      <c r="BI13" s="388"/>
      <c r="BJ13" s="388"/>
      <c r="BK13" s="388"/>
      <c r="BL13" s="388"/>
      <c r="BM13" s="389"/>
      <c r="BN13" s="407">
        <v>236138</v>
      </c>
      <c r="BO13" s="408"/>
      <c r="BP13" s="408"/>
      <c r="BQ13" s="408"/>
      <c r="BR13" s="408"/>
      <c r="BS13" s="408"/>
      <c r="BT13" s="408"/>
      <c r="BU13" s="409"/>
      <c r="BV13" s="407">
        <v>172320</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1.6</v>
      </c>
      <c r="CU13" s="378"/>
      <c r="CV13" s="378"/>
      <c r="CW13" s="378"/>
      <c r="CX13" s="378"/>
      <c r="CY13" s="378"/>
      <c r="CZ13" s="378"/>
      <c r="DA13" s="379"/>
      <c r="DB13" s="377">
        <v>1.5</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53981</v>
      </c>
      <c r="S14" s="511"/>
      <c r="T14" s="511"/>
      <c r="U14" s="511"/>
      <c r="V14" s="512"/>
      <c r="W14" s="513"/>
      <c r="X14" s="423"/>
      <c r="Y14" s="423"/>
      <c r="Z14" s="423"/>
      <c r="AA14" s="423"/>
      <c r="AB14" s="424"/>
      <c r="AC14" s="503">
        <v>2.2000000000000002</v>
      </c>
      <c r="AD14" s="504"/>
      <c r="AE14" s="504"/>
      <c r="AF14" s="504"/>
      <c r="AG14" s="505"/>
      <c r="AH14" s="503">
        <v>2.6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122</v>
      </c>
      <c r="CU14" s="515"/>
      <c r="CV14" s="515"/>
      <c r="CW14" s="515"/>
      <c r="CX14" s="515"/>
      <c r="CY14" s="515"/>
      <c r="CZ14" s="515"/>
      <c r="DA14" s="516"/>
      <c r="DB14" s="514" t="s">
        <v>130</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52005</v>
      </c>
      <c r="S15" s="511"/>
      <c r="T15" s="511"/>
      <c r="U15" s="511"/>
      <c r="V15" s="512"/>
      <c r="W15" s="498" t="s">
        <v>140</v>
      </c>
      <c r="X15" s="420"/>
      <c r="Y15" s="420"/>
      <c r="Z15" s="420"/>
      <c r="AA15" s="420"/>
      <c r="AB15" s="421"/>
      <c r="AC15" s="383">
        <v>7992</v>
      </c>
      <c r="AD15" s="384"/>
      <c r="AE15" s="384"/>
      <c r="AF15" s="384"/>
      <c r="AG15" s="385"/>
      <c r="AH15" s="383">
        <v>7611</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6439877</v>
      </c>
      <c r="BO15" s="403"/>
      <c r="BP15" s="403"/>
      <c r="BQ15" s="403"/>
      <c r="BR15" s="403"/>
      <c r="BS15" s="403"/>
      <c r="BT15" s="403"/>
      <c r="BU15" s="404"/>
      <c r="BV15" s="402">
        <v>6349767</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31</v>
      </c>
      <c r="AD16" s="504"/>
      <c r="AE16" s="504"/>
      <c r="AF16" s="504"/>
      <c r="AG16" s="505"/>
      <c r="AH16" s="503">
        <v>31.2</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8338067</v>
      </c>
      <c r="BO16" s="408"/>
      <c r="BP16" s="408"/>
      <c r="BQ16" s="408"/>
      <c r="BR16" s="408"/>
      <c r="BS16" s="408"/>
      <c r="BT16" s="408"/>
      <c r="BU16" s="409"/>
      <c r="BV16" s="407">
        <v>8245802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17224</v>
      </c>
      <c r="AD17" s="384"/>
      <c r="AE17" s="384"/>
      <c r="AF17" s="384"/>
      <c r="AG17" s="385"/>
      <c r="AH17" s="383">
        <v>16153</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8210079</v>
      </c>
      <c r="BO17" s="408"/>
      <c r="BP17" s="408"/>
      <c r="BQ17" s="408"/>
      <c r="BR17" s="408"/>
      <c r="BS17" s="408"/>
      <c r="BT17" s="408"/>
      <c r="BU17" s="409"/>
      <c r="BV17" s="407">
        <v>8119824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28.19</v>
      </c>
      <c r="M18" s="472"/>
      <c r="N18" s="472"/>
      <c r="O18" s="472"/>
      <c r="P18" s="472"/>
      <c r="Q18" s="472"/>
      <c r="R18" s="473"/>
      <c r="S18" s="473"/>
      <c r="T18" s="473"/>
      <c r="U18" s="473"/>
      <c r="V18" s="474"/>
      <c r="W18" s="488"/>
      <c r="X18" s="489"/>
      <c r="Y18" s="489"/>
      <c r="Z18" s="489"/>
      <c r="AA18" s="489"/>
      <c r="AB18" s="499"/>
      <c r="AC18" s="371">
        <v>66.8</v>
      </c>
      <c r="AD18" s="372"/>
      <c r="AE18" s="372"/>
      <c r="AF18" s="372"/>
      <c r="AG18" s="475"/>
      <c r="AH18" s="371">
        <v>66.2</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9757878</v>
      </c>
      <c r="BO18" s="408"/>
      <c r="BP18" s="408"/>
      <c r="BQ18" s="408"/>
      <c r="BR18" s="408"/>
      <c r="BS18" s="408"/>
      <c r="BT18" s="408"/>
      <c r="BU18" s="409"/>
      <c r="BV18" s="407">
        <v>9344924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1928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12520493</v>
      </c>
      <c r="BO19" s="408"/>
      <c r="BP19" s="408"/>
      <c r="BQ19" s="408"/>
      <c r="BR19" s="408"/>
      <c r="BS19" s="408"/>
      <c r="BT19" s="408"/>
      <c r="BU19" s="409"/>
      <c r="BV19" s="407">
        <v>12619951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21011</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11710391</v>
      </c>
      <c r="BO23" s="408"/>
      <c r="BP23" s="408"/>
      <c r="BQ23" s="408"/>
      <c r="BR23" s="408"/>
      <c r="BS23" s="408"/>
      <c r="BT23" s="408"/>
      <c r="BU23" s="409"/>
      <c r="BV23" s="407">
        <v>12026217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8400</v>
      </c>
      <c r="R24" s="384"/>
      <c r="S24" s="384"/>
      <c r="T24" s="384"/>
      <c r="U24" s="384"/>
      <c r="V24" s="385"/>
      <c r="W24" s="449"/>
      <c r="X24" s="440"/>
      <c r="Y24" s="441"/>
      <c r="Z24" s="380" t="s">
        <v>164</v>
      </c>
      <c r="AA24" s="381"/>
      <c r="AB24" s="381"/>
      <c r="AC24" s="381"/>
      <c r="AD24" s="381"/>
      <c r="AE24" s="381"/>
      <c r="AF24" s="381"/>
      <c r="AG24" s="382"/>
      <c r="AH24" s="383">
        <v>388</v>
      </c>
      <c r="AI24" s="384"/>
      <c r="AJ24" s="384"/>
      <c r="AK24" s="384"/>
      <c r="AL24" s="385"/>
      <c r="AM24" s="383">
        <v>1062344</v>
      </c>
      <c r="AN24" s="384"/>
      <c r="AO24" s="384"/>
      <c r="AP24" s="384"/>
      <c r="AQ24" s="384"/>
      <c r="AR24" s="385"/>
      <c r="AS24" s="383">
        <v>2738</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1320441</v>
      </c>
      <c r="BO24" s="408"/>
      <c r="BP24" s="408"/>
      <c r="BQ24" s="408"/>
      <c r="BR24" s="408"/>
      <c r="BS24" s="408"/>
      <c r="BT24" s="408"/>
      <c r="BU24" s="409"/>
      <c r="BV24" s="407">
        <v>1624506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6800</v>
      </c>
      <c r="R25" s="384"/>
      <c r="S25" s="384"/>
      <c r="T25" s="384"/>
      <c r="U25" s="384"/>
      <c r="V25" s="385"/>
      <c r="W25" s="449"/>
      <c r="X25" s="440"/>
      <c r="Y25" s="441"/>
      <c r="Z25" s="380" t="s">
        <v>167</v>
      </c>
      <c r="AA25" s="381"/>
      <c r="AB25" s="381"/>
      <c r="AC25" s="381"/>
      <c r="AD25" s="381"/>
      <c r="AE25" s="381"/>
      <c r="AF25" s="381"/>
      <c r="AG25" s="382"/>
      <c r="AH25" s="383">
        <v>71</v>
      </c>
      <c r="AI25" s="384"/>
      <c r="AJ25" s="384"/>
      <c r="AK25" s="384"/>
      <c r="AL25" s="385"/>
      <c r="AM25" s="383">
        <v>172530</v>
      </c>
      <c r="AN25" s="384"/>
      <c r="AO25" s="384"/>
      <c r="AP25" s="384"/>
      <c r="AQ25" s="384"/>
      <c r="AR25" s="385"/>
      <c r="AS25" s="383">
        <v>2430</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153600</v>
      </c>
      <c r="BO25" s="403"/>
      <c r="BP25" s="403"/>
      <c r="BQ25" s="403"/>
      <c r="BR25" s="403"/>
      <c r="BS25" s="403"/>
      <c r="BT25" s="403"/>
      <c r="BU25" s="404"/>
      <c r="BV25" s="402">
        <v>354000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6000</v>
      </c>
      <c r="R26" s="384"/>
      <c r="S26" s="384"/>
      <c r="T26" s="384"/>
      <c r="U26" s="384"/>
      <c r="V26" s="385"/>
      <c r="W26" s="449"/>
      <c r="X26" s="440"/>
      <c r="Y26" s="441"/>
      <c r="Z26" s="380" t="s">
        <v>170</v>
      </c>
      <c r="AA26" s="462"/>
      <c r="AB26" s="462"/>
      <c r="AC26" s="462"/>
      <c r="AD26" s="462"/>
      <c r="AE26" s="462"/>
      <c r="AF26" s="462"/>
      <c r="AG26" s="463"/>
      <c r="AH26" s="383">
        <v>15</v>
      </c>
      <c r="AI26" s="384"/>
      <c r="AJ26" s="384"/>
      <c r="AK26" s="384"/>
      <c r="AL26" s="385"/>
      <c r="AM26" s="383">
        <v>33990</v>
      </c>
      <c r="AN26" s="384"/>
      <c r="AO26" s="384"/>
      <c r="AP26" s="384"/>
      <c r="AQ26" s="384"/>
      <c r="AR26" s="385"/>
      <c r="AS26" s="383">
        <v>2266</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3500</v>
      </c>
      <c r="R27" s="384"/>
      <c r="S27" s="384"/>
      <c r="T27" s="384"/>
      <c r="U27" s="384"/>
      <c r="V27" s="385"/>
      <c r="W27" s="449"/>
      <c r="X27" s="440"/>
      <c r="Y27" s="441"/>
      <c r="Z27" s="380" t="s">
        <v>173</v>
      </c>
      <c r="AA27" s="381"/>
      <c r="AB27" s="381"/>
      <c r="AC27" s="381"/>
      <c r="AD27" s="381"/>
      <c r="AE27" s="381"/>
      <c r="AF27" s="381"/>
      <c r="AG27" s="382"/>
      <c r="AH27" s="383">
        <v>12</v>
      </c>
      <c r="AI27" s="384"/>
      <c r="AJ27" s="384"/>
      <c r="AK27" s="384"/>
      <c r="AL27" s="385"/>
      <c r="AM27" s="383">
        <v>28008</v>
      </c>
      <c r="AN27" s="384"/>
      <c r="AO27" s="384"/>
      <c r="AP27" s="384"/>
      <c r="AQ27" s="384"/>
      <c r="AR27" s="385"/>
      <c r="AS27" s="383">
        <v>2334</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189388</v>
      </c>
      <c r="BO27" s="411"/>
      <c r="BP27" s="411"/>
      <c r="BQ27" s="411"/>
      <c r="BR27" s="411"/>
      <c r="BS27" s="411"/>
      <c r="BT27" s="411"/>
      <c r="BU27" s="412"/>
      <c r="BV27" s="410">
        <v>189363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3000</v>
      </c>
      <c r="R28" s="384"/>
      <c r="S28" s="384"/>
      <c r="T28" s="384"/>
      <c r="U28" s="384"/>
      <c r="V28" s="385"/>
      <c r="W28" s="449"/>
      <c r="X28" s="440"/>
      <c r="Y28" s="441"/>
      <c r="Z28" s="380" t="s">
        <v>176</v>
      </c>
      <c r="AA28" s="381"/>
      <c r="AB28" s="381"/>
      <c r="AC28" s="381"/>
      <c r="AD28" s="381"/>
      <c r="AE28" s="381"/>
      <c r="AF28" s="381"/>
      <c r="AG28" s="382"/>
      <c r="AH28" s="383" t="s">
        <v>122</v>
      </c>
      <c r="AI28" s="384"/>
      <c r="AJ28" s="384"/>
      <c r="AK28" s="384"/>
      <c r="AL28" s="385"/>
      <c r="AM28" s="383" t="s">
        <v>122</v>
      </c>
      <c r="AN28" s="384"/>
      <c r="AO28" s="384"/>
      <c r="AP28" s="384"/>
      <c r="AQ28" s="384"/>
      <c r="AR28" s="385"/>
      <c r="AS28" s="383" t="s">
        <v>122</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2593686</v>
      </c>
      <c r="BO28" s="403"/>
      <c r="BP28" s="403"/>
      <c r="BQ28" s="403"/>
      <c r="BR28" s="403"/>
      <c r="BS28" s="403"/>
      <c r="BT28" s="403"/>
      <c r="BU28" s="404"/>
      <c r="BV28" s="402">
        <v>2592756</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178</v>
      </c>
      <c r="F29" s="381"/>
      <c r="G29" s="381"/>
      <c r="H29" s="381"/>
      <c r="I29" s="381"/>
      <c r="J29" s="381"/>
      <c r="K29" s="382"/>
      <c r="L29" s="383">
        <v>16</v>
      </c>
      <c r="M29" s="384"/>
      <c r="N29" s="384"/>
      <c r="O29" s="384"/>
      <c r="P29" s="385"/>
      <c r="Q29" s="383">
        <v>2800</v>
      </c>
      <c r="R29" s="384"/>
      <c r="S29" s="384"/>
      <c r="T29" s="384"/>
      <c r="U29" s="384"/>
      <c r="V29" s="385"/>
      <c r="W29" s="450"/>
      <c r="X29" s="451"/>
      <c r="Y29" s="452"/>
      <c r="Z29" s="380" t="s">
        <v>179</v>
      </c>
      <c r="AA29" s="381"/>
      <c r="AB29" s="381"/>
      <c r="AC29" s="381"/>
      <c r="AD29" s="381"/>
      <c r="AE29" s="381"/>
      <c r="AF29" s="381"/>
      <c r="AG29" s="382"/>
      <c r="AH29" s="383">
        <v>400</v>
      </c>
      <c r="AI29" s="384"/>
      <c r="AJ29" s="384"/>
      <c r="AK29" s="384"/>
      <c r="AL29" s="385"/>
      <c r="AM29" s="383">
        <v>1090352</v>
      </c>
      <c r="AN29" s="384"/>
      <c r="AO29" s="384"/>
      <c r="AP29" s="384"/>
      <c r="AQ29" s="384"/>
      <c r="AR29" s="385"/>
      <c r="AS29" s="383">
        <v>2726</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1207306</v>
      </c>
      <c r="BO29" s="408"/>
      <c r="BP29" s="408"/>
      <c r="BQ29" s="408"/>
      <c r="BR29" s="408"/>
      <c r="BS29" s="408"/>
      <c r="BT29" s="408"/>
      <c r="BU29" s="409"/>
      <c r="BV29" s="407">
        <v>1206802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95.4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6469055</v>
      </c>
      <c r="BO30" s="411"/>
      <c r="BP30" s="411"/>
      <c r="BQ30" s="411"/>
      <c r="BR30" s="411"/>
      <c r="BS30" s="411"/>
      <c r="BT30" s="411"/>
      <c r="BU30" s="412"/>
      <c r="BV30" s="410">
        <v>6238165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190</v>
      </c>
      <c r="X33" s="369"/>
      <c r="Y33" s="369"/>
      <c r="Z33" s="369"/>
      <c r="AA33" s="369"/>
      <c r="AB33" s="369"/>
      <c r="AC33" s="369"/>
      <c r="AD33" s="369"/>
      <c r="AE33" s="369"/>
      <c r="AF33" s="369"/>
      <c r="AG33" s="369"/>
      <c r="AH33" s="369"/>
      <c r="AI33" s="369"/>
      <c r="AJ33" s="369"/>
      <c r="AK33" s="369"/>
      <c r="AL33" s="195"/>
      <c r="AM33" s="370" t="s">
        <v>191</v>
      </c>
      <c r="AN33" s="370"/>
      <c r="AO33" s="369" t="s">
        <v>189</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188</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IF('各会計、関係団体の財政状況及び健全化判断比率'!B30="","",'各会計、関係団体の財政状況及び健全化判断比率'!B30)</f>
        <v>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IF('各会計、関係団体の財政状況及び健全化判断比率'!B31="","",'各会計、関係団体の財政状況及び健全化判断比率'!B31)</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西濃環境整備組合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瑞穂市土地開発公社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〇</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学校給食事業特別会計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後期高齢者医療事業特別会計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IF('各会計、関係団体の財政状況及び健全化判断比率'!B32="","",'各会計、関係団体の財政状況及び健全化判断比率'!B32)</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もとす広域連合（一般会計）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樽見鉄道(株)</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もとす広域連合（介護保険特別会計）</v>
      </c>
      <c r="BZ36" s="365"/>
      <c r="CA36" s="365"/>
      <c r="CB36" s="365"/>
      <c r="CC36" s="365"/>
      <c r="CD36" s="365"/>
      <c r="CE36" s="365"/>
      <c r="CF36" s="365"/>
      <c r="CG36" s="365"/>
      <c r="CH36" s="365"/>
      <c r="CI36" s="365"/>
      <c r="CJ36" s="365"/>
      <c r="CK36" s="365"/>
      <c r="CL36" s="365"/>
      <c r="CM36" s="365"/>
      <c r="CN36" s="193"/>
      <c r="CO36" s="366">
        <f t="shared" si="3"/>
        <v>20</v>
      </c>
      <c r="CP36" s="366"/>
      <c r="CQ36" s="365" t="str">
        <f>IF('各会計、関係団体の財政状況及び健全化判断比率'!BS9="","",'各会計、関係団体の財政状況及び健全化判断比率'!BS9)</f>
        <v>(一財)瑞穂市ふれあい公共公社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もとす広域連合（老人福祉施設特別会計）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岐阜県後期高齢者医療広域連合（一般会計）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13</v>
      </c>
      <c r="BX39" s="366"/>
      <c r="BY39" s="365" t="str">
        <f>IF('各会計、関係団体の財政状況及び健全化判断比率'!B73="","",'各会計、関係団体の財政状況及び健全化判断比率'!B73)</f>
        <v>岐阜県後期高齢者医療広域連合（後期高齢者医療特別会計）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14</v>
      </c>
      <c r="BX40" s="366"/>
      <c r="BY40" s="365" t="str">
        <f>IF('各会計、関係団体の財政状況及び健全化判断比率'!B74="","",'各会計、関係団体の財政状況及び健全化判断比率'!B74)</f>
        <v>岐阜県市町村会館組合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15</v>
      </c>
      <c r="BX41" s="366"/>
      <c r="BY41" s="365" t="str">
        <f>IF('各会計、関係団体の財政状況及び健全化判断比率'!B75="","",'各会計、関係団体の財政状況及び健全化判断比率'!B75)</f>
        <v>岐阜県市町村職員退職手当組合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16</v>
      </c>
      <c r="BX42" s="366"/>
      <c r="BY42" s="365" t="str">
        <f>IF('各会計、関係団体の財政状況及び健全化判断比率'!B76="","",'各会計、関係団体の財政状況及び健全化判断比率'!B76)</f>
        <v>岐阜地域児童発達支援センター組合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17</v>
      </c>
      <c r="BX43" s="366"/>
      <c r="BY43" s="365" t="str">
        <f>IF('各会計、関係団体の財政状況及び健全化判断比率'!B77="","",'各会計、関係団体の財政状況及び健全化判断比率'!B77)</f>
        <v>瑞穂市・神戸町水道組合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KgBR7p58cZDiSzfV+7TXwvA3UlpbbCmWEySLlRRG9gQ/Tv6c++haLRABP5NZaoGq7C0dGB7JXgD/1KKGSUO9Q==" saltValue="I/e9uldg2LmVrxID+OvP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86" t="s">
        <v>550</v>
      </c>
      <c r="D34" s="1186"/>
      <c r="E34" s="1187"/>
      <c r="F34" s="32">
        <v>14.57</v>
      </c>
      <c r="G34" s="33">
        <v>15.32</v>
      </c>
      <c r="H34" s="33">
        <v>14.24</v>
      </c>
      <c r="I34" s="33">
        <v>11.03</v>
      </c>
      <c r="J34" s="34">
        <v>11.29</v>
      </c>
      <c r="K34" s="22"/>
      <c r="L34" s="22"/>
      <c r="M34" s="22"/>
      <c r="N34" s="22"/>
      <c r="O34" s="22"/>
      <c r="P34" s="22"/>
    </row>
    <row r="35" spans="1:16" ht="39" customHeight="1" x14ac:dyDescent="0.15">
      <c r="A35" s="22"/>
      <c r="B35" s="35"/>
      <c r="C35" s="1180" t="s">
        <v>551</v>
      </c>
      <c r="D35" s="1181"/>
      <c r="E35" s="1182"/>
      <c r="F35" s="36">
        <v>6.22</v>
      </c>
      <c r="G35" s="37">
        <v>5.44</v>
      </c>
      <c r="H35" s="37">
        <v>8.34</v>
      </c>
      <c r="I35" s="37">
        <v>6.29</v>
      </c>
      <c r="J35" s="38">
        <v>6.19</v>
      </c>
      <c r="K35" s="22"/>
      <c r="L35" s="22"/>
      <c r="M35" s="22"/>
      <c r="N35" s="22"/>
      <c r="O35" s="22"/>
      <c r="P35" s="22"/>
    </row>
    <row r="36" spans="1:16" ht="39" customHeight="1" x14ac:dyDescent="0.15">
      <c r="A36" s="22"/>
      <c r="B36" s="35"/>
      <c r="C36" s="1180" t="s">
        <v>552</v>
      </c>
      <c r="D36" s="1181"/>
      <c r="E36" s="1182"/>
      <c r="F36" s="36">
        <v>2.81</v>
      </c>
      <c r="G36" s="37">
        <v>2.67</v>
      </c>
      <c r="H36" s="37">
        <v>3.6</v>
      </c>
      <c r="I36" s="37">
        <v>4.3</v>
      </c>
      <c r="J36" s="38">
        <v>4.7300000000000004</v>
      </c>
      <c r="K36" s="22"/>
      <c r="L36" s="22"/>
      <c r="M36" s="22"/>
      <c r="N36" s="22"/>
      <c r="O36" s="22"/>
      <c r="P36" s="22"/>
    </row>
    <row r="37" spans="1:16" ht="39" customHeight="1" x14ac:dyDescent="0.15">
      <c r="A37" s="22"/>
      <c r="B37" s="35"/>
      <c r="C37" s="1180" t="s">
        <v>553</v>
      </c>
      <c r="D37" s="1181"/>
      <c r="E37" s="1182"/>
      <c r="F37" s="36">
        <v>7.0000000000000007E-2</v>
      </c>
      <c r="G37" s="37">
        <v>7.0000000000000007E-2</v>
      </c>
      <c r="H37" s="37">
        <v>7.0000000000000007E-2</v>
      </c>
      <c r="I37" s="37">
        <v>0.06</v>
      </c>
      <c r="J37" s="38">
        <v>0.05</v>
      </c>
      <c r="K37" s="22"/>
      <c r="L37" s="22"/>
      <c r="M37" s="22"/>
      <c r="N37" s="22"/>
      <c r="O37" s="22"/>
      <c r="P37" s="22"/>
    </row>
    <row r="38" spans="1:16" ht="39" customHeight="1" x14ac:dyDescent="0.15">
      <c r="A38" s="22"/>
      <c r="B38" s="35"/>
      <c r="C38" s="1180" t="s">
        <v>554</v>
      </c>
      <c r="D38" s="1181"/>
      <c r="E38" s="1182"/>
      <c r="F38" s="36">
        <v>0.03</v>
      </c>
      <c r="G38" s="37">
        <v>0.04</v>
      </c>
      <c r="H38" s="37">
        <v>0.06</v>
      </c>
      <c r="I38" s="37">
        <v>0.09</v>
      </c>
      <c r="J38" s="38">
        <v>0.04</v>
      </c>
      <c r="K38" s="22"/>
      <c r="L38" s="22"/>
      <c r="M38" s="22"/>
      <c r="N38" s="22"/>
      <c r="O38" s="22"/>
      <c r="P38" s="22"/>
    </row>
    <row r="39" spans="1:16" ht="39" customHeight="1" x14ac:dyDescent="0.15">
      <c r="A39" s="22"/>
      <c r="B39" s="35"/>
      <c r="C39" s="1180" t="s">
        <v>555</v>
      </c>
      <c r="D39" s="1181"/>
      <c r="E39" s="1182"/>
      <c r="F39" s="36">
        <v>0</v>
      </c>
      <c r="G39" s="37">
        <v>0.03</v>
      </c>
      <c r="H39" s="37">
        <v>0.02</v>
      </c>
      <c r="I39" s="37">
        <v>0.08</v>
      </c>
      <c r="J39" s="38">
        <v>0.02</v>
      </c>
      <c r="K39" s="22"/>
      <c r="L39" s="22"/>
      <c r="M39" s="22"/>
      <c r="N39" s="22"/>
      <c r="O39" s="22"/>
      <c r="P39" s="22"/>
    </row>
    <row r="40" spans="1:16" ht="39" customHeight="1" x14ac:dyDescent="0.15">
      <c r="A40" s="22"/>
      <c r="B40" s="35"/>
      <c r="C40" s="1180" t="s">
        <v>556</v>
      </c>
      <c r="D40" s="1181"/>
      <c r="E40" s="1182"/>
      <c r="F40" s="36">
        <v>0.01</v>
      </c>
      <c r="G40" s="37">
        <v>0.02</v>
      </c>
      <c r="H40" s="37">
        <v>0.01</v>
      </c>
      <c r="I40" s="37">
        <v>0.01</v>
      </c>
      <c r="J40" s="38">
        <v>0.01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557</v>
      </c>
      <c r="D42" s="1181"/>
      <c r="E42" s="1182"/>
      <c r="F42" s="36" t="s">
        <v>501</v>
      </c>
      <c r="G42" s="37" t="s">
        <v>501</v>
      </c>
      <c r="H42" s="37" t="s">
        <v>501</v>
      </c>
      <c r="I42" s="37" t="s">
        <v>501</v>
      </c>
      <c r="J42" s="38" t="s">
        <v>501</v>
      </c>
      <c r="K42" s="22"/>
      <c r="L42" s="22"/>
      <c r="M42" s="22"/>
      <c r="N42" s="22"/>
      <c r="O42" s="22"/>
      <c r="P42" s="22"/>
    </row>
    <row r="43" spans="1:16" ht="39" customHeight="1" thickBot="1" x14ac:dyDescent="0.2">
      <c r="A43" s="22"/>
      <c r="B43" s="40"/>
      <c r="C43" s="1183" t="s">
        <v>558</v>
      </c>
      <c r="D43" s="1184"/>
      <c r="E43" s="1185"/>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LCngUJb5OwuLt4wrz3dmhByUmOTkiKDEw94dIND0CIVpUZePM2JYJPHSfMdrLC5iJQvkekg/d2y4YtW5sxMKg==" saltValue="BKSwVgkUtEsBHHWobQO3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1204</v>
      </c>
      <c r="L45" s="60">
        <v>1307</v>
      </c>
      <c r="M45" s="60">
        <v>1336</v>
      </c>
      <c r="N45" s="60">
        <v>1377</v>
      </c>
      <c r="O45" s="61">
        <v>1314</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501</v>
      </c>
      <c r="L47" s="64" t="s">
        <v>501</v>
      </c>
      <c r="M47" s="64" t="s">
        <v>501</v>
      </c>
      <c r="N47" s="64" t="s">
        <v>501</v>
      </c>
      <c r="O47" s="65" t="s">
        <v>501</v>
      </c>
      <c r="P47" s="48"/>
      <c r="Q47" s="48"/>
      <c r="R47" s="48"/>
      <c r="S47" s="48"/>
      <c r="T47" s="48"/>
      <c r="U47" s="48"/>
    </row>
    <row r="48" spans="1:21" ht="30.75" customHeight="1" x14ac:dyDescent="0.15">
      <c r="A48" s="48"/>
      <c r="B48" s="1198"/>
      <c r="C48" s="1199"/>
      <c r="D48" s="62"/>
      <c r="E48" s="1190" t="s">
        <v>15</v>
      </c>
      <c r="F48" s="1190"/>
      <c r="G48" s="1190"/>
      <c r="H48" s="1190"/>
      <c r="I48" s="1190"/>
      <c r="J48" s="1191"/>
      <c r="K48" s="63">
        <v>113</v>
      </c>
      <c r="L48" s="64">
        <v>127</v>
      </c>
      <c r="M48" s="64">
        <v>125</v>
      </c>
      <c r="N48" s="64">
        <v>127</v>
      </c>
      <c r="O48" s="65">
        <v>125</v>
      </c>
      <c r="P48" s="48"/>
      <c r="Q48" s="48"/>
      <c r="R48" s="48"/>
      <c r="S48" s="48"/>
      <c r="T48" s="48"/>
      <c r="U48" s="48"/>
    </row>
    <row r="49" spans="1:21" ht="30.75" customHeight="1" x14ac:dyDescent="0.15">
      <c r="A49" s="48"/>
      <c r="B49" s="1198"/>
      <c r="C49" s="1199"/>
      <c r="D49" s="62"/>
      <c r="E49" s="1190" t="s">
        <v>16</v>
      </c>
      <c r="F49" s="1190"/>
      <c r="G49" s="1190"/>
      <c r="H49" s="1190"/>
      <c r="I49" s="1190"/>
      <c r="J49" s="1191"/>
      <c r="K49" s="63">
        <v>70</v>
      </c>
      <c r="L49" s="64">
        <v>74</v>
      </c>
      <c r="M49" s="64">
        <v>77</v>
      </c>
      <c r="N49" s="64">
        <v>78</v>
      </c>
      <c r="O49" s="65">
        <v>74</v>
      </c>
      <c r="P49" s="48"/>
      <c r="Q49" s="48"/>
      <c r="R49" s="48"/>
      <c r="S49" s="48"/>
      <c r="T49" s="48"/>
      <c r="U49" s="48"/>
    </row>
    <row r="50" spans="1:21" ht="30.75" customHeight="1" x14ac:dyDescent="0.15">
      <c r="A50" s="48"/>
      <c r="B50" s="1198"/>
      <c r="C50" s="1199"/>
      <c r="D50" s="62"/>
      <c r="E50" s="1190" t="s">
        <v>17</v>
      </c>
      <c r="F50" s="1190"/>
      <c r="G50" s="1190"/>
      <c r="H50" s="1190"/>
      <c r="I50" s="1190"/>
      <c r="J50" s="1191"/>
      <c r="K50" s="63">
        <v>0</v>
      </c>
      <c r="L50" s="64">
        <v>0</v>
      </c>
      <c r="M50" s="64" t="s">
        <v>501</v>
      </c>
      <c r="N50" s="64" t="s">
        <v>501</v>
      </c>
      <c r="O50" s="65" t="s">
        <v>501</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501</v>
      </c>
      <c r="L51" s="64" t="s">
        <v>501</v>
      </c>
      <c r="M51" s="64" t="s">
        <v>501</v>
      </c>
      <c r="N51" s="64" t="s">
        <v>501</v>
      </c>
      <c r="O51" s="65" t="s">
        <v>501</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1302</v>
      </c>
      <c r="L52" s="64">
        <v>1399</v>
      </c>
      <c r="M52" s="64">
        <v>1371</v>
      </c>
      <c r="N52" s="64">
        <v>1419</v>
      </c>
      <c r="O52" s="65">
        <v>1371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85</v>
      </c>
      <c r="L53" s="69">
        <v>109</v>
      </c>
      <c r="M53" s="69">
        <v>167</v>
      </c>
      <c r="N53" s="69">
        <v>163</v>
      </c>
      <c r="O53" s="70">
        <v>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QY3h4PiNU0+Qv8HQFfhu1/77/qV7PgV+6+8ICpoCpQogCaZzoI49IDpndobSqGhrjwc2nBBbprQoBmfqeiviQ==" saltValue="7h+eFZHjekMcO99yY4lL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16" t="s">
        <v>24</v>
      </c>
      <c r="C41" s="1217"/>
      <c r="D41" s="81"/>
      <c r="E41" s="1218" t="s">
        <v>25</v>
      </c>
      <c r="F41" s="1218"/>
      <c r="G41" s="1218"/>
      <c r="H41" s="1219"/>
      <c r="I41" s="82">
        <v>12595</v>
      </c>
      <c r="J41" s="83">
        <v>12139</v>
      </c>
      <c r="K41" s="83">
        <v>12505</v>
      </c>
      <c r="L41" s="83">
        <v>12026</v>
      </c>
      <c r="M41" s="84">
        <v>11710</v>
      </c>
    </row>
    <row r="42" spans="2:13" ht="27.75" customHeight="1" x14ac:dyDescent="0.15">
      <c r="B42" s="1206"/>
      <c r="C42" s="1207"/>
      <c r="D42" s="85"/>
      <c r="E42" s="1210" t="s">
        <v>26</v>
      </c>
      <c r="F42" s="1210"/>
      <c r="G42" s="1210"/>
      <c r="H42" s="1211"/>
      <c r="I42" s="86" t="s">
        <v>501</v>
      </c>
      <c r="J42" s="87" t="s">
        <v>501</v>
      </c>
      <c r="K42" s="87" t="s">
        <v>501</v>
      </c>
      <c r="L42" s="87" t="s">
        <v>501</v>
      </c>
      <c r="M42" s="88" t="s">
        <v>501</v>
      </c>
    </row>
    <row r="43" spans="2:13" ht="27.75" customHeight="1" x14ac:dyDescent="0.15">
      <c r="B43" s="1206"/>
      <c r="C43" s="1207"/>
      <c r="D43" s="85"/>
      <c r="E43" s="1210" t="s">
        <v>27</v>
      </c>
      <c r="F43" s="1210"/>
      <c r="G43" s="1210"/>
      <c r="H43" s="1211"/>
      <c r="I43" s="86">
        <v>1492</v>
      </c>
      <c r="J43" s="87">
        <v>1551</v>
      </c>
      <c r="K43" s="87">
        <v>1579</v>
      </c>
      <c r="L43" s="87">
        <v>1547</v>
      </c>
      <c r="M43" s="88">
        <v>1445</v>
      </c>
    </row>
    <row r="44" spans="2:13" ht="27.75" customHeight="1" x14ac:dyDescent="0.15">
      <c r="B44" s="1206"/>
      <c r="C44" s="1207"/>
      <c r="D44" s="85"/>
      <c r="E44" s="1210" t="s">
        <v>28</v>
      </c>
      <c r="F44" s="1210"/>
      <c r="G44" s="1210"/>
      <c r="H44" s="1211"/>
      <c r="I44" s="86">
        <v>399</v>
      </c>
      <c r="J44" s="87">
        <v>354</v>
      </c>
      <c r="K44" s="87">
        <v>483</v>
      </c>
      <c r="L44" s="87">
        <v>638</v>
      </c>
      <c r="M44" s="88">
        <v>669</v>
      </c>
    </row>
    <row r="45" spans="2:13" ht="27.75" customHeight="1" x14ac:dyDescent="0.15">
      <c r="B45" s="1206"/>
      <c r="C45" s="1207"/>
      <c r="D45" s="85"/>
      <c r="E45" s="1210" t="s">
        <v>29</v>
      </c>
      <c r="F45" s="1210"/>
      <c r="G45" s="1210"/>
      <c r="H45" s="1211"/>
      <c r="I45" s="86">
        <v>649</v>
      </c>
      <c r="J45" s="87">
        <v>255</v>
      </c>
      <c r="K45" s="87">
        <v>447</v>
      </c>
      <c r="L45" s="87">
        <v>215</v>
      </c>
      <c r="M45" s="88" t="s">
        <v>501</v>
      </c>
    </row>
    <row r="46" spans="2:13" ht="27.75" customHeight="1" x14ac:dyDescent="0.15">
      <c r="B46" s="1206"/>
      <c r="C46" s="1207"/>
      <c r="D46" s="89"/>
      <c r="E46" s="1210" t="s">
        <v>30</v>
      </c>
      <c r="F46" s="1210"/>
      <c r="G46" s="1210"/>
      <c r="H46" s="1211"/>
      <c r="I46" s="86" t="s">
        <v>501</v>
      </c>
      <c r="J46" s="87" t="s">
        <v>501</v>
      </c>
      <c r="K46" s="87" t="s">
        <v>501</v>
      </c>
      <c r="L46" s="87" t="s">
        <v>501</v>
      </c>
      <c r="M46" s="88" t="s">
        <v>501</v>
      </c>
    </row>
    <row r="47" spans="2:13" ht="27.75" customHeight="1" x14ac:dyDescent="0.15">
      <c r="B47" s="1206"/>
      <c r="C47" s="1207"/>
      <c r="D47" s="90"/>
      <c r="E47" s="1220" t="s">
        <v>31</v>
      </c>
      <c r="F47" s="1221"/>
      <c r="G47" s="1221"/>
      <c r="H47" s="1222"/>
      <c r="I47" s="86" t="s">
        <v>501</v>
      </c>
      <c r="J47" s="87" t="s">
        <v>501</v>
      </c>
      <c r="K47" s="87" t="s">
        <v>501</v>
      </c>
      <c r="L47" s="87" t="s">
        <v>501</v>
      </c>
      <c r="M47" s="88" t="s">
        <v>501</v>
      </c>
    </row>
    <row r="48" spans="2:13" ht="27.75" customHeight="1" x14ac:dyDescent="0.15">
      <c r="B48" s="1206"/>
      <c r="C48" s="1207"/>
      <c r="D48" s="85"/>
      <c r="E48" s="1210" t="s">
        <v>32</v>
      </c>
      <c r="F48" s="1210"/>
      <c r="G48" s="1210"/>
      <c r="H48" s="1211"/>
      <c r="I48" s="86" t="s">
        <v>501</v>
      </c>
      <c r="J48" s="87" t="s">
        <v>501</v>
      </c>
      <c r="K48" s="87" t="s">
        <v>501</v>
      </c>
      <c r="L48" s="87" t="s">
        <v>501</v>
      </c>
      <c r="M48" s="88" t="s">
        <v>501</v>
      </c>
    </row>
    <row r="49" spans="2:13" ht="27.75" customHeight="1" x14ac:dyDescent="0.15">
      <c r="B49" s="1208"/>
      <c r="C49" s="1209"/>
      <c r="D49" s="85"/>
      <c r="E49" s="1210" t="s">
        <v>33</v>
      </c>
      <c r="F49" s="1210"/>
      <c r="G49" s="1210"/>
      <c r="H49" s="1211"/>
      <c r="I49" s="86" t="s">
        <v>501</v>
      </c>
      <c r="J49" s="87" t="s">
        <v>501</v>
      </c>
      <c r="K49" s="87" t="s">
        <v>501</v>
      </c>
      <c r="L49" s="87" t="s">
        <v>501</v>
      </c>
      <c r="M49" s="88" t="s">
        <v>501</v>
      </c>
    </row>
    <row r="50" spans="2:13" ht="27.75" customHeight="1" x14ac:dyDescent="0.15">
      <c r="B50" s="1204" t="s">
        <v>34</v>
      </c>
      <c r="C50" s="1205"/>
      <c r="D50" s="91"/>
      <c r="E50" s="1210" t="s">
        <v>35</v>
      </c>
      <c r="F50" s="1210"/>
      <c r="G50" s="1210"/>
      <c r="H50" s="1211"/>
      <c r="I50" s="86">
        <v>10309</v>
      </c>
      <c r="J50" s="87">
        <v>10216</v>
      </c>
      <c r="K50" s="87">
        <v>10332</v>
      </c>
      <c r="L50" s="87">
        <v>10762</v>
      </c>
      <c r="M50" s="88">
        <v>11046</v>
      </c>
    </row>
    <row r="51" spans="2:13" ht="27.75" customHeight="1" x14ac:dyDescent="0.15">
      <c r="B51" s="1206"/>
      <c r="C51" s="1207"/>
      <c r="D51" s="85"/>
      <c r="E51" s="1210" t="s">
        <v>36</v>
      </c>
      <c r="F51" s="1210"/>
      <c r="G51" s="1210"/>
      <c r="H51" s="1211"/>
      <c r="I51" s="86">
        <v>42</v>
      </c>
      <c r="J51" s="87">
        <v>33</v>
      </c>
      <c r="K51" s="87">
        <v>24</v>
      </c>
      <c r="L51" s="87">
        <v>13</v>
      </c>
      <c r="M51" s="88">
        <v>4</v>
      </c>
    </row>
    <row r="52" spans="2:13" ht="27.75" customHeight="1" x14ac:dyDescent="0.15">
      <c r="B52" s="1208"/>
      <c r="C52" s="1209"/>
      <c r="D52" s="85"/>
      <c r="E52" s="1210" t="s">
        <v>37</v>
      </c>
      <c r="F52" s="1210"/>
      <c r="G52" s="1210"/>
      <c r="H52" s="1211"/>
      <c r="I52" s="86">
        <v>13896</v>
      </c>
      <c r="J52" s="87">
        <v>14289</v>
      </c>
      <c r="K52" s="87">
        <v>14016</v>
      </c>
      <c r="L52" s="87">
        <v>13906</v>
      </c>
      <c r="M52" s="88">
        <v>13419</v>
      </c>
    </row>
    <row r="53" spans="2:13" ht="27.75" customHeight="1" thickBot="1" x14ac:dyDescent="0.2">
      <c r="B53" s="1212" t="s">
        <v>38</v>
      </c>
      <c r="C53" s="1213"/>
      <c r="D53" s="92"/>
      <c r="E53" s="1214" t="s">
        <v>39</v>
      </c>
      <c r="F53" s="1214"/>
      <c r="G53" s="1214"/>
      <c r="H53" s="1215"/>
      <c r="I53" s="93">
        <v>-9113</v>
      </c>
      <c r="J53" s="94">
        <v>-10238</v>
      </c>
      <c r="K53" s="94">
        <v>-9358</v>
      </c>
      <c r="L53" s="94">
        <v>-10254</v>
      </c>
      <c r="M53" s="95">
        <v>-10644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rT+oivLhcc/cf8iW8ReHnUoAyF2d5A7IoYKVRRRjs2+LDK95Cx9NNNRvTX/zosjfqVWzHpl9Eo48wn2/AlwMg==" saltValue="XqsJj2vIbRnBiKV+oDJi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31" t="s">
        <v>42</v>
      </c>
      <c r="D55" s="1231"/>
      <c r="E55" s="1232"/>
      <c r="F55" s="107">
        <v>2391</v>
      </c>
      <c r="G55" s="107">
        <v>2593</v>
      </c>
      <c r="H55" s="108">
        <v>2594</v>
      </c>
    </row>
    <row r="56" spans="2:8" ht="52.5" customHeight="1" x14ac:dyDescent="0.15">
      <c r="B56" s="109"/>
      <c r="C56" s="1233" t="s">
        <v>43</v>
      </c>
      <c r="D56" s="1233"/>
      <c r="E56" s="1234"/>
      <c r="F56" s="110">
        <v>1206</v>
      </c>
      <c r="G56" s="110">
        <v>1207</v>
      </c>
      <c r="H56" s="111">
        <v>1207</v>
      </c>
    </row>
    <row r="57" spans="2:8" ht="53.25" customHeight="1" x14ac:dyDescent="0.15">
      <c r="B57" s="109"/>
      <c r="C57" s="1235" t="s">
        <v>44</v>
      </c>
      <c r="D57" s="1235"/>
      <c r="E57" s="1236"/>
      <c r="F57" s="112">
        <v>6071</v>
      </c>
      <c r="G57" s="112">
        <v>6238</v>
      </c>
      <c r="H57" s="113">
        <v>6469</v>
      </c>
    </row>
    <row r="58" spans="2:8" ht="45.75" customHeight="1" x14ac:dyDescent="0.15">
      <c r="B58" s="114"/>
      <c r="C58" s="1223" t="s">
        <v>585</v>
      </c>
      <c r="D58" s="1224"/>
      <c r="E58" s="1225"/>
      <c r="F58" s="115">
        <v>3603</v>
      </c>
      <c r="G58" s="115">
        <v>3582</v>
      </c>
      <c r="H58" s="116">
        <v>3324</v>
      </c>
    </row>
    <row r="59" spans="2:8" ht="45.75" customHeight="1" x14ac:dyDescent="0.15">
      <c r="B59" s="114"/>
      <c r="C59" s="1223" t="s">
        <v>586</v>
      </c>
      <c r="D59" s="1224"/>
      <c r="E59" s="1225"/>
      <c r="F59" s="115">
        <v>2110</v>
      </c>
      <c r="G59" s="115">
        <v>2212</v>
      </c>
      <c r="H59" s="116">
        <v>2213</v>
      </c>
    </row>
    <row r="60" spans="2:8" ht="45.75" customHeight="1" x14ac:dyDescent="0.15">
      <c r="B60" s="114"/>
      <c r="C60" s="1223" t="s">
        <v>587</v>
      </c>
      <c r="D60" s="1224"/>
      <c r="E60" s="1225"/>
      <c r="F60" s="115">
        <v>8</v>
      </c>
      <c r="G60" s="115">
        <v>95</v>
      </c>
      <c r="H60" s="116">
        <v>383</v>
      </c>
    </row>
    <row r="61" spans="2:8" ht="45.75" customHeight="1" x14ac:dyDescent="0.15">
      <c r="B61" s="114"/>
      <c r="C61" s="1223" t="s">
        <v>588</v>
      </c>
      <c r="D61" s="1224"/>
      <c r="E61" s="1225"/>
      <c r="F61" s="115">
        <v>279</v>
      </c>
      <c r="G61" s="115">
        <v>279</v>
      </c>
      <c r="H61" s="116">
        <v>279</v>
      </c>
    </row>
    <row r="62" spans="2:8" ht="45.75" customHeight="1" thickBot="1" x14ac:dyDescent="0.2">
      <c r="B62" s="117"/>
      <c r="C62" s="1226" t="s">
        <v>589</v>
      </c>
      <c r="D62" s="1227"/>
      <c r="E62" s="1228"/>
      <c r="F62" s="118" t="s">
        <v>590</v>
      </c>
      <c r="G62" s="118" t="s">
        <v>591</v>
      </c>
      <c r="H62" s="119">
        <v>200</v>
      </c>
    </row>
    <row r="63" spans="2:8" ht="52.5" customHeight="1" thickBot="1" x14ac:dyDescent="0.2">
      <c r="B63" s="120"/>
      <c r="C63" s="1229" t="s">
        <v>45</v>
      </c>
      <c r="D63" s="1229"/>
      <c r="E63" s="1230"/>
      <c r="F63" s="121">
        <v>9668</v>
      </c>
      <c r="G63" s="121">
        <v>10038</v>
      </c>
      <c r="H63" s="122">
        <v>10270</v>
      </c>
    </row>
    <row r="64" spans="2:8" ht="15" customHeight="1" x14ac:dyDescent="0.15"/>
    <row r="65" ht="0" hidden="1" customHeight="1" x14ac:dyDescent="0.15"/>
    <row r="66" ht="0" hidden="1" customHeight="1" x14ac:dyDescent="0.15"/>
  </sheetData>
  <sheetProtection algorithmName="SHA-512" hashValue="g47dXpAN3w236jzBBgWbmZphs8gVFBceF49MkKdYTaxtJyM3NDMfi3G4VXtdCBpTTklQjqME8uPsN4bCQMFz0w==" saltValue="AKm3C7Bv2zVvZKkRcxYa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596</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544</v>
      </c>
      <c r="BQ50" s="1271"/>
      <c r="BR50" s="1271"/>
      <c r="BS50" s="1271"/>
      <c r="BT50" s="1271"/>
      <c r="BU50" s="1271"/>
      <c r="BV50" s="1271"/>
      <c r="BW50" s="1271"/>
      <c r="BX50" s="1271" t="s">
        <v>545</v>
      </c>
      <c r="BY50" s="1271"/>
      <c r="BZ50" s="1271"/>
      <c r="CA50" s="1271"/>
      <c r="CB50" s="1271"/>
      <c r="CC50" s="1271"/>
      <c r="CD50" s="1271"/>
      <c r="CE50" s="1271"/>
      <c r="CF50" s="1271" t="s">
        <v>546</v>
      </c>
      <c r="CG50" s="1271"/>
      <c r="CH50" s="1271"/>
      <c r="CI50" s="1271"/>
      <c r="CJ50" s="1271"/>
      <c r="CK50" s="1271"/>
      <c r="CL50" s="1271"/>
      <c r="CM50" s="1271"/>
      <c r="CN50" s="1271" t="s">
        <v>547</v>
      </c>
      <c r="CO50" s="1271"/>
      <c r="CP50" s="1271"/>
      <c r="CQ50" s="1271"/>
      <c r="CR50" s="1271"/>
      <c r="CS50" s="1271"/>
      <c r="CT50" s="1271"/>
      <c r="CU50" s="1271"/>
      <c r="CV50" s="1271" t="s">
        <v>548</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597</v>
      </c>
      <c r="AO51" s="1275"/>
      <c r="AP51" s="1275"/>
      <c r="AQ51" s="1275"/>
      <c r="AR51" s="1275"/>
      <c r="AS51" s="1275"/>
      <c r="AT51" s="1275"/>
      <c r="AU51" s="1275"/>
      <c r="AV51" s="1275"/>
      <c r="AW51" s="1275"/>
      <c r="AX51" s="1275"/>
      <c r="AY51" s="1275"/>
      <c r="AZ51" s="1275"/>
      <c r="BA51" s="1275"/>
      <c r="BB51" s="1275" t="s">
        <v>599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59.5</v>
      </c>
      <c r="CO53" s="1277"/>
      <c r="CP53" s="1277"/>
      <c r="CQ53" s="1277"/>
      <c r="CR53" s="1277"/>
      <c r="CS53" s="1277"/>
      <c r="CT53" s="1277"/>
      <c r="CU53" s="1277"/>
      <c r="CV53" s="1277">
        <v>59.8</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601</v>
      </c>
      <c r="AO55" s="1271"/>
      <c r="AP55" s="1271"/>
      <c r="AQ55" s="1271"/>
      <c r="AR55" s="1271"/>
      <c r="AS55" s="1271"/>
      <c r="AT55" s="1271"/>
      <c r="AU55" s="1271"/>
      <c r="AV55" s="1271"/>
      <c r="AW55" s="1271"/>
      <c r="AX55" s="1271"/>
      <c r="AY55" s="1271"/>
      <c r="AZ55" s="1271"/>
      <c r="BA55" s="1271"/>
      <c r="BB55" s="1275" t="s">
        <v>598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602</v>
      </c>
    </row>
    <row r="64" spans="1:109" x14ac:dyDescent="0.15">
      <c r="B64" s="1246"/>
      <c r="G64" s="1253"/>
      <c r="I64" s="1287"/>
      <c r="J64" s="1287"/>
      <c r="K64" s="1287"/>
      <c r="L64" s="1287"/>
      <c r="M64" s="1287"/>
      <c r="N64" s="1288"/>
      <c r="AM64" s="1253"/>
      <c r="AN64" s="1253" t="s">
        <v>594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596</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544</v>
      </c>
      <c r="BQ72" s="1271"/>
      <c r="BR72" s="1271"/>
      <c r="BS72" s="1271"/>
      <c r="BT72" s="1271"/>
      <c r="BU72" s="1271"/>
      <c r="BV72" s="1271"/>
      <c r="BW72" s="1271"/>
      <c r="BX72" s="1271" t="s">
        <v>545</v>
      </c>
      <c r="BY72" s="1271"/>
      <c r="BZ72" s="1271"/>
      <c r="CA72" s="1271"/>
      <c r="CB72" s="1271"/>
      <c r="CC72" s="1271"/>
      <c r="CD72" s="1271"/>
      <c r="CE72" s="1271"/>
      <c r="CF72" s="1271" t="s">
        <v>546</v>
      </c>
      <c r="CG72" s="1271"/>
      <c r="CH72" s="1271"/>
      <c r="CI72" s="1271"/>
      <c r="CJ72" s="1271"/>
      <c r="CK72" s="1271"/>
      <c r="CL72" s="1271"/>
      <c r="CM72" s="1271"/>
      <c r="CN72" s="1271" t="s">
        <v>547</v>
      </c>
      <c r="CO72" s="1271"/>
      <c r="CP72" s="1271"/>
      <c r="CQ72" s="1271"/>
      <c r="CR72" s="1271"/>
      <c r="CS72" s="1271"/>
      <c r="CT72" s="1271"/>
      <c r="CU72" s="1271"/>
      <c r="CV72" s="1271" t="s">
        <v>548</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597</v>
      </c>
      <c r="AO73" s="1275"/>
      <c r="AP73" s="1275"/>
      <c r="AQ73" s="1275"/>
      <c r="AR73" s="1275"/>
      <c r="AS73" s="1275"/>
      <c r="AT73" s="1275"/>
      <c r="AU73" s="1275"/>
      <c r="AV73" s="1275"/>
      <c r="AW73" s="1275"/>
      <c r="AX73" s="1275"/>
      <c r="AY73" s="1275"/>
      <c r="AZ73" s="1275"/>
      <c r="BA73" s="1275"/>
      <c r="BB73" s="1275" t="s">
        <v>604</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605</v>
      </c>
      <c r="BC75" s="1275"/>
      <c r="BD75" s="1275"/>
      <c r="BE75" s="1275"/>
      <c r="BF75" s="1275"/>
      <c r="BG75" s="1275"/>
      <c r="BH75" s="1275"/>
      <c r="BI75" s="1275"/>
      <c r="BJ75" s="1275"/>
      <c r="BK75" s="1275"/>
      <c r="BL75" s="1275"/>
      <c r="BM75" s="1275"/>
      <c r="BN75" s="1275"/>
      <c r="BO75" s="1275"/>
      <c r="BP75" s="1277">
        <v>2</v>
      </c>
      <c r="BQ75" s="1277"/>
      <c r="BR75" s="1277"/>
      <c r="BS75" s="1277"/>
      <c r="BT75" s="1277"/>
      <c r="BU75" s="1277"/>
      <c r="BV75" s="1277"/>
      <c r="BW75" s="1277"/>
      <c r="BX75" s="1277">
        <v>1.4</v>
      </c>
      <c r="BY75" s="1277"/>
      <c r="BZ75" s="1277"/>
      <c r="CA75" s="1277"/>
      <c r="CB75" s="1277"/>
      <c r="CC75" s="1277"/>
      <c r="CD75" s="1277"/>
      <c r="CE75" s="1277"/>
      <c r="CF75" s="1277">
        <v>1.2</v>
      </c>
      <c r="CG75" s="1277"/>
      <c r="CH75" s="1277"/>
      <c r="CI75" s="1277"/>
      <c r="CJ75" s="1277"/>
      <c r="CK75" s="1277"/>
      <c r="CL75" s="1277"/>
      <c r="CM75" s="1277"/>
      <c r="CN75" s="1277">
        <v>1.5</v>
      </c>
      <c r="CO75" s="1277"/>
      <c r="CP75" s="1277"/>
      <c r="CQ75" s="1277"/>
      <c r="CR75" s="1277"/>
      <c r="CS75" s="1277"/>
      <c r="CT75" s="1277"/>
      <c r="CU75" s="1277"/>
      <c r="CV75" s="1277">
        <v>1.6</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601</v>
      </c>
      <c r="AO77" s="1271"/>
      <c r="AP77" s="1271"/>
      <c r="AQ77" s="1271"/>
      <c r="AR77" s="1271"/>
      <c r="AS77" s="1271"/>
      <c r="AT77" s="1271"/>
      <c r="AU77" s="1271"/>
      <c r="AV77" s="1271"/>
      <c r="AW77" s="1271"/>
      <c r="AX77" s="1271"/>
      <c r="AY77" s="1271"/>
      <c r="AZ77" s="1271"/>
      <c r="BA77" s="1271"/>
      <c r="BB77" s="1275" t="s">
        <v>599</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605</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4AV0RuDUOwcn8+NpJ8uhtMBj8Gghx72W2kS0WWlm/luDEOCHmpJ9U/3BSz1tbLjUMcKhwbsLSX30JCvHBwsFQ==" saltValue="jmFkHAYEVIJdCwMSPO3i4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3Rv66yTlriJ2x5S95fbFXDTHmG5fmdWhwZpaGK+pUZ9Xgq+jkujqg7ciChY3svYcMJOCub5fufvQCpxp6NWxQ==" saltValue="f5qJ0EV4DgEdFBcynjTh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0V+9/Z2qS9nac7SES06kDzIhwkHNt21e/tL0boiscj33X9CGUk9Z1CysOTXFkaC8Qh+EEJEvyVDoW9h7/Jxvw==" saltValue="g3XDHF8a4Ml59Lq0XfYA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42355</v>
      </c>
      <c r="E3" s="141"/>
      <c r="F3" s="142">
        <v>63956</v>
      </c>
      <c r="G3" s="143"/>
      <c r="H3" s="144"/>
    </row>
    <row r="4" spans="1:8" x14ac:dyDescent="0.15">
      <c r="A4" s="145"/>
      <c r="B4" s="146"/>
      <c r="C4" s="147"/>
      <c r="D4" s="148">
        <v>32950</v>
      </c>
      <c r="E4" s="149"/>
      <c r="F4" s="150">
        <v>29239</v>
      </c>
      <c r="G4" s="151"/>
      <c r="H4" s="152"/>
    </row>
    <row r="5" spans="1:8" x14ac:dyDescent="0.15">
      <c r="A5" s="133" t="s">
        <v>536</v>
      </c>
      <c r="B5" s="138"/>
      <c r="C5" s="139"/>
      <c r="D5" s="140">
        <v>33938</v>
      </c>
      <c r="E5" s="141"/>
      <c r="F5" s="142">
        <v>66255</v>
      </c>
      <c r="G5" s="143"/>
      <c r="H5" s="144"/>
    </row>
    <row r="6" spans="1:8" x14ac:dyDescent="0.15">
      <c r="A6" s="145"/>
      <c r="B6" s="146"/>
      <c r="C6" s="147"/>
      <c r="D6" s="148">
        <v>27216</v>
      </c>
      <c r="E6" s="149"/>
      <c r="F6" s="150">
        <v>31822</v>
      </c>
      <c r="G6" s="151"/>
      <c r="H6" s="152"/>
    </row>
    <row r="7" spans="1:8" x14ac:dyDescent="0.15">
      <c r="A7" s="133" t="s">
        <v>537</v>
      </c>
      <c r="B7" s="138"/>
      <c r="C7" s="139"/>
      <c r="D7" s="140">
        <v>56005</v>
      </c>
      <c r="E7" s="141"/>
      <c r="F7" s="142">
        <v>54227</v>
      </c>
      <c r="G7" s="143"/>
      <c r="H7" s="144"/>
    </row>
    <row r="8" spans="1:8" x14ac:dyDescent="0.15">
      <c r="A8" s="145"/>
      <c r="B8" s="146"/>
      <c r="C8" s="147"/>
      <c r="D8" s="148">
        <v>46248</v>
      </c>
      <c r="E8" s="149"/>
      <c r="F8" s="150">
        <v>29694</v>
      </c>
      <c r="G8" s="151"/>
      <c r="H8" s="152"/>
    </row>
    <row r="9" spans="1:8" x14ac:dyDescent="0.15">
      <c r="A9" s="133" t="s">
        <v>538</v>
      </c>
      <c r="B9" s="138"/>
      <c r="C9" s="139"/>
      <c r="D9" s="140">
        <v>42095</v>
      </c>
      <c r="E9" s="141"/>
      <c r="F9" s="142">
        <v>57295</v>
      </c>
      <c r="G9" s="143"/>
      <c r="H9" s="144"/>
    </row>
    <row r="10" spans="1:8" x14ac:dyDescent="0.15">
      <c r="A10" s="145"/>
      <c r="B10" s="146"/>
      <c r="C10" s="147"/>
      <c r="D10" s="148">
        <v>33113</v>
      </c>
      <c r="E10" s="149"/>
      <c r="F10" s="150">
        <v>32771</v>
      </c>
      <c r="G10" s="151"/>
      <c r="H10" s="152"/>
    </row>
    <row r="11" spans="1:8" x14ac:dyDescent="0.15">
      <c r="A11" s="133" t="s">
        <v>539</v>
      </c>
      <c r="B11" s="138"/>
      <c r="C11" s="139"/>
      <c r="D11" s="140">
        <v>44657</v>
      </c>
      <c r="E11" s="141"/>
      <c r="F11" s="142">
        <v>54110</v>
      </c>
      <c r="G11" s="143"/>
      <c r="H11" s="144"/>
    </row>
    <row r="12" spans="1:8" x14ac:dyDescent="0.15">
      <c r="A12" s="145"/>
      <c r="B12" s="146"/>
      <c r="C12" s="153"/>
      <c r="D12" s="148">
        <v>25835</v>
      </c>
      <c r="E12" s="149"/>
      <c r="F12" s="150">
        <v>30620</v>
      </c>
      <c r="G12" s="151"/>
      <c r="H12" s="152"/>
    </row>
    <row r="13" spans="1:8" x14ac:dyDescent="0.15">
      <c r="A13" s="133"/>
      <c r="B13" s="138"/>
      <c r="C13" s="154"/>
      <c r="D13" s="155">
        <v>43810</v>
      </c>
      <c r="E13" s="156"/>
      <c r="F13" s="157">
        <v>59169</v>
      </c>
      <c r="G13" s="158"/>
      <c r="H13" s="144"/>
    </row>
    <row r="14" spans="1:8" x14ac:dyDescent="0.15">
      <c r="A14" s="145"/>
      <c r="B14" s="146"/>
      <c r="C14" s="147"/>
      <c r="D14" s="148">
        <v>33072</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5.95</v>
      </c>
      <c r="C19" s="159">
        <f>ROUND(VALUE(SUBSTITUTE(実質収支比率等に係る経年分析!G$48,"▲","-")),2)</f>
        <v>5.48</v>
      </c>
      <c r="D19" s="159">
        <f>ROUND(VALUE(SUBSTITUTE(実質収支比率等に係る経年分析!H$48,"▲","-")),2)</f>
        <v>8.3699999999999992</v>
      </c>
      <c r="E19" s="159">
        <f>ROUND(VALUE(SUBSTITUTE(実質収支比率等に係る経年分析!I$48,"▲","-")),2)</f>
        <v>6.38</v>
      </c>
      <c r="F19" s="159">
        <f>ROUND(VALUE(SUBSTITUTE(実質収支比率等に係る経年分析!J$48,"▲","-")),2)</f>
        <v>6.22</v>
      </c>
    </row>
    <row r="20" spans="1:11" x14ac:dyDescent="0.15">
      <c r="A20" s="159" t="s">
        <v>49</v>
      </c>
      <c r="B20" s="159">
        <f>ROUND(VALUE(SUBSTITUTE(実質収支比率等に係る経年分析!F$47,"▲","-")),2)</f>
        <v>23.55</v>
      </c>
      <c r="C20" s="159">
        <f>ROUND(VALUE(SUBSTITUTE(実質収支比率等に係る経年分析!G$47,"▲","-")),2)</f>
        <v>21.11</v>
      </c>
      <c r="D20" s="159">
        <f>ROUND(VALUE(SUBSTITUTE(実質収支比率等に係る経年分析!H$47,"▲","-")),2)</f>
        <v>21.71</v>
      </c>
      <c r="E20" s="159">
        <f>ROUND(VALUE(SUBSTITUTE(実質収支比率等に係る経年分析!I$47,"▲","-")),2)</f>
        <v>23.55</v>
      </c>
      <c r="F20" s="159">
        <f>ROUND(VALUE(SUBSTITUTE(実質収支比率等に係る経年分析!J$47,"▲","-")),2)</f>
        <v>23.5</v>
      </c>
    </row>
    <row r="21" spans="1:11" x14ac:dyDescent="0.15">
      <c r="A21" s="159" t="s">
        <v>50</v>
      </c>
      <c r="B21" s="159">
        <f>IF(ISNUMBER(VALUE(SUBSTITUTE(実質収支比率等に係る経年分析!F$49,"▲","-"))),ROUND(VALUE(SUBSTITUTE(実質収支比率等に係る経年分析!F$49,"▲","-")),2),NA())</f>
        <v>1.62</v>
      </c>
      <c r="C21" s="159">
        <f>IF(ISNUMBER(VALUE(SUBSTITUTE(実質収支比率等に係る経年分析!G$49,"▲","-"))),ROUND(VALUE(SUBSTITUTE(実質収支比率等に係る経年分析!G$49,"▲","-")),2),NA())</f>
        <v>-0.95</v>
      </c>
      <c r="D21" s="159">
        <f>IF(ISNUMBER(VALUE(SUBSTITUTE(実質収支比率等に係る経年分析!H$49,"▲","-"))),ROUND(VALUE(SUBSTITUTE(実質収支比率等に係る経年分析!H$49,"▲","-")),2),NA())</f>
        <v>6.43</v>
      </c>
      <c r="E21" s="159">
        <f>IF(ISNUMBER(VALUE(SUBSTITUTE(実質収支比率等に係る経年分析!I$49,"▲","-"))),ROUND(VALUE(SUBSTITUTE(実質収支比率等に係る経年分析!I$49,"▲","-")),2),NA())</f>
        <v>1.57</v>
      </c>
      <c r="F21" s="159">
        <f>IF(ISNUMBER(VALUE(SUBSTITUTE(実質収支比率等に係る経年分析!J$49,"▲","-"))),ROUND(VALUE(SUBSTITUTE(実質収支比率等に係る経年分析!J$49,"▲","-")),2),NA())</f>
        <v>2.14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学校給食事業特別会計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4.7300000000000004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8.34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11.29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1302</v>
      </c>
      <c r="E42" s="161"/>
      <c r="F42" s="161"/>
      <c r="G42" s="161">
        <f>'実質公債費比率（分子）の構造'!L$52</f>
        <v>1399</v>
      </c>
      <c r="H42" s="161"/>
      <c r="I42" s="161"/>
      <c r="J42" s="161">
        <f>'実質公債費比率（分子）の構造'!M$52</f>
        <v>1371</v>
      </c>
      <c r="K42" s="161"/>
      <c r="L42" s="161"/>
      <c r="M42" s="161">
        <f>'実質公債費比率（分子）の構造'!N$52</f>
        <v>1419</v>
      </c>
      <c r="N42" s="161"/>
      <c r="O42" s="161"/>
      <c r="P42" s="161">
        <f>'実質公債費比率（分子）の構造'!O$52</f>
        <v>1371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70</v>
      </c>
      <c r="C45" s="161"/>
      <c r="D45" s="161"/>
      <c r="E45" s="161">
        <f>'実質公債費比率（分子）の構造'!L$49</f>
        <v>74</v>
      </c>
      <c r="F45" s="161"/>
      <c r="G45" s="161"/>
      <c r="H45" s="161">
        <f>'実質公債費比率（分子）の構造'!M$49</f>
        <v>77</v>
      </c>
      <c r="I45" s="161"/>
      <c r="J45" s="161"/>
      <c r="K45" s="161">
        <f>'実質公債費比率（分子）の構造'!N$49</f>
        <v>78</v>
      </c>
      <c r="L45" s="161"/>
      <c r="M45" s="161"/>
      <c r="N45" s="161">
        <f>'実質公債費比率（分子）の構造'!O$49</f>
        <v>74</v>
      </c>
      <c r="O45" s="161"/>
      <c r="P45" s="161"/>
    </row>
    <row r="46" spans="1:16" x14ac:dyDescent="0.15">
      <c r="A46" s="161" t="s">
        <v>61</v>
      </c>
      <c r="B46" s="161">
        <f>'実質公債費比率（分子）の構造'!K$48</f>
        <v>113</v>
      </c>
      <c r="C46" s="161"/>
      <c r="D46" s="161"/>
      <c r="E46" s="161">
        <f>'実質公債費比率（分子）の構造'!L$48</f>
        <v>127</v>
      </c>
      <c r="F46" s="161"/>
      <c r="G46" s="161"/>
      <c r="H46" s="161">
        <f>'実質公債費比率（分子）の構造'!M$48</f>
        <v>125</v>
      </c>
      <c r="I46" s="161"/>
      <c r="J46" s="161"/>
      <c r="K46" s="161">
        <f>'実質公債費比率（分子）の構造'!N$48</f>
        <v>127</v>
      </c>
      <c r="L46" s="161"/>
      <c r="M46" s="161"/>
      <c r="N46" s="161">
        <f>'実質公債費比率（分子）の構造'!O$48</f>
        <v>125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1204</v>
      </c>
      <c r="C49" s="161"/>
      <c r="D49" s="161"/>
      <c r="E49" s="161">
        <f>'実質公債費比率（分子）の構造'!L$45</f>
        <v>1307</v>
      </c>
      <c r="F49" s="161"/>
      <c r="G49" s="161"/>
      <c r="H49" s="161">
        <f>'実質公債費比率（分子）の構造'!M$45</f>
        <v>1336</v>
      </c>
      <c r="I49" s="161"/>
      <c r="J49" s="161"/>
      <c r="K49" s="161">
        <f>'実質公債費比率（分子）の構造'!N$45</f>
        <v>1377</v>
      </c>
      <c r="L49" s="161"/>
      <c r="M49" s="161"/>
      <c r="N49" s="161">
        <f>'実質公債費比率（分子）の構造'!O$45</f>
        <v>1314</v>
      </c>
      <c r="O49" s="161"/>
      <c r="P49" s="161"/>
    </row>
    <row r="50" spans="1:16" x14ac:dyDescent="0.15">
      <c r="A50" s="161" t="s">
        <v>65</v>
      </c>
      <c r="B50" s="161" t="e">
        <f>NA()</f>
        <v>#N/A</v>
      </c>
      <c r="C50" s="161">
        <f>IF(ISNUMBER('実質公債費比率（分子）の構造'!K$53),'実質公債費比率（分子）の構造'!K$53,NA())</f>
        <v>85</v>
      </c>
      <c r="D50" s="161" t="e">
        <f>NA()</f>
        <v>#N/A</v>
      </c>
      <c r="E50" s="161" t="e">
        <f>NA()</f>
        <v>#N/A</v>
      </c>
      <c r="F50" s="161">
        <f>IF(ISNUMBER('実質公債費比率（分子）の構造'!L$53),'実質公債費比率（分子）の構造'!L$53,NA())</f>
        <v>109</v>
      </c>
      <c r="G50" s="161" t="e">
        <f>NA()</f>
        <v>#N/A</v>
      </c>
      <c r="H50" s="161" t="e">
        <f>NA()</f>
        <v>#N/A</v>
      </c>
      <c r="I50" s="161">
        <f>IF(ISNUMBER('実質公債費比率（分子）の構造'!M$53),'実質公債費比率（分子）の構造'!M$53,NA())</f>
        <v>167</v>
      </c>
      <c r="J50" s="161" t="e">
        <f>NA()</f>
        <v>#N/A</v>
      </c>
      <c r="K50" s="161" t="e">
        <f>NA()</f>
        <v>#N/A</v>
      </c>
      <c r="L50" s="161">
        <f>IF(ISNUMBER('実質公債費比率（分子）の構造'!N$53),'実質公債費比率（分子）の構造'!N$53,NA())</f>
        <v>163</v>
      </c>
      <c r="M50" s="161" t="e">
        <f>NA()</f>
        <v>#N/A</v>
      </c>
      <c r="N50" s="161" t="e">
        <f>NA()</f>
        <v>#N/A</v>
      </c>
      <c r="O50" s="161">
        <f>IF(ISNUMBER('実質公債費比率（分子）の構造'!O$53),'実質公債費比率（分子）の構造'!O$53,NA())</f>
        <v>142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13896</v>
      </c>
      <c r="E56" s="160"/>
      <c r="F56" s="160"/>
      <c r="G56" s="160">
        <f>'将来負担比率（分子）の構造'!J$52</f>
        <v>14289</v>
      </c>
      <c r="H56" s="160"/>
      <c r="I56" s="160"/>
      <c r="J56" s="160">
        <f>'将来負担比率（分子）の構造'!K$52</f>
        <v>14016</v>
      </c>
      <c r="K56" s="160"/>
      <c r="L56" s="160"/>
      <c r="M56" s="160">
        <f>'将来負担比率（分子）の構造'!L$52</f>
        <v>13906</v>
      </c>
      <c r="N56" s="160"/>
      <c r="O56" s="160"/>
      <c r="P56" s="160">
        <f>'将来負担比率（分子）の構造'!M$52</f>
        <v>13419</v>
      </c>
    </row>
    <row r="57" spans="1:16" x14ac:dyDescent="0.15">
      <c r="A57" s="160" t="s">
        <v>36</v>
      </c>
      <c r="B57" s="160"/>
      <c r="C57" s="160"/>
      <c r="D57" s="160">
        <f>'将来負担比率（分子）の構造'!I$51</f>
        <v>42</v>
      </c>
      <c r="E57" s="160"/>
      <c r="F57" s="160"/>
      <c r="G57" s="160">
        <f>'将来負担比率（分子）の構造'!J$51</f>
        <v>33</v>
      </c>
      <c r="H57" s="160"/>
      <c r="I57" s="160"/>
      <c r="J57" s="160">
        <f>'将来負担比率（分子）の構造'!K$51</f>
        <v>24</v>
      </c>
      <c r="K57" s="160"/>
      <c r="L57" s="160"/>
      <c r="M57" s="160">
        <f>'将来負担比率（分子）の構造'!L$51</f>
        <v>13</v>
      </c>
      <c r="N57" s="160"/>
      <c r="O57" s="160"/>
      <c r="P57" s="160">
        <f>'将来負担比率（分子）の構造'!M$51</f>
        <v>4</v>
      </c>
    </row>
    <row r="58" spans="1:16" x14ac:dyDescent="0.15">
      <c r="A58" s="160" t="s">
        <v>35</v>
      </c>
      <c r="B58" s="160"/>
      <c r="C58" s="160"/>
      <c r="D58" s="160">
        <f>'将来負担比率（分子）の構造'!I$50</f>
        <v>10309</v>
      </c>
      <c r="E58" s="160"/>
      <c r="F58" s="160"/>
      <c r="G58" s="160">
        <f>'将来負担比率（分子）の構造'!J$50</f>
        <v>10216</v>
      </c>
      <c r="H58" s="160"/>
      <c r="I58" s="160"/>
      <c r="J58" s="160">
        <f>'将来負担比率（分子）の構造'!K$50</f>
        <v>10332</v>
      </c>
      <c r="K58" s="160"/>
      <c r="L58" s="160"/>
      <c r="M58" s="160">
        <f>'将来負担比率（分子）の構造'!L$50</f>
        <v>10762</v>
      </c>
      <c r="N58" s="160"/>
      <c r="O58" s="160"/>
      <c r="P58" s="160">
        <f>'将来負担比率（分子）の構造'!M$50</f>
        <v>11046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649</v>
      </c>
      <c r="C62" s="160"/>
      <c r="D62" s="160"/>
      <c r="E62" s="160">
        <f>'将来負担比率（分子）の構造'!J$45</f>
        <v>255</v>
      </c>
      <c r="F62" s="160"/>
      <c r="G62" s="160"/>
      <c r="H62" s="160">
        <f>'将来負担比率（分子）の構造'!K$45</f>
        <v>447</v>
      </c>
      <c r="I62" s="160"/>
      <c r="J62" s="160"/>
      <c r="K62" s="160">
        <f>'将来負担比率（分子）の構造'!L$45</f>
        <v>215</v>
      </c>
      <c r="L62" s="160"/>
      <c r="M62" s="160"/>
      <c r="N62" s="160" t="str">
        <f>'将来負担比率（分子）の構造'!M$45</f>
        <v>-</v>
      </c>
      <c r="O62" s="160"/>
      <c r="P62" s="160"/>
    </row>
    <row r="63" spans="1:16" x14ac:dyDescent="0.15">
      <c r="A63" s="160" t="s">
        <v>28</v>
      </c>
      <c r="B63" s="160">
        <f>'将来負担比率（分子）の構造'!I$44</f>
        <v>399</v>
      </c>
      <c r="C63" s="160"/>
      <c r="D63" s="160"/>
      <c r="E63" s="160">
        <f>'将来負担比率（分子）の構造'!J$44</f>
        <v>354</v>
      </c>
      <c r="F63" s="160"/>
      <c r="G63" s="160"/>
      <c r="H63" s="160">
        <f>'将来負担比率（分子）の構造'!K$44</f>
        <v>483</v>
      </c>
      <c r="I63" s="160"/>
      <c r="J63" s="160"/>
      <c r="K63" s="160">
        <f>'将来負担比率（分子）の構造'!L$44</f>
        <v>638</v>
      </c>
      <c r="L63" s="160"/>
      <c r="M63" s="160"/>
      <c r="N63" s="160">
        <f>'将来負担比率（分子）の構造'!M$44</f>
        <v>669</v>
      </c>
      <c r="O63" s="160"/>
      <c r="P63" s="160"/>
    </row>
    <row r="64" spans="1:16" x14ac:dyDescent="0.15">
      <c r="A64" s="160" t="s">
        <v>27</v>
      </c>
      <c r="B64" s="160">
        <f>'将来負担比率（分子）の構造'!I$43</f>
        <v>1492</v>
      </c>
      <c r="C64" s="160"/>
      <c r="D64" s="160"/>
      <c r="E64" s="160">
        <f>'将来負担比率（分子）の構造'!J$43</f>
        <v>1551</v>
      </c>
      <c r="F64" s="160"/>
      <c r="G64" s="160"/>
      <c r="H64" s="160">
        <f>'将来負担比率（分子）の構造'!K$43</f>
        <v>1579</v>
      </c>
      <c r="I64" s="160"/>
      <c r="J64" s="160"/>
      <c r="K64" s="160">
        <f>'将来負担比率（分子）の構造'!L$43</f>
        <v>1547</v>
      </c>
      <c r="L64" s="160"/>
      <c r="M64" s="160"/>
      <c r="N64" s="160">
        <f>'将来負担比率（分子）の構造'!M$43</f>
        <v>1445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12595</v>
      </c>
      <c r="C66" s="160"/>
      <c r="D66" s="160"/>
      <c r="E66" s="160">
        <f>'将来負担比率（分子）の構造'!J$41</f>
        <v>12139</v>
      </c>
      <c r="F66" s="160"/>
      <c r="G66" s="160"/>
      <c r="H66" s="160">
        <f>'将来負担比率（分子）の構造'!K$41</f>
        <v>12505</v>
      </c>
      <c r="I66" s="160"/>
      <c r="J66" s="160"/>
      <c r="K66" s="160">
        <f>'将来負担比率（分子）の構造'!L$41</f>
        <v>12026</v>
      </c>
      <c r="L66" s="160"/>
      <c r="M66" s="160"/>
      <c r="N66" s="160">
        <f>'将来負担比率（分子）の構造'!M$41</f>
        <v>11710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2391</v>
      </c>
      <c r="C72" s="164">
        <f>基金残高に係る経年分析!G55</f>
        <v>2593</v>
      </c>
      <c r="D72" s="164">
        <f>基金残高に係る経年分析!H55</f>
        <v>2594</v>
      </c>
    </row>
    <row r="73" spans="1:16" x14ac:dyDescent="0.15">
      <c r="A73" s="163" t="s">
        <v>72</v>
      </c>
      <c r="B73" s="164">
        <f>基金残高に係る経年分析!F56</f>
        <v>1206</v>
      </c>
      <c r="C73" s="164">
        <f>基金残高に係る経年分析!G56</f>
        <v>1207</v>
      </c>
      <c r="D73" s="164">
        <f>基金残高に係る経年分析!H56</f>
        <v>1207</v>
      </c>
    </row>
    <row r="74" spans="1:16" x14ac:dyDescent="0.15">
      <c r="A74" s="163" t="s">
        <v>73</v>
      </c>
      <c r="B74" s="164">
        <f>基金残高に係る経年分析!F57</f>
        <v>6071</v>
      </c>
      <c r="C74" s="164">
        <f>基金残高に係る経年分析!G57</f>
        <v>6238</v>
      </c>
      <c r="D74" s="164">
        <f>基金残高に係る経年分析!H57</f>
        <v>6469</v>
      </c>
    </row>
  </sheetData>
  <sheetProtection algorithmName="SHA-512" hashValue="4+51iBARhvb03oZML45Un6Ae971pY8k/Jp8I4AFocbKVM6osgd06IM8DFWkXShnO0nY4DPlbysuI/WA5sc2lHw==" saltValue="jYXLYGmpBXPTUj+gM9b7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7047469</v>
      </c>
      <c r="S5" s="669"/>
      <c r="T5" s="669"/>
      <c r="U5" s="669"/>
      <c r="V5" s="669"/>
      <c r="W5" s="669"/>
      <c r="X5" s="669"/>
      <c r="Y5" s="715"/>
      <c r="Z5" s="733">
        <v>38.200000000000003</v>
      </c>
      <c r="AA5" s="733"/>
      <c r="AB5" s="733"/>
      <c r="AC5" s="733"/>
      <c r="AD5" s="734">
        <v>7047469</v>
      </c>
      <c r="AE5" s="734"/>
      <c r="AF5" s="734"/>
      <c r="AG5" s="734"/>
      <c r="AH5" s="734"/>
      <c r="AI5" s="734"/>
      <c r="AJ5" s="734"/>
      <c r="AK5" s="734"/>
      <c r="AL5" s="716">
        <v>67.400000000000006</v>
      </c>
      <c r="AM5" s="685"/>
      <c r="AN5" s="685"/>
      <c r="AO5" s="717"/>
      <c r="AP5" s="702" t="s">
        <v>220</v>
      </c>
      <c r="AQ5" s="703"/>
      <c r="AR5" s="703"/>
      <c r="AS5" s="703"/>
      <c r="AT5" s="703"/>
      <c r="AU5" s="703"/>
      <c r="AV5" s="703"/>
      <c r="AW5" s="703"/>
      <c r="AX5" s="703"/>
      <c r="AY5" s="703"/>
      <c r="AZ5" s="703"/>
      <c r="BA5" s="703"/>
      <c r="BB5" s="703"/>
      <c r="BC5" s="703"/>
      <c r="BD5" s="703"/>
      <c r="BE5" s="703"/>
      <c r="BF5" s="704"/>
      <c r="BG5" s="603">
        <v>7047469</v>
      </c>
      <c r="BH5" s="606"/>
      <c r="BI5" s="606"/>
      <c r="BJ5" s="606"/>
      <c r="BK5" s="606"/>
      <c r="BL5" s="606"/>
      <c r="BM5" s="606"/>
      <c r="BN5" s="607"/>
      <c r="BO5" s="665">
        <v>100</v>
      </c>
      <c r="BP5" s="665"/>
      <c r="BQ5" s="665"/>
      <c r="BR5" s="665"/>
      <c r="BS5" s="666" t="s">
        <v>122</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221</v>
      </c>
      <c r="CS5" s="721"/>
      <c r="CT5" s="721"/>
      <c r="CU5" s="721"/>
      <c r="CV5" s="721"/>
      <c r="CW5" s="721"/>
      <c r="CX5" s="721"/>
      <c r="CY5" s="722"/>
      <c r="CZ5" s="720" t="s">
        <v>213</v>
      </c>
      <c r="DA5" s="721"/>
      <c r="DB5" s="721"/>
      <c r="DC5" s="722"/>
      <c r="DD5" s="720" t="s">
        <v>222</v>
      </c>
      <c r="DE5" s="721"/>
      <c r="DF5" s="721"/>
      <c r="DG5" s="721"/>
      <c r="DH5" s="721"/>
      <c r="DI5" s="721"/>
      <c r="DJ5" s="721"/>
      <c r="DK5" s="721"/>
      <c r="DL5" s="721"/>
      <c r="DM5" s="721"/>
      <c r="DN5" s="721"/>
      <c r="DO5" s="721"/>
      <c r="DP5" s="722"/>
      <c r="DQ5" s="720" t="s">
        <v>223</v>
      </c>
      <c r="DR5" s="721"/>
      <c r="DS5" s="721"/>
      <c r="DT5" s="721"/>
      <c r="DU5" s="721"/>
      <c r="DV5" s="721"/>
      <c r="DW5" s="721"/>
      <c r="DX5" s="721"/>
      <c r="DY5" s="721"/>
      <c r="DZ5" s="721"/>
      <c r="EA5" s="721"/>
      <c r="EB5" s="721"/>
      <c r="EC5" s="722"/>
    </row>
    <row r="6" spans="2:143" ht="11.25" customHeight="1" x14ac:dyDescent="0.15">
      <c r="B6" s="600" t="s">
        <v>224</v>
      </c>
      <c r="C6" s="601"/>
      <c r="D6" s="601"/>
      <c r="E6" s="601"/>
      <c r="F6" s="601"/>
      <c r="G6" s="601"/>
      <c r="H6" s="601"/>
      <c r="I6" s="601"/>
      <c r="J6" s="601"/>
      <c r="K6" s="601"/>
      <c r="L6" s="601"/>
      <c r="M6" s="601"/>
      <c r="N6" s="601"/>
      <c r="O6" s="601"/>
      <c r="P6" s="601"/>
      <c r="Q6" s="602"/>
      <c r="R6" s="603">
        <v>188633</v>
      </c>
      <c r="S6" s="606"/>
      <c r="T6" s="606"/>
      <c r="U6" s="606"/>
      <c r="V6" s="606"/>
      <c r="W6" s="606"/>
      <c r="X6" s="606"/>
      <c r="Y6" s="607"/>
      <c r="Z6" s="665">
        <v>1</v>
      </c>
      <c r="AA6" s="665"/>
      <c r="AB6" s="665"/>
      <c r="AC6" s="665"/>
      <c r="AD6" s="666">
        <v>188633</v>
      </c>
      <c r="AE6" s="666"/>
      <c r="AF6" s="666"/>
      <c r="AG6" s="666"/>
      <c r="AH6" s="666"/>
      <c r="AI6" s="666"/>
      <c r="AJ6" s="666"/>
      <c r="AK6" s="666"/>
      <c r="AL6" s="608">
        <v>1.8</v>
      </c>
      <c r="AM6" s="609"/>
      <c r="AN6" s="609"/>
      <c r="AO6" s="667"/>
      <c r="AP6" s="600" t="s">
        <v>225</v>
      </c>
      <c r="AQ6" s="601"/>
      <c r="AR6" s="601"/>
      <c r="AS6" s="601"/>
      <c r="AT6" s="601"/>
      <c r="AU6" s="601"/>
      <c r="AV6" s="601"/>
      <c r="AW6" s="601"/>
      <c r="AX6" s="601"/>
      <c r="AY6" s="601"/>
      <c r="AZ6" s="601"/>
      <c r="BA6" s="601"/>
      <c r="BB6" s="601"/>
      <c r="BC6" s="601"/>
      <c r="BD6" s="601"/>
      <c r="BE6" s="601"/>
      <c r="BF6" s="602"/>
      <c r="BG6" s="603">
        <v>7047469</v>
      </c>
      <c r="BH6" s="606"/>
      <c r="BI6" s="606"/>
      <c r="BJ6" s="606"/>
      <c r="BK6" s="606"/>
      <c r="BL6" s="606"/>
      <c r="BM6" s="606"/>
      <c r="BN6" s="607"/>
      <c r="BO6" s="665">
        <v>100</v>
      </c>
      <c r="BP6" s="665"/>
      <c r="BQ6" s="665"/>
      <c r="BR6" s="665"/>
      <c r="BS6" s="666" t="s">
        <v>122</v>
      </c>
      <c r="BT6" s="666"/>
      <c r="BU6" s="666"/>
      <c r="BV6" s="666"/>
      <c r="BW6" s="666"/>
      <c r="BX6" s="666"/>
      <c r="BY6" s="666"/>
      <c r="BZ6" s="666"/>
      <c r="CA6" s="666"/>
      <c r="CB6" s="707"/>
      <c r="CD6" s="674" t="s">
        <v>226</v>
      </c>
      <c r="CE6" s="675"/>
      <c r="CF6" s="675"/>
      <c r="CG6" s="675"/>
      <c r="CH6" s="675"/>
      <c r="CI6" s="675"/>
      <c r="CJ6" s="675"/>
      <c r="CK6" s="675"/>
      <c r="CL6" s="675"/>
      <c r="CM6" s="675"/>
      <c r="CN6" s="675"/>
      <c r="CO6" s="675"/>
      <c r="CP6" s="675"/>
      <c r="CQ6" s="676"/>
      <c r="CR6" s="603">
        <v>160195</v>
      </c>
      <c r="CS6" s="606"/>
      <c r="CT6" s="606"/>
      <c r="CU6" s="606"/>
      <c r="CV6" s="606"/>
      <c r="CW6" s="606"/>
      <c r="CX6" s="606"/>
      <c r="CY6" s="607"/>
      <c r="CZ6" s="716">
        <v>0.9</v>
      </c>
      <c r="DA6" s="685"/>
      <c r="DB6" s="685"/>
      <c r="DC6" s="719"/>
      <c r="DD6" s="611" t="s">
        <v>122</v>
      </c>
      <c r="DE6" s="606"/>
      <c r="DF6" s="606"/>
      <c r="DG6" s="606"/>
      <c r="DH6" s="606"/>
      <c r="DI6" s="606"/>
      <c r="DJ6" s="606"/>
      <c r="DK6" s="606"/>
      <c r="DL6" s="606"/>
      <c r="DM6" s="606"/>
      <c r="DN6" s="606"/>
      <c r="DO6" s="606"/>
      <c r="DP6" s="607"/>
      <c r="DQ6" s="611">
        <v>160051</v>
      </c>
      <c r="DR6" s="606"/>
      <c r="DS6" s="606"/>
      <c r="DT6" s="606"/>
      <c r="DU6" s="606"/>
      <c r="DV6" s="606"/>
      <c r="DW6" s="606"/>
      <c r="DX6" s="606"/>
      <c r="DY6" s="606"/>
      <c r="DZ6" s="606"/>
      <c r="EA6" s="606"/>
      <c r="EB6" s="606"/>
      <c r="EC6" s="646"/>
    </row>
    <row r="7" spans="2:143" ht="11.25" customHeight="1" x14ac:dyDescent="0.15">
      <c r="B7" s="600" t="s">
        <v>227</v>
      </c>
      <c r="C7" s="601"/>
      <c r="D7" s="601"/>
      <c r="E7" s="601"/>
      <c r="F7" s="601"/>
      <c r="G7" s="601"/>
      <c r="H7" s="601"/>
      <c r="I7" s="601"/>
      <c r="J7" s="601"/>
      <c r="K7" s="601"/>
      <c r="L7" s="601"/>
      <c r="M7" s="601"/>
      <c r="N7" s="601"/>
      <c r="O7" s="601"/>
      <c r="P7" s="601"/>
      <c r="Q7" s="602"/>
      <c r="R7" s="603">
        <v>18749</v>
      </c>
      <c r="S7" s="606"/>
      <c r="T7" s="606"/>
      <c r="U7" s="606"/>
      <c r="V7" s="606"/>
      <c r="W7" s="606"/>
      <c r="X7" s="606"/>
      <c r="Y7" s="607"/>
      <c r="Z7" s="665">
        <v>0.1</v>
      </c>
      <c r="AA7" s="665"/>
      <c r="AB7" s="665"/>
      <c r="AC7" s="665"/>
      <c r="AD7" s="666">
        <v>18749</v>
      </c>
      <c r="AE7" s="666"/>
      <c r="AF7" s="666"/>
      <c r="AG7" s="666"/>
      <c r="AH7" s="666"/>
      <c r="AI7" s="666"/>
      <c r="AJ7" s="666"/>
      <c r="AK7" s="666"/>
      <c r="AL7" s="608">
        <v>0.2</v>
      </c>
      <c r="AM7" s="609"/>
      <c r="AN7" s="609"/>
      <c r="AO7" s="667"/>
      <c r="AP7" s="600" t="s">
        <v>228</v>
      </c>
      <c r="AQ7" s="601"/>
      <c r="AR7" s="601"/>
      <c r="AS7" s="601"/>
      <c r="AT7" s="601"/>
      <c r="AU7" s="601"/>
      <c r="AV7" s="601"/>
      <c r="AW7" s="601"/>
      <c r="AX7" s="601"/>
      <c r="AY7" s="601"/>
      <c r="AZ7" s="601"/>
      <c r="BA7" s="601"/>
      <c r="BB7" s="601"/>
      <c r="BC7" s="601"/>
      <c r="BD7" s="601"/>
      <c r="BE7" s="601"/>
      <c r="BF7" s="602"/>
      <c r="BG7" s="603">
        <v>3339042</v>
      </c>
      <c r="BH7" s="606"/>
      <c r="BI7" s="606"/>
      <c r="BJ7" s="606"/>
      <c r="BK7" s="606"/>
      <c r="BL7" s="606"/>
      <c r="BM7" s="606"/>
      <c r="BN7" s="607"/>
      <c r="BO7" s="665">
        <v>47.4</v>
      </c>
      <c r="BP7" s="665"/>
      <c r="BQ7" s="665"/>
      <c r="BR7" s="665"/>
      <c r="BS7" s="666" t="s">
        <v>122</v>
      </c>
      <c r="BT7" s="666"/>
      <c r="BU7" s="666"/>
      <c r="BV7" s="666"/>
      <c r="BW7" s="666"/>
      <c r="BX7" s="666"/>
      <c r="BY7" s="666"/>
      <c r="BZ7" s="666"/>
      <c r="CA7" s="666"/>
      <c r="CB7" s="707"/>
      <c r="CD7" s="647" t="s">
        <v>229</v>
      </c>
      <c r="CE7" s="644"/>
      <c r="CF7" s="644"/>
      <c r="CG7" s="644"/>
      <c r="CH7" s="644"/>
      <c r="CI7" s="644"/>
      <c r="CJ7" s="644"/>
      <c r="CK7" s="644"/>
      <c r="CL7" s="644"/>
      <c r="CM7" s="644"/>
      <c r="CN7" s="644"/>
      <c r="CO7" s="644"/>
      <c r="CP7" s="644"/>
      <c r="CQ7" s="645"/>
      <c r="CR7" s="603">
        <v>2163220</v>
      </c>
      <c r="CS7" s="606"/>
      <c r="CT7" s="606"/>
      <c r="CU7" s="606"/>
      <c r="CV7" s="606"/>
      <c r="CW7" s="606"/>
      <c r="CX7" s="606"/>
      <c r="CY7" s="607"/>
      <c r="CZ7" s="665">
        <v>12.3</v>
      </c>
      <c r="DA7" s="665"/>
      <c r="DB7" s="665"/>
      <c r="DC7" s="665"/>
      <c r="DD7" s="611">
        <v>33638</v>
      </c>
      <c r="DE7" s="606"/>
      <c r="DF7" s="606"/>
      <c r="DG7" s="606"/>
      <c r="DH7" s="606"/>
      <c r="DI7" s="606"/>
      <c r="DJ7" s="606"/>
      <c r="DK7" s="606"/>
      <c r="DL7" s="606"/>
      <c r="DM7" s="606"/>
      <c r="DN7" s="606"/>
      <c r="DO7" s="606"/>
      <c r="DP7" s="607"/>
      <c r="DQ7" s="611">
        <v>1669834</v>
      </c>
      <c r="DR7" s="606"/>
      <c r="DS7" s="606"/>
      <c r="DT7" s="606"/>
      <c r="DU7" s="606"/>
      <c r="DV7" s="606"/>
      <c r="DW7" s="606"/>
      <c r="DX7" s="606"/>
      <c r="DY7" s="606"/>
      <c r="DZ7" s="606"/>
      <c r="EA7" s="606"/>
      <c r="EB7" s="606"/>
      <c r="EC7" s="646"/>
    </row>
    <row r="8" spans="2:143" ht="11.25" customHeight="1" x14ac:dyDescent="0.15">
      <c r="B8" s="600" t="s">
        <v>230</v>
      </c>
      <c r="C8" s="601"/>
      <c r="D8" s="601"/>
      <c r="E8" s="601"/>
      <c r="F8" s="601"/>
      <c r="G8" s="601"/>
      <c r="H8" s="601"/>
      <c r="I8" s="601"/>
      <c r="J8" s="601"/>
      <c r="K8" s="601"/>
      <c r="L8" s="601"/>
      <c r="M8" s="601"/>
      <c r="N8" s="601"/>
      <c r="O8" s="601"/>
      <c r="P8" s="601"/>
      <c r="Q8" s="602"/>
      <c r="R8" s="603">
        <v>36893</v>
      </c>
      <c r="S8" s="606"/>
      <c r="T8" s="606"/>
      <c r="U8" s="606"/>
      <c r="V8" s="606"/>
      <c r="W8" s="606"/>
      <c r="X8" s="606"/>
      <c r="Y8" s="607"/>
      <c r="Z8" s="665">
        <v>0.2</v>
      </c>
      <c r="AA8" s="665"/>
      <c r="AB8" s="665"/>
      <c r="AC8" s="665"/>
      <c r="AD8" s="666">
        <v>36893</v>
      </c>
      <c r="AE8" s="666"/>
      <c r="AF8" s="666"/>
      <c r="AG8" s="666"/>
      <c r="AH8" s="666"/>
      <c r="AI8" s="666"/>
      <c r="AJ8" s="666"/>
      <c r="AK8" s="666"/>
      <c r="AL8" s="608">
        <v>0.4</v>
      </c>
      <c r="AM8" s="609"/>
      <c r="AN8" s="609"/>
      <c r="AO8" s="667"/>
      <c r="AP8" s="600" t="s">
        <v>231</v>
      </c>
      <c r="AQ8" s="601"/>
      <c r="AR8" s="601"/>
      <c r="AS8" s="601"/>
      <c r="AT8" s="601"/>
      <c r="AU8" s="601"/>
      <c r="AV8" s="601"/>
      <c r="AW8" s="601"/>
      <c r="AX8" s="601"/>
      <c r="AY8" s="601"/>
      <c r="AZ8" s="601"/>
      <c r="BA8" s="601"/>
      <c r="BB8" s="601"/>
      <c r="BC8" s="601"/>
      <c r="BD8" s="601"/>
      <c r="BE8" s="601"/>
      <c r="BF8" s="602"/>
      <c r="BG8" s="603">
        <v>94026</v>
      </c>
      <c r="BH8" s="606"/>
      <c r="BI8" s="606"/>
      <c r="BJ8" s="606"/>
      <c r="BK8" s="606"/>
      <c r="BL8" s="606"/>
      <c r="BM8" s="606"/>
      <c r="BN8" s="607"/>
      <c r="BO8" s="665">
        <v>1.3</v>
      </c>
      <c r="BP8" s="665"/>
      <c r="BQ8" s="665"/>
      <c r="BR8" s="665"/>
      <c r="BS8" s="611" t="s">
        <v>232</v>
      </c>
      <c r="BT8" s="606"/>
      <c r="BU8" s="606"/>
      <c r="BV8" s="606"/>
      <c r="BW8" s="606"/>
      <c r="BX8" s="606"/>
      <c r="BY8" s="606"/>
      <c r="BZ8" s="606"/>
      <c r="CA8" s="606"/>
      <c r="CB8" s="646"/>
      <c r="CD8" s="647" t="s">
        <v>233</v>
      </c>
      <c r="CE8" s="644"/>
      <c r="CF8" s="644"/>
      <c r="CG8" s="644"/>
      <c r="CH8" s="644"/>
      <c r="CI8" s="644"/>
      <c r="CJ8" s="644"/>
      <c r="CK8" s="644"/>
      <c r="CL8" s="644"/>
      <c r="CM8" s="644"/>
      <c r="CN8" s="644"/>
      <c r="CO8" s="644"/>
      <c r="CP8" s="644"/>
      <c r="CQ8" s="645"/>
      <c r="CR8" s="603">
        <v>6488339</v>
      </c>
      <c r="CS8" s="606"/>
      <c r="CT8" s="606"/>
      <c r="CU8" s="606"/>
      <c r="CV8" s="606"/>
      <c r="CW8" s="606"/>
      <c r="CX8" s="606"/>
      <c r="CY8" s="607"/>
      <c r="CZ8" s="665">
        <v>36.799999999999997</v>
      </c>
      <c r="DA8" s="665"/>
      <c r="DB8" s="665"/>
      <c r="DC8" s="665"/>
      <c r="DD8" s="611">
        <v>197693</v>
      </c>
      <c r="DE8" s="606"/>
      <c r="DF8" s="606"/>
      <c r="DG8" s="606"/>
      <c r="DH8" s="606"/>
      <c r="DI8" s="606"/>
      <c r="DJ8" s="606"/>
      <c r="DK8" s="606"/>
      <c r="DL8" s="606"/>
      <c r="DM8" s="606"/>
      <c r="DN8" s="606"/>
      <c r="DO8" s="606"/>
      <c r="DP8" s="607"/>
      <c r="DQ8" s="611">
        <v>3401003</v>
      </c>
      <c r="DR8" s="606"/>
      <c r="DS8" s="606"/>
      <c r="DT8" s="606"/>
      <c r="DU8" s="606"/>
      <c r="DV8" s="606"/>
      <c r="DW8" s="606"/>
      <c r="DX8" s="606"/>
      <c r="DY8" s="606"/>
      <c r="DZ8" s="606"/>
      <c r="EA8" s="606"/>
      <c r="EB8" s="606"/>
      <c r="EC8" s="646"/>
    </row>
    <row r="9" spans="2:143" ht="11.25" customHeight="1" x14ac:dyDescent="0.15">
      <c r="B9" s="600" t="s">
        <v>234</v>
      </c>
      <c r="C9" s="601"/>
      <c r="D9" s="601"/>
      <c r="E9" s="601"/>
      <c r="F9" s="601"/>
      <c r="G9" s="601"/>
      <c r="H9" s="601"/>
      <c r="I9" s="601"/>
      <c r="J9" s="601"/>
      <c r="K9" s="601"/>
      <c r="L9" s="601"/>
      <c r="M9" s="601"/>
      <c r="N9" s="601"/>
      <c r="O9" s="601"/>
      <c r="P9" s="601"/>
      <c r="Q9" s="602"/>
      <c r="R9" s="603">
        <v>42802</v>
      </c>
      <c r="S9" s="606"/>
      <c r="T9" s="606"/>
      <c r="U9" s="606"/>
      <c r="V9" s="606"/>
      <c r="W9" s="606"/>
      <c r="X9" s="606"/>
      <c r="Y9" s="607"/>
      <c r="Z9" s="665">
        <v>0.2</v>
      </c>
      <c r="AA9" s="665"/>
      <c r="AB9" s="665"/>
      <c r="AC9" s="665"/>
      <c r="AD9" s="666">
        <v>42802</v>
      </c>
      <c r="AE9" s="666"/>
      <c r="AF9" s="666"/>
      <c r="AG9" s="666"/>
      <c r="AH9" s="666"/>
      <c r="AI9" s="666"/>
      <c r="AJ9" s="666"/>
      <c r="AK9" s="666"/>
      <c r="AL9" s="608">
        <v>0.4</v>
      </c>
      <c r="AM9" s="609"/>
      <c r="AN9" s="609"/>
      <c r="AO9" s="667"/>
      <c r="AP9" s="600" t="s">
        <v>235</v>
      </c>
      <c r="AQ9" s="601"/>
      <c r="AR9" s="601"/>
      <c r="AS9" s="601"/>
      <c r="AT9" s="601"/>
      <c r="AU9" s="601"/>
      <c r="AV9" s="601"/>
      <c r="AW9" s="601"/>
      <c r="AX9" s="601"/>
      <c r="AY9" s="601"/>
      <c r="AZ9" s="601"/>
      <c r="BA9" s="601"/>
      <c r="BB9" s="601"/>
      <c r="BC9" s="601"/>
      <c r="BD9" s="601"/>
      <c r="BE9" s="601"/>
      <c r="BF9" s="602"/>
      <c r="BG9" s="603">
        <v>2780046</v>
      </c>
      <c r="BH9" s="606"/>
      <c r="BI9" s="606"/>
      <c r="BJ9" s="606"/>
      <c r="BK9" s="606"/>
      <c r="BL9" s="606"/>
      <c r="BM9" s="606"/>
      <c r="BN9" s="607"/>
      <c r="BO9" s="665">
        <v>39.4</v>
      </c>
      <c r="BP9" s="665"/>
      <c r="BQ9" s="665"/>
      <c r="BR9" s="665"/>
      <c r="BS9" s="611" t="s">
        <v>232</v>
      </c>
      <c r="BT9" s="606"/>
      <c r="BU9" s="606"/>
      <c r="BV9" s="606"/>
      <c r="BW9" s="606"/>
      <c r="BX9" s="606"/>
      <c r="BY9" s="606"/>
      <c r="BZ9" s="606"/>
      <c r="CA9" s="606"/>
      <c r="CB9" s="646"/>
      <c r="CD9" s="647" t="s">
        <v>236</v>
      </c>
      <c r="CE9" s="644"/>
      <c r="CF9" s="644"/>
      <c r="CG9" s="644"/>
      <c r="CH9" s="644"/>
      <c r="CI9" s="644"/>
      <c r="CJ9" s="644"/>
      <c r="CK9" s="644"/>
      <c r="CL9" s="644"/>
      <c r="CM9" s="644"/>
      <c r="CN9" s="644"/>
      <c r="CO9" s="644"/>
      <c r="CP9" s="644"/>
      <c r="CQ9" s="645"/>
      <c r="CR9" s="603">
        <v>1369293</v>
      </c>
      <c r="CS9" s="606"/>
      <c r="CT9" s="606"/>
      <c r="CU9" s="606"/>
      <c r="CV9" s="606"/>
      <c r="CW9" s="606"/>
      <c r="CX9" s="606"/>
      <c r="CY9" s="607"/>
      <c r="CZ9" s="665">
        <v>7.8</v>
      </c>
      <c r="DA9" s="665"/>
      <c r="DB9" s="665"/>
      <c r="DC9" s="665"/>
      <c r="DD9" s="611">
        <v>109200</v>
      </c>
      <c r="DE9" s="606"/>
      <c r="DF9" s="606"/>
      <c r="DG9" s="606"/>
      <c r="DH9" s="606"/>
      <c r="DI9" s="606"/>
      <c r="DJ9" s="606"/>
      <c r="DK9" s="606"/>
      <c r="DL9" s="606"/>
      <c r="DM9" s="606"/>
      <c r="DN9" s="606"/>
      <c r="DO9" s="606"/>
      <c r="DP9" s="607"/>
      <c r="DQ9" s="611">
        <v>1151342</v>
      </c>
      <c r="DR9" s="606"/>
      <c r="DS9" s="606"/>
      <c r="DT9" s="606"/>
      <c r="DU9" s="606"/>
      <c r="DV9" s="606"/>
      <c r="DW9" s="606"/>
      <c r="DX9" s="606"/>
      <c r="DY9" s="606"/>
      <c r="DZ9" s="606"/>
      <c r="EA9" s="606"/>
      <c r="EB9" s="606"/>
      <c r="EC9" s="646"/>
    </row>
    <row r="10" spans="2:143" ht="11.25" customHeight="1" x14ac:dyDescent="0.15">
      <c r="B10" s="600" t="s">
        <v>237</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122</v>
      </c>
      <c r="AA10" s="665"/>
      <c r="AB10" s="665"/>
      <c r="AC10" s="665"/>
      <c r="AD10" s="666" t="s">
        <v>122</v>
      </c>
      <c r="AE10" s="666"/>
      <c r="AF10" s="666"/>
      <c r="AG10" s="666"/>
      <c r="AH10" s="666"/>
      <c r="AI10" s="666"/>
      <c r="AJ10" s="666"/>
      <c r="AK10" s="666"/>
      <c r="AL10" s="608" t="s">
        <v>232</v>
      </c>
      <c r="AM10" s="609"/>
      <c r="AN10" s="609"/>
      <c r="AO10" s="667"/>
      <c r="AP10" s="600" t="s">
        <v>238</v>
      </c>
      <c r="AQ10" s="601"/>
      <c r="AR10" s="601"/>
      <c r="AS10" s="601"/>
      <c r="AT10" s="601"/>
      <c r="AU10" s="601"/>
      <c r="AV10" s="601"/>
      <c r="AW10" s="601"/>
      <c r="AX10" s="601"/>
      <c r="AY10" s="601"/>
      <c r="AZ10" s="601"/>
      <c r="BA10" s="601"/>
      <c r="BB10" s="601"/>
      <c r="BC10" s="601"/>
      <c r="BD10" s="601"/>
      <c r="BE10" s="601"/>
      <c r="BF10" s="602"/>
      <c r="BG10" s="603">
        <v>131163</v>
      </c>
      <c r="BH10" s="606"/>
      <c r="BI10" s="606"/>
      <c r="BJ10" s="606"/>
      <c r="BK10" s="606"/>
      <c r="BL10" s="606"/>
      <c r="BM10" s="606"/>
      <c r="BN10" s="607"/>
      <c r="BO10" s="665">
        <v>1.9</v>
      </c>
      <c r="BP10" s="665"/>
      <c r="BQ10" s="665"/>
      <c r="BR10" s="665"/>
      <c r="BS10" s="611" t="s">
        <v>232</v>
      </c>
      <c r="BT10" s="606"/>
      <c r="BU10" s="606"/>
      <c r="BV10" s="606"/>
      <c r="BW10" s="606"/>
      <c r="BX10" s="606"/>
      <c r="BY10" s="606"/>
      <c r="BZ10" s="606"/>
      <c r="CA10" s="606"/>
      <c r="CB10" s="646"/>
      <c r="CD10" s="647" t="s">
        <v>239</v>
      </c>
      <c r="CE10" s="644"/>
      <c r="CF10" s="644"/>
      <c r="CG10" s="644"/>
      <c r="CH10" s="644"/>
      <c r="CI10" s="644"/>
      <c r="CJ10" s="644"/>
      <c r="CK10" s="644"/>
      <c r="CL10" s="644"/>
      <c r="CM10" s="644"/>
      <c r="CN10" s="644"/>
      <c r="CO10" s="644"/>
      <c r="CP10" s="644"/>
      <c r="CQ10" s="645"/>
      <c r="CR10" s="603">
        <v>5079</v>
      </c>
      <c r="CS10" s="606"/>
      <c r="CT10" s="606"/>
      <c r="CU10" s="606"/>
      <c r="CV10" s="606"/>
      <c r="CW10" s="606"/>
      <c r="CX10" s="606"/>
      <c r="CY10" s="607"/>
      <c r="CZ10" s="665">
        <v>0</v>
      </c>
      <c r="DA10" s="665"/>
      <c r="DB10" s="665"/>
      <c r="DC10" s="665"/>
      <c r="DD10" s="611" t="s">
        <v>232</v>
      </c>
      <c r="DE10" s="606"/>
      <c r="DF10" s="606"/>
      <c r="DG10" s="606"/>
      <c r="DH10" s="606"/>
      <c r="DI10" s="606"/>
      <c r="DJ10" s="606"/>
      <c r="DK10" s="606"/>
      <c r="DL10" s="606"/>
      <c r="DM10" s="606"/>
      <c r="DN10" s="606"/>
      <c r="DO10" s="606"/>
      <c r="DP10" s="607"/>
      <c r="DQ10" s="611">
        <v>5079</v>
      </c>
      <c r="DR10" s="606"/>
      <c r="DS10" s="606"/>
      <c r="DT10" s="606"/>
      <c r="DU10" s="606"/>
      <c r="DV10" s="606"/>
      <c r="DW10" s="606"/>
      <c r="DX10" s="606"/>
      <c r="DY10" s="606"/>
      <c r="DZ10" s="606"/>
      <c r="EA10" s="606"/>
      <c r="EB10" s="606"/>
      <c r="EC10" s="646"/>
    </row>
    <row r="11" spans="2:143" ht="11.25" customHeight="1" x14ac:dyDescent="0.15">
      <c r="B11" s="600" t="s">
        <v>240</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232</v>
      </c>
      <c r="AA11" s="665"/>
      <c r="AB11" s="665"/>
      <c r="AC11" s="665"/>
      <c r="AD11" s="666" t="s">
        <v>122</v>
      </c>
      <c r="AE11" s="666"/>
      <c r="AF11" s="666"/>
      <c r="AG11" s="666"/>
      <c r="AH11" s="666"/>
      <c r="AI11" s="666"/>
      <c r="AJ11" s="666"/>
      <c r="AK11" s="666"/>
      <c r="AL11" s="608" t="s">
        <v>232</v>
      </c>
      <c r="AM11" s="609"/>
      <c r="AN11" s="609"/>
      <c r="AO11" s="667"/>
      <c r="AP11" s="600" t="s">
        <v>241</v>
      </c>
      <c r="AQ11" s="601"/>
      <c r="AR11" s="601"/>
      <c r="AS11" s="601"/>
      <c r="AT11" s="601"/>
      <c r="AU11" s="601"/>
      <c r="AV11" s="601"/>
      <c r="AW11" s="601"/>
      <c r="AX11" s="601"/>
      <c r="AY11" s="601"/>
      <c r="AZ11" s="601"/>
      <c r="BA11" s="601"/>
      <c r="BB11" s="601"/>
      <c r="BC11" s="601"/>
      <c r="BD11" s="601"/>
      <c r="BE11" s="601"/>
      <c r="BF11" s="602"/>
      <c r="BG11" s="603">
        <v>333807</v>
      </c>
      <c r="BH11" s="606"/>
      <c r="BI11" s="606"/>
      <c r="BJ11" s="606"/>
      <c r="BK11" s="606"/>
      <c r="BL11" s="606"/>
      <c r="BM11" s="606"/>
      <c r="BN11" s="607"/>
      <c r="BO11" s="665">
        <v>4.7</v>
      </c>
      <c r="BP11" s="665"/>
      <c r="BQ11" s="665"/>
      <c r="BR11" s="665"/>
      <c r="BS11" s="611" t="s">
        <v>122</v>
      </c>
      <c r="BT11" s="606"/>
      <c r="BU11" s="606"/>
      <c r="BV11" s="606"/>
      <c r="BW11" s="606"/>
      <c r="BX11" s="606"/>
      <c r="BY11" s="606"/>
      <c r="BZ11" s="606"/>
      <c r="CA11" s="606"/>
      <c r="CB11" s="646"/>
      <c r="CD11" s="647" t="s">
        <v>242</v>
      </c>
      <c r="CE11" s="644"/>
      <c r="CF11" s="644"/>
      <c r="CG11" s="644"/>
      <c r="CH11" s="644"/>
      <c r="CI11" s="644"/>
      <c r="CJ11" s="644"/>
      <c r="CK11" s="644"/>
      <c r="CL11" s="644"/>
      <c r="CM11" s="644"/>
      <c r="CN11" s="644"/>
      <c r="CO11" s="644"/>
      <c r="CP11" s="644"/>
      <c r="CQ11" s="645"/>
      <c r="CR11" s="603">
        <v>166148</v>
      </c>
      <c r="CS11" s="606"/>
      <c r="CT11" s="606"/>
      <c r="CU11" s="606"/>
      <c r="CV11" s="606"/>
      <c r="CW11" s="606"/>
      <c r="CX11" s="606"/>
      <c r="CY11" s="607"/>
      <c r="CZ11" s="665">
        <v>0.9</v>
      </c>
      <c r="DA11" s="665"/>
      <c r="DB11" s="665"/>
      <c r="DC11" s="665"/>
      <c r="DD11" s="611">
        <v>40772</v>
      </c>
      <c r="DE11" s="606"/>
      <c r="DF11" s="606"/>
      <c r="DG11" s="606"/>
      <c r="DH11" s="606"/>
      <c r="DI11" s="606"/>
      <c r="DJ11" s="606"/>
      <c r="DK11" s="606"/>
      <c r="DL11" s="606"/>
      <c r="DM11" s="606"/>
      <c r="DN11" s="606"/>
      <c r="DO11" s="606"/>
      <c r="DP11" s="607"/>
      <c r="DQ11" s="611">
        <v>99684</v>
      </c>
      <c r="DR11" s="606"/>
      <c r="DS11" s="606"/>
      <c r="DT11" s="606"/>
      <c r="DU11" s="606"/>
      <c r="DV11" s="606"/>
      <c r="DW11" s="606"/>
      <c r="DX11" s="606"/>
      <c r="DY11" s="606"/>
      <c r="DZ11" s="606"/>
      <c r="EA11" s="606"/>
      <c r="EB11" s="606"/>
      <c r="EC11" s="646"/>
    </row>
    <row r="12" spans="2:143" ht="11.25" customHeight="1" x14ac:dyDescent="0.15">
      <c r="B12" s="600" t="s">
        <v>243</v>
      </c>
      <c r="C12" s="601"/>
      <c r="D12" s="601"/>
      <c r="E12" s="601"/>
      <c r="F12" s="601"/>
      <c r="G12" s="601"/>
      <c r="H12" s="601"/>
      <c r="I12" s="601"/>
      <c r="J12" s="601"/>
      <c r="K12" s="601"/>
      <c r="L12" s="601"/>
      <c r="M12" s="601"/>
      <c r="N12" s="601"/>
      <c r="O12" s="601"/>
      <c r="P12" s="601"/>
      <c r="Q12" s="602"/>
      <c r="R12" s="603">
        <v>888611</v>
      </c>
      <c r="S12" s="606"/>
      <c r="T12" s="606"/>
      <c r="U12" s="606"/>
      <c r="V12" s="606"/>
      <c r="W12" s="606"/>
      <c r="X12" s="606"/>
      <c r="Y12" s="607"/>
      <c r="Z12" s="665">
        <v>4.8</v>
      </c>
      <c r="AA12" s="665"/>
      <c r="AB12" s="665"/>
      <c r="AC12" s="665"/>
      <c r="AD12" s="666">
        <v>888611</v>
      </c>
      <c r="AE12" s="666"/>
      <c r="AF12" s="666"/>
      <c r="AG12" s="666"/>
      <c r="AH12" s="666"/>
      <c r="AI12" s="666"/>
      <c r="AJ12" s="666"/>
      <c r="AK12" s="666"/>
      <c r="AL12" s="608">
        <v>8.5</v>
      </c>
      <c r="AM12" s="609"/>
      <c r="AN12" s="609"/>
      <c r="AO12" s="667"/>
      <c r="AP12" s="600" t="s">
        <v>244</v>
      </c>
      <c r="AQ12" s="601"/>
      <c r="AR12" s="601"/>
      <c r="AS12" s="601"/>
      <c r="AT12" s="601"/>
      <c r="AU12" s="601"/>
      <c r="AV12" s="601"/>
      <c r="AW12" s="601"/>
      <c r="AX12" s="601"/>
      <c r="AY12" s="601"/>
      <c r="AZ12" s="601"/>
      <c r="BA12" s="601"/>
      <c r="BB12" s="601"/>
      <c r="BC12" s="601"/>
      <c r="BD12" s="601"/>
      <c r="BE12" s="601"/>
      <c r="BF12" s="602"/>
      <c r="BG12" s="603">
        <v>3278967</v>
      </c>
      <c r="BH12" s="606"/>
      <c r="BI12" s="606"/>
      <c r="BJ12" s="606"/>
      <c r="BK12" s="606"/>
      <c r="BL12" s="606"/>
      <c r="BM12" s="606"/>
      <c r="BN12" s="607"/>
      <c r="BO12" s="665">
        <v>46.5</v>
      </c>
      <c r="BP12" s="665"/>
      <c r="BQ12" s="665"/>
      <c r="BR12" s="665"/>
      <c r="BS12" s="611" t="s">
        <v>232</v>
      </c>
      <c r="BT12" s="606"/>
      <c r="BU12" s="606"/>
      <c r="BV12" s="606"/>
      <c r="BW12" s="606"/>
      <c r="BX12" s="606"/>
      <c r="BY12" s="606"/>
      <c r="BZ12" s="606"/>
      <c r="CA12" s="606"/>
      <c r="CB12" s="646"/>
      <c r="CD12" s="647" t="s">
        <v>245</v>
      </c>
      <c r="CE12" s="644"/>
      <c r="CF12" s="644"/>
      <c r="CG12" s="644"/>
      <c r="CH12" s="644"/>
      <c r="CI12" s="644"/>
      <c r="CJ12" s="644"/>
      <c r="CK12" s="644"/>
      <c r="CL12" s="644"/>
      <c r="CM12" s="644"/>
      <c r="CN12" s="644"/>
      <c r="CO12" s="644"/>
      <c r="CP12" s="644"/>
      <c r="CQ12" s="645"/>
      <c r="CR12" s="603">
        <v>57306</v>
      </c>
      <c r="CS12" s="606"/>
      <c r="CT12" s="606"/>
      <c r="CU12" s="606"/>
      <c r="CV12" s="606"/>
      <c r="CW12" s="606"/>
      <c r="CX12" s="606"/>
      <c r="CY12" s="607"/>
      <c r="CZ12" s="665">
        <v>0.3</v>
      </c>
      <c r="DA12" s="665"/>
      <c r="DB12" s="665"/>
      <c r="DC12" s="665"/>
      <c r="DD12" s="611">
        <v>507</v>
      </c>
      <c r="DE12" s="606"/>
      <c r="DF12" s="606"/>
      <c r="DG12" s="606"/>
      <c r="DH12" s="606"/>
      <c r="DI12" s="606"/>
      <c r="DJ12" s="606"/>
      <c r="DK12" s="606"/>
      <c r="DL12" s="606"/>
      <c r="DM12" s="606"/>
      <c r="DN12" s="606"/>
      <c r="DO12" s="606"/>
      <c r="DP12" s="607"/>
      <c r="DQ12" s="611">
        <v>55673</v>
      </c>
      <c r="DR12" s="606"/>
      <c r="DS12" s="606"/>
      <c r="DT12" s="606"/>
      <c r="DU12" s="606"/>
      <c r="DV12" s="606"/>
      <c r="DW12" s="606"/>
      <c r="DX12" s="606"/>
      <c r="DY12" s="606"/>
      <c r="DZ12" s="606"/>
      <c r="EA12" s="606"/>
      <c r="EB12" s="606"/>
      <c r="EC12" s="646"/>
    </row>
    <row r="13" spans="2:143" ht="11.25" customHeight="1" x14ac:dyDescent="0.15">
      <c r="B13" s="600" t="s">
        <v>246</v>
      </c>
      <c r="C13" s="601"/>
      <c r="D13" s="601"/>
      <c r="E13" s="601"/>
      <c r="F13" s="601"/>
      <c r="G13" s="601"/>
      <c r="H13" s="601"/>
      <c r="I13" s="601"/>
      <c r="J13" s="601"/>
      <c r="K13" s="601"/>
      <c r="L13" s="601"/>
      <c r="M13" s="601"/>
      <c r="N13" s="601"/>
      <c r="O13" s="601"/>
      <c r="P13" s="601"/>
      <c r="Q13" s="602"/>
      <c r="R13" s="603" t="s">
        <v>232</v>
      </c>
      <c r="S13" s="606"/>
      <c r="T13" s="606"/>
      <c r="U13" s="606"/>
      <c r="V13" s="606"/>
      <c r="W13" s="606"/>
      <c r="X13" s="606"/>
      <c r="Y13" s="607"/>
      <c r="Z13" s="665" t="s">
        <v>232</v>
      </c>
      <c r="AA13" s="665"/>
      <c r="AB13" s="665"/>
      <c r="AC13" s="665"/>
      <c r="AD13" s="666" t="s">
        <v>122</v>
      </c>
      <c r="AE13" s="666"/>
      <c r="AF13" s="666"/>
      <c r="AG13" s="666"/>
      <c r="AH13" s="666"/>
      <c r="AI13" s="666"/>
      <c r="AJ13" s="666"/>
      <c r="AK13" s="666"/>
      <c r="AL13" s="608" t="s">
        <v>122</v>
      </c>
      <c r="AM13" s="609"/>
      <c r="AN13" s="609"/>
      <c r="AO13" s="667"/>
      <c r="AP13" s="600" t="s">
        <v>247</v>
      </c>
      <c r="AQ13" s="601"/>
      <c r="AR13" s="601"/>
      <c r="AS13" s="601"/>
      <c r="AT13" s="601"/>
      <c r="AU13" s="601"/>
      <c r="AV13" s="601"/>
      <c r="AW13" s="601"/>
      <c r="AX13" s="601"/>
      <c r="AY13" s="601"/>
      <c r="AZ13" s="601"/>
      <c r="BA13" s="601"/>
      <c r="BB13" s="601"/>
      <c r="BC13" s="601"/>
      <c r="BD13" s="601"/>
      <c r="BE13" s="601"/>
      <c r="BF13" s="602"/>
      <c r="BG13" s="603">
        <v>3277101</v>
      </c>
      <c r="BH13" s="606"/>
      <c r="BI13" s="606"/>
      <c r="BJ13" s="606"/>
      <c r="BK13" s="606"/>
      <c r="BL13" s="606"/>
      <c r="BM13" s="606"/>
      <c r="BN13" s="607"/>
      <c r="BO13" s="665">
        <v>46.5</v>
      </c>
      <c r="BP13" s="665"/>
      <c r="BQ13" s="665"/>
      <c r="BR13" s="665"/>
      <c r="BS13" s="611" t="s">
        <v>232</v>
      </c>
      <c r="BT13" s="606"/>
      <c r="BU13" s="606"/>
      <c r="BV13" s="606"/>
      <c r="BW13" s="606"/>
      <c r="BX13" s="606"/>
      <c r="BY13" s="606"/>
      <c r="BZ13" s="606"/>
      <c r="CA13" s="606"/>
      <c r="CB13" s="646"/>
      <c r="CD13" s="647" t="s">
        <v>248</v>
      </c>
      <c r="CE13" s="644"/>
      <c r="CF13" s="644"/>
      <c r="CG13" s="644"/>
      <c r="CH13" s="644"/>
      <c r="CI13" s="644"/>
      <c r="CJ13" s="644"/>
      <c r="CK13" s="644"/>
      <c r="CL13" s="644"/>
      <c r="CM13" s="644"/>
      <c r="CN13" s="644"/>
      <c r="CO13" s="644"/>
      <c r="CP13" s="644"/>
      <c r="CQ13" s="645"/>
      <c r="CR13" s="603">
        <v>1733109</v>
      </c>
      <c r="CS13" s="606"/>
      <c r="CT13" s="606"/>
      <c r="CU13" s="606"/>
      <c r="CV13" s="606"/>
      <c r="CW13" s="606"/>
      <c r="CX13" s="606"/>
      <c r="CY13" s="607"/>
      <c r="CZ13" s="665">
        <v>9.8000000000000007</v>
      </c>
      <c r="DA13" s="665"/>
      <c r="DB13" s="665"/>
      <c r="DC13" s="665"/>
      <c r="DD13" s="611">
        <v>1172314</v>
      </c>
      <c r="DE13" s="606"/>
      <c r="DF13" s="606"/>
      <c r="DG13" s="606"/>
      <c r="DH13" s="606"/>
      <c r="DI13" s="606"/>
      <c r="DJ13" s="606"/>
      <c r="DK13" s="606"/>
      <c r="DL13" s="606"/>
      <c r="DM13" s="606"/>
      <c r="DN13" s="606"/>
      <c r="DO13" s="606"/>
      <c r="DP13" s="607"/>
      <c r="DQ13" s="611">
        <v>1107082</v>
      </c>
      <c r="DR13" s="606"/>
      <c r="DS13" s="606"/>
      <c r="DT13" s="606"/>
      <c r="DU13" s="606"/>
      <c r="DV13" s="606"/>
      <c r="DW13" s="606"/>
      <c r="DX13" s="606"/>
      <c r="DY13" s="606"/>
      <c r="DZ13" s="606"/>
      <c r="EA13" s="606"/>
      <c r="EB13" s="606"/>
      <c r="EC13" s="646"/>
    </row>
    <row r="14" spans="2:143" ht="11.25" customHeight="1" x14ac:dyDescent="0.15">
      <c r="B14" s="600" t="s">
        <v>249</v>
      </c>
      <c r="C14" s="601"/>
      <c r="D14" s="601"/>
      <c r="E14" s="601"/>
      <c r="F14" s="601"/>
      <c r="G14" s="601"/>
      <c r="H14" s="601"/>
      <c r="I14" s="601"/>
      <c r="J14" s="601"/>
      <c r="K14" s="601"/>
      <c r="L14" s="601"/>
      <c r="M14" s="601"/>
      <c r="N14" s="601"/>
      <c r="O14" s="601"/>
      <c r="P14" s="601"/>
      <c r="Q14" s="602"/>
      <c r="R14" s="603" t="s">
        <v>232</v>
      </c>
      <c r="S14" s="606"/>
      <c r="T14" s="606"/>
      <c r="U14" s="606"/>
      <c r="V14" s="606"/>
      <c r="W14" s="606"/>
      <c r="X14" s="606"/>
      <c r="Y14" s="607"/>
      <c r="Z14" s="665" t="s">
        <v>232</v>
      </c>
      <c r="AA14" s="665"/>
      <c r="AB14" s="665"/>
      <c r="AC14" s="665"/>
      <c r="AD14" s="666" t="s">
        <v>232</v>
      </c>
      <c r="AE14" s="666"/>
      <c r="AF14" s="666"/>
      <c r="AG14" s="666"/>
      <c r="AH14" s="666"/>
      <c r="AI14" s="666"/>
      <c r="AJ14" s="666"/>
      <c r="AK14" s="666"/>
      <c r="AL14" s="608" t="s">
        <v>232</v>
      </c>
      <c r="AM14" s="609"/>
      <c r="AN14" s="609"/>
      <c r="AO14" s="667"/>
      <c r="AP14" s="600" t="s">
        <v>250</v>
      </c>
      <c r="AQ14" s="601"/>
      <c r="AR14" s="601"/>
      <c r="AS14" s="601"/>
      <c r="AT14" s="601"/>
      <c r="AU14" s="601"/>
      <c r="AV14" s="601"/>
      <c r="AW14" s="601"/>
      <c r="AX14" s="601"/>
      <c r="AY14" s="601"/>
      <c r="AZ14" s="601"/>
      <c r="BA14" s="601"/>
      <c r="BB14" s="601"/>
      <c r="BC14" s="601"/>
      <c r="BD14" s="601"/>
      <c r="BE14" s="601"/>
      <c r="BF14" s="602"/>
      <c r="BG14" s="603">
        <v>122608</v>
      </c>
      <c r="BH14" s="606"/>
      <c r="BI14" s="606"/>
      <c r="BJ14" s="606"/>
      <c r="BK14" s="606"/>
      <c r="BL14" s="606"/>
      <c r="BM14" s="606"/>
      <c r="BN14" s="607"/>
      <c r="BO14" s="665">
        <v>1.7</v>
      </c>
      <c r="BP14" s="665"/>
      <c r="BQ14" s="665"/>
      <c r="BR14" s="665"/>
      <c r="BS14" s="611" t="s">
        <v>122</v>
      </c>
      <c r="BT14" s="606"/>
      <c r="BU14" s="606"/>
      <c r="BV14" s="606"/>
      <c r="BW14" s="606"/>
      <c r="BX14" s="606"/>
      <c r="BY14" s="606"/>
      <c r="BZ14" s="606"/>
      <c r="CA14" s="606"/>
      <c r="CB14" s="646"/>
      <c r="CD14" s="647" t="s">
        <v>251</v>
      </c>
      <c r="CE14" s="644"/>
      <c r="CF14" s="644"/>
      <c r="CG14" s="644"/>
      <c r="CH14" s="644"/>
      <c r="CI14" s="644"/>
      <c r="CJ14" s="644"/>
      <c r="CK14" s="644"/>
      <c r="CL14" s="644"/>
      <c r="CM14" s="644"/>
      <c r="CN14" s="644"/>
      <c r="CO14" s="644"/>
      <c r="CP14" s="644"/>
      <c r="CQ14" s="645"/>
      <c r="CR14" s="603">
        <v>1388184</v>
      </c>
      <c r="CS14" s="606"/>
      <c r="CT14" s="606"/>
      <c r="CU14" s="606"/>
      <c r="CV14" s="606"/>
      <c r="CW14" s="606"/>
      <c r="CX14" s="606"/>
      <c r="CY14" s="607"/>
      <c r="CZ14" s="665">
        <v>7.9</v>
      </c>
      <c r="DA14" s="665"/>
      <c r="DB14" s="665"/>
      <c r="DC14" s="665"/>
      <c r="DD14" s="611">
        <v>77476</v>
      </c>
      <c r="DE14" s="606"/>
      <c r="DF14" s="606"/>
      <c r="DG14" s="606"/>
      <c r="DH14" s="606"/>
      <c r="DI14" s="606"/>
      <c r="DJ14" s="606"/>
      <c r="DK14" s="606"/>
      <c r="DL14" s="606"/>
      <c r="DM14" s="606"/>
      <c r="DN14" s="606"/>
      <c r="DO14" s="606"/>
      <c r="DP14" s="607"/>
      <c r="DQ14" s="611">
        <v>906048</v>
      </c>
      <c r="DR14" s="606"/>
      <c r="DS14" s="606"/>
      <c r="DT14" s="606"/>
      <c r="DU14" s="606"/>
      <c r="DV14" s="606"/>
      <c r="DW14" s="606"/>
      <c r="DX14" s="606"/>
      <c r="DY14" s="606"/>
      <c r="DZ14" s="606"/>
      <c r="EA14" s="606"/>
      <c r="EB14" s="606"/>
      <c r="EC14" s="646"/>
    </row>
    <row r="15" spans="2:143" ht="11.25" customHeight="1" x14ac:dyDescent="0.15">
      <c r="B15" s="600" t="s">
        <v>252</v>
      </c>
      <c r="C15" s="601"/>
      <c r="D15" s="601"/>
      <c r="E15" s="601"/>
      <c r="F15" s="601"/>
      <c r="G15" s="601"/>
      <c r="H15" s="601"/>
      <c r="I15" s="601"/>
      <c r="J15" s="601"/>
      <c r="K15" s="601"/>
      <c r="L15" s="601"/>
      <c r="M15" s="601"/>
      <c r="N15" s="601"/>
      <c r="O15" s="601"/>
      <c r="P15" s="601"/>
      <c r="Q15" s="602"/>
      <c r="R15" s="603">
        <v>58084</v>
      </c>
      <c r="S15" s="606"/>
      <c r="T15" s="606"/>
      <c r="U15" s="606"/>
      <c r="V15" s="606"/>
      <c r="W15" s="606"/>
      <c r="X15" s="606"/>
      <c r="Y15" s="607"/>
      <c r="Z15" s="665">
        <v>0.3</v>
      </c>
      <c r="AA15" s="665"/>
      <c r="AB15" s="665"/>
      <c r="AC15" s="665"/>
      <c r="AD15" s="666">
        <v>58084</v>
      </c>
      <c r="AE15" s="666"/>
      <c r="AF15" s="666"/>
      <c r="AG15" s="666"/>
      <c r="AH15" s="666"/>
      <c r="AI15" s="666"/>
      <c r="AJ15" s="666"/>
      <c r="AK15" s="666"/>
      <c r="AL15" s="608">
        <v>0.6</v>
      </c>
      <c r="AM15" s="609"/>
      <c r="AN15" s="609"/>
      <c r="AO15" s="667"/>
      <c r="AP15" s="600" t="s">
        <v>253</v>
      </c>
      <c r="AQ15" s="601"/>
      <c r="AR15" s="601"/>
      <c r="AS15" s="601"/>
      <c r="AT15" s="601"/>
      <c r="AU15" s="601"/>
      <c r="AV15" s="601"/>
      <c r="AW15" s="601"/>
      <c r="AX15" s="601"/>
      <c r="AY15" s="601"/>
      <c r="AZ15" s="601"/>
      <c r="BA15" s="601"/>
      <c r="BB15" s="601"/>
      <c r="BC15" s="601"/>
      <c r="BD15" s="601"/>
      <c r="BE15" s="601"/>
      <c r="BF15" s="602"/>
      <c r="BG15" s="603">
        <v>306852</v>
      </c>
      <c r="BH15" s="606"/>
      <c r="BI15" s="606"/>
      <c r="BJ15" s="606"/>
      <c r="BK15" s="606"/>
      <c r="BL15" s="606"/>
      <c r="BM15" s="606"/>
      <c r="BN15" s="607"/>
      <c r="BO15" s="665">
        <v>4.4000000000000004</v>
      </c>
      <c r="BP15" s="665"/>
      <c r="BQ15" s="665"/>
      <c r="BR15" s="665"/>
      <c r="BS15" s="611" t="s">
        <v>122</v>
      </c>
      <c r="BT15" s="606"/>
      <c r="BU15" s="606"/>
      <c r="BV15" s="606"/>
      <c r="BW15" s="606"/>
      <c r="BX15" s="606"/>
      <c r="BY15" s="606"/>
      <c r="BZ15" s="606"/>
      <c r="CA15" s="606"/>
      <c r="CB15" s="646"/>
      <c r="CD15" s="647" t="s">
        <v>254</v>
      </c>
      <c r="CE15" s="644"/>
      <c r="CF15" s="644"/>
      <c r="CG15" s="644"/>
      <c r="CH15" s="644"/>
      <c r="CI15" s="644"/>
      <c r="CJ15" s="644"/>
      <c r="CK15" s="644"/>
      <c r="CL15" s="644"/>
      <c r="CM15" s="644"/>
      <c r="CN15" s="644"/>
      <c r="CO15" s="644"/>
      <c r="CP15" s="644"/>
      <c r="CQ15" s="645"/>
      <c r="CR15" s="603">
        <v>2523373</v>
      </c>
      <c r="CS15" s="606"/>
      <c r="CT15" s="606"/>
      <c r="CU15" s="606"/>
      <c r="CV15" s="606"/>
      <c r="CW15" s="606"/>
      <c r="CX15" s="606"/>
      <c r="CY15" s="607"/>
      <c r="CZ15" s="665">
        <v>14.3</v>
      </c>
      <c r="DA15" s="665"/>
      <c r="DB15" s="665"/>
      <c r="DC15" s="665"/>
      <c r="DD15" s="611">
        <v>793054</v>
      </c>
      <c r="DE15" s="606"/>
      <c r="DF15" s="606"/>
      <c r="DG15" s="606"/>
      <c r="DH15" s="606"/>
      <c r="DI15" s="606"/>
      <c r="DJ15" s="606"/>
      <c r="DK15" s="606"/>
      <c r="DL15" s="606"/>
      <c r="DM15" s="606"/>
      <c r="DN15" s="606"/>
      <c r="DO15" s="606"/>
      <c r="DP15" s="607"/>
      <c r="DQ15" s="611">
        <v>1565741</v>
      </c>
      <c r="DR15" s="606"/>
      <c r="DS15" s="606"/>
      <c r="DT15" s="606"/>
      <c r="DU15" s="606"/>
      <c r="DV15" s="606"/>
      <c r="DW15" s="606"/>
      <c r="DX15" s="606"/>
      <c r="DY15" s="606"/>
      <c r="DZ15" s="606"/>
      <c r="EA15" s="606"/>
      <c r="EB15" s="606"/>
      <c r="EC15" s="646"/>
    </row>
    <row r="16" spans="2:143" ht="11.25" customHeight="1" x14ac:dyDescent="0.15">
      <c r="B16" s="600" t="s">
        <v>255</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232</v>
      </c>
      <c r="AA16" s="665"/>
      <c r="AB16" s="665"/>
      <c r="AC16" s="665"/>
      <c r="AD16" s="666" t="s">
        <v>232</v>
      </c>
      <c r="AE16" s="666"/>
      <c r="AF16" s="666"/>
      <c r="AG16" s="666"/>
      <c r="AH16" s="666"/>
      <c r="AI16" s="666"/>
      <c r="AJ16" s="666"/>
      <c r="AK16" s="666"/>
      <c r="AL16" s="608" t="s">
        <v>232</v>
      </c>
      <c r="AM16" s="609"/>
      <c r="AN16" s="609"/>
      <c r="AO16" s="667"/>
      <c r="AP16" s="600" t="s">
        <v>256</v>
      </c>
      <c r="AQ16" s="601"/>
      <c r="AR16" s="601"/>
      <c r="AS16" s="601"/>
      <c r="AT16" s="601"/>
      <c r="AU16" s="601"/>
      <c r="AV16" s="601"/>
      <c r="AW16" s="601"/>
      <c r="AX16" s="601"/>
      <c r="AY16" s="601"/>
      <c r="AZ16" s="601"/>
      <c r="BA16" s="601"/>
      <c r="BB16" s="601"/>
      <c r="BC16" s="601"/>
      <c r="BD16" s="601"/>
      <c r="BE16" s="601"/>
      <c r="BF16" s="602"/>
      <c r="BG16" s="603" t="s">
        <v>232</v>
      </c>
      <c r="BH16" s="606"/>
      <c r="BI16" s="606"/>
      <c r="BJ16" s="606"/>
      <c r="BK16" s="606"/>
      <c r="BL16" s="606"/>
      <c r="BM16" s="606"/>
      <c r="BN16" s="607"/>
      <c r="BO16" s="665" t="s">
        <v>122</v>
      </c>
      <c r="BP16" s="665"/>
      <c r="BQ16" s="665"/>
      <c r="BR16" s="665"/>
      <c r="BS16" s="611" t="s">
        <v>232</v>
      </c>
      <c r="BT16" s="606"/>
      <c r="BU16" s="606"/>
      <c r="BV16" s="606"/>
      <c r="BW16" s="606"/>
      <c r="BX16" s="606"/>
      <c r="BY16" s="606"/>
      <c r="BZ16" s="606"/>
      <c r="CA16" s="606"/>
      <c r="CB16" s="646"/>
      <c r="CD16" s="647" t="s">
        <v>257</v>
      </c>
      <c r="CE16" s="644"/>
      <c r="CF16" s="644"/>
      <c r="CG16" s="644"/>
      <c r="CH16" s="644"/>
      <c r="CI16" s="644"/>
      <c r="CJ16" s="644"/>
      <c r="CK16" s="644"/>
      <c r="CL16" s="644"/>
      <c r="CM16" s="644"/>
      <c r="CN16" s="644"/>
      <c r="CO16" s="644"/>
      <c r="CP16" s="644"/>
      <c r="CQ16" s="645"/>
      <c r="CR16" s="603" t="s">
        <v>232</v>
      </c>
      <c r="CS16" s="606"/>
      <c r="CT16" s="606"/>
      <c r="CU16" s="606"/>
      <c r="CV16" s="606"/>
      <c r="CW16" s="606"/>
      <c r="CX16" s="606"/>
      <c r="CY16" s="607"/>
      <c r="CZ16" s="665" t="s">
        <v>232</v>
      </c>
      <c r="DA16" s="665"/>
      <c r="DB16" s="665"/>
      <c r="DC16" s="665"/>
      <c r="DD16" s="611" t="s">
        <v>122</v>
      </c>
      <c r="DE16" s="606"/>
      <c r="DF16" s="606"/>
      <c r="DG16" s="606"/>
      <c r="DH16" s="606"/>
      <c r="DI16" s="606"/>
      <c r="DJ16" s="606"/>
      <c r="DK16" s="606"/>
      <c r="DL16" s="606"/>
      <c r="DM16" s="606"/>
      <c r="DN16" s="606"/>
      <c r="DO16" s="606"/>
      <c r="DP16" s="607"/>
      <c r="DQ16" s="611" t="s">
        <v>122</v>
      </c>
      <c r="DR16" s="606"/>
      <c r="DS16" s="606"/>
      <c r="DT16" s="606"/>
      <c r="DU16" s="606"/>
      <c r="DV16" s="606"/>
      <c r="DW16" s="606"/>
      <c r="DX16" s="606"/>
      <c r="DY16" s="606"/>
      <c r="DZ16" s="606"/>
      <c r="EA16" s="606"/>
      <c r="EB16" s="606"/>
      <c r="EC16" s="646"/>
    </row>
    <row r="17" spans="2:133" ht="11.25" customHeight="1" x14ac:dyDescent="0.15">
      <c r="B17" s="600" t="s">
        <v>258</v>
      </c>
      <c r="C17" s="601"/>
      <c r="D17" s="601"/>
      <c r="E17" s="601"/>
      <c r="F17" s="601"/>
      <c r="G17" s="601"/>
      <c r="H17" s="601"/>
      <c r="I17" s="601"/>
      <c r="J17" s="601"/>
      <c r="K17" s="601"/>
      <c r="L17" s="601"/>
      <c r="M17" s="601"/>
      <c r="N17" s="601"/>
      <c r="O17" s="601"/>
      <c r="P17" s="601"/>
      <c r="Q17" s="602"/>
      <c r="R17" s="603">
        <v>54457</v>
      </c>
      <c r="S17" s="606"/>
      <c r="T17" s="606"/>
      <c r="U17" s="606"/>
      <c r="V17" s="606"/>
      <c r="W17" s="606"/>
      <c r="X17" s="606"/>
      <c r="Y17" s="607"/>
      <c r="Z17" s="665">
        <v>0.3</v>
      </c>
      <c r="AA17" s="665"/>
      <c r="AB17" s="665"/>
      <c r="AC17" s="665"/>
      <c r="AD17" s="666">
        <v>54457</v>
      </c>
      <c r="AE17" s="666"/>
      <c r="AF17" s="666"/>
      <c r="AG17" s="666"/>
      <c r="AH17" s="666"/>
      <c r="AI17" s="666"/>
      <c r="AJ17" s="666"/>
      <c r="AK17" s="666"/>
      <c r="AL17" s="608">
        <v>0.5</v>
      </c>
      <c r="AM17" s="609"/>
      <c r="AN17" s="609"/>
      <c r="AO17" s="667"/>
      <c r="AP17" s="600" t="s">
        <v>259</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232</v>
      </c>
      <c r="BP17" s="665"/>
      <c r="BQ17" s="665"/>
      <c r="BR17" s="665"/>
      <c r="BS17" s="611" t="s">
        <v>232</v>
      </c>
      <c r="BT17" s="606"/>
      <c r="BU17" s="606"/>
      <c r="BV17" s="606"/>
      <c r="BW17" s="606"/>
      <c r="BX17" s="606"/>
      <c r="BY17" s="606"/>
      <c r="BZ17" s="606"/>
      <c r="CA17" s="606"/>
      <c r="CB17" s="646"/>
      <c r="CD17" s="647" t="s">
        <v>260</v>
      </c>
      <c r="CE17" s="644"/>
      <c r="CF17" s="644"/>
      <c r="CG17" s="644"/>
      <c r="CH17" s="644"/>
      <c r="CI17" s="644"/>
      <c r="CJ17" s="644"/>
      <c r="CK17" s="644"/>
      <c r="CL17" s="644"/>
      <c r="CM17" s="644"/>
      <c r="CN17" s="644"/>
      <c r="CO17" s="644"/>
      <c r="CP17" s="644"/>
      <c r="CQ17" s="645"/>
      <c r="CR17" s="603">
        <v>1565356</v>
      </c>
      <c r="CS17" s="606"/>
      <c r="CT17" s="606"/>
      <c r="CU17" s="606"/>
      <c r="CV17" s="606"/>
      <c r="CW17" s="606"/>
      <c r="CX17" s="606"/>
      <c r="CY17" s="607"/>
      <c r="CZ17" s="665">
        <v>8.9</v>
      </c>
      <c r="DA17" s="665"/>
      <c r="DB17" s="665"/>
      <c r="DC17" s="665"/>
      <c r="DD17" s="611" t="s">
        <v>122</v>
      </c>
      <c r="DE17" s="606"/>
      <c r="DF17" s="606"/>
      <c r="DG17" s="606"/>
      <c r="DH17" s="606"/>
      <c r="DI17" s="606"/>
      <c r="DJ17" s="606"/>
      <c r="DK17" s="606"/>
      <c r="DL17" s="606"/>
      <c r="DM17" s="606"/>
      <c r="DN17" s="606"/>
      <c r="DO17" s="606"/>
      <c r="DP17" s="607"/>
      <c r="DQ17" s="611">
        <v>1558242</v>
      </c>
      <c r="DR17" s="606"/>
      <c r="DS17" s="606"/>
      <c r="DT17" s="606"/>
      <c r="DU17" s="606"/>
      <c r="DV17" s="606"/>
      <c r="DW17" s="606"/>
      <c r="DX17" s="606"/>
      <c r="DY17" s="606"/>
      <c r="DZ17" s="606"/>
      <c r="EA17" s="606"/>
      <c r="EB17" s="606"/>
      <c r="EC17" s="646"/>
    </row>
    <row r="18" spans="2:133" ht="11.25" customHeight="1" x14ac:dyDescent="0.15">
      <c r="B18" s="600" t="s">
        <v>261</v>
      </c>
      <c r="C18" s="601"/>
      <c r="D18" s="601"/>
      <c r="E18" s="601"/>
      <c r="F18" s="601"/>
      <c r="G18" s="601"/>
      <c r="H18" s="601"/>
      <c r="I18" s="601"/>
      <c r="J18" s="601"/>
      <c r="K18" s="601"/>
      <c r="L18" s="601"/>
      <c r="M18" s="601"/>
      <c r="N18" s="601"/>
      <c r="O18" s="601"/>
      <c r="P18" s="601"/>
      <c r="Q18" s="602"/>
      <c r="R18" s="603">
        <v>2378721</v>
      </c>
      <c r="S18" s="606"/>
      <c r="T18" s="606"/>
      <c r="U18" s="606"/>
      <c r="V18" s="606"/>
      <c r="W18" s="606"/>
      <c r="X18" s="606"/>
      <c r="Y18" s="607"/>
      <c r="Z18" s="665">
        <v>12.9</v>
      </c>
      <c r="AA18" s="665"/>
      <c r="AB18" s="665"/>
      <c r="AC18" s="665"/>
      <c r="AD18" s="666">
        <v>2091917</v>
      </c>
      <c r="AE18" s="666"/>
      <c r="AF18" s="666"/>
      <c r="AG18" s="666"/>
      <c r="AH18" s="666"/>
      <c r="AI18" s="666"/>
      <c r="AJ18" s="666"/>
      <c r="AK18" s="666"/>
      <c r="AL18" s="608">
        <v>20</v>
      </c>
      <c r="AM18" s="609"/>
      <c r="AN18" s="609"/>
      <c r="AO18" s="667"/>
      <c r="AP18" s="600" t="s">
        <v>262</v>
      </c>
      <c r="AQ18" s="601"/>
      <c r="AR18" s="601"/>
      <c r="AS18" s="601"/>
      <c r="AT18" s="601"/>
      <c r="AU18" s="601"/>
      <c r="AV18" s="601"/>
      <c r="AW18" s="601"/>
      <c r="AX18" s="601"/>
      <c r="AY18" s="601"/>
      <c r="AZ18" s="601"/>
      <c r="BA18" s="601"/>
      <c r="BB18" s="601"/>
      <c r="BC18" s="601"/>
      <c r="BD18" s="601"/>
      <c r="BE18" s="601"/>
      <c r="BF18" s="602"/>
      <c r="BG18" s="603" t="s">
        <v>232</v>
      </c>
      <c r="BH18" s="606"/>
      <c r="BI18" s="606"/>
      <c r="BJ18" s="606"/>
      <c r="BK18" s="606"/>
      <c r="BL18" s="606"/>
      <c r="BM18" s="606"/>
      <c r="BN18" s="607"/>
      <c r="BO18" s="665" t="s">
        <v>122</v>
      </c>
      <c r="BP18" s="665"/>
      <c r="BQ18" s="665"/>
      <c r="BR18" s="665"/>
      <c r="BS18" s="611" t="s">
        <v>122</v>
      </c>
      <c r="BT18" s="606"/>
      <c r="BU18" s="606"/>
      <c r="BV18" s="606"/>
      <c r="BW18" s="606"/>
      <c r="BX18" s="606"/>
      <c r="BY18" s="606"/>
      <c r="BZ18" s="606"/>
      <c r="CA18" s="606"/>
      <c r="CB18" s="646"/>
      <c r="CD18" s="647" t="s">
        <v>263</v>
      </c>
      <c r="CE18" s="644"/>
      <c r="CF18" s="644"/>
      <c r="CG18" s="644"/>
      <c r="CH18" s="644"/>
      <c r="CI18" s="644"/>
      <c r="CJ18" s="644"/>
      <c r="CK18" s="644"/>
      <c r="CL18" s="644"/>
      <c r="CM18" s="644"/>
      <c r="CN18" s="644"/>
      <c r="CO18" s="644"/>
      <c r="CP18" s="644"/>
      <c r="CQ18" s="645"/>
      <c r="CR18" s="603" t="s">
        <v>232</v>
      </c>
      <c r="CS18" s="606"/>
      <c r="CT18" s="606"/>
      <c r="CU18" s="606"/>
      <c r="CV18" s="606"/>
      <c r="CW18" s="606"/>
      <c r="CX18" s="606"/>
      <c r="CY18" s="607"/>
      <c r="CZ18" s="665" t="s">
        <v>122</v>
      </c>
      <c r="DA18" s="665"/>
      <c r="DB18" s="665"/>
      <c r="DC18" s="665"/>
      <c r="DD18" s="611" t="s">
        <v>232</v>
      </c>
      <c r="DE18" s="606"/>
      <c r="DF18" s="606"/>
      <c r="DG18" s="606"/>
      <c r="DH18" s="606"/>
      <c r="DI18" s="606"/>
      <c r="DJ18" s="606"/>
      <c r="DK18" s="606"/>
      <c r="DL18" s="606"/>
      <c r="DM18" s="606"/>
      <c r="DN18" s="606"/>
      <c r="DO18" s="606"/>
      <c r="DP18" s="607"/>
      <c r="DQ18" s="611" t="s">
        <v>232</v>
      </c>
      <c r="DR18" s="606"/>
      <c r="DS18" s="606"/>
      <c r="DT18" s="606"/>
      <c r="DU18" s="606"/>
      <c r="DV18" s="606"/>
      <c r="DW18" s="606"/>
      <c r="DX18" s="606"/>
      <c r="DY18" s="606"/>
      <c r="DZ18" s="606"/>
      <c r="EA18" s="606"/>
      <c r="EB18" s="606"/>
      <c r="EC18" s="646"/>
    </row>
    <row r="19" spans="2:133" ht="11.25" customHeight="1" x14ac:dyDescent="0.15">
      <c r="B19" s="600" t="s">
        <v>264</v>
      </c>
      <c r="C19" s="601"/>
      <c r="D19" s="601"/>
      <c r="E19" s="601"/>
      <c r="F19" s="601"/>
      <c r="G19" s="601"/>
      <c r="H19" s="601"/>
      <c r="I19" s="601"/>
      <c r="J19" s="601"/>
      <c r="K19" s="601"/>
      <c r="L19" s="601"/>
      <c r="M19" s="601"/>
      <c r="N19" s="601"/>
      <c r="O19" s="601"/>
      <c r="P19" s="601"/>
      <c r="Q19" s="602"/>
      <c r="R19" s="603">
        <v>2091917</v>
      </c>
      <c r="S19" s="606"/>
      <c r="T19" s="606"/>
      <c r="U19" s="606"/>
      <c r="V19" s="606"/>
      <c r="W19" s="606"/>
      <c r="X19" s="606"/>
      <c r="Y19" s="607"/>
      <c r="Z19" s="665">
        <v>11.3</v>
      </c>
      <c r="AA19" s="665"/>
      <c r="AB19" s="665"/>
      <c r="AC19" s="665"/>
      <c r="AD19" s="666">
        <v>2091917</v>
      </c>
      <c r="AE19" s="666"/>
      <c r="AF19" s="666"/>
      <c r="AG19" s="666"/>
      <c r="AH19" s="666"/>
      <c r="AI19" s="666"/>
      <c r="AJ19" s="666"/>
      <c r="AK19" s="666"/>
      <c r="AL19" s="608">
        <v>20</v>
      </c>
      <c r="AM19" s="609"/>
      <c r="AN19" s="609"/>
      <c r="AO19" s="667"/>
      <c r="AP19" s="600" t="s">
        <v>265</v>
      </c>
      <c r="AQ19" s="601"/>
      <c r="AR19" s="601"/>
      <c r="AS19" s="601"/>
      <c r="AT19" s="601"/>
      <c r="AU19" s="601"/>
      <c r="AV19" s="601"/>
      <c r="AW19" s="601"/>
      <c r="AX19" s="601"/>
      <c r="AY19" s="601"/>
      <c r="AZ19" s="601"/>
      <c r="BA19" s="601"/>
      <c r="BB19" s="601"/>
      <c r="BC19" s="601"/>
      <c r="BD19" s="601"/>
      <c r="BE19" s="601"/>
      <c r="BF19" s="602"/>
      <c r="BG19" s="603" t="s">
        <v>232</v>
      </c>
      <c r="BH19" s="606"/>
      <c r="BI19" s="606"/>
      <c r="BJ19" s="606"/>
      <c r="BK19" s="606"/>
      <c r="BL19" s="606"/>
      <c r="BM19" s="606"/>
      <c r="BN19" s="607"/>
      <c r="BO19" s="665" t="s">
        <v>232</v>
      </c>
      <c r="BP19" s="665"/>
      <c r="BQ19" s="665"/>
      <c r="BR19" s="665"/>
      <c r="BS19" s="611" t="s">
        <v>232</v>
      </c>
      <c r="BT19" s="606"/>
      <c r="BU19" s="606"/>
      <c r="BV19" s="606"/>
      <c r="BW19" s="606"/>
      <c r="BX19" s="606"/>
      <c r="BY19" s="606"/>
      <c r="BZ19" s="606"/>
      <c r="CA19" s="606"/>
      <c r="CB19" s="646"/>
      <c r="CD19" s="647" t="s">
        <v>266</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232</v>
      </c>
      <c r="DA19" s="665"/>
      <c r="DB19" s="665"/>
      <c r="DC19" s="665"/>
      <c r="DD19" s="611" t="s">
        <v>122</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x14ac:dyDescent="0.15">
      <c r="B20" s="600" t="s">
        <v>267</v>
      </c>
      <c r="C20" s="601"/>
      <c r="D20" s="601"/>
      <c r="E20" s="601"/>
      <c r="F20" s="601"/>
      <c r="G20" s="601"/>
      <c r="H20" s="601"/>
      <c r="I20" s="601"/>
      <c r="J20" s="601"/>
      <c r="K20" s="601"/>
      <c r="L20" s="601"/>
      <c r="M20" s="601"/>
      <c r="N20" s="601"/>
      <c r="O20" s="601"/>
      <c r="P20" s="601"/>
      <c r="Q20" s="602"/>
      <c r="R20" s="603">
        <v>286804</v>
      </c>
      <c r="S20" s="606"/>
      <c r="T20" s="606"/>
      <c r="U20" s="606"/>
      <c r="V20" s="606"/>
      <c r="W20" s="606"/>
      <c r="X20" s="606"/>
      <c r="Y20" s="607"/>
      <c r="Z20" s="665">
        <v>1.6</v>
      </c>
      <c r="AA20" s="665"/>
      <c r="AB20" s="665"/>
      <c r="AC20" s="665"/>
      <c r="AD20" s="666" t="s">
        <v>232</v>
      </c>
      <c r="AE20" s="666"/>
      <c r="AF20" s="666"/>
      <c r="AG20" s="666"/>
      <c r="AH20" s="666"/>
      <c r="AI20" s="666"/>
      <c r="AJ20" s="666"/>
      <c r="AK20" s="666"/>
      <c r="AL20" s="608" t="s">
        <v>122</v>
      </c>
      <c r="AM20" s="609"/>
      <c r="AN20" s="609"/>
      <c r="AO20" s="667"/>
      <c r="AP20" s="600" t="s">
        <v>268</v>
      </c>
      <c r="AQ20" s="601"/>
      <c r="AR20" s="601"/>
      <c r="AS20" s="601"/>
      <c r="AT20" s="601"/>
      <c r="AU20" s="601"/>
      <c r="AV20" s="601"/>
      <c r="AW20" s="601"/>
      <c r="AX20" s="601"/>
      <c r="AY20" s="601"/>
      <c r="AZ20" s="601"/>
      <c r="BA20" s="601"/>
      <c r="BB20" s="601"/>
      <c r="BC20" s="601"/>
      <c r="BD20" s="601"/>
      <c r="BE20" s="601"/>
      <c r="BF20" s="602"/>
      <c r="BG20" s="603" t="s">
        <v>232</v>
      </c>
      <c r="BH20" s="606"/>
      <c r="BI20" s="606"/>
      <c r="BJ20" s="606"/>
      <c r="BK20" s="606"/>
      <c r="BL20" s="606"/>
      <c r="BM20" s="606"/>
      <c r="BN20" s="607"/>
      <c r="BO20" s="665" t="s">
        <v>122</v>
      </c>
      <c r="BP20" s="665"/>
      <c r="BQ20" s="665"/>
      <c r="BR20" s="665"/>
      <c r="BS20" s="611" t="s">
        <v>232</v>
      </c>
      <c r="BT20" s="606"/>
      <c r="BU20" s="606"/>
      <c r="BV20" s="606"/>
      <c r="BW20" s="606"/>
      <c r="BX20" s="606"/>
      <c r="BY20" s="606"/>
      <c r="BZ20" s="606"/>
      <c r="CA20" s="606"/>
      <c r="CB20" s="646"/>
      <c r="CD20" s="647" t="s">
        <v>269</v>
      </c>
      <c r="CE20" s="644"/>
      <c r="CF20" s="644"/>
      <c r="CG20" s="644"/>
      <c r="CH20" s="644"/>
      <c r="CI20" s="644"/>
      <c r="CJ20" s="644"/>
      <c r="CK20" s="644"/>
      <c r="CL20" s="644"/>
      <c r="CM20" s="644"/>
      <c r="CN20" s="644"/>
      <c r="CO20" s="644"/>
      <c r="CP20" s="644"/>
      <c r="CQ20" s="645"/>
      <c r="CR20" s="603">
        <v>17619602</v>
      </c>
      <c r="CS20" s="606"/>
      <c r="CT20" s="606"/>
      <c r="CU20" s="606"/>
      <c r="CV20" s="606"/>
      <c r="CW20" s="606"/>
      <c r="CX20" s="606"/>
      <c r="CY20" s="607"/>
      <c r="CZ20" s="665">
        <v>100</v>
      </c>
      <c r="DA20" s="665"/>
      <c r="DB20" s="665"/>
      <c r="DC20" s="665"/>
      <c r="DD20" s="611">
        <v>2424654</v>
      </c>
      <c r="DE20" s="606"/>
      <c r="DF20" s="606"/>
      <c r="DG20" s="606"/>
      <c r="DH20" s="606"/>
      <c r="DI20" s="606"/>
      <c r="DJ20" s="606"/>
      <c r="DK20" s="606"/>
      <c r="DL20" s="606"/>
      <c r="DM20" s="606"/>
      <c r="DN20" s="606"/>
      <c r="DO20" s="606"/>
      <c r="DP20" s="607"/>
      <c r="DQ20" s="611">
        <v>11679779</v>
      </c>
      <c r="DR20" s="606"/>
      <c r="DS20" s="606"/>
      <c r="DT20" s="606"/>
      <c r="DU20" s="606"/>
      <c r="DV20" s="606"/>
      <c r="DW20" s="606"/>
      <c r="DX20" s="606"/>
      <c r="DY20" s="606"/>
      <c r="DZ20" s="606"/>
      <c r="EA20" s="606"/>
      <c r="EB20" s="606"/>
      <c r="EC20" s="646"/>
    </row>
    <row r="21" spans="2:133" ht="11.25" customHeight="1" x14ac:dyDescent="0.15">
      <c r="B21" s="600" t="s">
        <v>270</v>
      </c>
      <c r="C21" s="601"/>
      <c r="D21" s="601"/>
      <c r="E21" s="601"/>
      <c r="F21" s="601"/>
      <c r="G21" s="601"/>
      <c r="H21" s="601"/>
      <c r="I21" s="601"/>
      <c r="J21" s="601"/>
      <c r="K21" s="601"/>
      <c r="L21" s="601"/>
      <c r="M21" s="601"/>
      <c r="N21" s="601"/>
      <c r="O21" s="601"/>
      <c r="P21" s="601"/>
      <c r="Q21" s="602"/>
      <c r="R21" s="603" t="s">
        <v>232</v>
      </c>
      <c r="S21" s="606"/>
      <c r="T21" s="606"/>
      <c r="U21" s="606"/>
      <c r="V21" s="606"/>
      <c r="W21" s="606"/>
      <c r="X21" s="606"/>
      <c r="Y21" s="607"/>
      <c r="Z21" s="665" t="s">
        <v>232</v>
      </c>
      <c r="AA21" s="665"/>
      <c r="AB21" s="665"/>
      <c r="AC21" s="665"/>
      <c r="AD21" s="666" t="s">
        <v>122</v>
      </c>
      <c r="AE21" s="666"/>
      <c r="AF21" s="666"/>
      <c r="AG21" s="666"/>
      <c r="AH21" s="666"/>
      <c r="AI21" s="666"/>
      <c r="AJ21" s="666"/>
      <c r="AK21" s="666"/>
      <c r="AL21" s="608" t="s">
        <v>232</v>
      </c>
      <c r="AM21" s="609"/>
      <c r="AN21" s="609"/>
      <c r="AO21" s="667"/>
      <c r="AP21" s="711" t="s">
        <v>271</v>
      </c>
      <c r="AQ21" s="718"/>
      <c r="AR21" s="718"/>
      <c r="AS21" s="718"/>
      <c r="AT21" s="718"/>
      <c r="AU21" s="718"/>
      <c r="AV21" s="718"/>
      <c r="AW21" s="718"/>
      <c r="AX21" s="718"/>
      <c r="AY21" s="718"/>
      <c r="AZ21" s="718"/>
      <c r="BA21" s="718"/>
      <c r="BB21" s="718"/>
      <c r="BC21" s="718"/>
      <c r="BD21" s="718"/>
      <c r="BE21" s="718"/>
      <c r="BF21" s="713"/>
      <c r="BG21" s="603" t="s">
        <v>232</v>
      </c>
      <c r="BH21" s="606"/>
      <c r="BI21" s="606"/>
      <c r="BJ21" s="606"/>
      <c r="BK21" s="606"/>
      <c r="BL21" s="606"/>
      <c r="BM21" s="606"/>
      <c r="BN21" s="607"/>
      <c r="BO21" s="665" t="s">
        <v>122</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272</v>
      </c>
      <c r="C22" s="601"/>
      <c r="D22" s="601"/>
      <c r="E22" s="601"/>
      <c r="F22" s="601"/>
      <c r="G22" s="601"/>
      <c r="H22" s="601"/>
      <c r="I22" s="601"/>
      <c r="J22" s="601"/>
      <c r="K22" s="601"/>
      <c r="L22" s="601"/>
      <c r="M22" s="601"/>
      <c r="N22" s="601"/>
      <c r="O22" s="601"/>
      <c r="P22" s="601"/>
      <c r="Q22" s="602"/>
      <c r="R22" s="603">
        <v>10714419</v>
      </c>
      <c r="S22" s="606"/>
      <c r="T22" s="606"/>
      <c r="U22" s="606"/>
      <c r="V22" s="606"/>
      <c r="W22" s="606"/>
      <c r="X22" s="606"/>
      <c r="Y22" s="607"/>
      <c r="Z22" s="665">
        <v>58</v>
      </c>
      <c r="AA22" s="665"/>
      <c r="AB22" s="665"/>
      <c r="AC22" s="665"/>
      <c r="AD22" s="666">
        <v>10427615</v>
      </c>
      <c r="AE22" s="666"/>
      <c r="AF22" s="666"/>
      <c r="AG22" s="666"/>
      <c r="AH22" s="666"/>
      <c r="AI22" s="666"/>
      <c r="AJ22" s="666"/>
      <c r="AK22" s="666"/>
      <c r="AL22" s="608">
        <v>99.8</v>
      </c>
      <c r="AM22" s="609"/>
      <c r="AN22" s="609"/>
      <c r="AO22" s="667"/>
      <c r="AP22" s="711" t="s">
        <v>273</v>
      </c>
      <c r="AQ22" s="718"/>
      <c r="AR22" s="718"/>
      <c r="AS22" s="718"/>
      <c r="AT22" s="718"/>
      <c r="AU22" s="718"/>
      <c r="AV22" s="718"/>
      <c r="AW22" s="718"/>
      <c r="AX22" s="718"/>
      <c r="AY22" s="718"/>
      <c r="AZ22" s="718"/>
      <c r="BA22" s="718"/>
      <c r="BB22" s="718"/>
      <c r="BC22" s="718"/>
      <c r="BD22" s="718"/>
      <c r="BE22" s="718"/>
      <c r="BF22" s="713"/>
      <c r="BG22" s="603" t="s">
        <v>232</v>
      </c>
      <c r="BH22" s="606"/>
      <c r="BI22" s="606"/>
      <c r="BJ22" s="606"/>
      <c r="BK22" s="606"/>
      <c r="BL22" s="606"/>
      <c r="BM22" s="606"/>
      <c r="BN22" s="607"/>
      <c r="BO22" s="665" t="s">
        <v>232</v>
      </c>
      <c r="BP22" s="665"/>
      <c r="BQ22" s="665"/>
      <c r="BR22" s="665"/>
      <c r="BS22" s="611" t="s">
        <v>122</v>
      </c>
      <c r="BT22" s="606"/>
      <c r="BU22" s="606"/>
      <c r="BV22" s="606"/>
      <c r="BW22" s="606"/>
      <c r="BX22" s="606"/>
      <c r="BY22" s="606"/>
      <c r="BZ22" s="606"/>
      <c r="CA22" s="606"/>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275</v>
      </c>
      <c r="C23" s="601"/>
      <c r="D23" s="601"/>
      <c r="E23" s="601"/>
      <c r="F23" s="601"/>
      <c r="G23" s="601"/>
      <c r="H23" s="601"/>
      <c r="I23" s="601"/>
      <c r="J23" s="601"/>
      <c r="K23" s="601"/>
      <c r="L23" s="601"/>
      <c r="M23" s="601"/>
      <c r="N23" s="601"/>
      <c r="O23" s="601"/>
      <c r="P23" s="601"/>
      <c r="Q23" s="602"/>
      <c r="R23" s="603">
        <v>7935</v>
      </c>
      <c r="S23" s="606"/>
      <c r="T23" s="606"/>
      <c r="U23" s="606"/>
      <c r="V23" s="606"/>
      <c r="W23" s="606"/>
      <c r="X23" s="606"/>
      <c r="Y23" s="607"/>
      <c r="Z23" s="665">
        <v>0</v>
      </c>
      <c r="AA23" s="665"/>
      <c r="AB23" s="665"/>
      <c r="AC23" s="665"/>
      <c r="AD23" s="666">
        <v>7935</v>
      </c>
      <c r="AE23" s="666"/>
      <c r="AF23" s="666"/>
      <c r="AG23" s="666"/>
      <c r="AH23" s="666"/>
      <c r="AI23" s="666"/>
      <c r="AJ23" s="666"/>
      <c r="AK23" s="666"/>
      <c r="AL23" s="608">
        <v>0.1</v>
      </c>
      <c r="AM23" s="609"/>
      <c r="AN23" s="609"/>
      <c r="AO23" s="667"/>
      <c r="AP23" s="711" t="s">
        <v>276</v>
      </c>
      <c r="AQ23" s="718"/>
      <c r="AR23" s="718"/>
      <c r="AS23" s="718"/>
      <c r="AT23" s="718"/>
      <c r="AU23" s="718"/>
      <c r="AV23" s="718"/>
      <c r="AW23" s="718"/>
      <c r="AX23" s="718"/>
      <c r="AY23" s="718"/>
      <c r="AZ23" s="718"/>
      <c r="BA23" s="718"/>
      <c r="BB23" s="718"/>
      <c r="BC23" s="718"/>
      <c r="BD23" s="718"/>
      <c r="BE23" s="718"/>
      <c r="BF23" s="713"/>
      <c r="BG23" s="603" t="s">
        <v>122</v>
      </c>
      <c r="BH23" s="606"/>
      <c r="BI23" s="606"/>
      <c r="BJ23" s="606"/>
      <c r="BK23" s="606"/>
      <c r="BL23" s="606"/>
      <c r="BM23" s="606"/>
      <c r="BN23" s="607"/>
      <c r="BO23" s="665" t="s">
        <v>122</v>
      </c>
      <c r="BP23" s="665"/>
      <c r="BQ23" s="665"/>
      <c r="BR23" s="665"/>
      <c r="BS23" s="611" t="s">
        <v>122</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0" t="s">
        <v>282</v>
      </c>
      <c r="C24" s="601"/>
      <c r="D24" s="601"/>
      <c r="E24" s="601"/>
      <c r="F24" s="601"/>
      <c r="G24" s="601"/>
      <c r="H24" s="601"/>
      <c r="I24" s="601"/>
      <c r="J24" s="601"/>
      <c r="K24" s="601"/>
      <c r="L24" s="601"/>
      <c r="M24" s="601"/>
      <c r="N24" s="601"/>
      <c r="O24" s="601"/>
      <c r="P24" s="601"/>
      <c r="Q24" s="602"/>
      <c r="R24" s="603">
        <v>478520</v>
      </c>
      <c r="S24" s="606"/>
      <c r="T24" s="606"/>
      <c r="U24" s="606"/>
      <c r="V24" s="606"/>
      <c r="W24" s="606"/>
      <c r="X24" s="606"/>
      <c r="Y24" s="607"/>
      <c r="Z24" s="665">
        <v>2.6</v>
      </c>
      <c r="AA24" s="665"/>
      <c r="AB24" s="665"/>
      <c r="AC24" s="665"/>
      <c r="AD24" s="666" t="s">
        <v>232</v>
      </c>
      <c r="AE24" s="666"/>
      <c r="AF24" s="666"/>
      <c r="AG24" s="666"/>
      <c r="AH24" s="666"/>
      <c r="AI24" s="666"/>
      <c r="AJ24" s="666"/>
      <c r="AK24" s="666"/>
      <c r="AL24" s="608" t="s">
        <v>122</v>
      </c>
      <c r="AM24" s="609"/>
      <c r="AN24" s="609"/>
      <c r="AO24" s="667"/>
      <c r="AP24" s="711" t="s">
        <v>283</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232</v>
      </c>
      <c r="BT24" s="606"/>
      <c r="BU24" s="606"/>
      <c r="BV24" s="606"/>
      <c r="BW24" s="606"/>
      <c r="BX24" s="606"/>
      <c r="BY24" s="606"/>
      <c r="BZ24" s="606"/>
      <c r="CA24" s="606"/>
      <c r="CB24" s="646"/>
      <c r="CD24" s="674" t="s">
        <v>284</v>
      </c>
      <c r="CE24" s="675"/>
      <c r="CF24" s="675"/>
      <c r="CG24" s="675"/>
      <c r="CH24" s="675"/>
      <c r="CI24" s="675"/>
      <c r="CJ24" s="675"/>
      <c r="CK24" s="675"/>
      <c r="CL24" s="675"/>
      <c r="CM24" s="675"/>
      <c r="CN24" s="675"/>
      <c r="CO24" s="675"/>
      <c r="CP24" s="675"/>
      <c r="CQ24" s="676"/>
      <c r="CR24" s="668">
        <v>8064021</v>
      </c>
      <c r="CS24" s="669"/>
      <c r="CT24" s="669"/>
      <c r="CU24" s="669"/>
      <c r="CV24" s="669"/>
      <c r="CW24" s="669"/>
      <c r="CX24" s="669"/>
      <c r="CY24" s="715"/>
      <c r="CZ24" s="716">
        <v>45.8</v>
      </c>
      <c r="DA24" s="685"/>
      <c r="DB24" s="685"/>
      <c r="DC24" s="719"/>
      <c r="DD24" s="714">
        <v>5159685</v>
      </c>
      <c r="DE24" s="669"/>
      <c r="DF24" s="669"/>
      <c r="DG24" s="669"/>
      <c r="DH24" s="669"/>
      <c r="DI24" s="669"/>
      <c r="DJ24" s="669"/>
      <c r="DK24" s="715"/>
      <c r="DL24" s="714">
        <v>4906978</v>
      </c>
      <c r="DM24" s="669"/>
      <c r="DN24" s="669"/>
      <c r="DO24" s="669"/>
      <c r="DP24" s="669"/>
      <c r="DQ24" s="669"/>
      <c r="DR24" s="669"/>
      <c r="DS24" s="669"/>
      <c r="DT24" s="669"/>
      <c r="DU24" s="669"/>
      <c r="DV24" s="715"/>
      <c r="DW24" s="716">
        <v>43.9</v>
      </c>
      <c r="DX24" s="685"/>
      <c r="DY24" s="685"/>
      <c r="DZ24" s="685"/>
      <c r="EA24" s="685"/>
      <c r="EB24" s="685"/>
      <c r="EC24" s="717"/>
    </row>
    <row r="25" spans="2:133" ht="11.25" customHeight="1" x14ac:dyDescent="0.15">
      <c r="B25" s="600" t="s">
        <v>285</v>
      </c>
      <c r="C25" s="601"/>
      <c r="D25" s="601"/>
      <c r="E25" s="601"/>
      <c r="F25" s="601"/>
      <c r="G25" s="601"/>
      <c r="H25" s="601"/>
      <c r="I25" s="601"/>
      <c r="J25" s="601"/>
      <c r="K25" s="601"/>
      <c r="L25" s="601"/>
      <c r="M25" s="601"/>
      <c r="N25" s="601"/>
      <c r="O25" s="601"/>
      <c r="P25" s="601"/>
      <c r="Q25" s="602"/>
      <c r="R25" s="603">
        <v>487962</v>
      </c>
      <c r="S25" s="606"/>
      <c r="T25" s="606"/>
      <c r="U25" s="606"/>
      <c r="V25" s="606"/>
      <c r="W25" s="606"/>
      <c r="X25" s="606"/>
      <c r="Y25" s="607"/>
      <c r="Z25" s="665">
        <v>2.6</v>
      </c>
      <c r="AA25" s="665"/>
      <c r="AB25" s="665"/>
      <c r="AC25" s="665"/>
      <c r="AD25" s="666">
        <v>16008</v>
      </c>
      <c r="AE25" s="666"/>
      <c r="AF25" s="666"/>
      <c r="AG25" s="666"/>
      <c r="AH25" s="666"/>
      <c r="AI25" s="666"/>
      <c r="AJ25" s="666"/>
      <c r="AK25" s="666"/>
      <c r="AL25" s="608">
        <v>0.2</v>
      </c>
      <c r="AM25" s="609"/>
      <c r="AN25" s="609"/>
      <c r="AO25" s="667"/>
      <c r="AP25" s="711" t="s">
        <v>286</v>
      </c>
      <c r="AQ25" s="718"/>
      <c r="AR25" s="718"/>
      <c r="AS25" s="718"/>
      <c r="AT25" s="718"/>
      <c r="AU25" s="718"/>
      <c r="AV25" s="718"/>
      <c r="AW25" s="718"/>
      <c r="AX25" s="718"/>
      <c r="AY25" s="718"/>
      <c r="AZ25" s="718"/>
      <c r="BA25" s="718"/>
      <c r="BB25" s="718"/>
      <c r="BC25" s="718"/>
      <c r="BD25" s="718"/>
      <c r="BE25" s="718"/>
      <c r="BF25" s="713"/>
      <c r="BG25" s="603" t="s">
        <v>232</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287</v>
      </c>
      <c r="CE25" s="644"/>
      <c r="CF25" s="644"/>
      <c r="CG25" s="644"/>
      <c r="CH25" s="644"/>
      <c r="CI25" s="644"/>
      <c r="CJ25" s="644"/>
      <c r="CK25" s="644"/>
      <c r="CL25" s="644"/>
      <c r="CM25" s="644"/>
      <c r="CN25" s="644"/>
      <c r="CO25" s="644"/>
      <c r="CP25" s="644"/>
      <c r="CQ25" s="645"/>
      <c r="CR25" s="603">
        <v>2985405</v>
      </c>
      <c r="CS25" s="604"/>
      <c r="CT25" s="604"/>
      <c r="CU25" s="604"/>
      <c r="CV25" s="604"/>
      <c r="CW25" s="604"/>
      <c r="CX25" s="604"/>
      <c r="CY25" s="605"/>
      <c r="CZ25" s="608">
        <v>16.899999999999999</v>
      </c>
      <c r="DA25" s="637"/>
      <c r="DB25" s="637"/>
      <c r="DC25" s="638"/>
      <c r="DD25" s="611">
        <v>2282352</v>
      </c>
      <c r="DE25" s="604"/>
      <c r="DF25" s="604"/>
      <c r="DG25" s="604"/>
      <c r="DH25" s="604"/>
      <c r="DI25" s="604"/>
      <c r="DJ25" s="604"/>
      <c r="DK25" s="605"/>
      <c r="DL25" s="611">
        <v>2281151</v>
      </c>
      <c r="DM25" s="604"/>
      <c r="DN25" s="604"/>
      <c r="DO25" s="604"/>
      <c r="DP25" s="604"/>
      <c r="DQ25" s="604"/>
      <c r="DR25" s="604"/>
      <c r="DS25" s="604"/>
      <c r="DT25" s="604"/>
      <c r="DU25" s="604"/>
      <c r="DV25" s="605"/>
      <c r="DW25" s="608">
        <v>20.399999999999999</v>
      </c>
      <c r="DX25" s="637"/>
      <c r="DY25" s="637"/>
      <c r="DZ25" s="637"/>
      <c r="EA25" s="637"/>
      <c r="EB25" s="637"/>
      <c r="EC25" s="639"/>
    </row>
    <row r="26" spans="2:133" ht="11.25" customHeight="1" x14ac:dyDescent="0.15">
      <c r="B26" s="600" t="s">
        <v>288</v>
      </c>
      <c r="C26" s="601"/>
      <c r="D26" s="601"/>
      <c r="E26" s="601"/>
      <c r="F26" s="601"/>
      <c r="G26" s="601"/>
      <c r="H26" s="601"/>
      <c r="I26" s="601"/>
      <c r="J26" s="601"/>
      <c r="K26" s="601"/>
      <c r="L26" s="601"/>
      <c r="M26" s="601"/>
      <c r="N26" s="601"/>
      <c r="O26" s="601"/>
      <c r="P26" s="601"/>
      <c r="Q26" s="602"/>
      <c r="R26" s="603">
        <v>113214</v>
      </c>
      <c r="S26" s="606"/>
      <c r="T26" s="606"/>
      <c r="U26" s="606"/>
      <c r="V26" s="606"/>
      <c r="W26" s="606"/>
      <c r="X26" s="606"/>
      <c r="Y26" s="607"/>
      <c r="Z26" s="665">
        <v>0.6</v>
      </c>
      <c r="AA26" s="665"/>
      <c r="AB26" s="665"/>
      <c r="AC26" s="665"/>
      <c r="AD26" s="666" t="s">
        <v>122</v>
      </c>
      <c r="AE26" s="666"/>
      <c r="AF26" s="666"/>
      <c r="AG26" s="666"/>
      <c r="AH26" s="666"/>
      <c r="AI26" s="666"/>
      <c r="AJ26" s="666"/>
      <c r="AK26" s="666"/>
      <c r="AL26" s="608" t="s">
        <v>232</v>
      </c>
      <c r="AM26" s="609"/>
      <c r="AN26" s="609"/>
      <c r="AO26" s="667"/>
      <c r="AP26" s="711" t="s">
        <v>289</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232</v>
      </c>
      <c r="BP26" s="665"/>
      <c r="BQ26" s="665"/>
      <c r="BR26" s="665"/>
      <c r="BS26" s="611" t="s">
        <v>122</v>
      </c>
      <c r="BT26" s="606"/>
      <c r="BU26" s="606"/>
      <c r="BV26" s="606"/>
      <c r="BW26" s="606"/>
      <c r="BX26" s="606"/>
      <c r="BY26" s="606"/>
      <c r="BZ26" s="606"/>
      <c r="CA26" s="606"/>
      <c r="CB26" s="646"/>
      <c r="CD26" s="647" t="s">
        <v>290</v>
      </c>
      <c r="CE26" s="644"/>
      <c r="CF26" s="644"/>
      <c r="CG26" s="644"/>
      <c r="CH26" s="644"/>
      <c r="CI26" s="644"/>
      <c r="CJ26" s="644"/>
      <c r="CK26" s="644"/>
      <c r="CL26" s="644"/>
      <c r="CM26" s="644"/>
      <c r="CN26" s="644"/>
      <c r="CO26" s="644"/>
      <c r="CP26" s="644"/>
      <c r="CQ26" s="645"/>
      <c r="CR26" s="603">
        <v>2012263</v>
      </c>
      <c r="CS26" s="606"/>
      <c r="CT26" s="606"/>
      <c r="CU26" s="606"/>
      <c r="CV26" s="606"/>
      <c r="CW26" s="606"/>
      <c r="CX26" s="606"/>
      <c r="CY26" s="607"/>
      <c r="CZ26" s="608">
        <v>11.4</v>
      </c>
      <c r="DA26" s="637"/>
      <c r="DB26" s="637"/>
      <c r="DC26" s="638"/>
      <c r="DD26" s="611">
        <v>1422446</v>
      </c>
      <c r="DE26" s="606"/>
      <c r="DF26" s="606"/>
      <c r="DG26" s="606"/>
      <c r="DH26" s="606"/>
      <c r="DI26" s="606"/>
      <c r="DJ26" s="606"/>
      <c r="DK26" s="607"/>
      <c r="DL26" s="611" t="s">
        <v>122</v>
      </c>
      <c r="DM26" s="606"/>
      <c r="DN26" s="606"/>
      <c r="DO26" s="606"/>
      <c r="DP26" s="606"/>
      <c r="DQ26" s="606"/>
      <c r="DR26" s="606"/>
      <c r="DS26" s="606"/>
      <c r="DT26" s="606"/>
      <c r="DU26" s="606"/>
      <c r="DV26" s="607"/>
      <c r="DW26" s="608" t="s">
        <v>232</v>
      </c>
      <c r="DX26" s="637"/>
      <c r="DY26" s="637"/>
      <c r="DZ26" s="637"/>
      <c r="EA26" s="637"/>
      <c r="EB26" s="637"/>
      <c r="EC26" s="639"/>
    </row>
    <row r="27" spans="2:133" ht="11.25" customHeight="1" x14ac:dyDescent="0.15">
      <c r="B27" s="600" t="s">
        <v>291</v>
      </c>
      <c r="C27" s="601"/>
      <c r="D27" s="601"/>
      <c r="E27" s="601"/>
      <c r="F27" s="601"/>
      <c r="G27" s="601"/>
      <c r="H27" s="601"/>
      <c r="I27" s="601"/>
      <c r="J27" s="601"/>
      <c r="K27" s="601"/>
      <c r="L27" s="601"/>
      <c r="M27" s="601"/>
      <c r="N27" s="601"/>
      <c r="O27" s="601"/>
      <c r="P27" s="601"/>
      <c r="Q27" s="602"/>
      <c r="R27" s="603">
        <v>2150636</v>
      </c>
      <c r="S27" s="606"/>
      <c r="T27" s="606"/>
      <c r="U27" s="606"/>
      <c r="V27" s="606"/>
      <c r="W27" s="606"/>
      <c r="X27" s="606"/>
      <c r="Y27" s="607"/>
      <c r="Z27" s="665">
        <v>11.7</v>
      </c>
      <c r="AA27" s="665"/>
      <c r="AB27" s="665"/>
      <c r="AC27" s="665"/>
      <c r="AD27" s="666" t="s">
        <v>232</v>
      </c>
      <c r="AE27" s="666"/>
      <c r="AF27" s="666"/>
      <c r="AG27" s="666"/>
      <c r="AH27" s="666"/>
      <c r="AI27" s="666"/>
      <c r="AJ27" s="666"/>
      <c r="AK27" s="666"/>
      <c r="AL27" s="608" t="s">
        <v>232</v>
      </c>
      <c r="AM27" s="609"/>
      <c r="AN27" s="609"/>
      <c r="AO27" s="667"/>
      <c r="AP27" s="600" t="s">
        <v>292</v>
      </c>
      <c r="AQ27" s="601"/>
      <c r="AR27" s="601"/>
      <c r="AS27" s="601"/>
      <c r="AT27" s="601"/>
      <c r="AU27" s="601"/>
      <c r="AV27" s="601"/>
      <c r="AW27" s="601"/>
      <c r="AX27" s="601"/>
      <c r="AY27" s="601"/>
      <c r="AZ27" s="601"/>
      <c r="BA27" s="601"/>
      <c r="BB27" s="601"/>
      <c r="BC27" s="601"/>
      <c r="BD27" s="601"/>
      <c r="BE27" s="601"/>
      <c r="BF27" s="602"/>
      <c r="BG27" s="603">
        <v>7047469</v>
      </c>
      <c r="BH27" s="606"/>
      <c r="BI27" s="606"/>
      <c r="BJ27" s="606"/>
      <c r="BK27" s="606"/>
      <c r="BL27" s="606"/>
      <c r="BM27" s="606"/>
      <c r="BN27" s="607"/>
      <c r="BO27" s="665">
        <v>100</v>
      </c>
      <c r="BP27" s="665"/>
      <c r="BQ27" s="665"/>
      <c r="BR27" s="665"/>
      <c r="BS27" s="611" t="s">
        <v>232</v>
      </c>
      <c r="BT27" s="606"/>
      <c r="BU27" s="606"/>
      <c r="BV27" s="606"/>
      <c r="BW27" s="606"/>
      <c r="BX27" s="606"/>
      <c r="BY27" s="606"/>
      <c r="BZ27" s="606"/>
      <c r="CA27" s="606"/>
      <c r="CB27" s="646"/>
      <c r="CD27" s="647" t="s">
        <v>293</v>
      </c>
      <c r="CE27" s="644"/>
      <c r="CF27" s="644"/>
      <c r="CG27" s="644"/>
      <c r="CH27" s="644"/>
      <c r="CI27" s="644"/>
      <c r="CJ27" s="644"/>
      <c r="CK27" s="644"/>
      <c r="CL27" s="644"/>
      <c r="CM27" s="644"/>
      <c r="CN27" s="644"/>
      <c r="CO27" s="644"/>
      <c r="CP27" s="644"/>
      <c r="CQ27" s="645"/>
      <c r="CR27" s="603">
        <v>3513260</v>
      </c>
      <c r="CS27" s="604"/>
      <c r="CT27" s="604"/>
      <c r="CU27" s="604"/>
      <c r="CV27" s="604"/>
      <c r="CW27" s="604"/>
      <c r="CX27" s="604"/>
      <c r="CY27" s="605"/>
      <c r="CZ27" s="608">
        <v>19.899999999999999</v>
      </c>
      <c r="DA27" s="637"/>
      <c r="DB27" s="637"/>
      <c r="DC27" s="638"/>
      <c r="DD27" s="611">
        <v>1319091</v>
      </c>
      <c r="DE27" s="604"/>
      <c r="DF27" s="604"/>
      <c r="DG27" s="604"/>
      <c r="DH27" s="604"/>
      <c r="DI27" s="604"/>
      <c r="DJ27" s="604"/>
      <c r="DK27" s="605"/>
      <c r="DL27" s="611">
        <v>1318865</v>
      </c>
      <c r="DM27" s="604"/>
      <c r="DN27" s="604"/>
      <c r="DO27" s="604"/>
      <c r="DP27" s="604"/>
      <c r="DQ27" s="604"/>
      <c r="DR27" s="604"/>
      <c r="DS27" s="604"/>
      <c r="DT27" s="604"/>
      <c r="DU27" s="604"/>
      <c r="DV27" s="605"/>
      <c r="DW27" s="608">
        <v>11.8</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3" t="s">
        <v>122</v>
      </c>
      <c r="S28" s="606"/>
      <c r="T28" s="606"/>
      <c r="U28" s="606"/>
      <c r="V28" s="606"/>
      <c r="W28" s="606"/>
      <c r="X28" s="606"/>
      <c r="Y28" s="607"/>
      <c r="Z28" s="665" t="s">
        <v>122</v>
      </c>
      <c r="AA28" s="665"/>
      <c r="AB28" s="665"/>
      <c r="AC28" s="665"/>
      <c r="AD28" s="666" t="s">
        <v>232</v>
      </c>
      <c r="AE28" s="666"/>
      <c r="AF28" s="666"/>
      <c r="AG28" s="666"/>
      <c r="AH28" s="666"/>
      <c r="AI28" s="666"/>
      <c r="AJ28" s="666"/>
      <c r="AK28" s="666"/>
      <c r="AL28" s="608" t="s">
        <v>122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3">
        <v>1565356</v>
      </c>
      <c r="CS28" s="606"/>
      <c r="CT28" s="606"/>
      <c r="CU28" s="606"/>
      <c r="CV28" s="606"/>
      <c r="CW28" s="606"/>
      <c r="CX28" s="606"/>
      <c r="CY28" s="607"/>
      <c r="CZ28" s="608">
        <v>8.9</v>
      </c>
      <c r="DA28" s="637"/>
      <c r="DB28" s="637"/>
      <c r="DC28" s="638"/>
      <c r="DD28" s="611">
        <v>1558242</v>
      </c>
      <c r="DE28" s="606"/>
      <c r="DF28" s="606"/>
      <c r="DG28" s="606"/>
      <c r="DH28" s="606"/>
      <c r="DI28" s="606"/>
      <c r="DJ28" s="606"/>
      <c r="DK28" s="607"/>
      <c r="DL28" s="611">
        <v>1306962</v>
      </c>
      <c r="DM28" s="606"/>
      <c r="DN28" s="606"/>
      <c r="DO28" s="606"/>
      <c r="DP28" s="606"/>
      <c r="DQ28" s="606"/>
      <c r="DR28" s="606"/>
      <c r="DS28" s="606"/>
      <c r="DT28" s="606"/>
      <c r="DU28" s="606"/>
      <c r="DV28" s="607"/>
      <c r="DW28" s="608">
        <v>11.7</v>
      </c>
      <c r="DX28" s="637"/>
      <c r="DY28" s="637"/>
      <c r="DZ28" s="637"/>
      <c r="EA28" s="637"/>
      <c r="EB28" s="637"/>
      <c r="EC28" s="639"/>
    </row>
    <row r="29" spans="2:133" ht="11.25" customHeight="1" x14ac:dyDescent="0.15">
      <c r="B29" s="600" t="s">
        <v>296</v>
      </c>
      <c r="C29" s="601"/>
      <c r="D29" s="601"/>
      <c r="E29" s="601"/>
      <c r="F29" s="601"/>
      <c r="G29" s="601"/>
      <c r="H29" s="601"/>
      <c r="I29" s="601"/>
      <c r="J29" s="601"/>
      <c r="K29" s="601"/>
      <c r="L29" s="601"/>
      <c r="M29" s="601"/>
      <c r="N29" s="601"/>
      <c r="O29" s="601"/>
      <c r="P29" s="601"/>
      <c r="Q29" s="602"/>
      <c r="R29" s="603">
        <v>1148069</v>
      </c>
      <c r="S29" s="606"/>
      <c r="T29" s="606"/>
      <c r="U29" s="606"/>
      <c r="V29" s="606"/>
      <c r="W29" s="606"/>
      <c r="X29" s="606"/>
      <c r="Y29" s="607"/>
      <c r="Z29" s="665">
        <v>6.2</v>
      </c>
      <c r="AA29" s="665"/>
      <c r="AB29" s="665"/>
      <c r="AC29" s="665"/>
      <c r="AD29" s="666" t="s">
        <v>232</v>
      </c>
      <c r="AE29" s="666"/>
      <c r="AF29" s="666"/>
      <c r="AG29" s="666"/>
      <c r="AH29" s="666"/>
      <c r="AI29" s="666"/>
      <c r="AJ29" s="666"/>
      <c r="AK29" s="666"/>
      <c r="AL29" s="608" t="s">
        <v>232</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3">
        <v>1565356</v>
      </c>
      <c r="CS29" s="604"/>
      <c r="CT29" s="604"/>
      <c r="CU29" s="604"/>
      <c r="CV29" s="604"/>
      <c r="CW29" s="604"/>
      <c r="CX29" s="604"/>
      <c r="CY29" s="605"/>
      <c r="CZ29" s="608">
        <v>8.9</v>
      </c>
      <c r="DA29" s="637"/>
      <c r="DB29" s="637"/>
      <c r="DC29" s="638"/>
      <c r="DD29" s="611">
        <v>1558242</v>
      </c>
      <c r="DE29" s="604"/>
      <c r="DF29" s="604"/>
      <c r="DG29" s="604"/>
      <c r="DH29" s="604"/>
      <c r="DI29" s="604"/>
      <c r="DJ29" s="604"/>
      <c r="DK29" s="605"/>
      <c r="DL29" s="611">
        <v>1306962</v>
      </c>
      <c r="DM29" s="604"/>
      <c r="DN29" s="604"/>
      <c r="DO29" s="604"/>
      <c r="DP29" s="604"/>
      <c r="DQ29" s="604"/>
      <c r="DR29" s="604"/>
      <c r="DS29" s="604"/>
      <c r="DT29" s="604"/>
      <c r="DU29" s="604"/>
      <c r="DV29" s="605"/>
      <c r="DW29" s="608">
        <v>11.7</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39903</v>
      </c>
      <c r="S30" s="606"/>
      <c r="T30" s="606"/>
      <c r="U30" s="606"/>
      <c r="V30" s="606"/>
      <c r="W30" s="606"/>
      <c r="X30" s="606"/>
      <c r="Y30" s="607"/>
      <c r="Z30" s="665">
        <v>0.2</v>
      </c>
      <c r="AA30" s="665"/>
      <c r="AB30" s="665"/>
      <c r="AC30" s="665"/>
      <c r="AD30" s="666">
        <v>51</v>
      </c>
      <c r="AE30" s="666"/>
      <c r="AF30" s="666"/>
      <c r="AG30" s="666"/>
      <c r="AH30" s="666"/>
      <c r="AI30" s="666"/>
      <c r="AJ30" s="666"/>
      <c r="AK30" s="666"/>
      <c r="AL30" s="608">
        <v>0</v>
      </c>
      <c r="AM30" s="609"/>
      <c r="AN30" s="609"/>
      <c r="AO30" s="667"/>
      <c r="AP30" s="693" t="s">
        <v>302</v>
      </c>
      <c r="AQ30" s="694"/>
      <c r="AR30" s="694"/>
      <c r="AS30" s="694"/>
      <c r="AT30" s="699" t="s">
        <v>303</v>
      </c>
      <c r="AU30" s="210"/>
      <c r="AV30" s="210"/>
      <c r="AW30" s="210"/>
      <c r="AX30" s="702" t="s">
        <v>179</v>
      </c>
      <c r="AY30" s="703"/>
      <c r="AZ30" s="703"/>
      <c r="BA30" s="703"/>
      <c r="BB30" s="703"/>
      <c r="BC30" s="703"/>
      <c r="BD30" s="703"/>
      <c r="BE30" s="703"/>
      <c r="BF30" s="704"/>
      <c r="BG30" s="683">
        <v>99</v>
      </c>
      <c r="BH30" s="684"/>
      <c r="BI30" s="684"/>
      <c r="BJ30" s="684"/>
      <c r="BK30" s="684"/>
      <c r="BL30" s="684"/>
      <c r="BM30" s="685">
        <v>97</v>
      </c>
      <c r="BN30" s="684"/>
      <c r="BO30" s="684"/>
      <c r="BP30" s="684"/>
      <c r="BQ30" s="686"/>
      <c r="BR30" s="683">
        <v>98.8</v>
      </c>
      <c r="BS30" s="684"/>
      <c r="BT30" s="684"/>
      <c r="BU30" s="684"/>
      <c r="BV30" s="684"/>
      <c r="BW30" s="684"/>
      <c r="BX30" s="685">
        <v>96.2</v>
      </c>
      <c r="BY30" s="684"/>
      <c r="BZ30" s="684"/>
      <c r="CA30" s="684"/>
      <c r="CB30" s="686"/>
      <c r="CD30" s="689"/>
      <c r="CE30" s="690"/>
      <c r="CF30" s="647" t="s">
        <v>304</v>
      </c>
      <c r="CG30" s="644"/>
      <c r="CH30" s="644"/>
      <c r="CI30" s="644"/>
      <c r="CJ30" s="644"/>
      <c r="CK30" s="644"/>
      <c r="CL30" s="644"/>
      <c r="CM30" s="644"/>
      <c r="CN30" s="644"/>
      <c r="CO30" s="644"/>
      <c r="CP30" s="644"/>
      <c r="CQ30" s="645"/>
      <c r="CR30" s="603">
        <v>1499026</v>
      </c>
      <c r="CS30" s="606"/>
      <c r="CT30" s="606"/>
      <c r="CU30" s="606"/>
      <c r="CV30" s="606"/>
      <c r="CW30" s="606"/>
      <c r="CX30" s="606"/>
      <c r="CY30" s="607"/>
      <c r="CZ30" s="608">
        <v>8.5</v>
      </c>
      <c r="DA30" s="637"/>
      <c r="DB30" s="637"/>
      <c r="DC30" s="638"/>
      <c r="DD30" s="611">
        <v>1491912</v>
      </c>
      <c r="DE30" s="606"/>
      <c r="DF30" s="606"/>
      <c r="DG30" s="606"/>
      <c r="DH30" s="606"/>
      <c r="DI30" s="606"/>
      <c r="DJ30" s="606"/>
      <c r="DK30" s="607"/>
      <c r="DL30" s="611">
        <v>1240632</v>
      </c>
      <c r="DM30" s="606"/>
      <c r="DN30" s="606"/>
      <c r="DO30" s="606"/>
      <c r="DP30" s="606"/>
      <c r="DQ30" s="606"/>
      <c r="DR30" s="606"/>
      <c r="DS30" s="606"/>
      <c r="DT30" s="606"/>
      <c r="DU30" s="606"/>
      <c r="DV30" s="607"/>
      <c r="DW30" s="608">
        <v>11.1</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297914</v>
      </c>
      <c r="S31" s="606"/>
      <c r="T31" s="606"/>
      <c r="U31" s="606"/>
      <c r="V31" s="606"/>
      <c r="W31" s="606"/>
      <c r="X31" s="606"/>
      <c r="Y31" s="607"/>
      <c r="Z31" s="665">
        <v>1.6</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98.8</v>
      </c>
      <c r="BH31" s="604"/>
      <c r="BI31" s="604"/>
      <c r="BJ31" s="604"/>
      <c r="BK31" s="604"/>
      <c r="BL31" s="604"/>
      <c r="BM31" s="609">
        <v>96.7</v>
      </c>
      <c r="BN31" s="682"/>
      <c r="BO31" s="682"/>
      <c r="BP31" s="682"/>
      <c r="BQ31" s="643"/>
      <c r="BR31" s="681">
        <v>98.7</v>
      </c>
      <c r="BS31" s="604"/>
      <c r="BT31" s="604"/>
      <c r="BU31" s="604"/>
      <c r="BV31" s="604"/>
      <c r="BW31" s="604"/>
      <c r="BX31" s="609">
        <v>95.9</v>
      </c>
      <c r="BY31" s="682"/>
      <c r="BZ31" s="682"/>
      <c r="CA31" s="682"/>
      <c r="CB31" s="643"/>
      <c r="CD31" s="689"/>
      <c r="CE31" s="690"/>
      <c r="CF31" s="647" t="s">
        <v>308</v>
      </c>
      <c r="CG31" s="644"/>
      <c r="CH31" s="644"/>
      <c r="CI31" s="644"/>
      <c r="CJ31" s="644"/>
      <c r="CK31" s="644"/>
      <c r="CL31" s="644"/>
      <c r="CM31" s="644"/>
      <c r="CN31" s="644"/>
      <c r="CO31" s="644"/>
      <c r="CP31" s="644"/>
      <c r="CQ31" s="645"/>
      <c r="CR31" s="603">
        <v>66330</v>
      </c>
      <c r="CS31" s="604"/>
      <c r="CT31" s="604"/>
      <c r="CU31" s="604"/>
      <c r="CV31" s="604"/>
      <c r="CW31" s="604"/>
      <c r="CX31" s="604"/>
      <c r="CY31" s="605"/>
      <c r="CZ31" s="608">
        <v>0.4</v>
      </c>
      <c r="DA31" s="637"/>
      <c r="DB31" s="637"/>
      <c r="DC31" s="638"/>
      <c r="DD31" s="611">
        <v>66330</v>
      </c>
      <c r="DE31" s="604"/>
      <c r="DF31" s="604"/>
      <c r="DG31" s="604"/>
      <c r="DH31" s="604"/>
      <c r="DI31" s="604"/>
      <c r="DJ31" s="604"/>
      <c r="DK31" s="605"/>
      <c r="DL31" s="611">
        <v>66330</v>
      </c>
      <c r="DM31" s="604"/>
      <c r="DN31" s="604"/>
      <c r="DO31" s="604"/>
      <c r="DP31" s="604"/>
      <c r="DQ31" s="604"/>
      <c r="DR31" s="604"/>
      <c r="DS31" s="604"/>
      <c r="DT31" s="604"/>
      <c r="DU31" s="604"/>
      <c r="DV31" s="605"/>
      <c r="DW31" s="608">
        <v>0.6</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268679</v>
      </c>
      <c r="S32" s="606"/>
      <c r="T32" s="606"/>
      <c r="U32" s="606"/>
      <c r="V32" s="606"/>
      <c r="W32" s="606"/>
      <c r="X32" s="606"/>
      <c r="Y32" s="607"/>
      <c r="Z32" s="665">
        <v>1.5</v>
      </c>
      <c r="AA32" s="665"/>
      <c r="AB32" s="665"/>
      <c r="AC32" s="665"/>
      <c r="AD32" s="666" t="s">
        <v>122</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99.1</v>
      </c>
      <c r="BH32" s="619"/>
      <c r="BI32" s="619"/>
      <c r="BJ32" s="619"/>
      <c r="BK32" s="619"/>
      <c r="BL32" s="619"/>
      <c r="BM32" s="663">
        <v>97.2</v>
      </c>
      <c r="BN32" s="619"/>
      <c r="BO32" s="619"/>
      <c r="BP32" s="619"/>
      <c r="BQ32" s="656"/>
      <c r="BR32" s="680">
        <v>99</v>
      </c>
      <c r="BS32" s="619"/>
      <c r="BT32" s="619"/>
      <c r="BU32" s="619"/>
      <c r="BV32" s="619"/>
      <c r="BW32" s="619"/>
      <c r="BX32" s="663">
        <v>96.2</v>
      </c>
      <c r="BY32" s="619"/>
      <c r="BZ32" s="619"/>
      <c r="CA32" s="619"/>
      <c r="CB32" s="656"/>
      <c r="CD32" s="691"/>
      <c r="CE32" s="692"/>
      <c r="CF32" s="647" t="s">
        <v>311</v>
      </c>
      <c r="CG32" s="644"/>
      <c r="CH32" s="644"/>
      <c r="CI32" s="644"/>
      <c r="CJ32" s="644"/>
      <c r="CK32" s="644"/>
      <c r="CL32" s="644"/>
      <c r="CM32" s="644"/>
      <c r="CN32" s="644"/>
      <c r="CO32" s="644"/>
      <c r="CP32" s="644"/>
      <c r="CQ32" s="645"/>
      <c r="CR32" s="603" t="s">
        <v>122</v>
      </c>
      <c r="CS32" s="606"/>
      <c r="CT32" s="606"/>
      <c r="CU32" s="606"/>
      <c r="CV32" s="606"/>
      <c r="CW32" s="606"/>
      <c r="CX32" s="606"/>
      <c r="CY32" s="607"/>
      <c r="CZ32" s="608" t="s">
        <v>122</v>
      </c>
      <c r="DA32" s="637"/>
      <c r="DB32" s="637"/>
      <c r="DC32" s="638"/>
      <c r="DD32" s="611" t="s">
        <v>232</v>
      </c>
      <c r="DE32" s="606"/>
      <c r="DF32" s="606"/>
      <c r="DG32" s="606"/>
      <c r="DH32" s="606"/>
      <c r="DI32" s="606"/>
      <c r="DJ32" s="606"/>
      <c r="DK32" s="607"/>
      <c r="DL32" s="611" t="s">
        <v>232</v>
      </c>
      <c r="DM32" s="606"/>
      <c r="DN32" s="606"/>
      <c r="DO32" s="606"/>
      <c r="DP32" s="606"/>
      <c r="DQ32" s="606"/>
      <c r="DR32" s="606"/>
      <c r="DS32" s="606"/>
      <c r="DT32" s="606"/>
      <c r="DU32" s="606"/>
      <c r="DV32" s="607"/>
      <c r="DW32" s="608" t="s">
        <v>232</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958467</v>
      </c>
      <c r="S33" s="606"/>
      <c r="T33" s="606"/>
      <c r="U33" s="606"/>
      <c r="V33" s="606"/>
      <c r="W33" s="606"/>
      <c r="X33" s="606"/>
      <c r="Y33" s="607"/>
      <c r="Z33" s="665">
        <v>5.2</v>
      </c>
      <c r="AA33" s="665"/>
      <c r="AB33" s="665"/>
      <c r="AC33" s="665"/>
      <c r="AD33" s="666" t="s">
        <v>122</v>
      </c>
      <c r="AE33" s="666"/>
      <c r="AF33" s="666"/>
      <c r="AG33" s="666"/>
      <c r="AH33" s="666"/>
      <c r="AI33" s="666"/>
      <c r="AJ33" s="666"/>
      <c r="AK33" s="666"/>
      <c r="AL33" s="608" t="s">
        <v>232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7130927</v>
      </c>
      <c r="CS33" s="604"/>
      <c r="CT33" s="604"/>
      <c r="CU33" s="604"/>
      <c r="CV33" s="604"/>
      <c r="CW33" s="604"/>
      <c r="CX33" s="604"/>
      <c r="CY33" s="605"/>
      <c r="CZ33" s="608">
        <v>40.5</v>
      </c>
      <c r="DA33" s="637"/>
      <c r="DB33" s="637"/>
      <c r="DC33" s="638"/>
      <c r="DD33" s="611">
        <v>5484952</v>
      </c>
      <c r="DE33" s="604"/>
      <c r="DF33" s="604"/>
      <c r="DG33" s="604"/>
      <c r="DH33" s="604"/>
      <c r="DI33" s="604"/>
      <c r="DJ33" s="604"/>
      <c r="DK33" s="605"/>
      <c r="DL33" s="611">
        <v>4850900</v>
      </c>
      <c r="DM33" s="604"/>
      <c r="DN33" s="604"/>
      <c r="DO33" s="604"/>
      <c r="DP33" s="604"/>
      <c r="DQ33" s="604"/>
      <c r="DR33" s="604"/>
      <c r="DS33" s="604"/>
      <c r="DT33" s="604"/>
      <c r="DU33" s="604"/>
      <c r="DV33" s="605"/>
      <c r="DW33" s="608">
        <v>43.4</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611398</v>
      </c>
      <c r="S34" s="606"/>
      <c r="T34" s="606"/>
      <c r="U34" s="606"/>
      <c r="V34" s="606"/>
      <c r="W34" s="606"/>
      <c r="X34" s="606"/>
      <c r="Y34" s="607"/>
      <c r="Z34" s="665">
        <v>3.3</v>
      </c>
      <c r="AA34" s="665"/>
      <c r="AB34" s="665"/>
      <c r="AC34" s="665"/>
      <c r="AD34" s="666">
        <v>795</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3192183</v>
      </c>
      <c r="CS34" s="606"/>
      <c r="CT34" s="606"/>
      <c r="CU34" s="606"/>
      <c r="CV34" s="606"/>
      <c r="CW34" s="606"/>
      <c r="CX34" s="606"/>
      <c r="CY34" s="607"/>
      <c r="CZ34" s="608">
        <v>18.100000000000001</v>
      </c>
      <c r="DA34" s="637"/>
      <c r="DB34" s="637"/>
      <c r="DC34" s="638"/>
      <c r="DD34" s="611">
        <v>2292466</v>
      </c>
      <c r="DE34" s="606"/>
      <c r="DF34" s="606"/>
      <c r="DG34" s="606"/>
      <c r="DH34" s="606"/>
      <c r="DI34" s="606"/>
      <c r="DJ34" s="606"/>
      <c r="DK34" s="607"/>
      <c r="DL34" s="611">
        <v>2150705</v>
      </c>
      <c r="DM34" s="606"/>
      <c r="DN34" s="606"/>
      <c r="DO34" s="606"/>
      <c r="DP34" s="606"/>
      <c r="DQ34" s="606"/>
      <c r="DR34" s="606"/>
      <c r="DS34" s="606"/>
      <c r="DT34" s="606"/>
      <c r="DU34" s="606"/>
      <c r="DV34" s="607"/>
      <c r="DW34" s="608">
        <v>19.2</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1183200</v>
      </c>
      <c r="S35" s="606"/>
      <c r="T35" s="606"/>
      <c r="U35" s="606"/>
      <c r="V35" s="606"/>
      <c r="W35" s="606"/>
      <c r="X35" s="606"/>
      <c r="Y35" s="607"/>
      <c r="Z35" s="665">
        <v>6.4</v>
      </c>
      <c r="AA35" s="665"/>
      <c r="AB35" s="665"/>
      <c r="AC35" s="665"/>
      <c r="AD35" s="666" t="s">
        <v>232</v>
      </c>
      <c r="AE35" s="666"/>
      <c r="AF35" s="666"/>
      <c r="AG35" s="666"/>
      <c r="AH35" s="666"/>
      <c r="AI35" s="666"/>
      <c r="AJ35" s="666"/>
      <c r="AK35" s="666"/>
      <c r="AL35" s="608" t="s">
        <v>232</v>
      </c>
      <c r="AM35" s="609"/>
      <c r="AN35" s="609"/>
      <c r="AO35" s="667"/>
      <c r="AP35" s="214"/>
      <c r="AQ35" s="671" t="s">
        <v>319</v>
      </c>
      <c r="AR35" s="672"/>
      <c r="AS35" s="672"/>
      <c r="AT35" s="672"/>
      <c r="AU35" s="672"/>
      <c r="AV35" s="672"/>
      <c r="AW35" s="672"/>
      <c r="AX35" s="672"/>
      <c r="AY35" s="673"/>
      <c r="AZ35" s="668">
        <v>1434495</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522927</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110110</v>
      </c>
      <c r="CS35" s="604"/>
      <c r="CT35" s="604"/>
      <c r="CU35" s="604"/>
      <c r="CV35" s="604"/>
      <c r="CW35" s="604"/>
      <c r="CX35" s="604"/>
      <c r="CY35" s="605"/>
      <c r="CZ35" s="608">
        <v>0.6</v>
      </c>
      <c r="DA35" s="637"/>
      <c r="DB35" s="637"/>
      <c r="DC35" s="638"/>
      <c r="DD35" s="611">
        <v>94758</v>
      </c>
      <c r="DE35" s="604"/>
      <c r="DF35" s="604"/>
      <c r="DG35" s="604"/>
      <c r="DH35" s="604"/>
      <c r="DI35" s="604"/>
      <c r="DJ35" s="604"/>
      <c r="DK35" s="605"/>
      <c r="DL35" s="611">
        <v>94743</v>
      </c>
      <c r="DM35" s="604"/>
      <c r="DN35" s="604"/>
      <c r="DO35" s="604"/>
      <c r="DP35" s="604"/>
      <c r="DQ35" s="604"/>
      <c r="DR35" s="604"/>
      <c r="DS35" s="604"/>
      <c r="DT35" s="604"/>
      <c r="DU35" s="604"/>
      <c r="DV35" s="605"/>
      <c r="DW35" s="608">
        <v>0.8</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232</v>
      </c>
      <c r="AA36" s="665"/>
      <c r="AB36" s="665"/>
      <c r="AC36" s="665"/>
      <c r="AD36" s="666" t="s">
        <v>232</v>
      </c>
      <c r="AE36" s="666"/>
      <c r="AF36" s="666"/>
      <c r="AG36" s="666"/>
      <c r="AH36" s="666"/>
      <c r="AI36" s="666"/>
      <c r="AJ36" s="666"/>
      <c r="AK36" s="666"/>
      <c r="AL36" s="608" t="s">
        <v>122</v>
      </c>
      <c r="AM36" s="609"/>
      <c r="AN36" s="609"/>
      <c r="AO36" s="667"/>
      <c r="AQ36" s="640" t="s">
        <v>323</v>
      </c>
      <c r="AR36" s="641"/>
      <c r="AS36" s="641"/>
      <c r="AT36" s="641"/>
      <c r="AU36" s="641"/>
      <c r="AV36" s="641"/>
      <c r="AW36" s="641"/>
      <c r="AX36" s="641"/>
      <c r="AY36" s="642"/>
      <c r="AZ36" s="603">
        <v>132219</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474416</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1894614</v>
      </c>
      <c r="CS36" s="606"/>
      <c r="CT36" s="606"/>
      <c r="CU36" s="606"/>
      <c r="CV36" s="606"/>
      <c r="CW36" s="606"/>
      <c r="CX36" s="606"/>
      <c r="CY36" s="607"/>
      <c r="CZ36" s="608">
        <v>10.8</v>
      </c>
      <c r="DA36" s="637"/>
      <c r="DB36" s="637"/>
      <c r="DC36" s="638"/>
      <c r="DD36" s="611">
        <v>1706499</v>
      </c>
      <c r="DE36" s="606"/>
      <c r="DF36" s="606"/>
      <c r="DG36" s="606"/>
      <c r="DH36" s="606"/>
      <c r="DI36" s="606"/>
      <c r="DJ36" s="606"/>
      <c r="DK36" s="607"/>
      <c r="DL36" s="611">
        <v>1483184</v>
      </c>
      <c r="DM36" s="606"/>
      <c r="DN36" s="606"/>
      <c r="DO36" s="606"/>
      <c r="DP36" s="606"/>
      <c r="DQ36" s="606"/>
      <c r="DR36" s="606"/>
      <c r="DS36" s="606"/>
      <c r="DT36" s="606"/>
      <c r="DU36" s="606"/>
      <c r="DV36" s="607"/>
      <c r="DW36" s="608">
        <v>13.3</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736000</v>
      </c>
      <c r="S37" s="606"/>
      <c r="T37" s="606"/>
      <c r="U37" s="606"/>
      <c r="V37" s="606"/>
      <c r="W37" s="606"/>
      <c r="X37" s="606"/>
      <c r="Y37" s="607"/>
      <c r="Z37" s="665">
        <v>4</v>
      </c>
      <c r="AA37" s="665"/>
      <c r="AB37" s="665"/>
      <c r="AC37" s="665"/>
      <c r="AD37" s="666" t="s">
        <v>232</v>
      </c>
      <c r="AE37" s="666"/>
      <c r="AF37" s="666"/>
      <c r="AG37" s="666"/>
      <c r="AH37" s="666"/>
      <c r="AI37" s="666"/>
      <c r="AJ37" s="666"/>
      <c r="AK37" s="666"/>
      <c r="AL37" s="608" t="s">
        <v>122</v>
      </c>
      <c r="AM37" s="609"/>
      <c r="AN37" s="609"/>
      <c r="AO37" s="667"/>
      <c r="AQ37" s="640" t="s">
        <v>327</v>
      </c>
      <c r="AR37" s="641"/>
      <c r="AS37" s="641"/>
      <c r="AT37" s="641"/>
      <c r="AU37" s="641"/>
      <c r="AV37" s="641"/>
      <c r="AW37" s="641"/>
      <c r="AX37" s="641"/>
      <c r="AY37" s="642"/>
      <c r="AZ37" s="603">
        <v>35299</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6409</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469472</v>
      </c>
      <c r="CS37" s="604"/>
      <c r="CT37" s="604"/>
      <c r="CU37" s="604"/>
      <c r="CV37" s="604"/>
      <c r="CW37" s="604"/>
      <c r="CX37" s="604"/>
      <c r="CY37" s="605"/>
      <c r="CZ37" s="608">
        <v>2.7</v>
      </c>
      <c r="DA37" s="637"/>
      <c r="DB37" s="637"/>
      <c r="DC37" s="638"/>
      <c r="DD37" s="611">
        <v>464734</v>
      </c>
      <c r="DE37" s="604"/>
      <c r="DF37" s="604"/>
      <c r="DG37" s="604"/>
      <c r="DH37" s="604"/>
      <c r="DI37" s="604"/>
      <c r="DJ37" s="604"/>
      <c r="DK37" s="605"/>
      <c r="DL37" s="611">
        <v>374771</v>
      </c>
      <c r="DM37" s="604"/>
      <c r="DN37" s="604"/>
      <c r="DO37" s="604"/>
      <c r="DP37" s="604"/>
      <c r="DQ37" s="604"/>
      <c r="DR37" s="604"/>
      <c r="DS37" s="604"/>
      <c r="DT37" s="604"/>
      <c r="DU37" s="604"/>
      <c r="DV37" s="605"/>
      <c r="DW37" s="608">
        <v>3.3</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18460316</v>
      </c>
      <c r="S38" s="655"/>
      <c r="T38" s="655"/>
      <c r="U38" s="655"/>
      <c r="V38" s="655"/>
      <c r="W38" s="655"/>
      <c r="X38" s="655"/>
      <c r="Y38" s="660"/>
      <c r="Z38" s="661">
        <v>100</v>
      </c>
      <c r="AA38" s="661"/>
      <c r="AB38" s="661"/>
      <c r="AC38" s="661"/>
      <c r="AD38" s="662">
        <v>10452404</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1334</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10758</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1399196</v>
      </c>
      <c r="CS38" s="606"/>
      <c r="CT38" s="606"/>
      <c r="CU38" s="606"/>
      <c r="CV38" s="606"/>
      <c r="CW38" s="606"/>
      <c r="CX38" s="606"/>
      <c r="CY38" s="607"/>
      <c r="CZ38" s="608">
        <v>7.9</v>
      </c>
      <c r="DA38" s="637"/>
      <c r="DB38" s="637"/>
      <c r="DC38" s="638"/>
      <c r="DD38" s="611">
        <v>1156229</v>
      </c>
      <c r="DE38" s="606"/>
      <c r="DF38" s="606"/>
      <c r="DG38" s="606"/>
      <c r="DH38" s="606"/>
      <c r="DI38" s="606"/>
      <c r="DJ38" s="606"/>
      <c r="DK38" s="607"/>
      <c r="DL38" s="611">
        <v>1097268</v>
      </c>
      <c r="DM38" s="606"/>
      <c r="DN38" s="606"/>
      <c r="DO38" s="606"/>
      <c r="DP38" s="606"/>
      <c r="DQ38" s="606"/>
      <c r="DR38" s="606"/>
      <c r="DS38" s="606"/>
      <c r="DT38" s="606"/>
      <c r="DU38" s="606"/>
      <c r="DV38" s="607"/>
      <c r="DW38" s="608">
        <v>9.8000000000000007</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v>722</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108</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499824</v>
      </c>
      <c r="CS39" s="604"/>
      <c r="CT39" s="604"/>
      <c r="CU39" s="604"/>
      <c r="CV39" s="604"/>
      <c r="CW39" s="604"/>
      <c r="CX39" s="604"/>
      <c r="CY39" s="605"/>
      <c r="CZ39" s="608">
        <v>2.8</v>
      </c>
      <c r="DA39" s="637"/>
      <c r="DB39" s="637"/>
      <c r="DC39" s="638"/>
      <c r="DD39" s="611">
        <v>200000</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386082</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107</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35000</v>
      </c>
      <c r="CS40" s="606"/>
      <c r="CT40" s="606"/>
      <c r="CU40" s="606"/>
      <c r="CV40" s="606"/>
      <c r="CW40" s="606"/>
      <c r="CX40" s="606"/>
      <c r="CY40" s="607"/>
      <c r="CZ40" s="608">
        <v>0.2</v>
      </c>
      <c r="DA40" s="637"/>
      <c r="DB40" s="637"/>
      <c r="DC40" s="638"/>
      <c r="DD40" s="611">
        <v>35000</v>
      </c>
      <c r="DE40" s="606"/>
      <c r="DF40" s="606"/>
      <c r="DG40" s="606"/>
      <c r="DH40" s="606"/>
      <c r="DI40" s="606"/>
      <c r="DJ40" s="606"/>
      <c r="DK40" s="607"/>
      <c r="DL40" s="611">
        <v>25000</v>
      </c>
      <c r="DM40" s="606"/>
      <c r="DN40" s="606"/>
      <c r="DO40" s="606"/>
      <c r="DP40" s="606"/>
      <c r="DQ40" s="606"/>
      <c r="DR40" s="606"/>
      <c r="DS40" s="606"/>
      <c r="DT40" s="606"/>
      <c r="DU40" s="606"/>
      <c r="DV40" s="607"/>
      <c r="DW40" s="608">
        <v>0.2</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878839</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288</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122</v>
      </c>
      <c r="CS41" s="604"/>
      <c r="CT41" s="604"/>
      <c r="CU41" s="604"/>
      <c r="CV41" s="604"/>
      <c r="CW41" s="604"/>
      <c r="CX41" s="604"/>
      <c r="CY41" s="605"/>
      <c r="CZ41" s="608" t="s">
        <v>122</v>
      </c>
      <c r="DA41" s="637"/>
      <c r="DB41" s="637"/>
      <c r="DC41" s="638"/>
      <c r="DD41" s="611" t="s">
        <v>122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2424654</v>
      </c>
      <c r="CS42" s="606"/>
      <c r="CT42" s="606"/>
      <c r="CU42" s="606"/>
      <c r="CV42" s="606"/>
      <c r="CW42" s="606"/>
      <c r="CX42" s="606"/>
      <c r="CY42" s="607"/>
      <c r="CZ42" s="608">
        <v>13.8</v>
      </c>
      <c r="DA42" s="609"/>
      <c r="DB42" s="609"/>
      <c r="DC42" s="610"/>
      <c r="DD42" s="611">
        <v>1035142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30881</v>
      </c>
      <c r="CS43" s="604"/>
      <c r="CT43" s="604"/>
      <c r="CU43" s="604"/>
      <c r="CV43" s="604"/>
      <c r="CW43" s="604"/>
      <c r="CX43" s="604"/>
      <c r="CY43" s="605"/>
      <c r="CZ43" s="608">
        <v>0.2</v>
      </c>
      <c r="DA43" s="637"/>
      <c r="DB43" s="637"/>
      <c r="DC43" s="638"/>
      <c r="DD43" s="611">
        <v>30881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299</v>
      </c>
      <c r="CE44" s="632"/>
      <c r="CF44" s="600" t="s">
        <v>349</v>
      </c>
      <c r="CG44" s="601"/>
      <c r="CH44" s="601"/>
      <c r="CI44" s="601"/>
      <c r="CJ44" s="601"/>
      <c r="CK44" s="601"/>
      <c r="CL44" s="601"/>
      <c r="CM44" s="601"/>
      <c r="CN44" s="601"/>
      <c r="CO44" s="601"/>
      <c r="CP44" s="601"/>
      <c r="CQ44" s="602"/>
      <c r="CR44" s="603">
        <v>2424654</v>
      </c>
      <c r="CS44" s="606"/>
      <c r="CT44" s="606"/>
      <c r="CU44" s="606"/>
      <c r="CV44" s="606"/>
      <c r="CW44" s="606"/>
      <c r="CX44" s="606"/>
      <c r="CY44" s="607"/>
      <c r="CZ44" s="608">
        <v>13.8</v>
      </c>
      <c r="DA44" s="609"/>
      <c r="DB44" s="609"/>
      <c r="DC44" s="610"/>
      <c r="DD44" s="611">
        <v>1035142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869485</v>
      </c>
      <c r="CS45" s="604"/>
      <c r="CT45" s="604"/>
      <c r="CU45" s="604"/>
      <c r="CV45" s="604"/>
      <c r="CW45" s="604"/>
      <c r="CX45" s="604"/>
      <c r="CY45" s="605"/>
      <c r="CZ45" s="608">
        <v>4.9000000000000004</v>
      </c>
      <c r="DA45" s="637"/>
      <c r="DB45" s="637"/>
      <c r="DC45" s="638"/>
      <c r="DD45" s="611">
        <v>92881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1402704</v>
      </c>
      <c r="CS46" s="606"/>
      <c r="CT46" s="606"/>
      <c r="CU46" s="606"/>
      <c r="CV46" s="606"/>
      <c r="CW46" s="606"/>
      <c r="CX46" s="606"/>
      <c r="CY46" s="607"/>
      <c r="CZ46" s="608">
        <v>8</v>
      </c>
      <c r="DA46" s="609"/>
      <c r="DB46" s="609"/>
      <c r="DC46" s="610"/>
      <c r="DD46" s="611">
        <v>913296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t="s">
        <v>122</v>
      </c>
      <c r="CS47" s="604"/>
      <c r="CT47" s="604"/>
      <c r="CU47" s="604"/>
      <c r="CV47" s="604"/>
      <c r="CW47" s="604"/>
      <c r="CX47" s="604"/>
      <c r="CY47" s="605"/>
      <c r="CZ47" s="608" t="s">
        <v>122</v>
      </c>
      <c r="DA47" s="637"/>
      <c r="DB47" s="637"/>
      <c r="DC47" s="638"/>
      <c r="DD47" s="611" t="s">
        <v>232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122</v>
      </c>
      <c r="CS48" s="606"/>
      <c r="CT48" s="606"/>
      <c r="CU48" s="606"/>
      <c r="CV48" s="606"/>
      <c r="CW48" s="606"/>
      <c r="CX48" s="606"/>
      <c r="CY48" s="607"/>
      <c r="CZ48" s="608" t="s">
        <v>122</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17619602</v>
      </c>
      <c r="CS49" s="619"/>
      <c r="CT49" s="619"/>
      <c r="CU49" s="619"/>
      <c r="CV49" s="619"/>
      <c r="CW49" s="619"/>
      <c r="CX49" s="619"/>
      <c r="CY49" s="620"/>
      <c r="CZ49" s="621">
        <v>100</v>
      </c>
      <c r="DA49" s="622"/>
      <c r="DB49" s="622"/>
      <c r="DC49" s="623"/>
      <c r="DD49" s="624">
        <v>11679779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epKG5C2gJddznMEvpacHfsg28MATCBwKzFLN0pRebpgNZXdH2RaDQvgAYqvxO03gVAM2451fVcBg/O9qP8VOMQ==" saltValue="PCUQoP5fVW7EqbEInmuM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5">
        <v>18162</v>
      </c>
      <c r="R7" s="1136"/>
      <c r="S7" s="1136"/>
      <c r="T7" s="1136"/>
      <c r="U7" s="1136"/>
      <c r="V7" s="1136">
        <v>17324</v>
      </c>
      <c r="W7" s="1136"/>
      <c r="X7" s="1136"/>
      <c r="Y7" s="1136"/>
      <c r="Z7" s="1136"/>
      <c r="AA7" s="1136">
        <v>838</v>
      </c>
      <c r="AB7" s="1136"/>
      <c r="AC7" s="1136"/>
      <c r="AD7" s="1136"/>
      <c r="AE7" s="1137"/>
      <c r="AF7" s="1138">
        <v>684</v>
      </c>
      <c r="AG7" s="1139"/>
      <c r="AH7" s="1139"/>
      <c r="AI7" s="1139"/>
      <c r="AJ7" s="1140"/>
      <c r="AK7" s="1122">
        <v>269</v>
      </c>
      <c r="AL7" s="1123"/>
      <c r="AM7" s="1123"/>
      <c r="AN7" s="1123"/>
      <c r="AO7" s="1123"/>
      <c r="AP7" s="1123">
        <v>11710</v>
      </c>
      <c r="AQ7" s="1123"/>
      <c r="AR7" s="1123"/>
      <c r="AS7" s="1123"/>
      <c r="AT7" s="1123"/>
      <c r="AU7" s="1124" t="s">
        <v>573</v>
      </c>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582</v>
      </c>
      <c r="BS7" s="1126" t="s">
        <v>569</v>
      </c>
      <c r="BT7" s="1127"/>
      <c r="BU7" s="1127"/>
      <c r="BV7" s="1127"/>
      <c r="BW7" s="1127"/>
      <c r="BX7" s="1127"/>
      <c r="BY7" s="1127"/>
      <c r="BZ7" s="1127"/>
      <c r="CA7" s="1127"/>
      <c r="CB7" s="1127"/>
      <c r="CC7" s="1127"/>
      <c r="CD7" s="1127"/>
      <c r="CE7" s="1127"/>
      <c r="CF7" s="1127"/>
      <c r="CG7" s="1128"/>
      <c r="CH7" s="1119">
        <v>0</v>
      </c>
      <c r="CI7" s="1120"/>
      <c r="CJ7" s="1120"/>
      <c r="CK7" s="1120"/>
      <c r="CL7" s="1121"/>
      <c r="CM7" s="1119">
        <v>1</v>
      </c>
      <c r="CN7" s="1120"/>
      <c r="CO7" s="1120"/>
      <c r="CP7" s="1120"/>
      <c r="CQ7" s="1121"/>
      <c r="CR7" s="1119">
        <v>1</v>
      </c>
      <c r="CS7" s="1120"/>
      <c r="CT7" s="1120"/>
      <c r="CU7" s="1120"/>
      <c r="CV7" s="1121"/>
      <c r="CW7" s="1119" t="s">
        <v>572</v>
      </c>
      <c r="CX7" s="1120"/>
      <c r="CY7" s="1120"/>
      <c r="CZ7" s="1120"/>
      <c r="DA7" s="1121"/>
      <c r="DB7" s="1119" t="s">
        <v>572</v>
      </c>
      <c r="DC7" s="1120"/>
      <c r="DD7" s="1120"/>
      <c r="DE7" s="1120"/>
      <c r="DF7" s="1121"/>
      <c r="DG7" s="1119" t="s">
        <v>583</v>
      </c>
      <c r="DH7" s="1120"/>
      <c r="DI7" s="1120"/>
      <c r="DJ7" s="1120"/>
      <c r="DK7" s="1121"/>
      <c r="DL7" s="1119" t="s">
        <v>572</v>
      </c>
      <c r="DM7" s="1120"/>
      <c r="DN7" s="1120"/>
      <c r="DO7" s="1120"/>
      <c r="DP7" s="1121"/>
      <c r="DQ7" s="1119" t="s">
        <v>572</v>
      </c>
      <c r="DR7" s="1120"/>
      <c r="DS7" s="1120"/>
      <c r="DT7" s="1120"/>
      <c r="DU7" s="1121"/>
      <c r="DV7" s="1146"/>
      <c r="DW7" s="1147"/>
      <c r="DX7" s="1147"/>
      <c r="DY7" s="1147"/>
      <c r="DZ7" s="1148"/>
      <c r="EA7" s="234"/>
    </row>
    <row r="8" spans="1:131" s="235" customFormat="1" ht="26.25" customHeight="1" x14ac:dyDescent="0.15">
      <c r="A8" s="241">
        <v>2</v>
      </c>
      <c r="B8" s="1068" t="s">
        <v>378</v>
      </c>
      <c r="C8" s="1069"/>
      <c r="D8" s="1069"/>
      <c r="E8" s="1069"/>
      <c r="F8" s="1069"/>
      <c r="G8" s="1069"/>
      <c r="H8" s="1069"/>
      <c r="I8" s="1069"/>
      <c r="J8" s="1069"/>
      <c r="K8" s="1069"/>
      <c r="L8" s="1069"/>
      <c r="M8" s="1069"/>
      <c r="N8" s="1069"/>
      <c r="O8" s="1069"/>
      <c r="P8" s="1070"/>
      <c r="Q8" s="1074">
        <v>313</v>
      </c>
      <c r="R8" s="1075"/>
      <c r="S8" s="1075"/>
      <c r="T8" s="1075"/>
      <c r="U8" s="1075"/>
      <c r="V8" s="1075">
        <v>310</v>
      </c>
      <c r="W8" s="1075"/>
      <c r="X8" s="1075"/>
      <c r="Y8" s="1075"/>
      <c r="Z8" s="1075"/>
      <c r="AA8" s="1075">
        <v>3</v>
      </c>
      <c r="AB8" s="1075"/>
      <c r="AC8" s="1075"/>
      <c r="AD8" s="1075"/>
      <c r="AE8" s="1076"/>
      <c r="AF8" s="1050">
        <v>3</v>
      </c>
      <c r="AG8" s="1051"/>
      <c r="AH8" s="1051"/>
      <c r="AI8" s="1051"/>
      <c r="AJ8" s="1052"/>
      <c r="AK8" s="1117" t="s">
        <v>572</v>
      </c>
      <c r="AL8" s="1118"/>
      <c r="AM8" s="1118"/>
      <c r="AN8" s="1118"/>
      <c r="AO8" s="1118"/>
      <c r="AP8" s="1118" t="s">
        <v>572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570</v>
      </c>
      <c r="BT8" s="1046"/>
      <c r="BU8" s="1046"/>
      <c r="BV8" s="1046"/>
      <c r="BW8" s="1046"/>
      <c r="BX8" s="1046"/>
      <c r="BY8" s="1046"/>
      <c r="BZ8" s="1046"/>
      <c r="CA8" s="1046"/>
      <c r="CB8" s="1046"/>
      <c r="CC8" s="1046"/>
      <c r="CD8" s="1046"/>
      <c r="CE8" s="1046"/>
      <c r="CF8" s="1046"/>
      <c r="CG8" s="1047"/>
      <c r="CH8" s="1020">
        <v>-62</v>
      </c>
      <c r="CI8" s="1021"/>
      <c r="CJ8" s="1021"/>
      <c r="CK8" s="1021"/>
      <c r="CL8" s="1022"/>
      <c r="CM8" s="1020">
        <v>3</v>
      </c>
      <c r="CN8" s="1021"/>
      <c r="CO8" s="1021"/>
      <c r="CP8" s="1021"/>
      <c r="CQ8" s="1022"/>
      <c r="CR8" s="1020">
        <v>2</v>
      </c>
      <c r="CS8" s="1021"/>
      <c r="CT8" s="1021"/>
      <c r="CU8" s="1021"/>
      <c r="CV8" s="1022"/>
      <c r="CW8" s="1020">
        <v>11</v>
      </c>
      <c r="CX8" s="1021"/>
      <c r="CY8" s="1021"/>
      <c r="CZ8" s="1021"/>
      <c r="DA8" s="1022"/>
      <c r="DB8" s="1020" t="s">
        <v>572</v>
      </c>
      <c r="DC8" s="1021"/>
      <c r="DD8" s="1021"/>
      <c r="DE8" s="1021"/>
      <c r="DF8" s="1022"/>
      <c r="DG8" s="1020" t="s">
        <v>584</v>
      </c>
      <c r="DH8" s="1021"/>
      <c r="DI8" s="1021"/>
      <c r="DJ8" s="1021"/>
      <c r="DK8" s="1022"/>
      <c r="DL8" s="1020" t="s">
        <v>572</v>
      </c>
      <c r="DM8" s="1021"/>
      <c r="DN8" s="1021"/>
      <c r="DO8" s="1021"/>
      <c r="DP8" s="1022"/>
      <c r="DQ8" s="1020" t="s">
        <v>574</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571</v>
      </c>
      <c r="BT9" s="1046"/>
      <c r="BU9" s="1046"/>
      <c r="BV9" s="1046"/>
      <c r="BW9" s="1046"/>
      <c r="BX9" s="1046"/>
      <c r="BY9" s="1046"/>
      <c r="BZ9" s="1046"/>
      <c r="CA9" s="1046"/>
      <c r="CB9" s="1046"/>
      <c r="CC9" s="1046"/>
      <c r="CD9" s="1046"/>
      <c r="CE9" s="1046"/>
      <c r="CF9" s="1046"/>
      <c r="CG9" s="1047"/>
      <c r="CH9" s="1020">
        <v>0</v>
      </c>
      <c r="CI9" s="1021"/>
      <c r="CJ9" s="1021"/>
      <c r="CK9" s="1021"/>
      <c r="CL9" s="1022"/>
      <c r="CM9" s="1020">
        <v>52</v>
      </c>
      <c r="CN9" s="1021"/>
      <c r="CO9" s="1021"/>
      <c r="CP9" s="1021"/>
      <c r="CQ9" s="1022"/>
      <c r="CR9" s="1020">
        <v>3</v>
      </c>
      <c r="CS9" s="1021"/>
      <c r="CT9" s="1021"/>
      <c r="CU9" s="1021"/>
      <c r="CV9" s="1022"/>
      <c r="CW9" s="1020" t="s">
        <v>572</v>
      </c>
      <c r="CX9" s="1021"/>
      <c r="CY9" s="1021"/>
      <c r="CZ9" s="1021"/>
      <c r="DA9" s="1022"/>
      <c r="DB9" s="1020" t="s">
        <v>572</v>
      </c>
      <c r="DC9" s="1021"/>
      <c r="DD9" s="1021"/>
      <c r="DE9" s="1021"/>
      <c r="DF9" s="1022"/>
      <c r="DG9" s="1020" t="s">
        <v>578</v>
      </c>
      <c r="DH9" s="1021"/>
      <c r="DI9" s="1021"/>
      <c r="DJ9" s="1021"/>
      <c r="DK9" s="1022"/>
      <c r="DL9" s="1020" t="s">
        <v>583</v>
      </c>
      <c r="DM9" s="1021"/>
      <c r="DN9" s="1021"/>
      <c r="DO9" s="1021"/>
      <c r="DP9" s="1022"/>
      <c r="DQ9" s="1020" t="s">
        <v>584</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379</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099">
        <v>18475</v>
      </c>
      <c r="R23" s="1100"/>
      <c r="S23" s="1100"/>
      <c r="T23" s="1100"/>
      <c r="U23" s="1100"/>
      <c r="V23" s="1100">
        <v>17634</v>
      </c>
      <c r="W23" s="1100"/>
      <c r="X23" s="1100"/>
      <c r="Y23" s="1100"/>
      <c r="Z23" s="1100"/>
      <c r="AA23" s="1100">
        <v>841</v>
      </c>
      <c r="AB23" s="1100"/>
      <c r="AC23" s="1100"/>
      <c r="AD23" s="1100"/>
      <c r="AE23" s="1101"/>
      <c r="AF23" s="1102">
        <v>686</v>
      </c>
      <c r="AG23" s="1100"/>
      <c r="AH23" s="1100"/>
      <c r="AI23" s="1100"/>
      <c r="AJ23" s="1103"/>
      <c r="AK23" s="1104"/>
      <c r="AL23" s="1105"/>
      <c r="AM23" s="1105"/>
      <c r="AN23" s="1105"/>
      <c r="AO23" s="1105"/>
      <c r="AP23" s="1100">
        <v>11710</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382</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383</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360</v>
      </c>
      <c r="B26" s="1027"/>
      <c r="C26" s="1027"/>
      <c r="D26" s="1027"/>
      <c r="E26" s="1027"/>
      <c r="F26" s="1027"/>
      <c r="G26" s="1027"/>
      <c r="H26" s="1027"/>
      <c r="I26" s="1027"/>
      <c r="J26" s="1027"/>
      <c r="K26" s="1027"/>
      <c r="L26" s="1027"/>
      <c r="M26" s="1027"/>
      <c r="N26" s="1027"/>
      <c r="O26" s="1027"/>
      <c r="P26" s="1028"/>
      <c r="Q26" s="1032" t="s">
        <v>384</v>
      </c>
      <c r="R26" s="1033"/>
      <c r="S26" s="1033"/>
      <c r="T26" s="1033"/>
      <c r="U26" s="1034"/>
      <c r="V26" s="1032" t="s">
        <v>385</v>
      </c>
      <c r="W26" s="1033"/>
      <c r="X26" s="1033"/>
      <c r="Y26" s="1033"/>
      <c r="Z26" s="1034"/>
      <c r="AA26" s="1032" t="s">
        <v>386</v>
      </c>
      <c r="AB26" s="1033"/>
      <c r="AC26" s="1033"/>
      <c r="AD26" s="1033"/>
      <c r="AE26" s="1033"/>
      <c r="AF26" s="1090" t="s">
        <v>387</v>
      </c>
      <c r="AG26" s="1039"/>
      <c r="AH26" s="1039"/>
      <c r="AI26" s="1039"/>
      <c r="AJ26" s="1091"/>
      <c r="AK26" s="1033" t="s">
        <v>388</v>
      </c>
      <c r="AL26" s="1033"/>
      <c r="AM26" s="1033"/>
      <c r="AN26" s="1033"/>
      <c r="AO26" s="1034"/>
      <c r="AP26" s="1032" t="s">
        <v>389</v>
      </c>
      <c r="AQ26" s="1033"/>
      <c r="AR26" s="1033"/>
      <c r="AS26" s="1033"/>
      <c r="AT26" s="1034"/>
      <c r="AU26" s="1032" t="s">
        <v>390</v>
      </c>
      <c r="AV26" s="1033"/>
      <c r="AW26" s="1033"/>
      <c r="AX26" s="1033"/>
      <c r="AY26" s="1034"/>
      <c r="AZ26" s="1032" t="s">
        <v>391</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392</v>
      </c>
      <c r="C28" s="1082"/>
      <c r="D28" s="1082"/>
      <c r="E28" s="1082"/>
      <c r="F28" s="1082"/>
      <c r="G28" s="1082"/>
      <c r="H28" s="1082"/>
      <c r="I28" s="1082"/>
      <c r="J28" s="1082"/>
      <c r="K28" s="1082"/>
      <c r="L28" s="1082"/>
      <c r="M28" s="1082"/>
      <c r="N28" s="1082"/>
      <c r="O28" s="1082"/>
      <c r="P28" s="1083"/>
      <c r="Q28" s="1084">
        <v>5902</v>
      </c>
      <c r="R28" s="1085"/>
      <c r="S28" s="1085"/>
      <c r="T28" s="1085"/>
      <c r="U28" s="1085"/>
      <c r="V28" s="1085">
        <v>5379</v>
      </c>
      <c r="W28" s="1085"/>
      <c r="X28" s="1085"/>
      <c r="Y28" s="1085"/>
      <c r="Z28" s="1085"/>
      <c r="AA28" s="1085">
        <v>523</v>
      </c>
      <c r="AB28" s="1085"/>
      <c r="AC28" s="1085"/>
      <c r="AD28" s="1085"/>
      <c r="AE28" s="1086"/>
      <c r="AF28" s="1087">
        <v>523</v>
      </c>
      <c r="AG28" s="1085"/>
      <c r="AH28" s="1085"/>
      <c r="AI28" s="1085"/>
      <c r="AJ28" s="1088"/>
      <c r="AK28" s="1089">
        <v>386</v>
      </c>
      <c r="AL28" s="1077"/>
      <c r="AM28" s="1077"/>
      <c r="AN28" s="1077"/>
      <c r="AO28" s="1077"/>
      <c r="AP28" s="1077" t="s">
        <v>572</v>
      </c>
      <c r="AQ28" s="1077"/>
      <c r="AR28" s="1077"/>
      <c r="AS28" s="1077"/>
      <c r="AT28" s="1077"/>
      <c r="AU28" s="1077" t="s">
        <v>572</v>
      </c>
      <c r="AV28" s="1077"/>
      <c r="AW28" s="1077"/>
      <c r="AX28" s="1077"/>
      <c r="AY28" s="1077"/>
      <c r="AZ28" s="1078" t="s">
        <v>572</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393</v>
      </c>
      <c r="C29" s="1069"/>
      <c r="D29" s="1069"/>
      <c r="E29" s="1069"/>
      <c r="F29" s="1069"/>
      <c r="G29" s="1069"/>
      <c r="H29" s="1069"/>
      <c r="I29" s="1069"/>
      <c r="J29" s="1069"/>
      <c r="K29" s="1069"/>
      <c r="L29" s="1069"/>
      <c r="M29" s="1069"/>
      <c r="N29" s="1069"/>
      <c r="O29" s="1069"/>
      <c r="P29" s="1070"/>
      <c r="Q29" s="1074">
        <v>474</v>
      </c>
      <c r="R29" s="1075"/>
      <c r="S29" s="1075"/>
      <c r="T29" s="1075"/>
      <c r="U29" s="1075"/>
      <c r="V29" s="1075">
        <v>469</v>
      </c>
      <c r="W29" s="1075"/>
      <c r="X29" s="1075"/>
      <c r="Y29" s="1075"/>
      <c r="Z29" s="1075"/>
      <c r="AA29" s="1075">
        <v>5</v>
      </c>
      <c r="AB29" s="1075"/>
      <c r="AC29" s="1075"/>
      <c r="AD29" s="1075"/>
      <c r="AE29" s="1076"/>
      <c r="AF29" s="1050">
        <v>5</v>
      </c>
      <c r="AG29" s="1051"/>
      <c r="AH29" s="1051"/>
      <c r="AI29" s="1051"/>
      <c r="AJ29" s="1052"/>
      <c r="AK29" s="1011">
        <v>92</v>
      </c>
      <c r="AL29" s="1002"/>
      <c r="AM29" s="1002"/>
      <c r="AN29" s="1002"/>
      <c r="AO29" s="1002"/>
      <c r="AP29" s="1002" t="s">
        <v>572</v>
      </c>
      <c r="AQ29" s="1002"/>
      <c r="AR29" s="1002"/>
      <c r="AS29" s="1002"/>
      <c r="AT29" s="1002"/>
      <c r="AU29" s="1002" t="s">
        <v>572</v>
      </c>
      <c r="AV29" s="1002"/>
      <c r="AW29" s="1002"/>
      <c r="AX29" s="1002"/>
      <c r="AY29" s="1002"/>
      <c r="AZ29" s="1073" t="s">
        <v>572</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394</v>
      </c>
      <c r="C30" s="1069"/>
      <c r="D30" s="1069"/>
      <c r="E30" s="1069"/>
      <c r="F30" s="1069"/>
      <c r="G30" s="1069"/>
      <c r="H30" s="1069"/>
      <c r="I30" s="1069"/>
      <c r="J30" s="1069"/>
      <c r="K30" s="1069"/>
      <c r="L30" s="1069"/>
      <c r="M30" s="1069"/>
      <c r="N30" s="1069"/>
      <c r="O30" s="1069"/>
      <c r="P30" s="1070"/>
      <c r="Q30" s="1074">
        <v>503</v>
      </c>
      <c r="R30" s="1075"/>
      <c r="S30" s="1075"/>
      <c r="T30" s="1075"/>
      <c r="U30" s="1075"/>
      <c r="V30" s="1075">
        <v>438</v>
      </c>
      <c r="W30" s="1075"/>
      <c r="X30" s="1075"/>
      <c r="Y30" s="1075"/>
      <c r="Z30" s="1075"/>
      <c r="AA30" s="1075">
        <v>64</v>
      </c>
      <c r="AB30" s="1075"/>
      <c r="AC30" s="1075"/>
      <c r="AD30" s="1075"/>
      <c r="AE30" s="1076"/>
      <c r="AF30" s="1050">
        <v>1247</v>
      </c>
      <c r="AG30" s="1051"/>
      <c r="AH30" s="1051"/>
      <c r="AI30" s="1051"/>
      <c r="AJ30" s="1052"/>
      <c r="AK30" s="1011">
        <v>37</v>
      </c>
      <c r="AL30" s="1002"/>
      <c r="AM30" s="1002"/>
      <c r="AN30" s="1002"/>
      <c r="AO30" s="1002"/>
      <c r="AP30" s="1002">
        <v>574</v>
      </c>
      <c r="AQ30" s="1002"/>
      <c r="AR30" s="1002"/>
      <c r="AS30" s="1002"/>
      <c r="AT30" s="1002"/>
      <c r="AU30" s="1002">
        <v>7</v>
      </c>
      <c r="AV30" s="1002"/>
      <c r="AW30" s="1002"/>
      <c r="AX30" s="1002"/>
      <c r="AY30" s="1002"/>
      <c r="AZ30" s="1073" t="s">
        <v>574</v>
      </c>
      <c r="BA30" s="1073"/>
      <c r="BB30" s="1073"/>
      <c r="BC30" s="1073"/>
      <c r="BD30" s="1073"/>
      <c r="BE30" s="1063" t="s">
        <v>395</v>
      </c>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396</v>
      </c>
      <c r="C31" s="1069"/>
      <c r="D31" s="1069"/>
      <c r="E31" s="1069"/>
      <c r="F31" s="1069"/>
      <c r="G31" s="1069"/>
      <c r="H31" s="1069"/>
      <c r="I31" s="1069"/>
      <c r="J31" s="1069"/>
      <c r="K31" s="1069"/>
      <c r="L31" s="1069"/>
      <c r="M31" s="1069"/>
      <c r="N31" s="1069"/>
      <c r="O31" s="1069"/>
      <c r="P31" s="1070"/>
      <c r="Q31" s="1074">
        <v>184</v>
      </c>
      <c r="R31" s="1075"/>
      <c r="S31" s="1075"/>
      <c r="T31" s="1075"/>
      <c r="U31" s="1075"/>
      <c r="V31" s="1075">
        <v>178</v>
      </c>
      <c r="W31" s="1075"/>
      <c r="X31" s="1075"/>
      <c r="Y31" s="1075"/>
      <c r="Z31" s="1075"/>
      <c r="AA31" s="1075">
        <v>6</v>
      </c>
      <c r="AB31" s="1075"/>
      <c r="AC31" s="1075"/>
      <c r="AD31" s="1075"/>
      <c r="AE31" s="1076"/>
      <c r="AF31" s="1050">
        <v>6</v>
      </c>
      <c r="AG31" s="1051"/>
      <c r="AH31" s="1051"/>
      <c r="AI31" s="1051"/>
      <c r="AJ31" s="1052"/>
      <c r="AK31" s="1011">
        <v>117</v>
      </c>
      <c r="AL31" s="1002"/>
      <c r="AM31" s="1002"/>
      <c r="AN31" s="1002"/>
      <c r="AO31" s="1002"/>
      <c r="AP31" s="1002">
        <v>1374</v>
      </c>
      <c r="AQ31" s="1002"/>
      <c r="AR31" s="1002"/>
      <c r="AS31" s="1002"/>
      <c r="AT31" s="1002"/>
      <c r="AU31" s="1002">
        <v>1362</v>
      </c>
      <c r="AV31" s="1002"/>
      <c r="AW31" s="1002"/>
      <c r="AX31" s="1002"/>
      <c r="AY31" s="1002"/>
      <c r="AZ31" s="1073" t="s">
        <v>572</v>
      </c>
      <c r="BA31" s="1073"/>
      <c r="BB31" s="1073"/>
      <c r="BC31" s="1073"/>
      <c r="BD31" s="1073"/>
      <c r="BE31" s="1063" t="s">
        <v>397</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398</v>
      </c>
      <c r="C32" s="1069"/>
      <c r="D32" s="1069"/>
      <c r="E32" s="1069"/>
      <c r="F32" s="1069"/>
      <c r="G32" s="1069"/>
      <c r="H32" s="1069"/>
      <c r="I32" s="1069"/>
      <c r="J32" s="1069"/>
      <c r="K32" s="1069"/>
      <c r="L32" s="1069"/>
      <c r="M32" s="1069"/>
      <c r="N32" s="1069"/>
      <c r="O32" s="1069"/>
      <c r="P32" s="1070"/>
      <c r="Q32" s="1074">
        <v>25</v>
      </c>
      <c r="R32" s="1075"/>
      <c r="S32" s="1075"/>
      <c r="T32" s="1075"/>
      <c r="U32" s="1075"/>
      <c r="V32" s="1075">
        <v>23</v>
      </c>
      <c r="W32" s="1075"/>
      <c r="X32" s="1075"/>
      <c r="Y32" s="1075"/>
      <c r="Z32" s="1075"/>
      <c r="AA32" s="1075">
        <v>2</v>
      </c>
      <c r="AB32" s="1075"/>
      <c r="AC32" s="1075"/>
      <c r="AD32" s="1075"/>
      <c r="AE32" s="1076"/>
      <c r="AF32" s="1050">
        <v>2</v>
      </c>
      <c r="AG32" s="1051"/>
      <c r="AH32" s="1051"/>
      <c r="AI32" s="1051"/>
      <c r="AJ32" s="1052"/>
      <c r="AK32" s="1011">
        <v>16</v>
      </c>
      <c r="AL32" s="1002"/>
      <c r="AM32" s="1002"/>
      <c r="AN32" s="1002"/>
      <c r="AO32" s="1002"/>
      <c r="AP32" s="1002">
        <v>76</v>
      </c>
      <c r="AQ32" s="1002"/>
      <c r="AR32" s="1002"/>
      <c r="AS32" s="1002"/>
      <c r="AT32" s="1002"/>
      <c r="AU32" s="1002">
        <v>76</v>
      </c>
      <c r="AV32" s="1002"/>
      <c r="AW32" s="1002"/>
      <c r="AX32" s="1002"/>
      <c r="AY32" s="1002"/>
      <c r="AZ32" s="1073" t="s">
        <v>572</v>
      </c>
      <c r="BA32" s="1073"/>
      <c r="BB32" s="1073"/>
      <c r="BC32" s="1073"/>
      <c r="BD32" s="1073"/>
      <c r="BE32" s="1063" t="s">
        <v>399</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400</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380</v>
      </c>
      <c r="B63" s="975" t="s">
        <v>401</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1783</v>
      </c>
      <c r="AG63" s="990"/>
      <c r="AH63" s="990"/>
      <c r="AI63" s="990"/>
      <c r="AJ63" s="1061"/>
      <c r="AK63" s="1062"/>
      <c r="AL63" s="994"/>
      <c r="AM63" s="994"/>
      <c r="AN63" s="994"/>
      <c r="AO63" s="994"/>
      <c r="AP63" s="990">
        <v>2024</v>
      </c>
      <c r="AQ63" s="990"/>
      <c r="AR63" s="990"/>
      <c r="AS63" s="990"/>
      <c r="AT63" s="990"/>
      <c r="AU63" s="990">
        <v>1445</v>
      </c>
      <c r="AV63" s="990"/>
      <c r="AW63" s="990"/>
      <c r="AX63" s="990"/>
      <c r="AY63" s="990"/>
      <c r="AZ63" s="1056"/>
      <c r="BA63" s="1056"/>
      <c r="BB63" s="1056"/>
      <c r="BC63" s="1056"/>
      <c r="BD63" s="1056"/>
      <c r="BE63" s="991"/>
      <c r="BF63" s="991"/>
      <c r="BG63" s="991"/>
      <c r="BH63" s="991"/>
      <c r="BI63" s="992"/>
      <c r="BJ63" s="1057" t="s">
        <v>402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404</v>
      </c>
      <c r="B66" s="1027"/>
      <c r="C66" s="1027"/>
      <c r="D66" s="1027"/>
      <c r="E66" s="1027"/>
      <c r="F66" s="1027"/>
      <c r="G66" s="1027"/>
      <c r="H66" s="1027"/>
      <c r="I66" s="1027"/>
      <c r="J66" s="1027"/>
      <c r="K66" s="1027"/>
      <c r="L66" s="1027"/>
      <c r="M66" s="1027"/>
      <c r="N66" s="1027"/>
      <c r="O66" s="1027"/>
      <c r="P66" s="1028"/>
      <c r="Q66" s="1032" t="s">
        <v>405</v>
      </c>
      <c r="R66" s="1033"/>
      <c r="S66" s="1033"/>
      <c r="T66" s="1033"/>
      <c r="U66" s="1034"/>
      <c r="V66" s="1032" t="s">
        <v>406</v>
      </c>
      <c r="W66" s="1033"/>
      <c r="X66" s="1033"/>
      <c r="Y66" s="1033"/>
      <c r="Z66" s="1034"/>
      <c r="AA66" s="1032" t="s">
        <v>407</v>
      </c>
      <c r="AB66" s="1033"/>
      <c r="AC66" s="1033"/>
      <c r="AD66" s="1033"/>
      <c r="AE66" s="1034"/>
      <c r="AF66" s="1038" t="s">
        <v>408</v>
      </c>
      <c r="AG66" s="1039"/>
      <c r="AH66" s="1039"/>
      <c r="AI66" s="1039"/>
      <c r="AJ66" s="1040"/>
      <c r="AK66" s="1032" t="s">
        <v>409</v>
      </c>
      <c r="AL66" s="1027"/>
      <c r="AM66" s="1027"/>
      <c r="AN66" s="1027"/>
      <c r="AO66" s="1028"/>
      <c r="AP66" s="1032" t="s">
        <v>410</v>
      </c>
      <c r="AQ66" s="1033"/>
      <c r="AR66" s="1033"/>
      <c r="AS66" s="1033"/>
      <c r="AT66" s="1034"/>
      <c r="AU66" s="1032" t="s">
        <v>411</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559</v>
      </c>
      <c r="C68" s="1017"/>
      <c r="D68" s="1017"/>
      <c r="E68" s="1017"/>
      <c r="F68" s="1017"/>
      <c r="G68" s="1017"/>
      <c r="H68" s="1017"/>
      <c r="I68" s="1017"/>
      <c r="J68" s="1017"/>
      <c r="K68" s="1017"/>
      <c r="L68" s="1017"/>
      <c r="M68" s="1017"/>
      <c r="N68" s="1017"/>
      <c r="O68" s="1017"/>
      <c r="P68" s="1018"/>
      <c r="Q68" s="1019">
        <v>2475</v>
      </c>
      <c r="R68" s="1013"/>
      <c r="S68" s="1013"/>
      <c r="T68" s="1013"/>
      <c r="U68" s="1013"/>
      <c r="V68" s="1013">
        <v>2444</v>
      </c>
      <c r="W68" s="1013"/>
      <c r="X68" s="1013"/>
      <c r="Y68" s="1013"/>
      <c r="Z68" s="1013"/>
      <c r="AA68" s="1013">
        <v>31</v>
      </c>
      <c r="AB68" s="1013"/>
      <c r="AC68" s="1013"/>
      <c r="AD68" s="1013"/>
      <c r="AE68" s="1013"/>
      <c r="AF68" s="1013">
        <v>31</v>
      </c>
      <c r="AG68" s="1013"/>
      <c r="AH68" s="1013"/>
      <c r="AI68" s="1013"/>
      <c r="AJ68" s="1013"/>
      <c r="AK68" s="1013">
        <v>99</v>
      </c>
      <c r="AL68" s="1013"/>
      <c r="AM68" s="1013"/>
      <c r="AN68" s="1013"/>
      <c r="AO68" s="1013"/>
      <c r="AP68" s="1013">
        <v>2622</v>
      </c>
      <c r="AQ68" s="1013"/>
      <c r="AR68" s="1013"/>
      <c r="AS68" s="1013"/>
      <c r="AT68" s="1013"/>
      <c r="AU68" s="1013">
        <v>603</v>
      </c>
      <c r="AV68" s="1013"/>
      <c r="AW68" s="1013"/>
      <c r="AX68" s="1013"/>
      <c r="AY68" s="1013"/>
      <c r="AZ68" s="1014" t="s">
        <v>575</v>
      </c>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560</v>
      </c>
      <c r="C69" s="1006"/>
      <c r="D69" s="1006"/>
      <c r="E69" s="1006"/>
      <c r="F69" s="1006"/>
      <c r="G69" s="1006"/>
      <c r="H69" s="1006"/>
      <c r="I69" s="1006"/>
      <c r="J69" s="1006"/>
      <c r="K69" s="1006"/>
      <c r="L69" s="1006"/>
      <c r="M69" s="1006"/>
      <c r="N69" s="1006"/>
      <c r="O69" s="1006"/>
      <c r="P69" s="1007"/>
      <c r="Q69" s="1008">
        <v>489</v>
      </c>
      <c r="R69" s="1002"/>
      <c r="S69" s="1002"/>
      <c r="T69" s="1002"/>
      <c r="U69" s="1002"/>
      <c r="V69" s="1002">
        <v>437</v>
      </c>
      <c r="W69" s="1002"/>
      <c r="X69" s="1002"/>
      <c r="Y69" s="1002"/>
      <c r="Z69" s="1002"/>
      <c r="AA69" s="1002">
        <v>51</v>
      </c>
      <c r="AB69" s="1002"/>
      <c r="AC69" s="1002"/>
      <c r="AD69" s="1002"/>
      <c r="AE69" s="1002"/>
      <c r="AF69" s="1002">
        <v>51</v>
      </c>
      <c r="AG69" s="1002"/>
      <c r="AH69" s="1002"/>
      <c r="AI69" s="1002"/>
      <c r="AJ69" s="1002"/>
      <c r="AK69" s="1002">
        <v>23</v>
      </c>
      <c r="AL69" s="1002"/>
      <c r="AM69" s="1002"/>
      <c r="AN69" s="1002"/>
      <c r="AO69" s="1002"/>
      <c r="AP69" s="1002">
        <v>67</v>
      </c>
      <c r="AQ69" s="1002"/>
      <c r="AR69" s="1002"/>
      <c r="AS69" s="1002"/>
      <c r="AT69" s="1002"/>
      <c r="AU69" s="1002">
        <v>33</v>
      </c>
      <c r="AV69" s="1002"/>
      <c r="AW69" s="1002"/>
      <c r="AX69" s="1002"/>
      <c r="AY69" s="1002"/>
      <c r="AZ69" s="1003" t="s">
        <v>576</v>
      </c>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561</v>
      </c>
      <c r="C70" s="1006"/>
      <c r="D70" s="1006"/>
      <c r="E70" s="1006"/>
      <c r="F70" s="1006"/>
      <c r="G70" s="1006"/>
      <c r="H70" s="1006"/>
      <c r="I70" s="1006"/>
      <c r="J70" s="1006"/>
      <c r="K70" s="1006"/>
      <c r="L70" s="1006"/>
      <c r="M70" s="1006"/>
      <c r="N70" s="1006"/>
      <c r="O70" s="1006"/>
      <c r="P70" s="1007"/>
      <c r="Q70" s="1008">
        <v>7498</v>
      </c>
      <c r="R70" s="1002"/>
      <c r="S70" s="1002"/>
      <c r="T70" s="1002"/>
      <c r="U70" s="1002"/>
      <c r="V70" s="1002">
        <v>7107</v>
      </c>
      <c r="W70" s="1002"/>
      <c r="X70" s="1002"/>
      <c r="Y70" s="1002"/>
      <c r="Z70" s="1002"/>
      <c r="AA70" s="1002">
        <v>392</v>
      </c>
      <c r="AB70" s="1002"/>
      <c r="AC70" s="1002"/>
      <c r="AD70" s="1002"/>
      <c r="AE70" s="1002"/>
      <c r="AF70" s="1002">
        <v>392</v>
      </c>
      <c r="AG70" s="1002"/>
      <c r="AH70" s="1002"/>
      <c r="AI70" s="1002"/>
      <c r="AJ70" s="1002"/>
      <c r="AK70" s="1002" t="s">
        <v>572</v>
      </c>
      <c r="AL70" s="1002"/>
      <c r="AM70" s="1002"/>
      <c r="AN70" s="1002"/>
      <c r="AO70" s="1002"/>
      <c r="AP70" s="1002" t="s">
        <v>572</v>
      </c>
      <c r="AQ70" s="1002"/>
      <c r="AR70" s="1002"/>
      <c r="AS70" s="1002"/>
      <c r="AT70" s="1002"/>
      <c r="AU70" s="1002" t="s">
        <v>572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562</v>
      </c>
      <c r="C71" s="1006"/>
      <c r="D71" s="1006"/>
      <c r="E71" s="1006"/>
      <c r="F71" s="1006"/>
      <c r="G71" s="1006"/>
      <c r="H71" s="1006"/>
      <c r="I71" s="1006"/>
      <c r="J71" s="1006"/>
      <c r="K71" s="1006"/>
      <c r="L71" s="1006"/>
      <c r="M71" s="1006"/>
      <c r="N71" s="1006"/>
      <c r="O71" s="1006"/>
      <c r="P71" s="1007"/>
      <c r="Q71" s="1008">
        <v>987</v>
      </c>
      <c r="R71" s="1002"/>
      <c r="S71" s="1002"/>
      <c r="T71" s="1002"/>
      <c r="U71" s="1002"/>
      <c r="V71" s="1002">
        <v>892</v>
      </c>
      <c r="W71" s="1002"/>
      <c r="X71" s="1002"/>
      <c r="Y71" s="1002"/>
      <c r="Z71" s="1002"/>
      <c r="AA71" s="1002">
        <v>95</v>
      </c>
      <c r="AB71" s="1002"/>
      <c r="AC71" s="1002"/>
      <c r="AD71" s="1002"/>
      <c r="AE71" s="1002"/>
      <c r="AF71" s="1002">
        <v>95</v>
      </c>
      <c r="AG71" s="1002"/>
      <c r="AH71" s="1002"/>
      <c r="AI71" s="1002"/>
      <c r="AJ71" s="1002"/>
      <c r="AK71" s="1002">
        <v>80</v>
      </c>
      <c r="AL71" s="1002"/>
      <c r="AM71" s="1002"/>
      <c r="AN71" s="1002"/>
      <c r="AO71" s="1002"/>
      <c r="AP71" s="1002">
        <v>62</v>
      </c>
      <c r="AQ71" s="1002"/>
      <c r="AR71" s="1002"/>
      <c r="AS71" s="1002"/>
      <c r="AT71" s="1002"/>
      <c r="AU71" s="1002">
        <v>24</v>
      </c>
      <c r="AV71" s="1002"/>
      <c r="AW71" s="1002"/>
      <c r="AX71" s="1002"/>
      <c r="AY71" s="1002"/>
      <c r="AZ71" s="1003" t="s">
        <v>577</v>
      </c>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563</v>
      </c>
      <c r="C72" s="1006"/>
      <c r="D72" s="1006"/>
      <c r="E72" s="1006"/>
      <c r="F72" s="1006"/>
      <c r="G72" s="1006"/>
      <c r="H72" s="1006"/>
      <c r="I72" s="1006"/>
      <c r="J72" s="1006"/>
      <c r="K72" s="1006"/>
      <c r="L72" s="1006"/>
      <c r="M72" s="1006"/>
      <c r="N72" s="1006"/>
      <c r="O72" s="1006"/>
      <c r="P72" s="1007"/>
      <c r="Q72" s="1008">
        <v>250</v>
      </c>
      <c r="R72" s="1002"/>
      <c r="S72" s="1002"/>
      <c r="T72" s="1002"/>
      <c r="U72" s="1002"/>
      <c r="V72" s="1002">
        <v>234</v>
      </c>
      <c r="W72" s="1002"/>
      <c r="X72" s="1002"/>
      <c r="Y72" s="1002"/>
      <c r="Z72" s="1002"/>
      <c r="AA72" s="1002">
        <v>16</v>
      </c>
      <c r="AB72" s="1002"/>
      <c r="AC72" s="1002"/>
      <c r="AD72" s="1002"/>
      <c r="AE72" s="1002"/>
      <c r="AF72" s="1002">
        <v>16</v>
      </c>
      <c r="AG72" s="1002"/>
      <c r="AH72" s="1002"/>
      <c r="AI72" s="1002"/>
      <c r="AJ72" s="1002"/>
      <c r="AK72" s="1002" t="s">
        <v>572</v>
      </c>
      <c r="AL72" s="1002"/>
      <c r="AM72" s="1002"/>
      <c r="AN72" s="1002"/>
      <c r="AO72" s="1002"/>
      <c r="AP72" s="1002" t="s">
        <v>572</v>
      </c>
      <c r="AQ72" s="1002"/>
      <c r="AR72" s="1002"/>
      <c r="AS72" s="1002"/>
      <c r="AT72" s="1002"/>
      <c r="AU72" s="1002" t="s">
        <v>572</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564</v>
      </c>
      <c r="C73" s="1006"/>
      <c r="D73" s="1006"/>
      <c r="E73" s="1006"/>
      <c r="F73" s="1006"/>
      <c r="G73" s="1006"/>
      <c r="H73" s="1006"/>
      <c r="I73" s="1006"/>
      <c r="J73" s="1006"/>
      <c r="K73" s="1006"/>
      <c r="L73" s="1006"/>
      <c r="M73" s="1006"/>
      <c r="N73" s="1006"/>
      <c r="O73" s="1006"/>
      <c r="P73" s="1007"/>
      <c r="Q73" s="1008">
        <v>253621</v>
      </c>
      <c r="R73" s="1002"/>
      <c r="S73" s="1002"/>
      <c r="T73" s="1002"/>
      <c r="U73" s="1002"/>
      <c r="V73" s="1002">
        <v>241656</v>
      </c>
      <c r="W73" s="1002"/>
      <c r="X73" s="1002"/>
      <c r="Y73" s="1002"/>
      <c r="Z73" s="1002"/>
      <c r="AA73" s="1002">
        <v>11965</v>
      </c>
      <c r="AB73" s="1002"/>
      <c r="AC73" s="1002"/>
      <c r="AD73" s="1002"/>
      <c r="AE73" s="1002"/>
      <c r="AF73" s="1002">
        <v>11965</v>
      </c>
      <c r="AG73" s="1002"/>
      <c r="AH73" s="1002"/>
      <c r="AI73" s="1002"/>
      <c r="AJ73" s="1002"/>
      <c r="AK73" s="1002" t="s">
        <v>572</v>
      </c>
      <c r="AL73" s="1002"/>
      <c r="AM73" s="1002"/>
      <c r="AN73" s="1002"/>
      <c r="AO73" s="1002"/>
      <c r="AP73" s="1002" t="s">
        <v>572</v>
      </c>
      <c r="AQ73" s="1002"/>
      <c r="AR73" s="1002"/>
      <c r="AS73" s="1002"/>
      <c r="AT73" s="1002"/>
      <c r="AU73" s="1002" t="s">
        <v>572</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565</v>
      </c>
      <c r="C74" s="1006"/>
      <c r="D74" s="1006"/>
      <c r="E74" s="1006"/>
      <c r="F74" s="1006"/>
      <c r="G74" s="1006"/>
      <c r="H74" s="1006"/>
      <c r="I74" s="1006"/>
      <c r="J74" s="1006"/>
      <c r="K74" s="1006"/>
      <c r="L74" s="1006"/>
      <c r="M74" s="1006"/>
      <c r="N74" s="1006"/>
      <c r="O74" s="1006"/>
      <c r="P74" s="1007"/>
      <c r="Q74" s="1008">
        <v>68</v>
      </c>
      <c r="R74" s="1002"/>
      <c r="S74" s="1002"/>
      <c r="T74" s="1002"/>
      <c r="U74" s="1002"/>
      <c r="V74" s="1002">
        <v>64</v>
      </c>
      <c r="W74" s="1002"/>
      <c r="X74" s="1002"/>
      <c r="Y74" s="1002"/>
      <c r="Z74" s="1002"/>
      <c r="AA74" s="1002">
        <v>3</v>
      </c>
      <c r="AB74" s="1002"/>
      <c r="AC74" s="1002"/>
      <c r="AD74" s="1002"/>
      <c r="AE74" s="1002"/>
      <c r="AF74" s="1002">
        <v>3</v>
      </c>
      <c r="AG74" s="1002"/>
      <c r="AH74" s="1002"/>
      <c r="AI74" s="1002"/>
      <c r="AJ74" s="1002"/>
      <c r="AK74" s="1002" t="s">
        <v>578</v>
      </c>
      <c r="AL74" s="1002"/>
      <c r="AM74" s="1002"/>
      <c r="AN74" s="1002"/>
      <c r="AO74" s="1002"/>
      <c r="AP74" s="1002" t="s">
        <v>572</v>
      </c>
      <c r="AQ74" s="1002"/>
      <c r="AR74" s="1002"/>
      <c r="AS74" s="1002"/>
      <c r="AT74" s="1002"/>
      <c r="AU74" s="1002" t="s">
        <v>572</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566</v>
      </c>
      <c r="C75" s="1006"/>
      <c r="D75" s="1006"/>
      <c r="E75" s="1006"/>
      <c r="F75" s="1006"/>
      <c r="G75" s="1006"/>
      <c r="H75" s="1006"/>
      <c r="I75" s="1006"/>
      <c r="J75" s="1006"/>
      <c r="K75" s="1006"/>
      <c r="L75" s="1006"/>
      <c r="M75" s="1006"/>
      <c r="N75" s="1006"/>
      <c r="O75" s="1006"/>
      <c r="P75" s="1007"/>
      <c r="Q75" s="1009">
        <v>8250</v>
      </c>
      <c r="R75" s="1010"/>
      <c r="S75" s="1010"/>
      <c r="T75" s="1010"/>
      <c r="U75" s="1011"/>
      <c r="V75" s="1012">
        <v>8182</v>
      </c>
      <c r="W75" s="1010"/>
      <c r="X75" s="1010"/>
      <c r="Y75" s="1010"/>
      <c r="Z75" s="1011"/>
      <c r="AA75" s="1012">
        <v>68</v>
      </c>
      <c r="AB75" s="1010"/>
      <c r="AC75" s="1010"/>
      <c r="AD75" s="1010"/>
      <c r="AE75" s="1011"/>
      <c r="AF75" s="1012">
        <v>68</v>
      </c>
      <c r="AG75" s="1010"/>
      <c r="AH75" s="1010"/>
      <c r="AI75" s="1010"/>
      <c r="AJ75" s="1011"/>
      <c r="AK75" s="1012">
        <v>720</v>
      </c>
      <c r="AL75" s="1010"/>
      <c r="AM75" s="1010"/>
      <c r="AN75" s="1010"/>
      <c r="AO75" s="1011"/>
      <c r="AP75" s="1012" t="s">
        <v>572</v>
      </c>
      <c r="AQ75" s="1010"/>
      <c r="AR75" s="1010"/>
      <c r="AS75" s="1010"/>
      <c r="AT75" s="1011"/>
      <c r="AU75" s="1012" t="s">
        <v>572</v>
      </c>
      <c r="AV75" s="1010"/>
      <c r="AW75" s="1010"/>
      <c r="AX75" s="1010"/>
      <c r="AY75" s="1011"/>
      <c r="AZ75" s="1003" t="s">
        <v>579</v>
      </c>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567</v>
      </c>
      <c r="C76" s="1006"/>
      <c r="D76" s="1006"/>
      <c r="E76" s="1006"/>
      <c r="F76" s="1006"/>
      <c r="G76" s="1006"/>
      <c r="H76" s="1006"/>
      <c r="I76" s="1006"/>
      <c r="J76" s="1006"/>
      <c r="K76" s="1006"/>
      <c r="L76" s="1006"/>
      <c r="M76" s="1006"/>
      <c r="N76" s="1006"/>
      <c r="O76" s="1006"/>
      <c r="P76" s="1007"/>
      <c r="Q76" s="1009">
        <v>118</v>
      </c>
      <c r="R76" s="1010"/>
      <c r="S76" s="1010"/>
      <c r="T76" s="1010"/>
      <c r="U76" s="1011"/>
      <c r="V76" s="1012">
        <v>113</v>
      </c>
      <c r="W76" s="1010"/>
      <c r="X76" s="1010"/>
      <c r="Y76" s="1010"/>
      <c r="Z76" s="1011"/>
      <c r="AA76" s="1012">
        <v>5</v>
      </c>
      <c r="AB76" s="1010"/>
      <c r="AC76" s="1010"/>
      <c r="AD76" s="1010"/>
      <c r="AE76" s="1011"/>
      <c r="AF76" s="1012">
        <v>5</v>
      </c>
      <c r="AG76" s="1010"/>
      <c r="AH76" s="1010"/>
      <c r="AI76" s="1010"/>
      <c r="AJ76" s="1011"/>
      <c r="AK76" s="1012">
        <v>15</v>
      </c>
      <c r="AL76" s="1010"/>
      <c r="AM76" s="1010"/>
      <c r="AN76" s="1010"/>
      <c r="AO76" s="1011"/>
      <c r="AP76" s="1012" t="s">
        <v>572</v>
      </c>
      <c r="AQ76" s="1010"/>
      <c r="AR76" s="1010"/>
      <c r="AS76" s="1010"/>
      <c r="AT76" s="1011"/>
      <c r="AU76" s="1012" t="s">
        <v>572</v>
      </c>
      <c r="AV76" s="1010"/>
      <c r="AW76" s="1010"/>
      <c r="AX76" s="1010"/>
      <c r="AY76" s="1011"/>
      <c r="AZ76" s="1003" t="s">
        <v>581</v>
      </c>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568</v>
      </c>
      <c r="C77" s="1006"/>
      <c r="D77" s="1006"/>
      <c r="E77" s="1006"/>
      <c r="F77" s="1006"/>
      <c r="G77" s="1006"/>
      <c r="H77" s="1006"/>
      <c r="I77" s="1006"/>
      <c r="J77" s="1006"/>
      <c r="K77" s="1006"/>
      <c r="L77" s="1006"/>
      <c r="M77" s="1006"/>
      <c r="N77" s="1006"/>
      <c r="O77" s="1006"/>
      <c r="P77" s="1007"/>
      <c r="Q77" s="1009">
        <v>14</v>
      </c>
      <c r="R77" s="1010"/>
      <c r="S77" s="1010"/>
      <c r="T77" s="1010"/>
      <c r="U77" s="1011"/>
      <c r="V77" s="1012">
        <v>10</v>
      </c>
      <c r="W77" s="1010"/>
      <c r="X77" s="1010"/>
      <c r="Y77" s="1010"/>
      <c r="Z77" s="1011"/>
      <c r="AA77" s="1012">
        <v>3</v>
      </c>
      <c r="AB77" s="1010"/>
      <c r="AC77" s="1010"/>
      <c r="AD77" s="1010"/>
      <c r="AE77" s="1011"/>
      <c r="AF77" s="1012">
        <v>3</v>
      </c>
      <c r="AG77" s="1010"/>
      <c r="AH77" s="1010"/>
      <c r="AI77" s="1010"/>
      <c r="AJ77" s="1011"/>
      <c r="AK77" s="1012">
        <v>1</v>
      </c>
      <c r="AL77" s="1010"/>
      <c r="AM77" s="1010"/>
      <c r="AN77" s="1010"/>
      <c r="AO77" s="1011"/>
      <c r="AP77" s="1012">
        <v>28</v>
      </c>
      <c r="AQ77" s="1010"/>
      <c r="AR77" s="1010"/>
      <c r="AS77" s="1010"/>
      <c r="AT77" s="1011"/>
      <c r="AU77" s="1012">
        <v>10</v>
      </c>
      <c r="AV77" s="1010"/>
      <c r="AW77" s="1010"/>
      <c r="AX77" s="1010"/>
      <c r="AY77" s="1011"/>
      <c r="AZ77" s="1003" t="s">
        <v>580</v>
      </c>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380</v>
      </c>
      <c r="B88" s="975" t="s">
        <v>412</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12630</v>
      </c>
      <c r="AG88" s="990"/>
      <c r="AH88" s="990"/>
      <c r="AI88" s="990"/>
      <c r="AJ88" s="990"/>
      <c r="AK88" s="994"/>
      <c r="AL88" s="994"/>
      <c r="AM88" s="994"/>
      <c r="AN88" s="994"/>
      <c r="AO88" s="994"/>
      <c r="AP88" s="990">
        <v>2779</v>
      </c>
      <c r="AQ88" s="990"/>
      <c r="AR88" s="990"/>
      <c r="AS88" s="990"/>
      <c r="AT88" s="990"/>
      <c r="AU88" s="990">
        <v>669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413</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6</v>
      </c>
      <c r="CS102" s="982"/>
      <c r="CT102" s="982"/>
      <c r="CU102" s="982"/>
      <c r="CV102" s="983"/>
      <c r="CW102" s="981">
        <v>11</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420</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421</v>
      </c>
      <c r="AB109" s="925"/>
      <c r="AC109" s="925"/>
      <c r="AD109" s="925"/>
      <c r="AE109" s="926"/>
      <c r="AF109" s="927" t="s">
        <v>298</v>
      </c>
      <c r="AG109" s="925"/>
      <c r="AH109" s="925"/>
      <c r="AI109" s="925"/>
      <c r="AJ109" s="926"/>
      <c r="AK109" s="927" t="s">
        <v>297</v>
      </c>
      <c r="AL109" s="925"/>
      <c r="AM109" s="925"/>
      <c r="AN109" s="925"/>
      <c r="AO109" s="926"/>
      <c r="AP109" s="927" t="s">
        <v>422</v>
      </c>
      <c r="AQ109" s="925"/>
      <c r="AR109" s="925"/>
      <c r="AS109" s="925"/>
      <c r="AT109" s="956"/>
      <c r="AU109" s="924" t="s">
        <v>420</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421</v>
      </c>
      <c r="BR109" s="925"/>
      <c r="BS109" s="925"/>
      <c r="BT109" s="925"/>
      <c r="BU109" s="926"/>
      <c r="BV109" s="927" t="s">
        <v>298</v>
      </c>
      <c r="BW109" s="925"/>
      <c r="BX109" s="925"/>
      <c r="BY109" s="925"/>
      <c r="BZ109" s="926"/>
      <c r="CA109" s="927" t="s">
        <v>297</v>
      </c>
      <c r="CB109" s="925"/>
      <c r="CC109" s="925"/>
      <c r="CD109" s="925"/>
      <c r="CE109" s="926"/>
      <c r="CF109" s="963" t="s">
        <v>422</v>
      </c>
      <c r="CG109" s="963"/>
      <c r="CH109" s="963"/>
      <c r="CI109" s="963"/>
      <c r="CJ109" s="963"/>
      <c r="CK109" s="927" t="s">
        <v>423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421</v>
      </c>
      <c r="DH109" s="925"/>
      <c r="DI109" s="925"/>
      <c r="DJ109" s="925"/>
      <c r="DK109" s="926"/>
      <c r="DL109" s="927" t="s">
        <v>298</v>
      </c>
      <c r="DM109" s="925"/>
      <c r="DN109" s="925"/>
      <c r="DO109" s="925"/>
      <c r="DP109" s="926"/>
      <c r="DQ109" s="927" t="s">
        <v>297</v>
      </c>
      <c r="DR109" s="925"/>
      <c r="DS109" s="925"/>
      <c r="DT109" s="925"/>
      <c r="DU109" s="926"/>
      <c r="DV109" s="927" t="s">
        <v>422</v>
      </c>
      <c r="DW109" s="925"/>
      <c r="DX109" s="925"/>
      <c r="DY109" s="925"/>
      <c r="DZ109" s="956"/>
    </row>
    <row r="110" spans="1:131" s="226" customFormat="1" ht="26.25" customHeight="1" x14ac:dyDescent="0.15">
      <c r="A110" s="827" t="s">
        <v>424</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1335578</v>
      </c>
      <c r="AB110" s="918"/>
      <c r="AC110" s="918"/>
      <c r="AD110" s="918"/>
      <c r="AE110" s="919"/>
      <c r="AF110" s="920">
        <v>1376735</v>
      </c>
      <c r="AG110" s="918"/>
      <c r="AH110" s="918"/>
      <c r="AI110" s="918"/>
      <c r="AJ110" s="919"/>
      <c r="AK110" s="920">
        <v>1314076</v>
      </c>
      <c r="AL110" s="918"/>
      <c r="AM110" s="918"/>
      <c r="AN110" s="918"/>
      <c r="AO110" s="919"/>
      <c r="AP110" s="921">
        <v>13.6</v>
      </c>
      <c r="AQ110" s="922"/>
      <c r="AR110" s="922"/>
      <c r="AS110" s="922"/>
      <c r="AT110" s="923"/>
      <c r="AU110" s="957" t="s">
        <v>67</v>
      </c>
      <c r="AV110" s="958"/>
      <c r="AW110" s="958"/>
      <c r="AX110" s="958"/>
      <c r="AY110" s="958"/>
      <c r="AZ110" s="883" t="s">
        <v>425</v>
      </c>
      <c r="BA110" s="828"/>
      <c r="BB110" s="828"/>
      <c r="BC110" s="828"/>
      <c r="BD110" s="828"/>
      <c r="BE110" s="828"/>
      <c r="BF110" s="828"/>
      <c r="BG110" s="828"/>
      <c r="BH110" s="828"/>
      <c r="BI110" s="828"/>
      <c r="BJ110" s="828"/>
      <c r="BK110" s="828"/>
      <c r="BL110" s="828"/>
      <c r="BM110" s="828"/>
      <c r="BN110" s="828"/>
      <c r="BO110" s="828"/>
      <c r="BP110" s="829"/>
      <c r="BQ110" s="884">
        <v>12505067</v>
      </c>
      <c r="BR110" s="865"/>
      <c r="BS110" s="865"/>
      <c r="BT110" s="865"/>
      <c r="BU110" s="865"/>
      <c r="BV110" s="865">
        <v>12026217</v>
      </c>
      <c r="BW110" s="865"/>
      <c r="BX110" s="865"/>
      <c r="BY110" s="865"/>
      <c r="BZ110" s="865"/>
      <c r="CA110" s="865">
        <v>11710391</v>
      </c>
      <c r="CB110" s="865"/>
      <c r="CC110" s="865"/>
      <c r="CD110" s="865"/>
      <c r="CE110" s="865"/>
      <c r="CF110" s="889">
        <v>121</v>
      </c>
      <c r="CG110" s="890"/>
      <c r="CH110" s="890"/>
      <c r="CI110" s="890"/>
      <c r="CJ110" s="890"/>
      <c r="CK110" s="953" t="s">
        <v>426</v>
      </c>
      <c r="CL110" s="839"/>
      <c r="CM110" s="914" t="s">
        <v>427</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402</v>
      </c>
      <c r="DM110" s="865"/>
      <c r="DN110" s="865"/>
      <c r="DO110" s="865"/>
      <c r="DP110" s="865"/>
      <c r="DQ110" s="865" t="s">
        <v>122</v>
      </c>
      <c r="DR110" s="865"/>
      <c r="DS110" s="865"/>
      <c r="DT110" s="865"/>
      <c r="DU110" s="865"/>
      <c r="DV110" s="866" t="s">
        <v>122</v>
      </c>
      <c r="DW110" s="866"/>
      <c r="DX110" s="866"/>
      <c r="DY110" s="866"/>
      <c r="DZ110" s="86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122</v>
      </c>
      <c r="AB111" s="946"/>
      <c r="AC111" s="946"/>
      <c r="AD111" s="946"/>
      <c r="AE111" s="947"/>
      <c r="AF111" s="948" t="s">
        <v>122</v>
      </c>
      <c r="AG111" s="946"/>
      <c r="AH111" s="946"/>
      <c r="AI111" s="946"/>
      <c r="AJ111" s="947"/>
      <c r="AK111" s="948" t="s">
        <v>402</v>
      </c>
      <c r="AL111" s="946"/>
      <c r="AM111" s="946"/>
      <c r="AN111" s="946"/>
      <c r="AO111" s="947"/>
      <c r="AP111" s="949" t="s">
        <v>402</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t="s">
        <v>122</v>
      </c>
      <c r="BR111" s="837"/>
      <c r="BS111" s="837"/>
      <c r="BT111" s="837"/>
      <c r="BU111" s="837"/>
      <c r="BV111" s="837" t="s">
        <v>122</v>
      </c>
      <c r="BW111" s="837"/>
      <c r="BX111" s="837"/>
      <c r="BY111" s="837"/>
      <c r="BZ111" s="837"/>
      <c r="CA111" s="837" t="s">
        <v>122</v>
      </c>
      <c r="CB111" s="837"/>
      <c r="CC111" s="837"/>
      <c r="CD111" s="837"/>
      <c r="CE111" s="837"/>
      <c r="CF111" s="898" t="s">
        <v>122</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122</v>
      </c>
      <c r="DH111" s="837"/>
      <c r="DI111" s="837"/>
      <c r="DJ111" s="837"/>
      <c r="DK111" s="837"/>
      <c r="DL111" s="837" t="s">
        <v>402</v>
      </c>
      <c r="DM111" s="837"/>
      <c r="DN111" s="837"/>
      <c r="DO111" s="837"/>
      <c r="DP111" s="837"/>
      <c r="DQ111" s="837" t="s">
        <v>402</v>
      </c>
      <c r="DR111" s="837"/>
      <c r="DS111" s="837"/>
      <c r="DT111" s="837"/>
      <c r="DU111" s="837"/>
      <c r="DV111" s="814" t="s">
        <v>402</v>
      </c>
      <c r="DW111" s="814"/>
      <c r="DX111" s="814"/>
      <c r="DY111" s="814"/>
      <c r="DZ111" s="815"/>
    </row>
    <row r="112" spans="1:131" s="226" customFormat="1" ht="26.25" customHeight="1" x14ac:dyDescent="0.15">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402</v>
      </c>
      <c r="AB112" s="800"/>
      <c r="AC112" s="800"/>
      <c r="AD112" s="800"/>
      <c r="AE112" s="801"/>
      <c r="AF112" s="802" t="s">
        <v>122</v>
      </c>
      <c r="AG112" s="800"/>
      <c r="AH112" s="800"/>
      <c r="AI112" s="800"/>
      <c r="AJ112" s="801"/>
      <c r="AK112" s="802" t="s">
        <v>122</v>
      </c>
      <c r="AL112" s="800"/>
      <c r="AM112" s="800"/>
      <c r="AN112" s="800"/>
      <c r="AO112" s="801"/>
      <c r="AP112" s="847" t="s">
        <v>122</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1578878</v>
      </c>
      <c r="BR112" s="837"/>
      <c r="BS112" s="837"/>
      <c r="BT112" s="837"/>
      <c r="BU112" s="837"/>
      <c r="BV112" s="837">
        <v>1547370</v>
      </c>
      <c r="BW112" s="837"/>
      <c r="BX112" s="837"/>
      <c r="BY112" s="837"/>
      <c r="BZ112" s="837"/>
      <c r="CA112" s="837">
        <v>1444785</v>
      </c>
      <c r="CB112" s="837"/>
      <c r="CC112" s="837"/>
      <c r="CD112" s="837"/>
      <c r="CE112" s="837"/>
      <c r="CF112" s="898">
        <v>14.9</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402</v>
      </c>
      <c r="DH112" s="837"/>
      <c r="DI112" s="837"/>
      <c r="DJ112" s="837"/>
      <c r="DK112" s="837"/>
      <c r="DL112" s="837" t="s">
        <v>122</v>
      </c>
      <c r="DM112" s="837"/>
      <c r="DN112" s="837"/>
      <c r="DO112" s="837"/>
      <c r="DP112" s="837"/>
      <c r="DQ112" s="837" t="s">
        <v>122</v>
      </c>
      <c r="DR112" s="837"/>
      <c r="DS112" s="837"/>
      <c r="DT112" s="837"/>
      <c r="DU112" s="837"/>
      <c r="DV112" s="814" t="s">
        <v>122</v>
      </c>
      <c r="DW112" s="814"/>
      <c r="DX112" s="814"/>
      <c r="DY112" s="814"/>
      <c r="DZ112" s="815"/>
    </row>
    <row r="113" spans="1:130" s="226" customFormat="1" ht="26.25" customHeight="1" x14ac:dyDescent="0.15">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125212</v>
      </c>
      <c r="AB113" s="946"/>
      <c r="AC113" s="946"/>
      <c r="AD113" s="946"/>
      <c r="AE113" s="947"/>
      <c r="AF113" s="948">
        <v>127414</v>
      </c>
      <c r="AG113" s="946"/>
      <c r="AH113" s="946"/>
      <c r="AI113" s="946"/>
      <c r="AJ113" s="947"/>
      <c r="AK113" s="948">
        <v>125275</v>
      </c>
      <c r="AL113" s="946"/>
      <c r="AM113" s="946"/>
      <c r="AN113" s="946"/>
      <c r="AO113" s="947"/>
      <c r="AP113" s="949">
        <v>1.3</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482986</v>
      </c>
      <c r="BR113" s="837"/>
      <c r="BS113" s="837"/>
      <c r="BT113" s="837"/>
      <c r="BU113" s="837"/>
      <c r="BV113" s="837">
        <v>638284</v>
      </c>
      <c r="BW113" s="837"/>
      <c r="BX113" s="837"/>
      <c r="BY113" s="837"/>
      <c r="BZ113" s="837"/>
      <c r="CA113" s="837">
        <v>669409</v>
      </c>
      <c r="CB113" s="837"/>
      <c r="CC113" s="837"/>
      <c r="CD113" s="837"/>
      <c r="CE113" s="837"/>
      <c r="CF113" s="898">
        <v>6.9</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402</v>
      </c>
      <c r="DH113" s="800"/>
      <c r="DI113" s="800"/>
      <c r="DJ113" s="800"/>
      <c r="DK113" s="801"/>
      <c r="DL113" s="802" t="s">
        <v>122</v>
      </c>
      <c r="DM113" s="800"/>
      <c r="DN113" s="800"/>
      <c r="DO113" s="800"/>
      <c r="DP113" s="801"/>
      <c r="DQ113" s="802" t="s">
        <v>122</v>
      </c>
      <c r="DR113" s="800"/>
      <c r="DS113" s="800"/>
      <c r="DT113" s="800"/>
      <c r="DU113" s="801"/>
      <c r="DV113" s="847" t="s">
        <v>402</v>
      </c>
      <c r="DW113" s="848"/>
      <c r="DX113" s="848"/>
      <c r="DY113" s="848"/>
      <c r="DZ113" s="849"/>
    </row>
    <row r="114" spans="1:130" s="226" customFormat="1" ht="26.25" customHeight="1" x14ac:dyDescent="0.15">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77118</v>
      </c>
      <c r="AB114" s="800"/>
      <c r="AC114" s="800"/>
      <c r="AD114" s="800"/>
      <c r="AE114" s="801"/>
      <c r="AF114" s="802">
        <v>77597</v>
      </c>
      <c r="AG114" s="800"/>
      <c r="AH114" s="800"/>
      <c r="AI114" s="800"/>
      <c r="AJ114" s="801"/>
      <c r="AK114" s="802">
        <v>74087</v>
      </c>
      <c r="AL114" s="800"/>
      <c r="AM114" s="800"/>
      <c r="AN114" s="800"/>
      <c r="AO114" s="801"/>
      <c r="AP114" s="847">
        <v>0.8</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446852</v>
      </c>
      <c r="BR114" s="837"/>
      <c r="BS114" s="837"/>
      <c r="BT114" s="837"/>
      <c r="BU114" s="837"/>
      <c r="BV114" s="837">
        <v>214785</v>
      </c>
      <c r="BW114" s="837"/>
      <c r="BX114" s="837"/>
      <c r="BY114" s="837"/>
      <c r="BZ114" s="837"/>
      <c r="CA114" s="837" t="s">
        <v>402</v>
      </c>
      <c r="CB114" s="837"/>
      <c r="CC114" s="837"/>
      <c r="CD114" s="837"/>
      <c r="CE114" s="837"/>
      <c r="CF114" s="898" t="s">
        <v>122</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122</v>
      </c>
      <c r="DH114" s="800"/>
      <c r="DI114" s="800"/>
      <c r="DJ114" s="800"/>
      <c r="DK114" s="801"/>
      <c r="DL114" s="802" t="s">
        <v>122</v>
      </c>
      <c r="DM114" s="800"/>
      <c r="DN114" s="800"/>
      <c r="DO114" s="800"/>
      <c r="DP114" s="801"/>
      <c r="DQ114" s="802" t="s">
        <v>122</v>
      </c>
      <c r="DR114" s="800"/>
      <c r="DS114" s="800"/>
      <c r="DT114" s="800"/>
      <c r="DU114" s="801"/>
      <c r="DV114" s="847" t="s">
        <v>122</v>
      </c>
      <c r="DW114" s="848"/>
      <c r="DX114" s="848"/>
      <c r="DY114" s="848"/>
      <c r="DZ114" s="849"/>
    </row>
    <row r="115" spans="1:130" s="226" customFormat="1" ht="26.25" customHeight="1" x14ac:dyDescent="0.15">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122</v>
      </c>
      <c r="AB115" s="946"/>
      <c r="AC115" s="946"/>
      <c r="AD115" s="946"/>
      <c r="AE115" s="947"/>
      <c r="AF115" s="948" t="s">
        <v>122</v>
      </c>
      <c r="AG115" s="946"/>
      <c r="AH115" s="946"/>
      <c r="AI115" s="946"/>
      <c r="AJ115" s="947"/>
      <c r="AK115" s="948" t="s">
        <v>122</v>
      </c>
      <c r="AL115" s="946"/>
      <c r="AM115" s="946"/>
      <c r="AN115" s="946"/>
      <c r="AO115" s="947"/>
      <c r="AP115" s="949" t="s">
        <v>122</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t="s">
        <v>122</v>
      </c>
      <c r="BR115" s="837"/>
      <c r="BS115" s="837"/>
      <c r="BT115" s="837"/>
      <c r="BU115" s="837"/>
      <c r="BV115" s="837" t="s">
        <v>402</v>
      </c>
      <c r="BW115" s="837"/>
      <c r="BX115" s="837"/>
      <c r="BY115" s="837"/>
      <c r="BZ115" s="837"/>
      <c r="CA115" s="837" t="s">
        <v>122</v>
      </c>
      <c r="CB115" s="837"/>
      <c r="CC115" s="837"/>
      <c r="CD115" s="837"/>
      <c r="CE115" s="837"/>
      <c r="CF115" s="898" t="s">
        <v>122</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402</v>
      </c>
      <c r="DH115" s="800"/>
      <c r="DI115" s="800"/>
      <c r="DJ115" s="800"/>
      <c r="DK115" s="801"/>
      <c r="DL115" s="802" t="s">
        <v>122</v>
      </c>
      <c r="DM115" s="800"/>
      <c r="DN115" s="800"/>
      <c r="DO115" s="800"/>
      <c r="DP115" s="801"/>
      <c r="DQ115" s="802" t="s">
        <v>402</v>
      </c>
      <c r="DR115" s="800"/>
      <c r="DS115" s="800"/>
      <c r="DT115" s="800"/>
      <c r="DU115" s="801"/>
      <c r="DV115" s="847" t="s">
        <v>122</v>
      </c>
      <c r="DW115" s="848"/>
      <c r="DX115" s="848"/>
      <c r="DY115" s="848"/>
      <c r="DZ115" s="849"/>
    </row>
    <row r="116" spans="1:130" s="226" customFormat="1" ht="26.25" customHeight="1" x14ac:dyDescent="0.15">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122</v>
      </c>
      <c r="AB116" s="800"/>
      <c r="AC116" s="800"/>
      <c r="AD116" s="800"/>
      <c r="AE116" s="801"/>
      <c r="AF116" s="802" t="s">
        <v>122</v>
      </c>
      <c r="AG116" s="800"/>
      <c r="AH116" s="800"/>
      <c r="AI116" s="800"/>
      <c r="AJ116" s="801"/>
      <c r="AK116" s="802" t="s">
        <v>122</v>
      </c>
      <c r="AL116" s="800"/>
      <c r="AM116" s="800"/>
      <c r="AN116" s="800"/>
      <c r="AO116" s="801"/>
      <c r="AP116" s="847" t="s">
        <v>122</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402</v>
      </c>
      <c r="BR116" s="837"/>
      <c r="BS116" s="837"/>
      <c r="BT116" s="837"/>
      <c r="BU116" s="837"/>
      <c r="BV116" s="837" t="s">
        <v>122</v>
      </c>
      <c r="BW116" s="837"/>
      <c r="BX116" s="837"/>
      <c r="BY116" s="837"/>
      <c r="BZ116" s="837"/>
      <c r="CA116" s="837" t="s">
        <v>122</v>
      </c>
      <c r="CB116" s="837"/>
      <c r="CC116" s="837"/>
      <c r="CD116" s="837"/>
      <c r="CE116" s="837"/>
      <c r="CF116" s="898" t="s">
        <v>402</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402</v>
      </c>
      <c r="DH116" s="800"/>
      <c r="DI116" s="800"/>
      <c r="DJ116" s="800"/>
      <c r="DK116" s="801"/>
      <c r="DL116" s="802" t="s">
        <v>122</v>
      </c>
      <c r="DM116" s="800"/>
      <c r="DN116" s="800"/>
      <c r="DO116" s="800"/>
      <c r="DP116" s="801"/>
      <c r="DQ116" s="802" t="s">
        <v>122</v>
      </c>
      <c r="DR116" s="800"/>
      <c r="DS116" s="800"/>
      <c r="DT116" s="800"/>
      <c r="DU116" s="801"/>
      <c r="DV116" s="847" t="s">
        <v>122</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1537908</v>
      </c>
      <c r="AB117" s="932"/>
      <c r="AC117" s="932"/>
      <c r="AD117" s="932"/>
      <c r="AE117" s="933"/>
      <c r="AF117" s="934">
        <v>1581746</v>
      </c>
      <c r="AG117" s="932"/>
      <c r="AH117" s="932"/>
      <c r="AI117" s="932"/>
      <c r="AJ117" s="933"/>
      <c r="AK117" s="934">
        <v>1513438</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122</v>
      </c>
      <c r="BR117" s="837"/>
      <c r="BS117" s="837"/>
      <c r="BT117" s="837"/>
      <c r="BU117" s="837"/>
      <c r="BV117" s="837" t="s">
        <v>122</v>
      </c>
      <c r="BW117" s="837"/>
      <c r="BX117" s="837"/>
      <c r="BY117" s="837"/>
      <c r="BZ117" s="837"/>
      <c r="CA117" s="837" t="s">
        <v>122</v>
      </c>
      <c r="CB117" s="837"/>
      <c r="CC117" s="837"/>
      <c r="CD117" s="837"/>
      <c r="CE117" s="837"/>
      <c r="CF117" s="898" t="s">
        <v>122</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122</v>
      </c>
      <c r="DR117" s="800"/>
      <c r="DS117" s="800"/>
      <c r="DT117" s="800"/>
      <c r="DU117" s="801"/>
      <c r="DV117" s="847" t="s">
        <v>402</v>
      </c>
      <c r="DW117" s="848"/>
      <c r="DX117" s="848"/>
      <c r="DY117" s="848"/>
      <c r="DZ117" s="849"/>
    </row>
    <row r="118" spans="1:130" s="226" customFormat="1" ht="26.25" customHeight="1" x14ac:dyDescent="0.15">
      <c r="A118" s="924" t="s">
        <v>423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421</v>
      </c>
      <c r="AB118" s="925"/>
      <c r="AC118" s="925"/>
      <c r="AD118" s="925"/>
      <c r="AE118" s="926"/>
      <c r="AF118" s="927" t="s">
        <v>298</v>
      </c>
      <c r="AG118" s="925"/>
      <c r="AH118" s="925"/>
      <c r="AI118" s="925"/>
      <c r="AJ118" s="926"/>
      <c r="AK118" s="927" t="s">
        <v>297</v>
      </c>
      <c r="AL118" s="925"/>
      <c r="AM118" s="925"/>
      <c r="AN118" s="925"/>
      <c r="AO118" s="926"/>
      <c r="AP118" s="928" t="s">
        <v>422</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402</v>
      </c>
      <c r="BW118" s="868"/>
      <c r="BX118" s="868"/>
      <c r="BY118" s="868"/>
      <c r="BZ118" s="868"/>
      <c r="CA118" s="868" t="s">
        <v>122</v>
      </c>
      <c r="CB118" s="868"/>
      <c r="CC118" s="868"/>
      <c r="CD118" s="868"/>
      <c r="CE118" s="868"/>
      <c r="CF118" s="898" t="s">
        <v>402</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402</v>
      </c>
      <c r="DR118" s="800"/>
      <c r="DS118" s="800"/>
      <c r="DT118" s="800"/>
      <c r="DU118" s="801"/>
      <c r="DV118" s="847" t="s">
        <v>402</v>
      </c>
      <c r="DW118" s="848"/>
      <c r="DX118" s="848"/>
      <c r="DY118" s="848"/>
      <c r="DZ118" s="849"/>
    </row>
    <row r="119" spans="1:130" s="226" customFormat="1" ht="26.25" customHeight="1" x14ac:dyDescent="0.15">
      <c r="A119" s="838" t="s">
        <v>426</v>
      </c>
      <c r="B119" s="839"/>
      <c r="C119" s="914" t="s">
        <v>427</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402</v>
      </c>
      <c r="AB119" s="918"/>
      <c r="AC119" s="918"/>
      <c r="AD119" s="918"/>
      <c r="AE119" s="919"/>
      <c r="AF119" s="920" t="s">
        <v>122</v>
      </c>
      <c r="AG119" s="918"/>
      <c r="AH119" s="918"/>
      <c r="AI119" s="918"/>
      <c r="AJ119" s="919"/>
      <c r="AK119" s="920" t="s">
        <v>122</v>
      </c>
      <c r="AL119" s="918"/>
      <c r="AM119" s="918"/>
      <c r="AN119" s="918"/>
      <c r="AO119" s="919"/>
      <c r="AP119" s="921" t="s">
        <v>402</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452</v>
      </c>
      <c r="BP119" s="901"/>
      <c r="BQ119" s="905">
        <v>15013783</v>
      </c>
      <c r="BR119" s="868"/>
      <c r="BS119" s="868"/>
      <c r="BT119" s="868"/>
      <c r="BU119" s="868"/>
      <c r="BV119" s="868">
        <v>14426656</v>
      </c>
      <c r="BW119" s="868"/>
      <c r="BX119" s="868"/>
      <c r="BY119" s="868"/>
      <c r="BZ119" s="868"/>
      <c r="CA119" s="868">
        <v>13824585</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122</v>
      </c>
      <c r="DH119" s="783"/>
      <c r="DI119" s="783"/>
      <c r="DJ119" s="783"/>
      <c r="DK119" s="784"/>
      <c r="DL119" s="785" t="s">
        <v>122</v>
      </c>
      <c r="DM119" s="783"/>
      <c r="DN119" s="783"/>
      <c r="DO119" s="783"/>
      <c r="DP119" s="784"/>
      <c r="DQ119" s="785" t="s">
        <v>122</v>
      </c>
      <c r="DR119" s="783"/>
      <c r="DS119" s="783"/>
      <c r="DT119" s="783"/>
      <c r="DU119" s="784"/>
      <c r="DV119" s="871" t="s">
        <v>122</v>
      </c>
      <c r="DW119" s="872"/>
      <c r="DX119" s="872"/>
      <c r="DY119" s="872"/>
      <c r="DZ119" s="873"/>
    </row>
    <row r="120" spans="1:130" s="226" customFormat="1" ht="26.25" customHeight="1" x14ac:dyDescent="0.15">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402</v>
      </c>
      <c r="AG120" s="800"/>
      <c r="AH120" s="800"/>
      <c r="AI120" s="800"/>
      <c r="AJ120" s="801"/>
      <c r="AK120" s="802" t="s">
        <v>122</v>
      </c>
      <c r="AL120" s="800"/>
      <c r="AM120" s="800"/>
      <c r="AN120" s="800"/>
      <c r="AO120" s="801"/>
      <c r="AP120" s="847" t="s">
        <v>122</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10332017</v>
      </c>
      <c r="BR120" s="865"/>
      <c r="BS120" s="865"/>
      <c r="BT120" s="865"/>
      <c r="BU120" s="865"/>
      <c r="BV120" s="865">
        <v>10761777</v>
      </c>
      <c r="BW120" s="865"/>
      <c r="BX120" s="865"/>
      <c r="BY120" s="865"/>
      <c r="BZ120" s="865"/>
      <c r="CA120" s="865">
        <v>11045594</v>
      </c>
      <c r="CB120" s="865"/>
      <c r="CC120" s="865"/>
      <c r="CD120" s="865"/>
      <c r="CE120" s="865"/>
      <c r="CF120" s="889">
        <v>114.2</v>
      </c>
      <c r="CG120" s="890"/>
      <c r="CH120" s="890"/>
      <c r="CI120" s="890"/>
      <c r="CJ120" s="890"/>
      <c r="CK120" s="891" t="s">
        <v>456</v>
      </c>
      <c r="CL120" s="875"/>
      <c r="CM120" s="875"/>
      <c r="CN120" s="875"/>
      <c r="CO120" s="876"/>
      <c r="CP120" s="895" t="s">
        <v>396</v>
      </c>
      <c r="CQ120" s="896"/>
      <c r="CR120" s="896"/>
      <c r="CS120" s="896"/>
      <c r="CT120" s="896"/>
      <c r="CU120" s="896"/>
      <c r="CV120" s="896"/>
      <c r="CW120" s="896"/>
      <c r="CX120" s="896"/>
      <c r="CY120" s="896"/>
      <c r="CZ120" s="896"/>
      <c r="DA120" s="896"/>
      <c r="DB120" s="896"/>
      <c r="DC120" s="896"/>
      <c r="DD120" s="896"/>
      <c r="DE120" s="896"/>
      <c r="DF120" s="897"/>
      <c r="DG120" s="884">
        <v>1480347</v>
      </c>
      <c r="DH120" s="865"/>
      <c r="DI120" s="865"/>
      <c r="DJ120" s="865"/>
      <c r="DK120" s="865"/>
      <c r="DL120" s="865">
        <v>1454968</v>
      </c>
      <c r="DM120" s="865"/>
      <c r="DN120" s="865"/>
      <c r="DO120" s="865"/>
      <c r="DP120" s="865"/>
      <c r="DQ120" s="865">
        <v>1362078</v>
      </c>
      <c r="DR120" s="865"/>
      <c r="DS120" s="865"/>
      <c r="DT120" s="865"/>
      <c r="DU120" s="865"/>
      <c r="DV120" s="866">
        <v>14.1</v>
      </c>
      <c r="DW120" s="866"/>
      <c r="DX120" s="866"/>
      <c r="DY120" s="866"/>
      <c r="DZ120" s="867"/>
    </row>
    <row r="121" spans="1:130" s="226" customFormat="1" ht="26.25" customHeight="1" x14ac:dyDescent="0.15">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402</v>
      </c>
      <c r="AB121" s="800"/>
      <c r="AC121" s="800"/>
      <c r="AD121" s="800"/>
      <c r="AE121" s="801"/>
      <c r="AF121" s="802" t="s">
        <v>122</v>
      </c>
      <c r="AG121" s="800"/>
      <c r="AH121" s="800"/>
      <c r="AI121" s="800"/>
      <c r="AJ121" s="801"/>
      <c r="AK121" s="802" t="s">
        <v>122</v>
      </c>
      <c r="AL121" s="800"/>
      <c r="AM121" s="800"/>
      <c r="AN121" s="800"/>
      <c r="AO121" s="801"/>
      <c r="AP121" s="847" t="s">
        <v>122</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v>23867</v>
      </c>
      <c r="BR121" s="837"/>
      <c r="BS121" s="837"/>
      <c r="BT121" s="837"/>
      <c r="BU121" s="837"/>
      <c r="BV121" s="837">
        <v>13268</v>
      </c>
      <c r="BW121" s="837"/>
      <c r="BX121" s="837"/>
      <c r="BY121" s="837"/>
      <c r="BZ121" s="837"/>
      <c r="CA121" s="837">
        <v>4380</v>
      </c>
      <c r="CB121" s="837"/>
      <c r="CC121" s="837"/>
      <c r="CD121" s="837"/>
      <c r="CE121" s="837"/>
      <c r="CF121" s="898">
        <v>0</v>
      </c>
      <c r="CG121" s="899"/>
      <c r="CH121" s="899"/>
      <c r="CI121" s="899"/>
      <c r="CJ121" s="899"/>
      <c r="CK121" s="892"/>
      <c r="CL121" s="878"/>
      <c r="CM121" s="878"/>
      <c r="CN121" s="878"/>
      <c r="CO121" s="879"/>
      <c r="CP121" s="858" t="s">
        <v>459</v>
      </c>
      <c r="CQ121" s="859"/>
      <c r="CR121" s="859"/>
      <c r="CS121" s="859"/>
      <c r="CT121" s="859"/>
      <c r="CU121" s="859"/>
      <c r="CV121" s="859"/>
      <c r="CW121" s="859"/>
      <c r="CX121" s="859"/>
      <c r="CY121" s="859"/>
      <c r="CZ121" s="859"/>
      <c r="DA121" s="859"/>
      <c r="DB121" s="859"/>
      <c r="DC121" s="859"/>
      <c r="DD121" s="859"/>
      <c r="DE121" s="859"/>
      <c r="DF121" s="860"/>
      <c r="DG121" s="836">
        <v>92407</v>
      </c>
      <c r="DH121" s="837"/>
      <c r="DI121" s="837"/>
      <c r="DJ121" s="837"/>
      <c r="DK121" s="837"/>
      <c r="DL121" s="837">
        <v>84240</v>
      </c>
      <c r="DM121" s="837"/>
      <c r="DN121" s="837"/>
      <c r="DO121" s="837"/>
      <c r="DP121" s="837"/>
      <c r="DQ121" s="837">
        <v>75821</v>
      </c>
      <c r="DR121" s="837"/>
      <c r="DS121" s="837"/>
      <c r="DT121" s="837"/>
      <c r="DU121" s="837"/>
      <c r="DV121" s="814">
        <v>0.8</v>
      </c>
      <c r="DW121" s="814"/>
      <c r="DX121" s="814"/>
      <c r="DY121" s="814"/>
      <c r="DZ121" s="815"/>
    </row>
    <row r="122" spans="1:130" s="226" customFormat="1" ht="26.25" customHeight="1" x14ac:dyDescent="0.15">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122</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460</v>
      </c>
      <c r="BA122" s="903"/>
      <c r="BB122" s="903"/>
      <c r="BC122" s="903"/>
      <c r="BD122" s="903"/>
      <c r="BE122" s="903"/>
      <c r="BF122" s="903"/>
      <c r="BG122" s="903"/>
      <c r="BH122" s="903"/>
      <c r="BI122" s="903"/>
      <c r="BJ122" s="903"/>
      <c r="BK122" s="903"/>
      <c r="BL122" s="903"/>
      <c r="BM122" s="903"/>
      <c r="BN122" s="903"/>
      <c r="BO122" s="903"/>
      <c r="BP122" s="904"/>
      <c r="BQ122" s="905">
        <v>14015762</v>
      </c>
      <c r="BR122" s="868"/>
      <c r="BS122" s="868"/>
      <c r="BT122" s="868"/>
      <c r="BU122" s="868"/>
      <c r="BV122" s="868">
        <v>13905565</v>
      </c>
      <c r="BW122" s="868"/>
      <c r="BX122" s="868"/>
      <c r="BY122" s="868"/>
      <c r="BZ122" s="868"/>
      <c r="CA122" s="868">
        <v>13418704</v>
      </c>
      <c r="CB122" s="868"/>
      <c r="CC122" s="868"/>
      <c r="CD122" s="868"/>
      <c r="CE122" s="868"/>
      <c r="CF122" s="869">
        <v>138.69999999999999</v>
      </c>
      <c r="CG122" s="870"/>
      <c r="CH122" s="870"/>
      <c r="CI122" s="870"/>
      <c r="CJ122" s="870"/>
      <c r="CK122" s="892"/>
      <c r="CL122" s="878"/>
      <c r="CM122" s="878"/>
      <c r="CN122" s="878"/>
      <c r="CO122" s="879"/>
      <c r="CP122" s="858" t="s">
        <v>461</v>
      </c>
      <c r="CQ122" s="859"/>
      <c r="CR122" s="859"/>
      <c r="CS122" s="859"/>
      <c r="CT122" s="859"/>
      <c r="CU122" s="859"/>
      <c r="CV122" s="859"/>
      <c r="CW122" s="859"/>
      <c r="CX122" s="859"/>
      <c r="CY122" s="859"/>
      <c r="CZ122" s="859"/>
      <c r="DA122" s="859"/>
      <c r="DB122" s="859"/>
      <c r="DC122" s="859"/>
      <c r="DD122" s="859"/>
      <c r="DE122" s="859"/>
      <c r="DF122" s="860"/>
      <c r="DG122" s="836">
        <v>6124</v>
      </c>
      <c r="DH122" s="837"/>
      <c r="DI122" s="837"/>
      <c r="DJ122" s="837"/>
      <c r="DK122" s="837"/>
      <c r="DL122" s="837">
        <v>8162</v>
      </c>
      <c r="DM122" s="837"/>
      <c r="DN122" s="837"/>
      <c r="DO122" s="837"/>
      <c r="DP122" s="837"/>
      <c r="DQ122" s="837">
        <v>6886</v>
      </c>
      <c r="DR122" s="837"/>
      <c r="DS122" s="837"/>
      <c r="DT122" s="837"/>
      <c r="DU122" s="837"/>
      <c r="DV122" s="814">
        <v>0.1</v>
      </c>
      <c r="DW122" s="814"/>
      <c r="DX122" s="814"/>
      <c r="DY122" s="814"/>
      <c r="DZ122" s="815"/>
    </row>
    <row r="123" spans="1:130" s="226" customFormat="1" ht="26.25" customHeight="1" x14ac:dyDescent="0.15">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122</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462</v>
      </c>
      <c r="BP123" s="901"/>
      <c r="BQ123" s="855">
        <v>24371646</v>
      </c>
      <c r="BR123" s="856"/>
      <c r="BS123" s="856"/>
      <c r="BT123" s="856"/>
      <c r="BU123" s="856"/>
      <c r="BV123" s="856">
        <v>24680610</v>
      </c>
      <c r="BW123" s="856"/>
      <c r="BX123" s="856"/>
      <c r="BY123" s="856"/>
      <c r="BZ123" s="856"/>
      <c r="CA123" s="856">
        <v>24468678</v>
      </c>
      <c r="CB123" s="856"/>
      <c r="CC123" s="856"/>
      <c r="CD123" s="856"/>
      <c r="CE123" s="856"/>
      <c r="CF123" s="766"/>
      <c r="CG123" s="767"/>
      <c r="CH123" s="767"/>
      <c r="CI123" s="767"/>
      <c r="CJ123" s="857"/>
      <c r="CK123" s="892"/>
      <c r="CL123" s="878"/>
      <c r="CM123" s="878"/>
      <c r="CN123" s="878"/>
      <c r="CO123" s="879"/>
      <c r="CP123" s="858" t="s">
        <v>463</v>
      </c>
      <c r="CQ123" s="859"/>
      <c r="CR123" s="859"/>
      <c r="CS123" s="859"/>
      <c r="CT123" s="859"/>
      <c r="CU123" s="859"/>
      <c r="CV123" s="859"/>
      <c r="CW123" s="859"/>
      <c r="CX123" s="859"/>
      <c r="CY123" s="859"/>
      <c r="CZ123" s="859"/>
      <c r="DA123" s="859"/>
      <c r="DB123" s="859"/>
      <c r="DC123" s="859"/>
      <c r="DD123" s="859"/>
      <c r="DE123" s="859"/>
      <c r="DF123" s="860"/>
      <c r="DG123" s="799" t="s">
        <v>402</v>
      </c>
      <c r="DH123" s="800"/>
      <c r="DI123" s="800"/>
      <c r="DJ123" s="800"/>
      <c r="DK123" s="801"/>
      <c r="DL123" s="802" t="s">
        <v>402</v>
      </c>
      <c r="DM123" s="800"/>
      <c r="DN123" s="800"/>
      <c r="DO123" s="800"/>
      <c r="DP123" s="801"/>
      <c r="DQ123" s="802" t="s">
        <v>122</v>
      </c>
      <c r="DR123" s="800"/>
      <c r="DS123" s="800"/>
      <c r="DT123" s="800"/>
      <c r="DU123" s="801"/>
      <c r="DV123" s="847" t="s">
        <v>122</v>
      </c>
      <c r="DW123" s="848"/>
      <c r="DX123" s="848"/>
      <c r="DY123" s="848"/>
      <c r="DZ123" s="849"/>
    </row>
    <row r="124" spans="1:130" s="226" customFormat="1" ht="26.25" customHeight="1" thickBot="1" x14ac:dyDescent="0.2">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402</v>
      </c>
      <c r="AB124" s="800"/>
      <c r="AC124" s="800"/>
      <c r="AD124" s="800"/>
      <c r="AE124" s="801"/>
      <c r="AF124" s="802" t="s">
        <v>122</v>
      </c>
      <c r="AG124" s="800"/>
      <c r="AH124" s="800"/>
      <c r="AI124" s="800"/>
      <c r="AJ124" s="801"/>
      <c r="AK124" s="802" t="s">
        <v>402</v>
      </c>
      <c r="AL124" s="800"/>
      <c r="AM124" s="800"/>
      <c r="AN124" s="800"/>
      <c r="AO124" s="801"/>
      <c r="AP124" s="847" t="s">
        <v>402</v>
      </c>
      <c r="AQ124" s="848"/>
      <c r="AR124" s="848"/>
      <c r="AS124" s="848"/>
      <c r="AT124" s="849"/>
      <c r="AU124" s="850" t="s">
        <v>464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402</v>
      </c>
      <c r="BR124" s="854"/>
      <c r="BS124" s="854"/>
      <c r="BT124" s="854"/>
      <c r="BU124" s="854"/>
      <c r="BV124" s="854" t="s">
        <v>402</v>
      </c>
      <c r="BW124" s="854"/>
      <c r="BX124" s="854"/>
      <c r="BY124" s="854"/>
      <c r="BZ124" s="854"/>
      <c r="CA124" s="854" t="s">
        <v>402</v>
      </c>
      <c r="CB124" s="854"/>
      <c r="CC124" s="854"/>
      <c r="CD124" s="854"/>
      <c r="CE124" s="854"/>
      <c r="CF124" s="744"/>
      <c r="CG124" s="745"/>
      <c r="CH124" s="745"/>
      <c r="CI124" s="745"/>
      <c r="CJ124" s="885"/>
      <c r="CK124" s="893"/>
      <c r="CL124" s="893"/>
      <c r="CM124" s="893"/>
      <c r="CN124" s="893"/>
      <c r="CO124" s="894"/>
      <c r="CP124" s="858" t="s">
        <v>465</v>
      </c>
      <c r="CQ124" s="859"/>
      <c r="CR124" s="859"/>
      <c r="CS124" s="859"/>
      <c r="CT124" s="859"/>
      <c r="CU124" s="859"/>
      <c r="CV124" s="859"/>
      <c r="CW124" s="859"/>
      <c r="CX124" s="859"/>
      <c r="CY124" s="859"/>
      <c r="CZ124" s="859"/>
      <c r="DA124" s="859"/>
      <c r="DB124" s="859"/>
      <c r="DC124" s="859"/>
      <c r="DD124" s="859"/>
      <c r="DE124" s="859"/>
      <c r="DF124" s="860"/>
      <c r="DG124" s="782" t="s">
        <v>122</v>
      </c>
      <c r="DH124" s="783"/>
      <c r="DI124" s="783"/>
      <c r="DJ124" s="783"/>
      <c r="DK124" s="784"/>
      <c r="DL124" s="785" t="s">
        <v>122</v>
      </c>
      <c r="DM124" s="783"/>
      <c r="DN124" s="783"/>
      <c r="DO124" s="783"/>
      <c r="DP124" s="784"/>
      <c r="DQ124" s="785" t="s">
        <v>122</v>
      </c>
      <c r="DR124" s="783"/>
      <c r="DS124" s="783"/>
      <c r="DT124" s="783"/>
      <c r="DU124" s="784"/>
      <c r="DV124" s="871" t="s">
        <v>122</v>
      </c>
      <c r="DW124" s="872"/>
      <c r="DX124" s="872"/>
      <c r="DY124" s="872"/>
      <c r="DZ124" s="873"/>
    </row>
    <row r="125" spans="1:130" s="226" customFormat="1" ht="26.25" customHeight="1" x14ac:dyDescent="0.15">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122</v>
      </c>
      <c r="AG125" s="800"/>
      <c r="AH125" s="800"/>
      <c r="AI125" s="800"/>
      <c r="AJ125" s="801"/>
      <c r="AK125" s="802" t="s">
        <v>122</v>
      </c>
      <c r="AL125" s="800"/>
      <c r="AM125" s="800"/>
      <c r="AN125" s="800"/>
      <c r="AO125" s="801"/>
      <c r="AP125" s="847" t="s">
        <v>402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466</v>
      </c>
      <c r="CL125" s="875"/>
      <c r="CM125" s="875"/>
      <c r="CN125" s="875"/>
      <c r="CO125" s="876"/>
      <c r="CP125" s="883" t="s">
        <v>467</v>
      </c>
      <c r="CQ125" s="828"/>
      <c r="CR125" s="828"/>
      <c r="CS125" s="828"/>
      <c r="CT125" s="828"/>
      <c r="CU125" s="828"/>
      <c r="CV125" s="828"/>
      <c r="CW125" s="828"/>
      <c r="CX125" s="828"/>
      <c r="CY125" s="828"/>
      <c r="CZ125" s="828"/>
      <c r="DA125" s="828"/>
      <c r="DB125" s="828"/>
      <c r="DC125" s="828"/>
      <c r="DD125" s="828"/>
      <c r="DE125" s="828"/>
      <c r="DF125" s="829"/>
      <c r="DG125" s="884" t="s">
        <v>402</v>
      </c>
      <c r="DH125" s="865"/>
      <c r="DI125" s="865"/>
      <c r="DJ125" s="865"/>
      <c r="DK125" s="865"/>
      <c r="DL125" s="865" t="s">
        <v>122</v>
      </c>
      <c r="DM125" s="865"/>
      <c r="DN125" s="865"/>
      <c r="DO125" s="865"/>
      <c r="DP125" s="865"/>
      <c r="DQ125" s="865" t="s">
        <v>122</v>
      </c>
      <c r="DR125" s="865"/>
      <c r="DS125" s="865"/>
      <c r="DT125" s="865"/>
      <c r="DU125" s="865"/>
      <c r="DV125" s="866" t="s">
        <v>122</v>
      </c>
      <c r="DW125" s="866"/>
      <c r="DX125" s="866"/>
      <c r="DY125" s="866"/>
      <c r="DZ125" s="867"/>
    </row>
    <row r="126" spans="1:130" s="226" customFormat="1" ht="26.25" customHeight="1" thickBot="1" x14ac:dyDescent="0.2">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402</v>
      </c>
      <c r="AB126" s="800"/>
      <c r="AC126" s="800"/>
      <c r="AD126" s="800"/>
      <c r="AE126" s="801"/>
      <c r="AF126" s="802" t="s">
        <v>402</v>
      </c>
      <c r="AG126" s="800"/>
      <c r="AH126" s="800"/>
      <c r="AI126" s="800"/>
      <c r="AJ126" s="801"/>
      <c r="AK126" s="802" t="s">
        <v>122</v>
      </c>
      <c r="AL126" s="800"/>
      <c r="AM126" s="800"/>
      <c r="AN126" s="800"/>
      <c r="AO126" s="801"/>
      <c r="AP126" s="847" t="s">
        <v>402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468</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122</v>
      </c>
      <c r="DM126" s="837"/>
      <c r="DN126" s="837"/>
      <c r="DO126" s="837"/>
      <c r="DP126" s="837"/>
      <c r="DQ126" s="837" t="s">
        <v>122</v>
      </c>
      <c r="DR126" s="837"/>
      <c r="DS126" s="837"/>
      <c r="DT126" s="837"/>
      <c r="DU126" s="837"/>
      <c r="DV126" s="814" t="s">
        <v>402</v>
      </c>
      <c r="DW126" s="814"/>
      <c r="DX126" s="814"/>
      <c r="DY126" s="814"/>
      <c r="DZ126" s="815"/>
    </row>
    <row r="127" spans="1:130" s="226" customFormat="1" ht="26.25" customHeight="1" x14ac:dyDescent="0.15">
      <c r="A127" s="842"/>
      <c r="B127" s="843"/>
      <c r="C127" s="861" t="s">
        <v>469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122</v>
      </c>
      <c r="AB127" s="800"/>
      <c r="AC127" s="800"/>
      <c r="AD127" s="800"/>
      <c r="AE127" s="801"/>
      <c r="AF127" s="802" t="s">
        <v>402</v>
      </c>
      <c r="AG127" s="800"/>
      <c r="AH127" s="800"/>
      <c r="AI127" s="800"/>
      <c r="AJ127" s="801"/>
      <c r="AK127" s="802" t="s">
        <v>122</v>
      </c>
      <c r="AL127" s="800"/>
      <c r="AM127" s="800"/>
      <c r="AN127" s="800"/>
      <c r="AO127" s="801"/>
      <c r="AP127" s="847" t="s">
        <v>122</v>
      </c>
      <c r="AQ127" s="848"/>
      <c r="AR127" s="848"/>
      <c r="AS127" s="848"/>
      <c r="AT127" s="849"/>
      <c r="AU127" s="262"/>
      <c r="AV127" s="262"/>
      <c r="AW127" s="262"/>
      <c r="AX127" s="864" t="s">
        <v>470</v>
      </c>
      <c r="AY127" s="832"/>
      <c r="AZ127" s="832"/>
      <c r="BA127" s="832"/>
      <c r="BB127" s="832"/>
      <c r="BC127" s="832"/>
      <c r="BD127" s="832"/>
      <c r="BE127" s="833"/>
      <c r="BF127" s="831" t="s">
        <v>471</v>
      </c>
      <c r="BG127" s="832"/>
      <c r="BH127" s="832"/>
      <c r="BI127" s="832"/>
      <c r="BJ127" s="832"/>
      <c r="BK127" s="832"/>
      <c r="BL127" s="833"/>
      <c r="BM127" s="831" t="s">
        <v>472</v>
      </c>
      <c r="BN127" s="832"/>
      <c r="BO127" s="832"/>
      <c r="BP127" s="832"/>
      <c r="BQ127" s="832"/>
      <c r="BR127" s="832"/>
      <c r="BS127" s="833"/>
      <c r="BT127" s="831" t="s">
        <v>473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474</v>
      </c>
      <c r="CQ127" s="770"/>
      <c r="CR127" s="770"/>
      <c r="CS127" s="770"/>
      <c r="CT127" s="770"/>
      <c r="CU127" s="770"/>
      <c r="CV127" s="770"/>
      <c r="CW127" s="770"/>
      <c r="CX127" s="770"/>
      <c r="CY127" s="770"/>
      <c r="CZ127" s="770"/>
      <c r="DA127" s="770"/>
      <c r="DB127" s="770"/>
      <c r="DC127" s="770"/>
      <c r="DD127" s="770"/>
      <c r="DE127" s="770"/>
      <c r="DF127" s="771"/>
      <c r="DG127" s="836" t="s">
        <v>402</v>
      </c>
      <c r="DH127" s="837"/>
      <c r="DI127" s="837"/>
      <c r="DJ127" s="837"/>
      <c r="DK127" s="837"/>
      <c r="DL127" s="837" t="s">
        <v>122</v>
      </c>
      <c r="DM127" s="837"/>
      <c r="DN127" s="837"/>
      <c r="DO127" s="837"/>
      <c r="DP127" s="837"/>
      <c r="DQ127" s="837" t="s">
        <v>402</v>
      </c>
      <c r="DR127" s="837"/>
      <c r="DS127" s="837"/>
      <c r="DT127" s="837"/>
      <c r="DU127" s="837"/>
      <c r="DV127" s="814" t="s">
        <v>122</v>
      </c>
      <c r="DW127" s="814"/>
      <c r="DX127" s="814"/>
      <c r="DY127" s="814"/>
      <c r="DZ127" s="815"/>
    </row>
    <row r="128" spans="1:130" s="226" customFormat="1" ht="26.25" customHeight="1" thickBot="1" x14ac:dyDescent="0.2">
      <c r="A128" s="816" t="s">
        <v>475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476</v>
      </c>
      <c r="X128" s="818"/>
      <c r="Y128" s="818"/>
      <c r="Z128" s="819"/>
      <c r="AA128" s="820">
        <v>9759</v>
      </c>
      <c r="AB128" s="821"/>
      <c r="AC128" s="821"/>
      <c r="AD128" s="821"/>
      <c r="AE128" s="822"/>
      <c r="AF128" s="823">
        <v>8145</v>
      </c>
      <c r="AG128" s="821"/>
      <c r="AH128" s="821"/>
      <c r="AI128" s="821"/>
      <c r="AJ128" s="822"/>
      <c r="AK128" s="823">
        <v>7114</v>
      </c>
      <c r="AL128" s="821"/>
      <c r="AM128" s="821"/>
      <c r="AN128" s="821"/>
      <c r="AO128" s="822"/>
      <c r="AP128" s="824"/>
      <c r="AQ128" s="825"/>
      <c r="AR128" s="825"/>
      <c r="AS128" s="825"/>
      <c r="AT128" s="826"/>
      <c r="AU128" s="262"/>
      <c r="AV128" s="262"/>
      <c r="AW128" s="262"/>
      <c r="AX128" s="827" t="s">
        <v>477</v>
      </c>
      <c r="AY128" s="828"/>
      <c r="AZ128" s="828"/>
      <c r="BA128" s="828"/>
      <c r="BB128" s="828"/>
      <c r="BC128" s="828"/>
      <c r="BD128" s="828"/>
      <c r="BE128" s="829"/>
      <c r="BF128" s="806" t="s">
        <v>122</v>
      </c>
      <c r="BG128" s="807"/>
      <c r="BH128" s="807"/>
      <c r="BI128" s="807"/>
      <c r="BJ128" s="807"/>
      <c r="BK128" s="807"/>
      <c r="BL128" s="830"/>
      <c r="BM128" s="806">
        <v>13.18</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478</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479</v>
      </c>
      <c r="X129" s="797"/>
      <c r="Y129" s="797"/>
      <c r="Z129" s="798"/>
      <c r="AA129" s="799">
        <v>11016715</v>
      </c>
      <c r="AB129" s="800"/>
      <c r="AC129" s="800"/>
      <c r="AD129" s="800"/>
      <c r="AE129" s="801"/>
      <c r="AF129" s="802">
        <v>11009138</v>
      </c>
      <c r="AG129" s="800"/>
      <c r="AH129" s="800"/>
      <c r="AI129" s="800"/>
      <c r="AJ129" s="801"/>
      <c r="AK129" s="802">
        <v>11038934</v>
      </c>
      <c r="AL129" s="800"/>
      <c r="AM129" s="800"/>
      <c r="AN129" s="800"/>
      <c r="AO129" s="801"/>
      <c r="AP129" s="803"/>
      <c r="AQ129" s="804"/>
      <c r="AR129" s="804"/>
      <c r="AS129" s="804"/>
      <c r="AT129" s="805"/>
      <c r="AU129" s="264"/>
      <c r="AV129" s="264"/>
      <c r="AW129" s="264"/>
      <c r="AX129" s="769" t="s">
        <v>480</v>
      </c>
      <c r="AY129" s="770"/>
      <c r="AZ129" s="770"/>
      <c r="BA129" s="770"/>
      <c r="BB129" s="770"/>
      <c r="BC129" s="770"/>
      <c r="BD129" s="770"/>
      <c r="BE129" s="771"/>
      <c r="BF129" s="789" t="s">
        <v>122</v>
      </c>
      <c r="BG129" s="790"/>
      <c r="BH129" s="790"/>
      <c r="BI129" s="790"/>
      <c r="BJ129" s="790"/>
      <c r="BK129" s="790"/>
      <c r="BL129" s="791"/>
      <c r="BM129" s="789">
        <v>18.18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482</v>
      </c>
      <c r="X130" s="797"/>
      <c r="Y130" s="797"/>
      <c r="Z130" s="798"/>
      <c r="AA130" s="799">
        <v>1360321</v>
      </c>
      <c r="AB130" s="800"/>
      <c r="AC130" s="800"/>
      <c r="AD130" s="800"/>
      <c r="AE130" s="801"/>
      <c r="AF130" s="802">
        <v>1411556</v>
      </c>
      <c r="AG130" s="800"/>
      <c r="AH130" s="800"/>
      <c r="AI130" s="800"/>
      <c r="AJ130" s="801"/>
      <c r="AK130" s="802">
        <v>1364270</v>
      </c>
      <c r="AL130" s="800"/>
      <c r="AM130" s="800"/>
      <c r="AN130" s="800"/>
      <c r="AO130" s="801"/>
      <c r="AP130" s="803"/>
      <c r="AQ130" s="804"/>
      <c r="AR130" s="804"/>
      <c r="AS130" s="804"/>
      <c r="AT130" s="805"/>
      <c r="AU130" s="264"/>
      <c r="AV130" s="264"/>
      <c r="AW130" s="264"/>
      <c r="AX130" s="769" t="s">
        <v>483</v>
      </c>
      <c r="AY130" s="770"/>
      <c r="AZ130" s="770"/>
      <c r="BA130" s="770"/>
      <c r="BB130" s="770"/>
      <c r="BC130" s="770"/>
      <c r="BD130" s="770"/>
      <c r="BE130" s="771"/>
      <c r="BF130" s="772">
        <v>1.6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484</v>
      </c>
      <c r="X131" s="780"/>
      <c r="Y131" s="780"/>
      <c r="Z131" s="781"/>
      <c r="AA131" s="782">
        <v>9656394</v>
      </c>
      <c r="AB131" s="783"/>
      <c r="AC131" s="783"/>
      <c r="AD131" s="783"/>
      <c r="AE131" s="784"/>
      <c r="AF131" s="785">
        <v>9597582</v>
      </c>
      <c r="AG131" s="783"/>
      <c r="AH131" s="783"/>
      <c r="AI131" s="783"/>
      <c r="AJ131" s="784"/>
      <c r="AK131" s="785">
        <v>9674664</v>
      </c>
      <c r="AL131" s="783"/>
      <c r="AM131" s="783"/>
      <c r="AN131" s="783"/>
      <c r="AO131" s="784"/>
      <c r="AP131" s="786"/>
      <c r="AQ131" s="787"/>
      <c r="AR131" s="787"/>
      <c r="AS131" s="787"/>
      <c r="AT131" s="788"/>
      <c r="AU131" s="264"/>
      <c r="AV131" s="264"/>
      <c r="AW131" s="264"/>
      <c r="AX131" s="747" t="s">
        <v>485</v>
      </c>
      <c r="AY131" s="748"/>
      <c r="AZ131" s="748"/>
      <c r="BA131" s="748"/>
      <c r="BB131" s="748"/>
      <c r="BC131" s="748"/>
      <c r="BD131" s="748"/>
      <c r="BE131" s="749"/>
      <c r="BF131" s="750" t="s">
        <v>122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487</v>
      </c>
      <c r="W132" s="760"/>
      <c r="X132" s="760"/>
      <c r="Y132" s="760"/>
      <c r="Z132" s="761"/>
      <c r="AA132" s="762">
        <v>1.737998677</v>
      </c>
      <c r="AB132" s="763"/>
      <c r="AC132" s="763"/>
      <c r="AD132" s="763"/>
      <c r="AE132" s="764"/>
      <c r="AF132" s="765">
        <v>1.688394014</v>
      </c>
      <c r="AG132" s="763"/>
      <c r="AH132" s="763"/>
      <c r="AI132" s="763"/>
      <c r="AJ132" s="764"/>
      <c r="AK132" s="765">
        <v>1.4683093899999999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488</v>
      </c>
      <c r="W133" s="739"/>
      <c r="X133" s="739"/>
      <c r="Y133" s="739"/>
      <c r="Z133" s="740"/>
      <c r="AA133" s="741">
        <v>1.2</v>
      </c>
      <c r="AB133" s="742"/>
      <c r="AC133" s="742"/>
      <c r="AD133" s="742"/>
      <c r="AE133" s="743"/>
      <c r="AF133" s="741">
        <v>1.5</v>
      </c>
      <c r="AG133" s="742"/>
      <c r="AH133" s="742"/>
      <c r="AI133" s="742"/>
      <c r="AJ133" s="743"/>
      <c r="AK133" s="741">
        <v>1.6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P3+Jje5jFh5HdQHr58pXJb7b+o6tenMcHJOdXZYLpR7bFhWv4rG4bp73ezbbtYDb5CStPeK86kBEaGvrA5MFA==" saltValue="NdnnRcUvoO2D2bSeg2fk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lCE2HZb747BNry7tAJW/BVvXIzmOIcr7JGb093RnQIjiD4c96NU8hfFK2t+k2QRiolehjo+g6k9Vb0uv/fSBg==" saltValue="f8TypGU/3yqJYc5COQzg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oCHOVi31LjhGxONyVHkXwXWfvihmQGOWy9jPQ2+mu2Puh+iC1glWcuNB87z0aCgv9o89V4xtwS0bzv5ZOnxog==" saltValue="wq0H389NCMz46TY7VxB4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497</v>
      </c>
      <c r="AL9" s="1169"/>
      <c r="AM9" s="1169"/>
      <c r="AN9" s="1170"/>
      <c r="AO9" s="292">
        <v>2985405</v>
      </c>
      <c r="AP9" s="292">
        <v>54985</v>
      </c>
      <c r="AQ9" s="293">
        <v>61846</v>
      </c>
      <c r="AR9" s="294">
        <v>-11.1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498</v>
      </c>
      <c r="AL10" s="1169"/>
      <c r="AM10" s="1169"/>
      <c r="AN10" s="1170"/>
      <c r="AO10" s="295">
        <v>329085</v>
      </c>
      <c r="AP10" s="295">
        <v>6061</v>
      </c>
      <c r="AQ10" s="296">
        <v>5819</v>
      </c>
      <c r="AR10" s="297">
        <v>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499</v>
      </c>
      <c r="AL11" s="1169"/>
      <c r="AM11" s="1169"/>
      <c r="AN11" s="1170"/>
      <c r="AO11" s="295">
        <v>114833</v>
      </c>
      <c r="AP11" s="295">
        <v>2115</v>
      </c>
      <c r="AQ11" s="296">
        <v>5868</v>
      </c>
      <c r="AR11" s="297">
        <v>-64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500</v>
      </c>
      <c r="AL12" s="1169"/>
      <c r="AM12" s="1169"/>
      <c r="AN12" s="1170"/>
      <c r="AO12" s="295" t="s">
        <v>501</v>
      </c>
      <c r="AP12" s="295" t="s">
        <v>501</v>
      </c>
      <c r="AQ12" s="296">
        <v>1247</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502</v>
      </c>
      <c r="AL13" s="1169"/>
      <c r="AM13" s="1169"/>
      <c r="AN13" s="1170"/>
      <c r="AO13" s="295" t="s">
        <v>501</v>
      </c>
      <c r="AP13" s="295" t="s">
        <v>501</v>
      </c>
      <c r="AQ13" s="296">
        <v>0</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503</v>
      </c>
      <c r="AL14" s="1169"/>
      <c r="AM14" s="1169"/>
      <c r="AN14" s="1170"/>
      <c r="AO14" s="295">
        <v>3704</v>
      </c>
      <c r="AP14" s="295">
        <v>68</v>
      </c>
      <c r="AQ14" s="296">
        <v>2376</v>
      </c>
      <c r="AR14" s="297">
        <v>-97.1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504</v>
      </c>
      <c r="AL15" s="1169"/>
      <c r="AM15" s="1169"/>
      <c r="AN15" s="1170"/>
      <c r="AO15" s="295">
        <v>30881</v>
      </c>
      <c r="AP15" s="295">
        <v>569</v>
      </c>
      <c r="AQ15" s="296">
        <v>1663</v>
      </c>
      <c r="AR15" s="297">
        <v>-65.8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505</v>
      </c>
      <c r="AL16" s="1172"/>
      <c r="AM16" s="1172"/>
      <c r="AN16" s="1173"/>
      <c r="AO16" s="295">
        <v>-219818</v>
      </c>
      <c r="AP16" s="295">
        <v>-4049</v>
      </c>
      <c r="AQ16" s="296">
        <v>-5271</v>
      </c>
      <c r="AR16" s="297">
        <v>-23.2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3244090</v>
      </c>
      <c r="AP17" s="295">
        <v>59749</v>
      </c>
      <c r="AQ17" s="296">
        <v>73548</v>
      </c>
      <c r="AR17" s="297">
        <v>-18.8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510</v>
      </c>
      <c r="AL21" s="1166"/>
      <c r="AM21" s="1166"/>
      <c r="AN21" s="1167"/>
      <c r="AO21" s="307">
        <v>7.37</v>
      </c>
      <c r="AP21" s="308">
        <v>7.24</v>
      </c>
      <c r="AQ21" s="309">
        <v>0.13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511</v>
      </c>
      <c r="AL22" s="1166"/>
      <c r="AM22" s="1166"/>
      <c r="AN22" s="1167"/>
      <c r="AO22" s="312">
        <v>95.4</v>
      </c>
      <c r="AP22" s="313">
        <v>98.4</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516</v>
      </c>
      <c r="AL32" s="1157"/>
      <c r="AM32" s="1157"/>
      <c r="AN32" s="1158"/>
      <c r="AO32" s="322">
        <v>1314076</v>
      </c>
      <c r="AP32" s="322">
        <v>24203</v>
      </c>
      <c r="AQ32" s="323">
        <v>39633</v>
      </c>
      <c r="AR32" s="324">
        <v>-38.9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517</v>
      </c>
      <c r="AL33" s="1157"/>
      <c r="AM33" s="1157"/>
      <c r="AN33" s="1158"/>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518</v>
      </c>
      <c r="AL34" s="1157"/>
      <c r="AM34" s="1157"/>
      <c r="AN34" s="1158"/>
      <c r="AO34" s="322" t="s">
        <v>501</v>
      </c>
      <c r="AP34" s="322" t="s">
        <v>501</v>
      </c>
      <c r="AQ34" s="323">
        <v>58</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519</v>
      </c>
      <c r="AL35" s="1157"/>
      <c r="AM35" s="1157"/>
      <c r="AN35" s="1158"/>
      <c r="AO35" s="322">
        <v>125275</v>
      </c>
      <c r="AP35" s="322">
        <v>2307</v>
      </c>
      <c r="AQ35" s="323">
        <v>13693</v>
      </c>
      <c r="AR35" s="324">
        <v>-83.2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520</v>
      </c>
      <c r="AL36" s="1157"/>
      <c r="AM36" s="1157"/>
      <c r="AN36" s="1158"/>
      <c r="AO36" s="322">
        <v>74087</v>
      </c>
      <c r="AP36" s="322">
        <v>1365</v>
      </c>
      <c r="AQ36" s="323">
        <v>1763</v>
      </c>
      <c r="AR36" s="324">
        <v>-22.6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521</v>
      </c>
      <c r="AL37" s="1157"/>
      <c r="AM37" s="1157"/>
      <c r="AN37" s="1158"/>
      <c r="AO37" s="322" t="s">
        <v>501</v>
      </c>
      <c r="AP37" s="322" t="s">
        <v>501</v>
      </c>
      <c r="AQ37" s="323">
        <v>897</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522</v>
      </c>
      <c r="AL38" s="1160"/>
      <c r="AM38" s="1160"/>
      <c r="AN38" s="1161"/>
      <c r="AO38" s="325" t="s">
        <v>501</v>
      </c>
      <c r="AP38" s="325" t="s">
        <v>501</v>
      </c>
      <c r="AQ38" s="326">
        <v>1</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523</v>
      </c>
      <c r="AL39" s="1160"/>
      <c r="AM39" s="1160"/>
      <c r="AN39" s="1161"/>
      <c r="AO39" s="322">
        <v>-7114</v>
      </c>
      <c r="AP39" s="322">
        <v>-131</v>
      </c>
      <c r="AQ39" s="323">
        <v>-5566</v>
      </c>
      <c r="AR39" s="324">
        <v>-97.6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524</v>
      </c>
      <c r="AL40" s="1157"/>
      <c r="AM40" s="1157"/>
      <c r="AN40" s="1158"/>
      <c r="AO40" s="322">
        <v>-1364270</v>
      </c>
      <c r="AP40" s="322">
        <v>-25127</v>
      </c>
      <c r="AQ40" s="323">
        <v>-36175</v>
      </c>
      <c r="AR40" s="324">
        <v>-30.5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142054</v>
      </c>
      <c r="AP41" s="322">
        <v>2616</v>
      </c>
      <c r="AQ41" s="323">
        <v>14303</v>
      </c>
      <c r="AR41" s="324">
        <v>-81.7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492</v>
      </c>
      <c r="AN49" s="1151" t="s">
        <v>528</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2238728</v>
      </c>
      <c r="AN51" s="344">
        <v>42355</v>
      </c>
      <c r="AO51" s="345">
        <v>0.1</v>
      </c>
      <c r="AP51" s="346">
        <v>63956</v>
      </c>
      <c r="AQ51" s="347">
        <v>25.7</v>
      </c>
      <c r="AR51" s="348">
        <v>-25.6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1741631</v>
      </c>
      <c r="AN52" s="352">
        <v>32950</v>
      </c>
      <c r="AO52" s="353">
        <v>-7.7</v>
      </c>
      <c r="AP52" s="354">
        <v>29239</v>
      </c>
      <c r="AQ52" s="355">
        <v>8.8000000000000007</v>
      </c>
      <c r="AR52" s="356">
        <v>-16.5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1806356</v>
      </c>
      <c r="AN53" s="344">
        <v>33938</v>
      </c>
      <c r="AO53" s="345">
        <v>-19.899999999999999</v>
      </c>
      <c r="AP53" s="346">
        <v>66255</v>
      </c>
      <c r="AQ53" s="347">
        <v>3.6</v>
      </c>
      <c r="AR53" s="348">
        <v>-23.5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1448578</v>
      </c>
      <c r="AN54" s="352">
        <v>27216</v>
      </c>
      <c r="AO54" s="353">
        <v>-17.399999999999999</v>
      </c>
      <c r="AP54" s="354">
        <v>31822</v>
      </c>
      <c r="AQ54" s="355">
        <v>8.8000000000000007</v>
      </c>
      <c r="AR54" s="356">
        <v>-26.2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3000528</v>
      </c>
      <c r="AN55" s="344">
        <v>56005</v>
      </c>
      <c r="AO55" s="345">
        <v>65</v>
      </c>
      <c r="AP55" s="346">
        <v>54227</v>
      </c>
      <c r="AQ55" s="347">
        <v>-18.2</v>
      </c>
      <c r="AR55" s="348">
        <v>83.2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2477791</v>
      </c>
      <c r="AN56" s="352">
        <v>46248</v>
      </c>
      <c r="AO56" s="353">
        <v>69.900000000000006</v>
      </c>
      <c r="AP56" s="354">
        <v>29694</v>
      </c>
      <c r="AQ56" s="355">
        <v>-6.7</v>
      </c>
      <c r="AR56" s="356">
        <v>76.599999999999994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2272340</v>
      </c>
      <c r="AN57" s="344">
        <v>42095</v>
      </c>
      <c r="AO57" s="345">
        <v>-24.8</v>
      </c>
      <c r="AP57" s="346">
        <v>57295</v>
      </c>
      <c r="AQ57" s="347">
        <v>5.7</v>
      </c>
      <c r="AR57" s="348">
        <v>-30.5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1787463</v>
      </c>
      <c r="AN58" s="352">
        <v>33113</v>
      </c>
      <c r="AO58" s="353">
        <v>-28.4</v>
      </c>
      <c r="AP58" s="354">
        <v>32771</v>
      </c>
      <c r="AQ58" s="355">
        <v>10.4</v>
      </c>
      <c r="AR58" s="356">
        <v>-38.799999999999997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2424654</v>
      </c>
      <c r="AN59" s="344">
        <v>44657</v>
      </c>
      <c r="AO59" s="345">
        <v>6.1</v>
      </c>
      <c r="AP59" s="346">
        <v>54110</v>
      </c>
      <c r="AQ59" s="347">
        <v>-5.6</v>
      </c>
      <c r="AR59" s="348">
        <v>11.7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1402704</v>
      </c>
      <c r="AN60" s="352">
        <v>25835</v>
      </c>
      <c r="AO60" s="353">
        <v>-22</v>
      </c>
      <c r="AP60" s="354">
        <v>30620</v>
      </c>
      <c r="AQ60" s="355">
        <v>-6.6</v>
      </c>
      <c r="AR60" s="356">
        <v>-15.4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2348521</v>
      </c>
      <c r="AN61" s="359">
        <v>43810</v>
      </c>
      <c r="AO61" s="360">
        <v>5.3</v>
      </c>
      <c r="AP61" s="361">
        <v>59169</v>
      </c>
      <c r="AQ61" s="362">
        <v>2.2000000000000002</v>
      </c>
      <c r="AR61" s="348">
        <v>3.1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1771633</v>
      </c>
      <c r="AN62" s="352">
        <v>33072</v>
      </c>
      <c r="AO62" s="353">
        <v>-1.1000000000000001</v>
      </c>
      <c r="AP62" s="354">
        <v>30829</v>
      </c>
      <c r="AQ62" s="355">
        <v>2.9</v>
      </c>
      <c r="AR62" s="356">
        <v>-4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bXKfjmgxL6YTfsysiOspSy2vgd/JWxqgwhupTW/Y/fToJEQEDcMjnKII8yrzKLYB7SyIxR0waYXfUFHsrHAVQ==" saltValue="qcZm1FI/TsyFz47iC1D2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D2wc8XGXpVnNZ/w9ofyiMi2nKFFnonUOJ9oBXk0tPOnzZBeaWDnHdBgqVLqHoB9C7UVHNc90EgqA0PhHmjIeQ==" saltValue="hlEheFlUYYlGYkYqciZ8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eGM7R8e+LG46xQTfuBwosCqlg3rX8jBOFaDyoBoTsrzzEpwjW2omLzi0ox61us3R1IF3a+s79McrqJP+NmPA==" saltValue="nrlytjXtegN3Lw9a77vI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74" t="s">
        <v>3</v>
      </c>
      <c r="D47" s="1174"/>
      <c r="E47" s="1175"/>
      <c r="F47" s="11">
        <v>23.55</v>
      </c>
      <c r="G47" s="12">
        <v>21.11</v>
      </c>
      <c r="H47" s="12">
        <v>21.71</v>
      </c>
      <c r="I47" s="12">
        <v>23.55</v>
      </c>
      <c r="J47" s="13">
        <v>23.5</v>
      </c>
    </row>
    <row r="48" spans="2:10" ht="57.75" customHeight="1" x14ac:dyDescent="0.15">
      <c r="B48" s="14"/>
      <c r="C48" s="1176" t="s">
        <v>4</v>
      </c>
      <c r="D48" s="1176"/>
      <c r="E48" s="1177"/>
      <c r="F48" s="15">
        <v>5.95</v>
      </c>
      <c r="G48" s="16">
        <v>5.48</v>
      </c>
      <c r="H48" s="16">
        <v>8.3699999999999992</v>
      </c>
      <c r="I48" s="16">
        <v>6.38</v>
      </c>
      <c r="J48" s="17">
        <v>6.22</v>
      </c>
    </row>
    <row r="49" spans="2:10" ht="57.75" customHeight="1" thickBot="1" x14ac:dyDescent="0.2">
      <c r="B49" s="18"/>
      <c r="C49" s="1178" t="s">
        <v>5</v>
      </c>
      <c r="D49" s="1178"/>
      <c r="E49" s="1179"/>
      <c r="F49" s="19">
        <v>1.62</v>
      </c>
      <c r="G49" s="20" t="s">
        <v>549</v>
      </c>
      <c r="H49" s="20">
        <v>6.43</v>
      </c>
      <c r="I49" s="20">
        <v>1.57</v>
      </c>
      <c r="J49" s="21">
        <v>2.14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1KPBy7wyCfMwodcT4Tp7ru/g8ukaguOUsdz/npnrb83dBKm12RvbZ/klKY/XrBB7F/YCFIDEWvfoo9kXOIihQ==" saltValue="Ka8xVTkachJ9/za3mFbF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2019-03-06T05:17:50Z</cp:lastPrinted>
  <dcterms:created xsi:type="dcterms:W3CDTF">2019-02-14T03:05:55Z</dcterms:created>
  <dcterms:modified xsi:type="dcterms:W3CDTF">2019-10-30T05:49:34Z</dcterms:modified>
  <cp:category/>
</cp:coreProperties>
</file>