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1200-総務課\01財政関係\09財政関係調査\H31(R元年)\R元.10.17【市町村課作業依頼 10.29〆】平成29年度財政状況資料集の作成について（2回目）\【財政状況資料集】_215031_川辺町_2017\"/>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<sst xmlns="http://schemas.openxmlformats.org/spreadsheetml/2006/main" count="1112" uniqueCount="608">
  <si>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</si>
  <si>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</si>
  <si>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</si>
  <si>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</si>
  <si>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</si>
  <si>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</si>
  <si>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</si>
  <si>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</si>
  <si>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</si>
  <si>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</si>
  <si>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</si>
  <si>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</si>
  <si>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</si>
  <si>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</si>
  <si>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</si>
  <si>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</si>
  <si>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</si>
  <si>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</si>
  <si>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</si>
  <si>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</si>
  <si>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</si>
  <si>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</si>
  <si>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</si>
  <si>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</si>
  <si>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</si>
  <si>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</si>
  <si>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</si>
  <si>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</si>
  <si>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</si>
  <si>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</si>
  <si>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</si>
  <si>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</si>
  <si>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</si>
  <si>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</si>
  <si>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</si>
  <si>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</si>
  <si>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</si>
  <si>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</si>
  <si>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</si>
  <si>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</si>
  <si>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</si>
  <si>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</si>
  <si>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</si>
  <si>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</si>
  <si>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</si>
  <si>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</si>
  <si>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</si>
  <si>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</si>
  <si>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</si>
  <si>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</si>
  <si>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</si>
  <si>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</si>
  <si>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</si>
  <si>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</si>
  <si>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</si>
  <si>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</si>
  <si>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</si>
  <si>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</si>
  <si>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</si>
  <si>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</si>
  <si>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</si>
  <si>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</si>
  <si>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</si>
  <si>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</si>
  <si>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</si>
  <si>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</si>
  <si>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</si>
  <si>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</si>
  <si>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</si>
  <si>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</si>
  <si>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</si>
  <si>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</si>
  <si>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</si>
  <si>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</si>
  <si>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</si>
  <si>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</si>
  <si>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</si>
  <si>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</si>
  <si>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</si>
  <si>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</si>
  <si>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</si>
  <si>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</si>
  <si>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</si>
  <si>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</si>
  <si>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</si>
  <si>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</si>
  <si>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</si>
  <si>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</si>
  <si>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</si>
  <si>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</si>
  <si>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</si>
  <si>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</si>
  <si>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</si>
  <si>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</si>
  <si>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</si>
  <si>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</si>
  <si>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</si>
  <si>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</si>
  <si>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</si>
  <si>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</si>
  <si>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</si>
  <si>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</si>
  <si>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</si>
  <si>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</si>
  <si>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</si>
  <si>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</si>
  <si>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</si>
  <si>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</si>
  <si>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</si>
  <si>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</si>
  <si>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</si>
  <si>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</si>
  <si>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</si>
  <si>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</si>
  <si>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</si>
  <si>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</si>
  <si>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</si>
  <si>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</si>
  <si>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</si>
  <si>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</si>
  <si>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</si>
  <si>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</si>
  <si>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</si>
  <si>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</si>
  <si>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</si>
  <si>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</si>
  <si>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</si>
  <si>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</si>
  <si>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</si>
  <si>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</si>
  <si>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</si>
  <si>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</si>
  <si>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</si>
  <si>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</si>
  <si>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</si>
  <si>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</si>
  <si>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</si>
  <si>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</si>
  <si>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</si>
  <si>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</si>
  <si>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</si>
  <si>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</si>
  <si>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</si>
  <si>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</si>
  <si>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</si>
  <si>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</si>
  <si>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</si>
  <si>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</si>
  <si>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</si>
  <si>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</si>
  <si>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</si>
  <si>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</si>
  <si>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</si>
  <si>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</si>
  <si>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</si>
  <si>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</si>
  <si>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</si>
  <si>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</si>
  <si>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</si>
  <si>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</si>
  <si>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</si>
  <si>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</si>
  <si>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</si>
  <si>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</si>
  <si>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</si>
  <si>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</si>
  <si>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</si>
  <si>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</si>
  <si>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</si>
  <si>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</si>
  <si>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</si>
  <si>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</si>
  <si>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</si>
  <si>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</si>
  <si>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</si>
  <si>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</si>
  <si>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</si>
  <si>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</si>
  <si>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</si>
  <si>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</si>
  <si>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</si>
  <si>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</si>
  <si>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</si>
  <si>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</si>
  <si>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</si>
  <si>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</si>
  <si>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</si>
  <si>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</si>
  <si>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</si>
  <si>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</si>
  <si>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</si>
  <si>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</si>
  <si>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</si>
  <si>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</si>
  <si>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</si>
  <si>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</si>
  <si>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</si>
  <si>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</si>
  <si>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</si>
  <si>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</si>
  <si>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</si>
  <si>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</si>
  <si>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</si>
  <si>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</si>
  <si>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</si>
  <si>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</si>
  <si>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</si>
  <si>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</si>
  <si>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</si>
  <si>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</si>
  <si>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</si>
  <si>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</si>
  <si>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</si>
  <si>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岐阜県川辺町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</si>
  <si>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</si>
  <si>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</si>
  <si>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</si>
  <si>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</si>
  <si>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</si>
  <si>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</si>
  <si>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</si>
  <si>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</si>
  <si>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</si>
  <si>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</si>
  <si>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</si>
  <si>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</si>
  <si>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</si>
  <si>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</si>
  <si>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</si>
  <si>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</si>
  <si>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</si>
  <si>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</si>
  <si>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</si>
  <si>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</si>
  <si>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</si>
  <si>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</si>
  <si>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</si>
  <si>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</si>
  <si>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</si>
  <si>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</si>
  <si>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</si>
  <si>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</si>
  <si>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</si>
  <si>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t>
    <phoneticPr fontId="5"/>
  </si>
  <si>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</si>
  <si>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</si>
  <si>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</si>
  <si>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</si>
  <si>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</si>
  <si>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</si>
  <si>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</si>
  <si>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</si>
  <si>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</si>
  <si>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</si>
  <si>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</si>
  <si>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</si>
  <si>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</si>
  <si>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</si>
  <si>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</si>
  <si>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</si>
  <si>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</si>
  <si>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</si>
  <si>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</si>
  <si>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</si>
  <si>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</si>
  <si>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</si>
  <si>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</si>
  <si>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</si>
  <si>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</si>
  <si>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</si>
  <si>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</si>
  <si>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</si>
  <si>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</si>
  <si>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</si>
  <si>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</si>
  <si>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</si>
  <si>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</si>
  <si>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</si>
  <si>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</si>
  <si>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</si>
  <si>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</si>
  <si>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</si>
  <si>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</si>
  <si>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</si>
  <si>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</si>
  <si>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</si>
  <si>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</si>
  <si>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</si>
  <si>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</si>
  <si>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</si>
  <si>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</si>
  <si>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</si>
  <si>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</si>
  <si>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</si>
  <si>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</si>
  <si>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</si>
  <si>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</si>
  <si>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</si>
  <si>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</si>
  <si>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</si>
  <si>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</si>
  <si>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</si>
  <si>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</si>
  <si>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</si>
  <si>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</si>
  <si>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</si>
  <si>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</si>
  <si>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</si>
  <si>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</si>
  <si>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</si>
  <si>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</si>
  <si>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</si>
  <si>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</si>
  <si>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</si>
  <si>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</si>
  <si>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</si>
  <si>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</si>
  <si>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</si>
  <si>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</si>
  <si>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</si>
  <si>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</si>
  <si>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</si>
  <si>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</si>
  <si>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</si>
  <si>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</si>
  <si>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</si>
  <si>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</si>
  <si>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</si>
  <si>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</si>
  <si>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</si>
  <si>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</si>
  <si>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</si>
  <si>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</si>
  <si>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</si>
  <si>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</si>
  <si>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</si>
  <si>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</si>
  <si>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</si>
  <si>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</si>
  <si>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</si>
  <si>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</si>
  <si>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</si>
  <si>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</si>
  <si>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</si>
  <si>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</si>
  <si>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</si>
  <si>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</si>
  <si>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</si>
  <si>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</si>
  <si>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</si>
  <si>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</si>
  <si>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</si>
  <si>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</si>
  <si>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</si>
  <si>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</si>
  <si>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</si>
  <si>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</si>
  <si>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</si>
  <si>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</si>
  <si>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</si>
  <si>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</si>
  <si>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</si>
  <si>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</si>
  <si>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</si>
  <si>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岐阜県川辺町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</si>
  <si>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</si>
  <si>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</si>
  <si>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</si>
  <si>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</si>
  <si>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</si>
  <si>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</si>
  <si>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</si>
  <si>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</si>
  <si>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</si>
  <si>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</si>
  <si>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</si>
  <si>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</si>
  <si>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</si>
  <si>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</si>
  <si>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</si>
  <si>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</si>
  <si>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</si>
  <si>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</si>
  <si>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</si>
  <si>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</si>
  <si>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</si>
  <si>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</si>
  <si>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</si>
  <si>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</si>
  <si>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</si>
  <si>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</si>
  <si>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</si>
  <si>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</si>
  <si>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</si>
  <si>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</si>
  <si>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</si>
  <si>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</si>
  <si>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</si>
  <si>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</si>
  <si>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</si>
  <si>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</si>
  <si>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</si>
  <si>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</si>
  <si>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</si>
  <si>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</si>
  <si>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</si>
  <si>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</si>
  <si>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</si>
  <si>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</si>
  <si>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</si>
  <si>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</si>
  <si>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</si>
  <si>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</si>
  <si>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</si>
  <si>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</si>
  <si>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</si>
  <si>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</si>
  <si>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</si>
  <si>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</si>
  <si>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</si>
  <si>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</si>
  <si>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</si>
  <si>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</si>
  <si>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</si>
  <si>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</si>
  <si>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</si>
  <si>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</si>
  <si>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</si>
  <si>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</si>
  <si>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</si>
  <si>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</si>
  <si>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</si>
  <si>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</si>
  <si>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</si>
  <si>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</si>
  <si>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</si>
  <si>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</si>
  <si>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</si>
  <si>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</si>
  <si>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</si>
  <si>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</si>
  <si>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</si>
  <si>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</si>
  <si>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</si>
  <si>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</si>
  <si>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</si>
  <si>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</si>
  <si>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</si>
  <si>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</si>
  <si>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</si>
  <si>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</si>
  <si>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</si>
  <si>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</si>
  <si>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</si>
  <si>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</si>
  <si>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</si>
  <si>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</si>
  <si>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</si>
  <si>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</si>
  <si>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</si>
  <si>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</si>
  <si>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</si>
  <si>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</si>
  <si>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</si>
  <si>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</si>
  <si>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</si>
  <si>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</si>
  <si>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</si>
  <si>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</si>
  <si>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</si>
  <si>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</si>
  <si>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</si>
  <si>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</si>
  <si>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</si>
  <si>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</si>
  <si>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</si>
  <si>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</si>
  <si>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</si>
  <si>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</si>
  <si>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</si>
  <si>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</si>
  <si>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</si>
  <si>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</si>
  <si>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</si>
  <si>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</si>
  <si>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</si>
  <si>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</si>
  <si>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</si>
  <si>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</si>
  <si>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</si>
  <si>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</si>
  <si>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</si>
  <si>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</si>
  <si>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</si>
  <si>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</si>
  <si>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</si>
  <si>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</si>
  <si>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</si>
  <si>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</si>
  <si>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</si>
  <si>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</si>
  <si>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</si>
  <si>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</si>
  <si>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</si>
  <si>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</si>
  <si>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</si>
  <si>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</si>
  <si>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</si>
  <si>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</si>
  <si>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</si>
  <si>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</si>
  <si>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</si>
  <si>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</si>
  <si>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</si>
  <si>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</si>
  <si>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</si>
  <si>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</si>
  <si>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</si>
  <si>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</si>
  <si>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</si>
  <si>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</si>
  <si>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</si>
  <si>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</si>
  <si>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</si>
  <si>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</si>
  <si>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</si>
  <si>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</si>
  <si>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</si>
  <si>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</si>
  <si>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</si>
  <si>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</si>
  <si>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</si>
  <si>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</si>
  <si>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</si>
  <si>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</si>
  <si>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</si>
  <si>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</si>
  <si>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</si>
  <si>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</si>
  <si>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</si>
  <si>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</si>
  <si>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</si>
  <si>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</si>
  <si>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</si>
  <si>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</si>
  <si>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</si>
  <si>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</si>
  <si>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</si>
  <si>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</si>
  <si>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</si>
  <si>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</si>
  <si>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</si>
  <si>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</si>
  <si>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</si>
  <si>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</si>
  <si>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</si>
  <si>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</si>
  <si>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</si>
  <si>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</si>
  <si>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</si>
  <si>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</si>
  <si>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</si>
  <si>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</si>
  <si>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4.07</t>
  </si>
  <si>
    <t>水道事業会計</t>
  </si>
  <si>
    <t>一般会計</t>
  </si>
  <si>
    <t>国民健康保険事業特別会計</t>
  </si>
  <si>
    <t>介護保険特別会計</t>
  </si>
  <si>
    <t>下水道事業特別会計</t>
  </si>
  <si>
    <t>農業集落排水事業特別会計</t>
  </si>
  <si>
    <t>後期高齢者医療特別会計</t>
  </si>
  <si>
    <t>その他会計（赤字）</t>
  </si>
  <si>
    <t>その他会計（黒字）</t>
  </si>
  <si>
    <t>まちづくり基金</t>
    <rPh sb="5" eb="7">
      <t>キキン</t>
    </rPh>
    <phoneticPr fontId="11"/>
  </si>
  <si>
    <t>環境整備基金</t>
    <rPh sb="0" eb="2">
      <t>カンキョウ</t>
    </rPh>
    <rPh sb="2" eb="4">
      <t>セイビ</t>
    </rPh>
    <rPh sb="4" eb="6">
      <t>キキン</t>
    </rPh>
    <phoneticPr fontId="11"/>
  </si>
  <si>
    <t>いきがい基金</t>
    <rPh sb="4" eb="6">
      <t>キキン</t>
    </rPh>
    <phoneticPr fontId="11"/>
  </si>
  <si>
    <t>山川橋整備基金</t>
    <rPh sb="0" eb="2">
      <t>ヤマカワ</t>
    </rPh>
    <rPh sb="2" eb="3">
      <t>バシ</t>
    </rPh>
    <rPh sb="3" eb="5">
      <t>セイビ</t>
    </rPh>
    <rPh sb="5" eb="7">
      <t>キキン</t>
    </rPh>
    <phoneticPr fontId="11"/>
  </si>
  <si>
    <t>小学校建設基金</t>
    <rPh sb="0" eb="3">
      <t>ショウガッコウ</t>
    </rPh>
    <rPh sb="3" eb="5">
      <t>ケンセツ</t>
    </rPh>
    <rPh sb="5" eb="7">
      <t>キキン</t>
    </rPh>
    <phoneticPr fontId="11"/>
  </si>
  <si>
    <t>基金からの繰入291百万</t>
    <rPh sb="0" eb="2">
      <t>キキン</t>
    </rPh>
    <rPh sb="5" eb="6">
      <t>ク</t>
    </rPh>
    <rPh sb="6" eb="7">
      <t>イ</t>
    </rPh>
    <rPh sb="10" eb="12">
      <t>ヒャクマン</t>
    </rPh>
    <phoneticPr fontId="2"/>
  </si>
  <si>
    <t>-</t>
    <phoneticPr fontId="2"/>
  </si>
  <si>
    <t>可茂消防事務組合</t>
    <rPh sb="0" eb="2">
      <t>カモ</t>
    </rPh>
    <rPh sb="2" eb="4">
      <t>ショウボウ</t>
    </rPh>
    <rPh sb="4" eb="6">
      <t>ジム</t>
    </rPh>
    <rPh sb="6" eb="8">
      <t>クミアイ</t>
    </rPh>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</si>
  <si>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</si>
  <si>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</si>
  <si>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</si>
  <si>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</si>
  <si>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</si>
  <si>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t>
    </rPh>
    <rPh sb="8" eb="10">
      <t>イチバ</t>
    </rPh>
    <rPh sb="10" eb="12">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</si>
  <si>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</si>
  <si>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基金からの繰入117百万</t>
    <rPh sb="0" eb="2">
      <t>キキン</t>
    </rPh>
    <rPh sb="5" eb="6">
      <t>ク</t>
    </rPh>
    <rPh sb="6" eb="7">
      <t>イ</t>
    </rPh>
    <rPh sb="10" eb="12">
      <t>ヒャクマン</t>
    </rPh>
    <phoneticPr fontId="2"/>
  </si>
  <si>
    <t>基金からの繰入97百万</t>
    <phoneticPr fontId="2"/>
  </si>
  <si>
    <t>基金からの繰入720百万</t>
    <phoneticPr fontId="2"/>
  </si>
  <si>
    <t>法適用企業</t>
    <phoneticPr fontId="5"/>
  </si>
  <si>
    <t>法非適用企業</t>
    <rPh sb="1" eb="2">
      <t>ヒ</t>
    </rPh>
    <phoneticPr fontId="5"/>
  </si>
  <si>
    <t>基金からの繰入51百万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</si>
  <si>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</si>
  <si>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</si>
  <si>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</si>
  <si>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26年度以降将来負担比率は0で推移しているが、有形固定資産減価償却率は増加しており施設の老朽化対策に着手する必要がある。公共施設等総合管理計画に基づき、各所管毎の個別施設管理計画を策定し、計画的な施設の維持管理を実施すると共に補助制度の活用や地方債の借入等を行い財源を確保し、バランスの取れた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</si>
  <si>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</si>
  <si>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</si>
  <si>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</si>
  <si>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</si>
  <si>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</si>
  <si>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</si>
  <si>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可能な限り財政措置のある地方債の借入に限定し、かつ過度の発行を抑制しているため実質公債費比率は減少傾向にある。また基金の増加等により近年は将来負担比率も発生していない。しかし、老朽化した施設改修が控えており、財源としての基金取崩、地方債の借入も見込まれるため、単年度に集中した財政負担とならぬよう計画的・平均的な財政運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</si>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</sst>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E01C-45B4-9E03-F213623141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48312</c:v>
                </c:pt>
                <c:pt idx="1">
                  <c:v>43810</c:v>
                </c:pt>
                <c:pt idx="2">
                  <c:v>38172</c:v>
                </c:pt>
                <c:pt idx="3">
                  <c:v>45820</c:v>
                </c:pt>
                <c:pt idx="4">
                  <c:v>62750</c:v>
                </c:pt>
              </c:numCache>
            </c:numRef>
          </c:val>
          <c:smooth val="0"/>
          <c:extLst xmlns:c16r2="http://schemas.microsoft.com/office/drawing/2015/06/chart">
            <c:ext xmlns:c16="http://schemas.microsoft.com/office/drawing/2014/chart" uri="{C3380CC4-5D6E-409C-BE32-E72D297353CC}">
              <c16:uniqueId val="{00000001-E01C-45B4-9E03-F213623141B2}"/>
            </c:ext>
          </c:extLst>
        </c:ser>
        <c:dLbls>
          <c:showLegendKey val="0"/>
          <c:showVal val="0"/>
          <c:showCatName val="0"/>
          <c:showSerName val="0"/>
          <c:showPercent val="0"/>
          <c:showBubbleSize val="0"/>
        </c:dLbls>
        <c:marker val="1"/>
        <c:smooth val="0"/>
        <c:axId val="212982592"/>
        <c:axId val="212982984"/>
      </c:lineChart>
      <c:catAx>
        <c:axId val="21298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82984"/>
        <c:crosses val="autoZero"/>
        <c:auto val="1"/>
        <c:lblAlgn val="ctr"/>
        <c:lblOffset val="100"/>
        <c:tickLblSkip val="1"/>
        <c:tickMarkSkip val="1"/>
        <c:noMultiLvlLbl val="0"/>
      </c:catAx>
      <c:valAx>
        <c:axId val="2129829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8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7.38</c:v>
                </c:pt>
                <c:pt idx="1">
                  <c:v>8.2899999999999991</c:v>
                </c:pt>
                <c:pt idx="2">
                  <c:v>8.8699999999999992</c:v>
                </c:pt>
                <c:pt idx="3">
                  <c:v>8.35</c:v>
                </c:pt>
                <c:pt idx="4">
                  <c:v>8.98</c:v>
                </c:pt>
              </c:numCache>
            </c:numRef>
          </c:val>
          <c:extLst xmlns:c16r2="http://schemas.microsoft.com/office/drawing/2015/06/chart">
            <c:ext xmlns:c16="http://schemas.microsoft.com/office/drawing/2014/chart" uri="{C3380CC4-5D6E-409C-BE32-E72D297353CC}">
              <c16:uniqueId val="{00000000-6B44-49A1-9E8D-05312DDAE2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49.82</c:v>
                </c:pt>
                <c:pt idx="1">
                  <c:v>51.9</c:v>
                </c:pt>
                <c:pt idx="2">
                  <c:v>53.98</c:v>
                </c:pt>
                <c:pt idx="3">
                  <c:v>49.6</c:v>
                </c:pt>
                <c:pt idx="4">
                  <c:v>51.17</c:v>
                </c:pt>
              </c:numCache>
            </c:numRef>
          </c:val>
          <c:extLst xmlns:c16r2="http://schemas.microsoft.com/office/drawing/2015/06/chart">
            <c:ext xmlns:c16="http://schemas.microsoft.com/office/drawing/2014/chart" uri="{C3380CC4-5D6E-409C-BE32-E72D297353CC}">
              <c16:uniqueId val="{00000001-6B44-49A1-9E8D-05312DDAE2F5}"/>
            </c:ext>
          </c:extLst>
        </c:ser>
        <c:dLbls>
          <c:showLegendKey val="0"/>
          <c:showVal val="0"/>
          <c:showCatName val="0"/>
          <c:showSerName val="0"/>
          <c:showPercent val="0"/>
          <c:showBubbleSize val="0"/>
        </c:dLbls>
        <c:gapWidth val="250"/>
        <c:overlap val="100"/>
        <c:axId val="212983768"/>
        <c:axId val="21298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3.95</c:v>
                </c:pt>
                <c:pt idx="1">
                  <c:v>2.31</c:v>
                </c:pt>
                <c:pt idx="2">
                  <c:v>4.54</c:v>
                </c:pt>
                <c:pt idx="3">
                  <c:v>-4.07</c:v>
                </c:pt>
                <c:pt idx="4">
                  <c:v>1.78</c:v>
                </c:pt>
              </c:numCache>
            </c:numRef>
          </c:val>
          <c:smooth val="0"/>
          <c:extLst xmlns:c16r2="http://schemas.microsoft.com/office/drawing/2015/06/chart">
            <c:ext xmlns:c16="http://schemas.microsoft.com/office/drawing/2014/chart" uri="{C3380CC4-5D6E-409C-BE32-E72D297353CC}">
              <c16:uniqueId val="{00000002-6B44-49A1-9E8D-05312DDAE2F5}"/>
            </c:ext>
          </c:extLst>
        </c:ser>
        <c:dLbls>
          <c:showLegendKey val="0"/>
          <c:showVal val="0"/>
          <c:showCatName val="0"/>
          <c:showSerName val="0"/>
          <c:showPercent val="0"/>
          <c:showBubbleSize val="0"/>
        </c:dLbls>
        <c:marker val="1"/>
        <c:smooth val="0"/>
        <c:axId val="212983768"/>
        <c:axId val="212984160"/>
      </c:lineChart>
      <c:catAx>
        <c:axId val="21298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984160"/>
        <c:crosses val="autoZero"/>
        <c:auto val="1"/>
        <c:lblAlgn val="ctr"/>
        <c:lblOffset val="100"/>
        <c:tickLblSkip val="1"/>
        <c:tickMarkSkip val="1"/>
        <c:noMultiLvlLbl val="0"/>
      </c:catAx>
      <c:valAx>
        <c:axId val="21298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83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F12-4589-AAB2-58B52A609F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12-4589-AAB2-58B52A609F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F12-4589-AAB2-58B52A609F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1F12-4589-AAB2-58B52A609FC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0.04</c:v>
                </c:pt>
                <c:pt idx="8">
                  <c:v>#N/A</c:v>
                </c:pt>
                <c:pt idx="9">
                  <c:v>0.13</c:v>
                </c:pt>
              </c:numCache>
            </c:numRef>
          </c:val>
          <c:extLst xmlns:c16r2="http://schemas.microsoft.com/office/drawing/2015/06/chart">
            <c:ext xmlns:c16="http://schemas.microsoft.com/office/drawing/2014/chart" uri="{C3380CC4-5D6E-409C-BE32-E72D297353CC}">
              <c16:uniqueId val="{00000004-1F12-4589-AAB2-58B52A609FC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0.18</c:v>
                </c:pt>
                <c:pt idx="4">
                  <c:v>#N/A</c:v>
                </c:pt>
                <c:pt idx="5">
                  <c:v>0.15</c:v>
                </c:pt>
                <c:pt idx="6">
                  <c:v>#N/A</c:v>
                </c:pt>
                <c:pt idx="7">
                  <c:v>0.17</c:v>
                </c:pt>
                <c:pt idx="8">
                  <c:v>#N/A</c:v>
                </c:pt>
                <c:pt idx="9">
                  <c:v>0.36</c:v>
                </c:pt>
              </c:numCache>
            </c:numRef>
          </c:val>
          <c:extLst xmlns:c16r2="http://schemas.microsoft.com/office/drawing/2015/06/chart">
            <c:ext xmlns:c16="http://schemas.microsoft.com/office/drawing/2014/chart" uri="{C3380CC4-5D6E-409C-BE32-E72D297353CC}">
              <c16:uniqueId val="{00000005-1F12-4589-AAB2-58B52A609F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0.82</c:v>
                </c:pt>
                <c:pt idx="2">
                  <c:v>#N/A</c:v>
                </c:pt>
                <c:pt idx="3">
                  <c:v>1.97</c:v>
                </c:pt>
                <c:pt idx="4">
                  <c:v>#N/A</c:v>
                </c:pt>
                <c:pt idx="5">
                  <c:v>1.9</c:v>
                </c:pt>
                <c:pt idx="6">
                  <c:v>#N/A</c:v>
                </c:pt>
                <c:pt idx="7">
                  <c:v>1.67</c:v>
                </c:pt>
                <c:pt idx="8">
                  <c:v>#N/A</c:v>
                </c:pt>
                <c:pt idx="9">
                  <c:v>2.11</c:v>
                </c:pt>
              </c:numCache>
            </c:numRef>
          </c:val>
          <c:extLst xmlns:c16r2="http://schemas.microsoft.com/office/drawing/2015/06/chart">
            <c:ext xmlns:c16="http://schemas.microsoft.com/office/drawing/2014/chart" uri="{C3380CC4-5D6E-409C-BE32-E72D297353CC}">
              <c16:uniqueId val="{00000006-1F12-4589-AAB2-58B52A609FC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4.05</c:v>
                </c:pt>
                <c:pt idx="2">
                  <c:v>#N/A</c:v>
                </c:pt>
                <c:pt idx="3">
                  <c:v>4.08</c:v>
                </c:pt>
                <c:pt idx="4">
                  <c:v>#N/A</c:v>
                </c:pt>
                <c:pt idx="5">
                  <c:v>3.05</c:v>
                </c:pt>
                <c:pt idx="6">
                  <c:v>#N/A</c:v>
                </c:pt>
                <c:pt idx="7">
                  <c:v>5.03</c:v>
                </c:pt>
                <c:pt idx="8">
                  <c:v>#N/A</c:v>
                </c:pt>
                <c:pt idx="9">
                  <c:v>3.47</c:v>
                </c:pt>
              </c:numCache>
            </c:numRef>
          </c:val>
          <c:extLst xmlns:c16r2="http://schemas.microsoft.com/office/drawing/2015/06/chart">
            <c:ext xmlns:c16="http://schemas.microsoft.com/office/drawing/2014/chart" uri="{C3380CC4-5D6E-409C-BE32-E72D297353CC}">
              <c16:uniqueId val="{00000007-1F12-4589-AAB2-58B52A609F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7.37</c:v>
                </c:pt>
                <c:pt idx="2">
                  <c:v>#N/A</c:v>
                </c:pt>
                <c:pt idx="3">
                  <c:v>8.2899999999999991</c:v>
                </c:pt>
                <c:pt idx="4">
                  <c:v>#N/A</c:v>
                </c:pt>
                <c:pt idx="5">
                  <c:v>8.86</c:v>
                </c:pt>
                <c:pt idx="6">
                  <c:v>#N/A</c:v>
                </c:pt>
                <c:pt idx="7">
                  <c:v>8.34</c:v>
                </c:pt>
                <c:pt idx="8">
                  <c:v>#N/A</c:v>
                </c:pt>
                <c:pt idx="9">
                  <c:v>8.98</c:v>
                </c:pt>
              </c:numCache>
            </c:numRef>
          </c:val>
          <c:extLst xmlns:c16r2="http://schemas.microsoft.com/office/drawing/2015/06/chart">
            <c:ext xmlns:c16="http://schemas.microsoft.com/office/drawing/2014/chart" uri="{C3380CC4-5D6E-409C-BE32-E72D297353CC}">
              <c16:uniqueId val="{00000008-1F12-4589-AAB2-58B52A609F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7.46</c:v>
                </c:pt>
                <c:pt idx="2">
                  <c:v>#N/A</c:v>
                </c:pt>
                <c:pt idx="3">
                  <c:v>9.01</c:v>
                </c:pt>
                <c:pt idx="4">
                  <c:v>#N/A</c:v>
                </c:pt>
                <c:pt idx="5">
                  <c:v>10.07</c:v>
                </c:pt>
                <c:pt idx="6">
                  <c:v>#N/A</c:v>
                </c:pt>
                <c:pt idx="7">
                  <c:v>11.15</c:v>
                </c:pt>
                <c:pt idx="8">
                  <c:v>#N/A</c:v>
                </c:pt>
                <c:pt idx="9">
                  <c:v>12.55</c:v>
                </c:pt>
              </c:numCache>
            </c:numRef>
          </c:val>
          <c:extLst xmlns:c16r2="http://schemas.microsoft.com/office/drawing/2015/06/chart">
            <c:ext xmlns:c16="http://schemas.microsoft.com/office/drawing/2014/chart" uri="{C3380CC4-5D6E-409C-BE32-E72D297353CC}">
              <c16:uniqueId val="{00000009-1F12-4589-AAB2-58B52A609FC2}"/>
            </c:ext>
          </c:extLst>
        </c:ser>
        <c:dLbls>
          <c:showLegendKey val="0"/>
          <c:showVal val="0"/>
          <c:showCatName val="0"/>
          <c:showSerName val="0"/>
          <c:showPercent val="0"/>
          <c:showBubbleSize val="0"/>
        </c:dLbls>
        <c:gapWidth val="150"/>
        <c:overlap val="100"/>
        <c:axId val="212984944"/>
        <c:axId val="212985336"/>
      </c:barChart>
      <c:catAx>
        <c:axId val="21298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85336"/>
        <c:crosses val="autoZero"/>
        <c:auto val="1"/>
        <c:lblAlgn val="ctr"/>
        <c:lblOffset val="100"/>
        <c:tickLblSkip val="1"/>
        <c:tickMarkSkip val="1"/>
        <c:noMultiLvlLbl val="0"/>
      </c:catAx>
      <c:valAx>
        <c:axId val="21298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8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467</c:v>
                </c:pt>
                <c:pt idx="5">
                  <c:v>483</c:v>
                </c:pt>
                <c:pt idx="8">
                  <c:v>479</c:v>
                </c:pt>
                <c:pt idx="11">
                  <c:v>489</c:v>
                </c:pt>
                <c:pt idx="14">
                  <c:v>508</c:v>
                </c:pt>
              </c:numCache>
            </c:numRef>
          </c:val>
          <c:extLst xmlns:c16r2="http://schemas.microsoft.com/office/drawing/2015/06/chart">
            <c:ext xmlns:c16="http://schemas.microsoft.com/office/drawing/2014/chart" uri="{C3380CC4-5D6E-409C-BE32-E72D297353CC}">
              <c16:uniqueId val="{00000000-3A45-4B61-A53D-EE3A210F90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A45-4B61-A53D-EE3A210F90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10</c:v>
                </c:pt>
                <c:pt idx="9">
                  <c:v>10</c:v>
                </c:pt>
                <c:pt idx="12">
                  <c:v>10</c:v>
                </c:pt>
              </c:numCache>
            </c:numRef>
          </c:val>
          <c:extLst xmlns:c16r2="http://schemas.microsoft.com/office/drawing/2015/06/chart">
            <c:ext xmlns:c16="http://schemas.microsoft.com/office/drawing/2014/chart" uri="{C3380CC4-5D6E-409C-BE32-E72D297353CC}">
              <c16:uniqueId val="{00000002-3A45-4B61-A53D-EE3A210F90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13</c:v>
                </c:pt>
                <c:pt idx="6">
                  <c:v>14</c:v>
                </c:pt>
                <c:pt idx="9">
                  <c:v>14</c:v>
                </c:pt>
                <c:pt idx="12">
                  <c:v>14</c:v>
                </c:pt>
              </c:numCache>
            </c:numRef>
          </c:val>
          <c:extLst xmlns:c16r2="http://schemas.microsoft.com/office/drawing/2015/06/chart">
            <c:ext xmlns:c16="http://schemas.microsoft.com/office/drawing/2014/chart" uri="{C3380CC4-5D6E-409C-BE32-E72D297353CC}">
              <c16:uniqueId val="{00000003-3A45-4B61-A53D-EE3A210F90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300</c:v>
                </c:pt>
                <c:pt idx="3">
                  <c:v>329</c:v>
                </c:pt>
                <c:pt idx="6">
                  <c:v>343</c:v>
                </c:pt>
                <c:pt idx="9">
                  <c:v>344</c:v>
                </c:pt>
                <c:pt idx="12">
                  <c:v>356</c:v>
                </c:pt>
              </c:numCache>
            </c:numRef>
          </c:val>
          <c:extLst xmlns:c16r2="http://schemas.microsoft.com/office/drawing/2015/06/chart">
            <c:ext xmlns:c16="http://schemas.microsoft.com/office/drawing/2014/chart" uri="{C3380CC4-5D6E-409C-BE32-E72D297353CC}">
              <c16:uniqueId val="{00000004-3A45-4B61-A53D-EE3A210F90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45-4B61-A53D-EE3A210F90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45-4B61-A53D-EE3A210F90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389</c:v>
                </c:pt>
                <c:pt idx="3">
                  <c:v>412</c:v>
                </c:pt>
                <c:pt idx="6">
                  <c:v>407</c:v>
                </c:pt>
                <c:pt idx="9">
                  <c:v>391</c:v>
                </c:pt>
                <c:pt idx="12">
                  <c:v>387</c:v>
                </c:pt>
              </c:numCache>
            </c:numRef>
          </c:val>
          <c:extLst xmlns:c16r2="http://schemas.microsoft.com/office/drawing/2015/06/chart">
            <c:ext xmlns:c16="http://schemas.microsoft.com/office/drawing/2014/chart" uri="{C3380CC4-5D6E-409C-BE32-E72D297353CC}">
              <c16:uniqueId val="{00000007-3A45-4B61-A53D-EE3A210F9013}"/>
            </c:ext>
          </c:extLst>
        </c:ser>
        <c:dLbls>
          <c:showLegendKey val="0"/>
          <c:showVal val="0"/>
          <c:showCatName val="0"/>
          <c:showSerName val="0"/>
          <c:showPercent val="0"/>
          <c:showBubbleSize val="0"/>
        </c:dLbls>
        <c:gapWidth val="100"/>
        <c:overlap val="100"/>
        <c:axId val="212986120"/>
        <c:axId val="21298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260</c:v>
                </c:pt>
                <c:pt idx="2">
                  <c:v>#N/A</c:v>
                </c:pt>
                <c:pt idx="3">
                  <c:v>#N/A</c:v>
                </c:pt>
                <c:pt idx="4">
                  <c:v>282</c:v>
                </c:pt>
                <c:pt idx="5">
                  <c:v>#N/A</c:v>
                </c:pt>
                <c:pt idx="6">
                  <c:v>#N/A</c:v>
                </c:pt>
                <c:pt idx="7">
                  <c:v>295</c:v>
                </c:pt>
                <c:pt idx="8">
                  <c:v>#N/A</c:v>
                </c:pt>
                <c:pt idx="9">
                  <c:v>#N/A</c:v>
                </c:pt>
                <c:pt idx="10">
                  <c:v>270</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3A45-4B61-A53D-EE3A210F9013}"/>
            </c:ext>
          </c:extLst>
        </c:ser>
        <c:dLbls>
          <c:showLegendKey val="0"/>
          <c:showVal val="0"/>
          <c:showCatName val="0"/>
          <c:showSerName val="0"/>
          <c:showPercent val="0"/>
          <c:showBubbleSize val="0"/>
        </c:dLbls>
        <c:marker val="1"/>
        <c:smooth val="0"/>
        <c:axId val="212986120"/>
        <c:axId val="212986512"/>
      </c:lineChart>
      <c:catAx>
        <c:axId val="21298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86512"/>
        <c:crosses val="autoZero"/>
        <c:auto val="1"/>
        <c:lblAlgn val="ctr"/>
        <c:lblOffset val="100"/>
        <c:tickLblSkip val="1"/>
        <c:tickMarkSkip val="1"/>
        <c:noMultiLvlLbl val="0"/>
      </c:catAx>
      <c:valAx>
        <c:axId val="21298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8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5417</c:v>
                </c:pt>
                <c:pt idx="5">
                  <c:v>5438</c:v>
                </c:pt>
                <c:pt idx="8">
                  <c:v>5228</c:v>
                </c:pt>
                <c:pt idx="11">
                  <c:v>5075</c:v>
                </c:pt>
                <c:pt idx="14">
                  <c:v>4990</c:v>
                </c:pt>
              </c:numCache>
            </c:numRef>
          </c:val>
          <c:extLst xmlns:c16r2="http://schemas.microsoft.com/office/drawing/2015/06/chart">
            <c:ext xmlns:c16="http://schemas.microsoft.com/office/drawing/2014/chart" uri="{C3380CC4-5D6E-409C-BE32-E72D297353CC}">
              <c16:uniqueId val="{00000000-887B-4AAB-912E-CD5CFE8BE6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447</c:v>
                </c:pt>
                <c:pt idx="5">
                  <c:v>433</c:v>
                </c:pt>
                <c:pt idx="8">
                  <c:v>387</c:v>
                </c:pt>
                <c:pt idx="11">
                  <c:v>360</c:v>
                </c:pt>
                <c:pt idx="14">
                  <c:v>322</c:v>
                </c:pt>
              </c:numCache>
            </c:numRef>
          </c:val>
          <c:extLst xmlns:c16r2="http://schemas.microsoft.com/office/drawing/2015/06/chart">
            <c:ext xmlns:c16="http://schemas.microsoft.com/office/drawing/2014/chart" uri="{C3380CC4-5D6E-409C-BE32-E72D297353CC}">
              <c16:uniqueId val="{00000001-887B-4AAB-912E-CD5CFE8BE6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2817</c:v>
                </c:pt>
                <c:pt idx="5">
                  <c:v>2844</c:v>
                </c:pt>
                <c:pt idx="8">
                  <c:v>2962</c:v>
                </c:pt>
                <c:pt idx="11">
                  <c:v>3079</c:v>
                </c:pt>
                <c:pt idx="14">
                  <c:v>3300</c:v>
                </c:pt>
              </c:numCache>
            </c:numRef>
          </c:val>
          <c:extLst xmlns:c16r2="http://schemas.microsoft.com/office/drawing/2015/06/chart">
            <c:ext xmlns:c16="http://schemas.microsoft.com/office/drawing/2014/chart" uri="{C3380CC4-5D6E-409C-BE32-E72D297353CC}">
              <c16:uniqueId val="{00000002-887B-4AAB-912E-CD5CFE8BE6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7B-4AAB-912E-CD5CFE8BE6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7B-4AAB-912E-CD5CFE8BE6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7B-4AAB-912E-CD5CFE8BE6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258</c:v>
                </c:pt>
                <c:pt idx="3">
                  <c:v>222</c:v>
                </c:pt>
                <c:pt idx="6">
                  <c:v>123</c:v>
                </c:pt>
                <c:pt idx="9">
                  <c:v>165</c:v>
                </c:pt>
                <c:pt idx="12">
                  <c:v>90</c:v>
                </c:pt>
              </c:numCache>
            </c:numRef>
          </c:val>
          <c:extLst xmlns:c16r2="http://schemas.microsoft.com/office/drawing/2015/06/chart">
            <c:ext xmlns:c16="http://schemas.microsoft.com/office/drawing/2014/chart" uri="{C3380CC4-5D6E-409C-BE32-E72D297353CC}">
              <c16:uniqueId val="{00000006-887B-4AAB-912E-CD5CFE8BE6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c:v>
                </c:pt>
                <c:pt idx="3">
                  <c:v>82</c:v>
                </c:pt>
                <c:pt idx="6">
                  <c:v>117</c:v>
                </c:pt>
                <c:pt idx="9">
                  <c:v>55</c:v>
                </c:pt>
                <c:pt idx="12">
                  <c:v>56</c:v>
                </c:pt>
              </c:numCache>
            </c:numRef>
          </c:val>
          <c:extLst xmlns:c16r2="http://schemas.microsoft.com/office/drawing/2015/06/chart">
            <c:ext xmlns:c16="http://schemas.microsoft.com/office/drawing/2014/chart" uri="{C3380CC4-5D6E-409C-BE32-E72D297353CC}">
              <c16:uniqueId val="{00000007-887B-4AAB-912E-CD5CFE8BE6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4353</c:v>
                </c:pt>
                <c:pt idx="3">
                  <c:v>4245</c:v>
                </c:pt>
                <c:pt idx="6">
                  <c:v>4161</c:v>
                </c:pt>
                <c:pt idx="9">
                  <c:v>4071</c:v>
                </c:pt>
                <c:pt idx="12">
                  <c:v>3930</c:v>
                </c:pt>
              </c:numCache>
            </c:numRef>
          </c:val>
          <c:extLst xmlns:c16r2="http://schemas.microsoft.com/office/drawing/2015/06/chart">
            <c:ext xmlns:c16="http://schemas.microsoft.com/office/drawing/2014/chart" uri="{C3380CC4-5D6E-409C-BE32-E72D297353CC}">
              <c16:uniqueId val="{00000008-887B-4AAB-912E-CD5CFE8BE6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c:v>
                </c:pt>
                <c:pt idx="3">
                  <c:v>38</c:v>
                </c:pt>
                <c:pt idx="6">
                  <c:v>29</c:v>
                </c:pt>
                <c:pt idx="9">
                  <c:v>20</c:v>
                </c:pt>
                <c:pt idx="12">
                  <c:v>10</c:v>
                </c:pt>
              </c:numCache>
            </c:numRef>
          </c:val>
          <c:extLst xmlns:c16r2="http://schemas.microsoft.com/office/drawing/2015/06/chart">
            <c:ext xmlns:c16="http://schemas.microsoft.com/office/drawing/2014/chart" uri="{C3380CC4-5D6E-409C-BE32-E72D297353CC}">
              <c16:uniqueId val="{00000009-887B-4AAB-912E-CD5CFE8BE6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3958</c:v>
                </c:pt>
                <c:pt idx="3">
                  <c:v>3918</c:v>
                </c:pt>
                <c:pt idx="6">
                  <c:v>3861</c:v>
                </c:pt>
                <c:pt idx="9">
                  <c:v>3733</c:v>
                </c:pt>
                <c:pt idx="12">
                  <c:v>3780</c:v>
                </c:pt>
              </c:numCache>
            </c:numRef>
          </c:val>
          <c:extLst xmlns:c16r2="http://schemas.microsoft.com/office/drawing/2015/06/chart">
            <c:ext xmlns:c16="http://schemas.microsoft.com/office/drawing/2014/chart" uri="{C3380CC4-5D6E-409C-BE32-E72D297353CC}">
              <c16:uniqueId val="{0000000A-887B-4AAB-912E-CD5CFE8BE63F}"/>
            </c:ext>
          </c:extLst>
        </c:ser>
        <c:dLbls>
          <c:showLegendKey val="0"/>
          <c:showVal val="0"/>
          <c:showCatName val="0"/>
          <c:showSerName val="0"/>
          <c:showPercent val="0"/>
          <c:showBubbleSize val="0"/>
        </c:dLbls>
        <c:gapWidth val="100"/>
        <c:overlap val="100"/>
        <c:axId val="212987296"/>
        <c:axId val="212987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87B-4AAB-912E-CD5CFE8BE63F}"/>
            </c:ext>
          </c:extLst>
        </c:ser>
        <c:dLbls>
          <c:showLegendKey val="0"/>
          <c:showVal val="0"/>
          <c:showCatName val="0"/>
          <c:showSerName val="0"/>
          <c:showPercent val="0"/>
          <c:showBubbleSize val="0"/>
        </c:dLbls>
        <c:marker val="1"/>
        <c:smooth val="0"/>
        <c:axId val="212987296"/>
        <c:axId val="212987688"/>
      </c:lineChart>
      <c:catAx>
        <c:axId val="2129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987688"/>
        <c:crosses val="autoZero"/>
        <c:auto val="1"/>
        <c:lblAlgn val="ctr"/>
        <c:lblOffset val="100"/>
        <c:tickLblSkip val="1"/>
        <c:tickMarkSkip val="1"/>
        <c:noMultiLvlLbl val="0"/>
      </c:catAx>
      <c:valAx>
        <c:axId val="21298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8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1613</c:v>
                </c:pt>
                <c:pt idx="1">
                  <c:v>1502</c:v>
                </c:pt>
                <c:pt idx="2">
                  <c:v>1538</c:v>
                </c:pt>
              </c:numCache>
            </c:numRef>
          </c:val>
          <c:extLst xmlns:c16r2="http://schemas.microsoft.com/office/drawing/2015/06/chart">
            <c:ext xmlns:c16="http://schemas.microsoft.com/office/drawing/2014/chart" uri="{C3380CC4-5D6E-409C-BE32-E72D297353CC}">
              <c16:uniqueId val="{00000000-6740-4252-99D9-907796E0AE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c:v>
                </c:pt>
                <c:pt idx="1">
                  <c:v>68</c:v>
                </c:pt>
                <c:pt idx="2">
                  <c:v>68</c:v>
                </c:pt>
              </c:numCache>
            </c:numRef>
          </c:val>
          <c:extLst xmlns:c16r2="http://schemas.microsoft.com/office/drawing/2015/06/chart">
            <c:ext xmlns:c16="http://schemas.microsoft.com/office/drawing/2014/chart" uri="{C3380CC4-5D6E-409C-BE32-E72D297353CC}">
              <c16:uniqueId val="{00000001-6740-4252-99D9-907796E0AE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901</c:v>
                </c:pt>
                <c:pt idx="1">
                  <c:v>1066</c:v>
                </c:pt>
                <c:pt idx="2">
                  <c:v>1117</c:v>
                </c:pt>
              </c:numCache>
            </c:numRef>
          </c:val>
          <c:extLst xmlns:c16r2="http://schemas.microsoft.com/office/drawing/2015/06/chart">
            <c:ext xmlns:c16="http://schemas.microsoft.com/office/drawing/2014/chart" uri="{C3380CC4-5D6E-409C-BE32-E72D297353CC}">
              <c16:uniqueId val="{00000002-6740-4252-99D9-907796E0AE92}"/>
            </c:ext>
          </c:extLst>
        </c:ser>
        <c:dLbls>
          <c:showLegendKey val="0"/>
          <c:showVal val="0"/>
          <c:showCatName val="0"/>
          <c:showSerName val="0"/>
          <c:showPercent val="0"/>
          <c:showBubbleSize val="0"/>
        </c:dLbls>
        <c:gapWidth val="120"/>
        <c:overlap val="100"/>
        <c:axId val="212988864"/>
        <c:axId val="212989256"/>
      </c:barChart>
      <c:catAx>
        <c:axId val="21298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989256"/>
        <c:crosses val="autoZero"/>
        <c:auto val="1"/>
        <c:lblAlgn val="ctr"/>
        <c:lblOffset val="100"/>
        <c:tickLblSkip val="1"/>
        <c:tickMarkSkip val="1"/>
        <c:noMultiLvlLbl val="0"/>
      </c:catAx>
      <c:valAx>
        <c:axId val="212989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98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35-4E03-8A46-4BC9B564D181}"/>
                </c:ext>
                <c:ext xmlns:c15="http://schemas.microsoft.com/office/drawing/2012/chart" uri="{CE6537A1-D6FC-4f65-9D91-7224C49458BB}">
                  <c15:dlblFieldTable>
                    <c15:dlblFTEntry>
                      <c15:txfldGUID>{DF3B051C-9E18-4FBA-A4FE-8027C42BF080}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35-4E03-8A46-4BC9B564D181}"/>
                </c:ext>
                <c:ext xmlns:c15="http://schemas.microsoft.com/office/drawing/2012/chart" uri="{CE6537A1-D6FC-4f65-9D91-7224C49458BB}">
                  <c15:dlblFieldTable>
                    <c15:dlblFTEntry>
                      <c15:txfldGUID>{7F6AFA61-160F-4ED5-978B-F283E0C3E787}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35-4E03-8A46-4BC9B564D181}"/>
                </c:ext>
                <c:ext xmlns:c15="http://schemas.microsoft.com/office/drawing/2012/chart" uri="{CE6537A1-D6FC-4f65-9D91-7224C49458BB}">
                  <c15:dlblFieldTable>
                    <c15:dlblFTEntry>
                      <c15:txfldGUID>{24E92677-DE5B-49BD-85EA-D95F68BA2208}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35-4E03-8A46-4BC9B564D181}"/>
                </c:ext>
                <c:ext xmlns:c15="http://schemas.microsoft.com/office/drawing/2012/chart" uri="{CE6537A1-D6FC-4f65-9D91-7224C49458BB}">
                  <c15:dlblFieldTable>
                    <c15:dlblFTEntry>
                      <c15:txfldGUID>{73A8AC2D-A6D4-4B4F-9615-747EB783291B}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35-4E03-8A46-4BC9B564D181}"/>
                </c:ext>
                <c:ext xmlns:c15="http://schemas.microsoft.com/office/drawing/2012/chart" uri="{CE6537A1-D6FC-4f65-9D91-7224C49458BB}">
                  <c15:dlblFieldTable>
                    <c15:dlblFTEntry>
                      <c15:txfldGUID>{113C726E-AB62-4E6D-A4E2-4F837A939A62}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35-4E03-8A46-4BC9B564D181}"/>
                </c:ext>
                <c:ext xmlns:c15="http://schemas.microsoft.com/office/drawing/2012/chart" uri="{CE6537A1-D6FC-4f65-9D91-7224C49458BB}">
                  <c15:dlblFieldTable>
                    <c15:dlblFTEntry>
                      <c15:txfldGUID>{70EFD2A2-8142-4668-B729-F5CFA0307F76}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35-4E03-8A46-4BC9B564D181}"/>
                </c:ext>
                <c:ext xmlns:c15="http://schemas.microsoft.com/office/drawing/2012/chart" uri="{CE6537A1-D6FC-4f65-9D91-7224C49458BB}">
                  <c15:dlblFieldTable>
                    <c15:dlblFTEntry>
                      <c15:txfldGUID>{BD74F35B-CEA5-41B2-B968-1A57EC3C7E80}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35-4E03-8A46-4BC9B564D181}"/>
                </c:ext>
                <c:ext xmlns:c15="http://schemas.microsoft.com/office/drawing/2012/chart" uri="{CE6537A1-D6FC-4f65-9D91-7224C49458BB}">
                  <c15:dlblFieldTable>
                    <c15:dlblFTEntry>
                      <c15:txfldGUID>{B100F3BC-DCFD-405E-99F6-4CCACAA54542}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35-4E03-8A46-4BC9B564D181}"/>
                </c:ext>
                <c:ext xmlns:c15="http://schemas.microsoft.com/office/drawing/2012/chart" uri="{CE6537A1-D6FC-4f65-9D91-7224C49458BB}">
                  <c15:dlblFieldTable>
                    <c15:dlblFTEntry>
                      <c15:txfldGUID>{311DAFC5-BEDD-433B-8319-5FB4B40FDDE0}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66.8</c:v>
                </c:pt>
                <c:pt idx="32">
                  <c:v>67.3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635-4E03-8A46-4BC9B564D1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35-4E03-8A46-4BC9B564D181}"/>
                </c:ext>
                <c:ext xmlns:c15="http://schemas.microsoft.com/office/drawing/2012/chart" uri="{CE6537A1-D6FC-4f65-9D91-7224C49458BB}">
                  <c15:dlblFieldTable>
                    <c15:dlblFTEntry>
                      <c15:txfldGUID>{70A065E9-E563-496E-A620-DBCE96C73611}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35-4E03-8A46-4BC9B564D181}"/>
                </c:ext>
                <c:ext xmlns:c15="http://schemas.microsoft.com/office/drawing/2012/chart" uri="{CE6537A1-D6FC-4f65-9D91-7224C49458BB}">
                  <c15:dlblFieldTable>
                    <c15:dlblFTEntry>
                      <c15:txfldGUID>{1F9C3A92-DE18-4F98-B50C-19E2147979A7}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35-4E03-8A46-4BC9B564D181}"/>
                </c:ext>
                <c:ext xmlns:c15="http://schemas.microsoft.com/office/drawing/2012/chart" uri="{CE6537A1-D6FC-4f65-9D91-7224C49458BB}">
                  <c15:dlblFieldTable>
                    <c15:dlblFTEntry>
                      <c15:txfldGUID>{FE6942E2-751C-4C05-9C94-C5178E8F2B12}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35-4E03-8A46-4BC9B564D181}"/>
                </c:ext>
                <c:ext xmlns:c15="http://schemas.microsoft.com/office/drawing/2012/chart" uri="{CE6537A1-D6FC-4f65-9D91-7224C49458BB}">
                  <c15:dlblFieldTable>
                    <c15:dlblFTEntry>
                      <c15:txfldGUID>{D6A72912-8C1E-40BD-861B-255048A05E7F}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35-4E03-8A46-4BC9B564D181}"/>
                </c:ext>
                <c:ext xmlns:c15="http://schemas.microsoft.com/office/drawing/2012/chart" uri="{CE6537A1-D6FC-4f65-9D91-7224C49458BB}">
                  <c15:dlblFieldTable>
                    <c15:dlblFTEntry>
                      <c15:txfldGUID>{4E954B4E-045D-44DA-9149-3D18C739D52A}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35-4E03-8A46-4BC9B564D181}"/>
                </c:ext>
                <c:ext xmlns:c15="http://schemas.microsoft.com/office/drawing/2012/chart" uri="{CE6537A1-D6FC-4f65-9D91-7224C49458BB}">
                  <c15:dlblFieldTable>
                    <c15:dlblFTEntry>
                      <c15:txfldGUID>{4CB02A99-2728-427B-A830-A990CEF63165}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35-4E03-8A46-4BC9B564D181}"/>
                </c:ext>
                <c:ext xmlns:c15="http://schemas.microsoft.com/office/drawing/2012/chart" uri="{CE6537A1-D6FC-4f65-9D91-7224C49458BB}">
                  <c15:dlblFieldTable>
                    <c15:dlblFTEntry>
                      <c15:txfldGUID>{62FDEA98-7200-4331-BC0F-676BACFC7EB9}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35-4E03-8A46-4BC9B564D181}"/>
                </c:ext>
                <c:ext xmlns:c15="http://schemas.microsoft.com/office/drawing/2012/chart" uri="{CE6537A1-D6FC-4f65-9D91-7224C49458BB}">
                  <c15:dlblFieldTable>
                    <c15:dlblFTEntry>
                      <c15:txfldGUID>{47CB921F-5B60-4225-83D2-01AF677AA0E7}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35-4E03-8A46-4BC9B564D181}"/>
                </c:ext>
                <c:ext xmlns:c15="http://schemas.microsoft.com/office/drawing/2012/chart" uri="{CE6537A1-D6FC-4f65-9D91-7224C49458BB}">
                  <c15:dlblFieldTable>
                    <c15:dlblFTEntry>
                      <c15:txfldGUID>{633C9889-8105-4E10-B187-B4D20BB06727}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3635-4E03-8A46-4BC9B564D181}"/>
            </c:ext>
          </c:extLst>
        </c:ser>
        <c:dLbls>
          <c:showLegendKey val="0"/>
          <c:showVal val="1"/>
          <c:showCatName val="0"/>
          <c:showSerName val="0"/>
          <c:showPercent val="0"/>
          <c:showBubbleSize val="0"/>
        </c:dLbls>
        <c:axId val="470299296"/>
        <c:axId val="470299688"/>
      </c:scatterChart>
      <c:valAx>
        <c:axId val="470299296"/>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299688"/>
        <c:crosses val="autoZero"/>
        <c:crossBetween val="midCat"/>
      </c:valAx>
      <c:valAx>
        <c:axId val="47029968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29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85-4420-B026-2006C92E0DFA}"/>
                </c:ext>
                <c:ext xmlns:c15="http://schemas.microsoft.com/office/drawing/2012/chart" uri="{CE6537A1-D6FC-4f65-9D91-7224C49458BB}">
                  <c15:dlblFieldTable>
                    <c15:dlblFTEntry>
                      <c15:txfldGUID>{5B0CB670-68CB-4E64-AE46-C7BC7119FA7E}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85-4420-B026-2006C92E0DFA}"/>
                </c:ext>
                <c:ext xmlns:c15="http://schemas.microsoft.com/office/drawing/2012/chart" uri="{CE6537A1-D6FC-4f65-9D91-7224C49458BB}">
                  <c15:dlblFieldTable>
                    <c15:dlblFTEntry>
                      <c15:txfldGUID>{2AC9974D-0335-48D6-8C5E-F72D65299BF9}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85-4420-B026-2006C92E0DFA}"/>
                </c:ext>
                <c:ext xmlns:c15="http://schemas.microsoft.com/office/drawing/2012/chart" uri="{CE6537A1-D6FC-4f65-9D91-7224C49458BB}">
                  <c15:dlblFieldTable>
                    <c15:dlblFTEntry>
                      <c15:txfldGUID>{439CA405-4368-46CD-BD00-386F81817B13}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85-4420-B026-2006C92E0DFA}"/>
                </c:ext>
                <c:ext xmlns:c15="http://schemas.microsoft.com/office/drawing/2012/chart" uri="{CE6537A1-D6FC-4f65-9D91-7224C49458BB}">
                  <c15:dlblFieldTable>
                    <c15:dlblFTEntry>
                      <c15:txfldGUID>{78A286BA-8EEF-42FD-A01A-5AD021E440D1}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85-4420-B026-2006C92E0DFA}"/>
                </c:ext>
                <c:ext xmlns:c15="http://schemas.microsoft.com/office/drawing/2012/chart" uri="{CE6537A1-D6FC-4f65-9D91-7224C49458BB}">
                  <c15:dlblFieldTable>
                    <c15:dlblFTEntry>
                      <c15:txfldGUID>{CA3F9F9A-2EA8-4118-B211-FC1A3331B5D7}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85-4420-B026-2006C92E0DFA}"/>
                </c:ext>
                <c:ext xmlns:c15="http://schemas.microsoft.com/office/drawing/2012/chart" uri="{CE6537A1-D6FC-4f65-9D91-7224C49458BB}">
                  <c15:dlblFieldTable>
                    <c15:dlblFTEntry>
                      <c15:txfldGUID>{9DBB2983-1276-4F45-A0BF-84CCF291A2CB}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85-4420-B026-2006C92E0DFA}"/>
                </c:ext>
                <c:ext xmlns:c15="http://schemas.microsoft.com/office/drawing/2012/chart" uri="{CE6537A1-D6FC-4f65-9D91-7224C49458BB}">
                  <c15:dlblFieldTable>
                    <c15:dlblFTEntry>
                      <c15:txfldGUID>{E466E3DA-3066-4B7D-B348-0ABB2835958D}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85-4420-B026-2006C92E0DFA}"/>
                </c:ext>
                <c:ext xmlns:c15="http://schemas.microsoft.com/office/drawing/2012/chart" uri="{CE6537A1-D6FC-4f65-9D91-7224C49458BB}">
                  <c15:dlblFieldTable>
                    <c15:dlblFTEntry>
                      <c15:txfldGUID>{B2252615-4DA6-46FC-A04A-B6F4A9BC0262}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85-4420-B026-2006C92E0DFA}"/>
                </c:ext>
                <c:ext xmlns:c15="http://schemas.microsoft.com/office/drawing/2012/chart" uri="{CE6537A1-D6FC-4f65-9D91-7224C49458BB}">
                  <c15:dlblFieldTable>
                    <c15:dlblFTEntry>
                      <c15:txfldGUID>{7950E922-5AB5-4655-A65C-698AEF3DA0DC}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10.9</c:v>
                </c:pt>
                <c:pt idx="16">
                  <c:v>11.2</c:v>
                </c:pt>
                <c:pt idx="24">
                  <c:v>11.2</c:v>
                </c:pt>
                <c:pt idx="32">
                  <c:v>10.7</c:v>
                </c:pt>
              </c:numCache>
            </c:numRef>
          </c:xVal>
          <c:yVal>
            <c:numRef>
              <c:f>公会計指標分析・財政指標組合せ分析表!$BP$73:$DC$73</c:f>
              <c:numCache>
                <c:formatCode>#,##0.0;"▲ "#,##0.0</c:formatCode>
                <c:ptCount val="40"/>
                <c:pt idx="0">
                  <c:v>1</c:v>
                </c:pt>
              </c:numCache>
            </c:numRef>
          </c:yVal>
          <c:smooth val="0"/>
          <c:extLst xmlns:c16r2="http://schemas.microsoft.com/office/drawing/2015/06/chart">
            <c:ext xmlns:c16="http://schemas.microsoft.com/office/drawing/2014/chart" uri="{C3380CC4-5D6E-409C-BE32-E72D297353CC}">
              <c16:uniqueId val="{00000009-9C85-4420-B026-2006C92E0D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85-4420-B026-2006C92E0DFA}"/>
                </c:ext>
                <c:ext xmlns:c15="http://schemas.microsoft.com/office/drawing/2012/chart" uri="{CE6537A1-D6FC-4f65-9D91-7224C49458BB}">
                  <c15:dlblFieldTable>
                    <c15:dlblFTEntry>
                      <c15:txfldGUID>{F422BA47-9B30-47FC-B11D-F3CCC7425E74}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85-4420-B026-2006C92E0DFA}"/>
                </c:ext>
                <c:ext xmlns:c15="http://schemas.microsoft.com/office/drawing/2012/chart" uri="{CE6537A1-D6FC-4f65-9D91-7224C49458BB}">
                  <c15:dlblFieldTable>
                    <c15:dlblFTEntry>
                      <c15:txfldGUID>{33B3F8A8-4204-4B23-8357-E31CED29946E}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85-4420-B026-2006C92E0DFA}"/>
                </c:ext>
                <c:ext xmlns:c15="http://schemas.microsoft.com/office/drawing/2012/chart" uri="{CE6537A1-D6FC-4f65-9D91-7224C49458BB}">
                  <c15:dlblFieldTable>
                    <c15:dlblFTEntry>
                      <c15:txfldGUID>{9EAD5DBD-B14D-4AFF-8EF9-FD9159A405A4}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85-4420-B026-2006C92E0DFA}"/>
                </c:ext>
                <c:ext xmlns:c15="http://schemas.microsoft.com/office/drawing/2012/chart" uri="{CE6537A1-D6FC-4f65-9D91-7224C49458BB}">
                  <c15:dlblFieldTable>
                    <c15:dlblFTEntry>
                      <c15:txfldGUID>{742B6C9C-81EE-44C5-9B30-57E9158441E7}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85-4420-B026-2006C92E0DFA}"/>
                </c:ext>
                <c:ext xmlns:c15="http://schemas.microsoft.com/office/drawing/2012/chart" uri="{CE6537A1-D6FC-4f65-9D91-7224C49458BB}">
                  <c15:dlblFieldTable>
                    <c15:dlblFTEntry>
                      <c15:txfldGUID>{DAF57CC9-EB24-46BD-A866-1EB1BB805119}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85-4420-B026-2006C92E0DFA}"/>
                </c:ext>
                <c:ext xmlns:c15="http://schemas.microsoft.com/office/drawing/2012/chart" uri="{CE6537A1-D6FC-4f65-9D91-7224C49458BB}">
                  <c15:dlblFieldTable>
                    <c15:dlblFTEntry>
                      <c15:txfldGUID>{20EBB38A-5082-44F5-801E-9C614B61AF49}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85-4420-B026-2006C92E0DFA}"/>
                </c:ext>
                <c:ext xmlns:c15="http://schemas.microsoft.com/office/drawing/2012/chart" uri="{CE6537A1-D6FC-4f65-9D91-7224C49458BB}">
                  <c15:dlblFieldTable>
                    <c15:dlblFTEntry>
                      <c15:txfldGUID>{DB078177-E514-43FF-9DFB-73D5AE9B3E21}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85-4420-B026-2006C92E0DFA}"/>
                </c:ext>
                <c:ext xmlns:c15="http://schemas.microsoft.com/office/drawing/2012/chart" uri="{CE6537A1-D6FC-4f65-9D91-7224C49458BB}">
                  <c15:dlblFieldTable>
                    <c15:dlblFTEntry>
                      <c15:txfldGUID>{B4B94516-1BFA-4BC4-95CB-DB40AA5A8D72}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85-4420-B026-2006C92E0DFA}"/>
                </c:ext>
                <c:ext xmlns:c15="http://schemas.microsoft.com/office/drawing/2012/chart" uri="{CE6537A1-D6FC-4f65-9D91-7224C49458BB}">
                  <c15:dlblFieldTable>
                    <c15:dlblFTEntry>
                      <c15:txfldGUID>{505F01F9-C09B-42F3-9073-B3FF7C9B9388}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9C85-4420-B026-2006C92E0DFA}"/>
            </c:ext>
          </c:extLst>
        </c:ser>
        <c:dLbls>
          <c:showLegendKey val="0"/>
          <c:showVal val="1"/>
          <c:showCatName val="0"/>
          <c:showSerName val="0"/>
          <c:showPercent val="0"/>
          <c:showBubbleSize val="0"/>
        </c:dLbls>
        <c:axId val="507576672"/>
        <c:axId val="507577064"/>
      </c:scatterChart>
      <c:valAx>
        <c:axId val="507576672"/>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577064"/>
        <c:crosses val="autoZero"/>
        <c:crossBetween val="midCat"/>
      </c:valAx>
      <c:valAx>
        <c:axId val="50757706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576672"/>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臨時財政対策債など償還が始まる地方債がありつつも、旧地域総合整備事業債等平成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年度で償還が終わるため、相対的に元利償還金は前年度比</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公営企業債の元利償還金に対する繰入金は前年度比</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百万円増加している。これは下水道事業債の元利償還金の増による。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及び債務負担行為に基づく支出額は対前年度比と同額となった。しかし、各一部事務組合で施設改修等が必要な時期になってきており、今後改修事業が集中すれば負担金も増加すると見込ま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一般会計等に係る地方債の現在高は、前年度比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百万円の増加となっている。これは地域活性化事業債（庁舎空調改修）、学校教育施設等整備事業債（中学校大規模改修、Ｂ＆Ｇ海洋センター改修）等の発行が地方債元利償還額を上回ったためである。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次年度以降もこうした施設改修に係る地方債の発行（特に緊急防災関連）が見込まれており、将来負担額は増加していくと考えられる。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基金総額の前年度対比では、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百万円の増加となっている。これは財政調整基金の取り崩しを行わず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百万円を積立てたこと、新たに小学校建設基金を創設し、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中で、いきがい基金及びふるさと農村活性化対策基金は果実運用型として運用益を活用してきたが、元本も含めて活用の幅を広げ、効率的に事業に充当できるようにするため取り崩し型基金へ変更した。また、少額基金を整理し中長期的な展望を持って目的に沿った基金の創設・積立を行い、該当事業に活用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・まちづくり基金：ふるさと納税を原資とし、積立翌年度に繰り入れ、寄附の目的に沿って活用。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・福祉振興基金：町民の福祉向上、住みよいまちづくりを目的として創設。使途は社会福祉施設に係る経費。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・環境整備基金：流域関連公共下水道事業、農業集落排水事業に活用。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・企業立地促進奨励金準備基金：企業立地促進条例に基づく奨励金の財源として毎年、事業へ充当。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・山川橋整備基金：経年劣化した山川橋の改修、架け替え費用として活用。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・子ども育成基金：教育文化振興奨励金、国際交流事業、ブックスタート事業に活用。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・いきがい基金：高齢者保健福祉施策の積極的な推進目的として設置。社会福祉協議会補助金へ財源充当。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・ふるさと農村活性化対策基金：農村の活性化を図る目的で創設され、現在はふれあい農園の維持管理経費に活用。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・小学校建設基金：老朽化した小学校の建て替え財源として、将来の財政需要に備え毎年積立。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その他特定目的基金は、前年度対比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百万円の増加となっている。主な要因としては新規に創設された小学校建設基金への積立（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百万円）によるところが大きい。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基金の運用方針を見直し、目的に沿った基金運用に努めるとともに将来の展望を見据え、必要な基金の創設、不要な基金の廃止等整理を進め適切に管理していく。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百万円取り崩したため基金残高は減少したが、平成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本町における財政調整基金は標準財政規模のおおよそ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を越える基金残高を有しており、一般的に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が適正と言われるなか、財源調整能力は高い水準にあると言える。今後、扶助費や普通建設事業費が増加していくなかで限られた財源では賄いきれなくなることは必至であり、基金を有効活用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減債基金は前年度比較で増減はない。毎年、少額の預金利子のみ積み立てている状況である。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地方債の借り入れ及び継続した償還により公債費を抑制している現在、減債基金を活用するような借り入れは予定していない。しかし、今後、大規模施設改修や不慮の借り入れにより公債費が増大した場合、早急に活用できるよう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であり、昨年度比</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増となった。類似団体と比較しても依然として減価償却率は高い傾向にあり、今後は公共施設等総合管理計画に基づき、施設の適切な維持管理に努める。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6"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5" name="楕円 84"/>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6" name="有形固定資産減価償却率該当値テキスト"/>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87" name="楕円 86"/>
        <xdr:cNvSpPr/>
      </xdr:nvSpPr>
      <xdr:spPr>
        <a:xfrm>
          <a:off x="4000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44238</xdr:rowOff>
    </xdr:to>
    <xdr:cxnSp macro="">
      <xdr:nvCxnSpPr>
        <xdr:cNvPr id="88" name="直線コネクタ 87"/>
        <xdr:cNvCxnSpPr/>
      </xdr:nvCxnSpPr>
      <xdr:spPr>
        <a:xfrm flipV="1">
          <a:off x="4051300" y="576982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9" name="楕円 88"/>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29</xdr:row>
      <xdr:rowOff>101812</xdr:rowOff>
    </xdr:to>
    <xdr:cxnSp macro="">
      <xdr:nvCxnSpPr>
        <xdr:cNvPr id="90" name="直線コネクタ 89"/>
        <xdr:cNvCxnSpPr/>
      </xdr:nvCxnSpPr>
      <xdr:spPr>
        <a:xfrm flipV="1">
          <a:off x="3289300" y="578781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91"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2"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93" name="n_1mainValue有形固定資産減価償却率"/>
        <xdr:cNvSpPr txBox="1"/>
      </xdr:nvSpPr>
      <xdr:spPr>
        <a:xfrm>
          <a:off x="38360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94" name="n_2mainValue有形固定資産減価償却率"/>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年度の債務償還可能年数は</a:t>
          </a:r>
          <a:r>
            <a:rPr kumimoji="1" lang="en-US" altLang="ja-JP" sz="1100" baseline="0">
              <a:solidFill>
                <a:schemeClr val="dk1"/>
              </a:solidFill>
              <a:effectLst/>
              <a:latin typeface="+mn-lt"/>
              <a:ea typeface="+mn-ea"/>
              <a:cs typeface="+mn-cs"/>
            </a:rPr>
            <a:t>3.5</a:t>
          </a:r>
          <a:r>
            <a:rPr kumimoji="1" lang="ja-JP" altLang="ja-JP" sz="1100" baseline="0">
              <a:solidFill>
                <a:schemeClr val="dk1"/>
              </a:solidFill>
              <a:effectLst/>
              <a:latin typeface="+mn-lt"/>
              <a:ea typeface="+mn-ea"/>
              <a:cs typeface="+mn-cs"/>
            </a:rPr>
            <a:t>年であり、類似団体に比べ</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年低い数値となっている。過度な地方債の発行抑制や、各種基金の積立額の増加による充当可能財源の増加によるところが大きい。今後も将来世代への負担を考慮し、バランスのとれた財政運営を心がける。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3" name="直線コネクタ 12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7" name="直線コネクタ 12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9" name="フローチャート: 判断 12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35" name="楕円 134"/>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36"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70" name="楕円 69"/>
        <xdr:cNvSpPr/>
      </xdr:nvSpPr>
      <xdr:spPr>
        <a:xfrm>
          <a:off x="4584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132097</xdr:rowOff>
    </xdr:from>
    <xdr:ext cx="405111" cy="259045"/>
    <xdr:sp macro="" textlink="">
      <xdr:nvSpPr>
        <xdr:cNvPr id="71" name="【道路】&#10;有形固定資産減価償却率該当値テキスト"/>
        <xdr:cNvSpPr txBox="1"/>
      </xdr:nvSpPr>
      <xdr:spPr>
        <a:xfrm>
          <a:off x="4673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122555</xdr:rowOff>
    </xdr:from>
    <xdr:to>
      <xdr:col>20</xdr:col>
      <xdr:colOff>38100</xdr:colOff>
      <xdr:row>36</xdr:row>
      <xdr:rowOff>52705</xdr:rowOff>
    </xdr:to>
    <xdr:sp macro="" textlink="">
      <xdr:nvSpPr>
        <xdr:cNvPr id="72" name="楕円 71"/>
        <xdr:cNvSpPr/>
      </xdr:nvSpPr>
      <xdr:spPr>
        <a:xfrm>
          <a:off x="3746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160020</xdr:rowOff>
    </xdr:from>
    <xdr:to>
      <xdr:col>24</xdr:col>
      <xdr:colOff>63500</xdr:colOff>
      <xdr:row>36</xdr:row>
      <xdr:rowOff>1905</xdr:rowOff>
    </xdr:to>
    <xdr:cxnSp macro="">
      <xdr:nvCxnSpPr>
        <xdr:cNvPr id="73" name="直線コネクタ 72"/>
        <xdr:cNvCxnSpPr/>
      </xdr:nvCxnSpPr>
      <xdr:spPr>
        <a:xfrm flipV="1">
          <a:off x="3797300" y="61607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74" name="楕円 73"/>
        <xdr:cNvSpPr/>
      </xdr:nvSpPr>
      <xdr:spPr>
        <a:xfrm>
          <a:off x="2857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34290</xdr:rowOff>
    </xdr:to>
    <xdr:cxnSp macro="">
      <xdr:nvCxnSpPr>
        <xdr:cNvPr id="75" name="直線コネクタ 74"/>
        <xdr:cNvCxnSpPr/>
      </xdr:nvCxnSpPr>
      <xdr:spPr>
        <a:xfrm flipV="1">
          <a:off x="2908300" y="6174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69232</xdr:rowOff>
    </xdr:from>
    <xdr:ext cx="405111" cy="259045"/>
    <xdr:sp macro="" textlink="">
      <xdr:nvSpPr>
        <xdr:cNvPr id="78" name="n_1mainValue【道路】&#10;有形固定資産減価償却率"/>
        <xdr:cNvSpPr txBox="1"/>
      </xdr:nvSpPr>
      <xdr:spPr>
        <a:xfrm>
          <a:off x="3582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79" name="n_2mainValue【道路】&#10;有形固定資産減価償却率"/>
        <xdr:cNvSpPr txBox="1"/>
      </xdr:nvSpPr>
      <xdr:spPr>
        <a:xfrm>
          <a:off x="2705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388</xdr:rowOff>
    </xdr:from>
    <xdr:to>
      <xdr:col>55</xdr:col>
      <xdr:colOff>50800</xdr:colOff>
      <xdr:row>40</xdr:row>
      <xdr:rowOff>101988</xdr:rowOff>
    </xdr:to>
    <xdr:sp macro="" textlink="">
      <xdr:nvSpPr>
        <xdr:cNvPr id="117" name="楕円 116"/>
        <xdr:cNvSpPr/>
      </xdr:nvSpPr>
      <xdr:spPr>
        <a:xfrm>
          <a:off x="10426700" y="68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150265</xdr:rowOff>
    </xdr:from>
    <xdr:ext cx="534377" cy="259045"/>
    <xdr:sp macro="" textlink="">
      <xdr:nvSpPr>
        <xdr:cNvPr id="118" name="【道路】&#10;一人当たり延長該当値テキスト"/>
        <xdr:cNvSpPr txBox="1"/>
      </xdr:nvSpPr>
      <xdr:spPr>
        <a:xfrm>
          <a:off x="10515600" y="68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10808</xdr:rowOff>
    </xdr:from>
    <xdr:to>
      <xdr:col>50</xdr:col>
      <xdr:colOff>165100</xdr:colOff>
      <xdr:row>40</xdr:row>
      <xdr:rowOff>112408</xdr:rowOff>
    </xdr:to>
    <xdr:sp macro="" textlink="">
      <xdr:nvSpPr>
        <xdr:cNvPr id="119" name="楕円 118"/>
        <xdr:cNvSpPr/>
      </xdr:nvSpPr>
      <xdr:spPr>
        <a:xfrm>
          <a:off x="9588500" y="68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51188</xdr:rowOff>
    </xdr:from>
    <xdr:to>
      <xdr:col>55</xdr:col>
      <xdr:colOff>0</xdr:colOff>
      <xdr:row>40</xdr:row>
      <xdr:rowOff>61608</xdr:rowOff>
    </xdr:to>
    <xdr:cxnSp macro="">
      <xdr:nvCxnSpPr>
        <xdr:cNvPr id="120" name="直線コネクタ 119"/>
        <xdr:cNvCxnSpPr/>
      </xdr:nvCxnSpPr>
      <xdr:spPr>
        <a:xfrm flipV="1">
          <a:off x="9639300" y="6909188"/>
          <a:ext cx="8382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14770</xdr:rowOff>
    </xdr:from>
    <xdr:to>
      <xdr:col>46</xdr:col>
      <xdr:colOff>38100</xdr:colOff>
      <xdr:row>40</xdr:row>
      <xdr:rowOff>116370</xdr:rowOff>
    </xdr:to>
    <xdr:sp macro="" textlink="">
      <xdr:nvSpPr>
        <xdr:cNvPr id="121" name="楕円 120"/>
        <xdr:cNvSpPr/>
      </xdr:nvSpPr>
      <xdr:spPr>
        <a:xfrm>
          <a:off x="8699500" y="6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61608</xdr:rowOff>
    </xdr:from>
    <xdr:to>
      <xdr:col>50</xdr:col>
      <xdr:colOff>114300</xdr:colOff>
      <xdr:row>40</xdr:row>
      <xdr:rowOff>65570</xdr:rowOff>
    </xdr:to>
    <xdr:cxnSp macro="">
      <xdr:nvCxnSpPr>
        <xdr:cNvPr id="122" name="直線コネクタ 121"/>
        <xdr:cNvCxnSpPr/>
      </xdr:nvCxnSpPr>
      <xdr:spPr>
        <a:xfrm flipV="1">
          <a:off x="8750300" y="691960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103535</xdr:rowOff>
    </xdr:from>
    <xdr:ext cx="534377" cy="259045"/>
    <xdr:sp macro="" textlink="">
      <xdr:nvSpPr>
        <xdr:cNvPr id="125" name="n_1mainValue【道路】&#10;一人当たり延長"/>
        <xdr:cNvSpPr txBox="1"/>
      </xdr:nvSpPr>
      <xdr:spPr>
        <a:xfrm>
          <a:off x="9359411" y="6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107497</xdr:rowOff>
    </xdr:from>
    <xdr:ext cx="534377" cy="259045"/>
    <xdr:sp macro="" textlink="">
      <xdr:nvSpPr>
        <xdr:cNvPr id="126" name="n_2mainValue【道路】&#10;一人当たり延長"/>
        <xdr:cNvSpPr txBox="1"/>
      </xdr:nvSpPr>
      <xdr:spPr>
        <a:xfrm>
          <a:off x="8483111" y="6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50437</xdr:rowOff>
    </xdr:from>
    <xdr:to>
      <xdr:col>24</xdr:col>
      <xdr:colOff>114300</xdr:colOff>
      <xdr:row>58</xdr:row>
      <xdr:rowOff>152037</xdr:rowOff>
    </xdr:to>
    <xdr:sp macro="" textlink="">
      <xdr:nvSpPr>
        <xdr:cNvPr id="166" name="楕円 165"/>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73314</xdr:rowOff>
    </xdr:from>
    <xdr:ext cx="405111" cy="259045"/>
    <xdr:sp macro="" textlink="">
      <xdr:nvSpPr>
        <xdr:cNvPr id="167" name="【橋りょう・トンネル】&#10;有形固定資産減価償却率該当値テキスト"/>
        <xdr:cNvSpPr txBox="1"/>
      </xdr:nvSpPr>
      <xdr:spPr>
        <a:xfrm>
          <a:off x="4673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68" name="楕円 167"/>
        <xdr:cNvSpPr/>
      </xdr:nvSpPr>
      <xdr:spPr>
        <a:xfrm>
          <a:off x="3746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101237</xdr:rowOff>
    </xdr:from>
    <xdr:to>
      <xdr:col>24</xdr:col>
      <xdr:colOff>63500</xdr:colOff>
      <xdr:row>58</xdr:row>
      <xdr:rowOff>115933</xdr:rowOff>
    </xdr:to>
    <xdr:cxnSp macro="">
      <xdr:nvCxnSpPr>
        <xdr:cNvPr id="169" name="直線コネクタ 168"/>
        <xdr:cNvCxnSpPr/>
      </xdr:nvCxnSpPr>
      <xdr:spPr>
        <a:xfrm flipV="1">
          <a:off x="3797300" y="1004533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70" name="楕円 169"/>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145324</xdr:rowOff>
    </xdr:to>
    <xdr:cxnSp macro="">
      <xdr:nvCxnSpPr>
        <xdr:cNvPr id="171" name="直線コネクタ 170"/>
        <xdr:cNvCxnSpPr/>
      </xdr:nvCxnSpPr>
      <xdr:spPr>
        <a:xfrm flipV="1">
          <a:off x="2908300" y="100600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74" name="n_1mainValue【橋りょう・トンネル】&#10;有形固定資産減価償却率"/>
        <xdr:cNvSpPr txBox="1"/>
      </xdr:nvSpPr>
      <xdr:spPr>
        <a:xfrm>
          <a:off x="35820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75"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45946</xdr:rowOff>
    </xdr:from>
    <xdr:to>
      <xdr:col>55</xdr:col>
      <xdr:colOff>50800</xdr:colOff>
      <xdr:row>63</xdr:row>
      <xdr:rowOff>147546</xdr:rowOff>
    </xdr:to>
    <xdr:sp macro="" textlink="">
      <xdr:nvSpPr>
        <xdr:cNvPr id="213" name="楕円 212"/>
        <xdr:cNvSpPr/>
      </xdr:nvSpPr>
      <xdr:spPr>
        <a:xfrm>
          <a:off x="10426700" y="108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24373</xdr:rowOff>
    </xdr:from>
    <xdr:ext cx="599010" cy="259045"/>
    <xdr:sp macro="" textlink="">
      <xdr:nvSpPr>
        <xdr:cNvPr id="214" name="【橋りょう・トンネル】&#10;一人当たり有形固定資産（償却資産）額該当値テキスト"/>
        <xdr:cNvSpPr txBox="1"/>
      </xdr:nvSpPr>
      <xdr:spPr>
        <a:xfrm>
          <a:off x="10515600" y="1082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49391</xdr:rowOff>
    </xdr:from>
    <xdr:to>
      <xdr:col>50</xdr:col>
      <xdr:colOff>165100</xdr:colOff>
      <xdr:row>63</xdr:row>
      <xdr:rowOff>150991</xdr:rowOff>
    </xdr:to>
    <xdr:sp macro="" textlink="">
      <xdr:nvSpPr>
        <xdr:cNvPr id="215" name="楕円 214"/>
        <xdr:cNvSpPr/>
      </xdr:nvSpPr>
      <xdr:spPr>
        <a:xfrm>
          <a:off x="9588500" y="1085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96746</xdr:rowOff>
    </xdr:from>
    <xdr:to>
      <xdr:col>55</xdr:col>
      <xdr:colOff>0</xdr:colOff>
      <xdr:row>63</xdr:row>
      <xdr:rowOff>100191</xdr:rowOff>
    </xdr:to>
    <xdr:cxnSp macro="">
      <xdr:nvCxnSpPr>
        <xdr:cNvPr id="216" name="直線コネクタ 215"/>
        <xdr:cNvCxnSpPr/>
      </xdr:nvCxnSpPr>
      <xdr:spPr>
        <a:xfrm flipV="1">
          <a:off x="9639300" y="10898096"/>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50775</xdr:rowOff>
    </xdr:from>
    <xdr:to>
      <xdr:col>46</xdr:col>
      <xdr:colOff>38100</xdr:colOff>
      <xdr:row>63</xdr:row>
      <xdr:rowOff>152375</xdr:rowOff>
    </xdr:to>
    <xdr:sp macro="" textlink="">
      <xdr:nvSpPr>
        <xdr:cNvPr id="217" name="楕円 216"/>
        <xdr:cNvSpPr/>
      </xdr:nvSpPr>
      <xdr:spPr>
        <a:xfrm>
          <a:off x="8699500" y="108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100191</xdr:rowOff>
    </xdr:from>
    <xdr:to>
      <xdr:col>50</xdr:col>
      <xdr:colOff>114300</xdr:colOff>
      <xdr:row>63</xdr:row>
      <xdr:rowOff>101575</xdr:rowOff>
    </xdr:to>
    <xdr:cxnSp macro="">
      <xdr:nvCxnSpPr>
        <xdr:cNvPr id="218" name="直線コネクタ 217"/>
        <xdr:cNvCxnSpPr/>
      </xdr:nvCxnSpPr>
      <xdr:spPr>
        <a:xfrm flipV="1">
          <a:off x="8750300" y="1090154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142118</xdr:rowOff>
    </xdr:from>
    <xdr:ext cx="599010" cy="259045"/>
    <xdr:sp macro="" textlink="">
      <xdr:nvSpPr>
        <xdr:cNvPr id="221" name="n_1mainValue【橋りょう・トンネル】&#10;一人当たり有形固定資産（償却資産）額"/>
        <xdr:cNvSpPr txBox="1"/>
      </xdr:nvSpPr>
      <xdr:spPr>
        <a:xfrm>
          <a:off x="9327095" y="1094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143502</xdr:rowOff>
    </xdr:from>
    <xdr:ext cx="599010" cy="259045"/>
    <xdr:sp macro="" textlink="">
      <xdr:nvSpPr>
        <xdr:cNvPr id="222" name="n_2mainValue【橋りょう・トンネル】&#10;一人当たり有形固定資産（償却資産）額"/>
        <xdr:cNvSpPr txBox="1"/>
      </xdr:nvSpPr>
      <xdr:spPr>
        <a:xfrm>
          <a:off x="8450795" y="109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261" name="楕円 260"/>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136541</xdr:rowOff>
    </xdr:from>
    <xdr:ext cx="405111" cy="259045"/>
    <xdr:sp macro="" textlink="">
      <xdr:nvSpPr>
        <xdr:cNvPr id="262" name="【公営住宅】&#10;有形固定資産減価償却率該当値テキスト"/>
        <xdr:cNvSpPr txBox="1"/>
      </xdr:nvSpPr>
      <xdr:spPr>
        <a:xfrm>
          <a:off x="4673600" y="1453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93980</xdr:rowOff>
    </xdr:from>
    <xdr:to>
      <xdr:col>20</xdr:col>
      <xdr:colOff>38100</xdr:colOff>
      <xdr:row>86</xdr:row>
      <xdr:rowOff>24130</xdr:rowOff>
    </xdr:to>
    <xdr:sp macro="" textlink="">
      <xdr:nvSpPr>
        <xdr:cNvPr id="263" name="楕円 262"/>
        <xdr:cNvSpPr/>
      </xdr:nvSpPr>
      <xdr:spPr>
        <a:xfrm>
          <a:off x="3746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100964</xdr:rowOff>
    </xdr:from>
    <xdr:to>
      <xdr:col>24</xdr:col>
      <xdr:colOff>63500</xdr:colOff>
      <xdr:row>85</xdr:row>
      <xdr:rowOff>144780</xdr:rowOff>
    </xdr:to>
    <xdr:cxnSp macro="">
      <xdr:nvCxnSpPr>
        <xdr:cNvPr id="264" name="直線コネクタ 263"/>
        <xdr:cNvCxnSpPr/>
      </xdr:nvCxnSpPr>
      <xdr:spPr>
        <a:xfrm flipV="1">
          <a:off x="3797300" y="146742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265" name="楕円 264"/>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144780</xdr:rowOff>
    </xdr:from>
    <xdr:to>
      <xdr:col>19</xdr:col>
      <xdr:colOff>177800</xdr:colOff>
      <xdr:row>86</xdr:row>
      <xdr:rowOff>15239</xdr:rowOff>
    </xdr:to>
    <xdr:cxnSp macro="">
      <xdr:nvCxnSpPr>
        <xdr:cNvPr id="266" name="直線コネクタ 265"/>
        <xdr:cNvCxnSpPr/>
      </xdr:nvCxnSpPr>
      <xdr:spPr>
        <a:xfrm flipV="1">
          <a:off x="2908300" y="14718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8"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15257</xdr:rowOff>
    </xdr:from>
    <xdr:ext cx="405111" cy="259045"/>
    <xdr:sp macro="" textlink="">
      <xdr:nvSpPr>
        <xdr:cNvPr id="269" name="n_1mainValue【公営住宅】&#10;有形固定資産減価償却率"/>
        <xdr:cNvSpPr txBox="1"/>
      </xdr:nvSpPr>
      <xdr:spPr>
        <a:xfrm>
          <a:off x="35820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270"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9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71501</xdr:rowOff>
    </xdr:from>
    <xdr:to>
      <xdr:col>55</xdr:col>
      <xdr:colOff>50800</xdr:colOff>
      <xdr:row>85</xdr:row>
      <xdr:rowOff>1651</xdr:rowOff>
    </xdr:to>
    <xdr:sp macro="" textlink="">
      <xdr:nvSpPr>
        <xdr:cNvPr id="308" name="楕円 307"/>
        <xdr:cNvSpPr/>
      </xdr:nvSpPr>
      <xdr:spPr>
        <a:xfrm>
          <a:off x="104267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94378</xdr:rowOff>
    </xdr:from>
    <xdr:ext cx="469744" cy="259045"/>
    <xdr:sp macro="" textlink="">
      <xdr:nvSpPr>
        <xdr:cNvPr id="309" name="【公営住宅】&#10;一人当たり面積該当値テキスト"/>
        <xdr:cNvSpPr txBox="1"/>
      </xdr:nvSpPr>
      <xdr:spPr>
        <a:xfrm>
          <a:off x="10515600" y="143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74549</xdr:rowOff>
    </xdr:from>
    <xdr:to>
      <xdr:col>50</xdr:col>
      <xdr:colOff>165100</xdr:colOff>
      <xdr:row>85</xdr:row>
      <xdr:rowOff>4699</xdr:rowOff>
    </xdr:to>
    <xdr:sp macro="" textlink="">
      <xdr:nvSpPr>
        <xdr:cNvPr id="310" name="楕円 309"/>
        <xdr:cNvSpPr/>
      </xdr:nvSpPr>
      <xdr:spPr>
        <a:xfrm>
          <a:off x="9588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122301</xdr:rowOff>
    </xdr:from>
    <xdr:to>
      <xdr:col>55</xdr:col>
      <xdr:colOff>0</xdr:colOff>
      <xdr:row>84</xdr:row>
      <xdr:rowOff>125349</xdr:rowOff>
    </xdr:to>
    <xdr:cxnSp macro="">
      <xdr:nvCxnSpPr>
        <xdr:cNvPr id="311" name="直線コネクタ 310"/>
        <xdr:cNvCxnSpPr/>
      </xdr:nvCxnSpPr>
      <xdr:spPr>
        <a:xfrm flipV="1">
          <a:off x="9639300" y="1452410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77597</xdr:rowOff>
    </xdr:from>
    <xdr:to>
      <xdr:col>46</xdr:col>
      <xdr:colOff>38100</xdr:colOff>
      <xdr:row>85</xdr:row>
      <xdr:rowOff>7747</xdr:rowOff>
    </xdr:to>
    <xdr:sp macro="" textlink="">
      <xdr:nvSpPr>
        <xdr:cNvPr id="312" name="楕円 311"/>
        <xdr:cNvSpPr/>
      </xdr:nvSpPr>
      <xdr:spPr>
        <a:xfrm>
          <a:off x="8699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125349</xdr:rowOff>
    </xdr:from>
    <xdr:to>
      <xdr:col>50</xdr:col>
      <xdr:colOff>114300</xdr:colOff>
      <xdr:row>84</xdr:row>
      <xdr:rowOff>128397</xdr:rowOff>
    </xdr:to>
    <xdr:cxnSp macro="">
      <xdr:nvCxnSpPr>
        <xdr:cNvPr id="313" name="直線コネクタ 312"/>
        <xdr:cNvCxnSpPr/>
      </xdr:nvCxnSpPr>
      <xdr:spPr>
        <a:xfrm flipV="1">
          <a:off x="8750300" y="145271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314"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5"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21226</xdr:rowOff>
    </xdr:from>
    <xdr:ext cx="469744" cy="259045"/>
    <xdr:sp macro="" textlink="">
      <xdr:nvSpPr>
        <xdr:cNvPr id="316" name="n_1mainValue【公営住宅】&#10;一人当たり面積"/>
        <xdr:cNvSpPr txBox="1"/>
      </xdr:nvSpPr>
      <xdr:spPr>
        <a:xfrm>
          <a:off x="93917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24274</xdr:rowOff>
    </xdr:from>
    <xdr:ext cx="469744" cy="259045"/>
    <xdr:sp macro="" textlink="">
      <xdr:nvSpPr>
        <xdr:cNvPr id="317" name="n_2mainValue【公営住宅】&#10;一人当たり面積"/>
        <xdr:cNvSpPr txBox="1"/>
      </xdr:nvSpPr>
      <xdr:spPr>
        <a:xfrm>
          <a:off x="8515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368" name="楕円 367"/>
        <xdr:cNvSpPr/>
      </xdr:nvSpPr>
      <xdr:spPr>
        <a:xfrm>
          <a:off x="16268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369" name="【認定こども園・幼稚園・保育所】&#10;有形固定資産減価償却率該当値テキスト"/>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370" name="楕円 369"/>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32385</xdr:rowOff>
    </xdr:to>
    <xdr:cxnSp macro="">
      <xdr:nvCxnSpPr>
        <xdr:cNvPr id="371" name="直線コネクタ 370"/>
        <xdr:cNvCxnSpPr/>
      </xdr:nvCxnSpPr>
      <xdr:spPr>
        <a:xfrm flipV="1">
          <a:off x="15481300" y="68560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372" name="楕円 371"/>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85725</xdr:rowOff>
    </xdr:to>
    <xdr:cxnSp macro="">
      <xdr:nvCxnSpPr>
        <xdr:cNvPr id="373" name="直線コネクタ 372"/>
        <xdr:cNvCxnSpPr/>
      </xdr:nvCxnSpPr>
      <xdr:spPr>
        <a:xfrm flipV="1">
          <a:off x="14592300" y="68903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74" name="n_1aveValue【認定こども園・幼稚園・保育所】&#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75"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376" name="n_1mainValue【認定こども園・幼稚園・保育所】&#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377"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167132</xdr:rowOff>
    </xdr:from>
    <xdr:to>
      <xdr:col>116</xdr:col>
      <xdr:colOff>114300</xdr:colOff>
      <xdr:row>37</xdr:row>
      <xdr:rowOff>97282</xdr:rowOff>
    </xdr:to>
    <xdr:sp macro="" textlink="">
      <xdr:nvSpPr>
        <xdr:cNvPr id="413" name="楕円 412"/>
        <xdr:cNvSpPr/>
      </xdr:nvSpPr>
      <xdr:spPr>
        <a:xfrm>
          <a:off x="22110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18559</xdr:rowOff>
    </xdr:from>
    <xdr:ext cx="469744" cy="259045"/>
    <xdr:sp macro="" textlink="">
      <xdr:nvSpPr>
        <xdr:cNvPr id="414" name="【認定こども園・幼稚園・保育所】&#10;一人当たり面積該当値テキスト"/>
        <xdr:cNvSpPr txBox="1"/>
      </xdr:nvSpPr>
      <xdr:spPr>
        <a:xfrm>
          <a:off x="221996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415" name="楕円 414"/>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46482</xdr:rowOff>
    </xdr:from>
    <xdr:to>
      <xdr:col>116</xdr:col>
      <xdr:colOff>63500</xdr:colOff>
      <xdr:row>37</xdr:row>
      <xdr:rowOff>53340</xdr:rowOff>
    </xdr:to>
    <xdr:cxnSp macro="">
      <xdr:nvCxnSpPr>
        <xdr:cNvPr id="416" name="直線コネクタ 415"/>
        <xdr:cNvCxnSpPr/>
      </xdr:nvCxnSpPr>
      <xdr:spPr>
        <a:xfrm flipV="1">
          <a:off x="21323300" y="639013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417" name="楕円 416"/>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37</xdr:row>
      <xdr:rowOff>53340</xdr:rowOff>
    </xdr:to>
    <xdr:cxnSp macro="">
      <xdr:nvCxnSpPr>
        <xdr:cNvPr id="418" name="直線コネクタ 417"/>
        <xdr:cNvCxnSpPr/>
      </xdr:nvCxnSpPr>
      <xdr:spPr>
        <a:xfrm>
          <a:off x="20434300" y="63261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421"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422"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62" name="楕円 461"/>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463"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464" name="楕円 463"/>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19594</xdr:rowOff>
    </xdr:to>
    <xdr:cxnSp macro="">
      <xdr:nvCxnSpPr>
        <xdr:cNvPr id="465" name="直線コネクタ 464"/>
        <xdr:cNvCxnSpPr/>
      </xdr:nvCxnSpPr>
      <xdr:spPr>
        <a:xfrm flipV="1">
          <a:off x="15481300" y="101204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66" name="楕円 465"/>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70213</xdr:rowOff>
    </xdr:to>
    <xdr:cxnSp macro="">
      <xdr:nvCxnSpPr>
        <xdr:cNvPr id="467" name="直線コネクタ 466"/>
        <xdr:cNvCxnSpPr/>
      </xdr:nvCxnSpPr>
      <xdr:spPr>
        <a:xfrm flipV="1">
          <a:off x="14592300" y="101351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470" name="n_1mainValue【学校施設】&#10;有形固定資産減価償却率"/>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71"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12294</xdr:rowOff>
    </xdr:from>
    <xdr:to>
      <xdr:col>116</xdr:col>
      <xdr:colOff>114300</xdr:colOff>
      <xdr:row>57</xdr:row>
      <xdr:rowOff>113894</xdr:rowOff>
    </xdr:to>
    <xdr:sp macro="" textlink="">
      <xdr:nvSpPr>
        <xdr:cNvPr id="508" name="楕円 507"/>
        <xdr:cNvSpPr/>
      </xdr:nvSpPr>
      <xdr:spPr>
        <a:xfrm>
          <a:off x="22110700" y="97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136771</xdr:rowOff>
    </xdr:from>
    <xdr:ext cx="469744" cy="259045"/>
    <xdr:sp macro="" textlink="">
      <xdr:nvSpPr>
        <xdr:cNvPr id="509" name="【学校施設】&#10;一人当たり面積該当値テキスト"/>
        <xdr:cNvSpPr txBox="1"/>
      </xdr:nvSpPr>
      <xdr:spPr>
        <a:xfrm>
          <a:off x="22199600" y="973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116536</xdr:rowOff>
    </xdr:from>
    <xdr:to>
      <xdr:col>112</xdr:col>
      <xdr:colOff>38100</xdr:colOff>
      <xdr:row>60</xdr:row>
      <xdr:rowOff>46686</xdr:rowOff>
    </xdr:to>
    <xdr:sp macro="" textlink="">
      <xdr:nvSpPr>
        <xdr:cNvPr id="510" name="楕円 509"/>
        <xdr:cNvSpPr/>
      </xdr:nvSpPr>
      <xdr:spPr>
        <a:xfrm>
          <a:off x="21272500" y="102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63094</xdr:rowOff>
    </xdr:from>
    <xdr:to>
      <xdr:col>116</xdr:col>
      <xdr:colOff>63500</xdr:colOff>
      <xdr:row>59</xdr:row>
      <xdr:rowOff>167336</xdr:rowOff>
    </xdr:to>
    <xdr:cxnSp macro="">
      <xdr:nvCxnSpPr>
        <xdr:cNvPr id="511" name="直線コネクタ 510"/>
        <xdr:cNvCxnSpPr/>
      </xdr:nvCxnSpPr>
      <xdr:spPr>
        <a:xfrm flipV="1">
          <a:off x="21323300" y="9835744"/>
          <a:ext cx="8382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162713</xdr:rowOff>
    </xdr:from>
    <xdr:to>
      <xdr:col>107</xdr:col>
      <xdr:colOff>101600</xdr:colOff>
      <xdr:row>60</xdr:row>
      <xdr:rowOff>92863</xdr:rowOff>
    </xdr:to>
    <xdr:sp macro="" textlink="">
      <xdr:nvSpPr>
        <xdr:cNvPr id="512" name="楕円 511"/>
        <xdr:cNvSpPr/>
      </xdr:nvSpPr>
      <xdr:spPr>
        <a:xfrm>
          <a:off x="20383500" y="102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167336</xdr:rowOff>
    </xdr:from>
    <xdr:to>
      <xdr:col>111</xdr:col>
      <xdr:colOff>177800</xdr:colOff>
      <xdr:row>60</xdr:row>
      <xdr:rowOff>42063</xdr:rowOff>
    </xdr:to>
    <xdr:cxnSp macro="">
      <xdr:nvCxnSpPr>
        <xdr:cNvPr id="513" name="直線コネクタ 512"/>
        <xdr:cNvCxnSpPr/>
      </xdr:nvCxnSpPr>
      <xdr:spPr>
        <a:xfrm flipV="1">
          <a:off x="20434300" y="1028288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63213</xdr:rowOff>
    </xdr:from>
    <xdr:ext cx="469744" cy="259045"/>
    <xdr:sp macro="" textlink="">
      <xdr:nvSpPr>
        <xdr:cNvPr id="516" name="n_1mainValue【学校施設】&#10;一人当たり面積"/>
        <xdr:cNvSpPr txBox="1"/>
      </xdr:nvSpPr>
      <xdr:spPr>
        <a:xfrm>
          <a:off x="210757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109390</xdr:rowOff>
    </xdr:from>
    <xdr:ext cx="469744" cy="259045"/>
    <xdr:sp macro="" textlink="">
      <xdr:nvSpPr>
        <xdr:cNvPr id="517" name="n_2mainValue【学校施設】&#10;一人当たり面積"/>
        <xdr:cNvSpPr txBox="1"/>
      </xdr:nvSpPr>
      <xdr:spPr>
        <a:xfrm>
          <a:off x="20199427"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6366</xdr:rowOff>
    </xdr:from>
    <xdr:ext cx="405111" cy="259045"/>
    <xdr:sp macro="" textlink="">
      <xdr:nvSpPr>
        <xdr:cNvPr id="547" name="【児童館】&#10;有形固定資産減価償却率平均値テキスト"/>
        <xdr:cNvSpPr txBox="1"/>
      </xdr:nvSpPr>
      <xdr:spPr>
        <a:xfrm>
          <a:off x="16357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29211</xdr:rowOff>
    </xdr:from>
    <xdr:to>
      <xdr:col>85</xdr:col>
      <xdr:colOff>177800</xdr:colOff>
      <xdr:row>85</xdr:row>
      <xdr:rowOff>130811</xdr:rowOff>
    </xdr:to>
    <xdr:sp macro="" textlink="">
      <xdr:nvSpPr>
        <xdr:cNvPr id="556" name="楕円 555"/>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7638</xdr:rowOff>
    </xdr:from>
    <xdr:ext cx="405111" cy="259045"/>
    <xdr:sp macro="" textlink="">
      <xdr:nvSpPr>
        <xdr:cNvPr id="557" name="【児童館】&#10;有形固定資産減価償却率該当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558" name="楕円 557"/>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80011</xdr:rowOff>
    </xdr:from>
    <xdr:to>
      <xdr:col>85</xdr:col>
      <xdr:colOff>127000</xdr:colOff>
      <xdr:row>85</xdr:row>
      <xdr:rowOff>121920</xdr:rowOff>
    </xdr:to>
    <xdr:cxnSp macro="">
      <xdr:nvCxnSpPr>
        <xdr:cNvPr id="559" name="直線コネクタ 558"/>
        <xdr:cNvCxnSpPr/>
      </xdr:nvCxnSpPr>
      <xdr:spPr>
        <a:xfrm flipV="1">
          <a:off x="15481300" y="14653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560" name="n_1aveValue【児童館】&#10;有形固定資産減価償却率"/>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61" name="n_2aveValue【児童館】&#10;有形固定資産減価償却率"/>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163847</xdr:rowOff>
    </xdr:from>
    <xdr:ext cx="405111" cy="259045"/>
    <xdr:sp macro="" textlink="">
      <xdr:nvSpPr>
        <xdr:cNvPr id="562" name="n_1mainValue【児童館】&#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6" name="直線コネクタ 585"/>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87"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88" name="直線コネクタ 587"/>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89"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0" name="直線コネクタ 58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1"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2" name="フローチャート: 判断 59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3" name="フローチャート: 判断 592"/>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4" name="フローチャート: 判断 593"/>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00" name="楕円 599"/>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01"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02" name="楕円 601"/>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03" name="直線コネクタ 602"/>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4"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05"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06"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1" name="直線コネクタ 630"/>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2"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3" name="直線コネクタ 632"/>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5" name="直線コネクタ 6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36"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7" name="フローチャート: 判断 63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38" name="フローチャート: 判断 637"/>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39" name="フローチャート: 判断 63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645" name="楕円 644"/>
        <xdr:cNvSpPr/>
      </xdr:nvSpPr>
      <xdr:spPr>
        <a:xfrm>
          <a:off x="16268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646" name="【公民館】&#10;有形固定資産減価償却率該当値テキスト"/>
        <xdr:cNvSpPr txBox="1"/>
      </xdr:nvSpPr>
      <xdr:spPr>
        <a:xfrm>
          <a:off x="1635760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647" name="楕円 646"/>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104</xdr:row>
      <xdr:rowOff>161925</xdr:rowOff>
    </xdr:to>
    <xdr:cxnSp macro="">
      <xdr:nvCxnSpPr>
        <xdr:cNvPr id="648" name="直線コネクタ 647"/>
        <xdr:cNvCxnSpPr/>
      </xdr:nvCxnSpPr>
      <xdr:spPr>
        <a:xfrm flipV="1">
          <a:off x="15481300" y="17954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49" name="楕円 648"/>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161925</xdr:rowOff>
    </xdr:from>
    <xdr:to>
      <xdr:col>81</xdr:col>
      <xdr:colOff>50800</xdr:colOff>
      <xdr:row>105</xdr:row>
      <xdr:rowOff>30480</xdr:rowOff>
    </xdr:to>
    <xdr:cxnSp macro="">
      <xdr:nvCxnSpPr>
        <xdr:cNvPr id="650" name="直線コネクタ 649"/>
        <xdr:cNvCxnSpPr/>
      </xdr:nvCxnSpPr>
      <xdr:spPr>
        <a:xfrm flipV="1">
          <a:off x="14592300" y="1799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51"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2"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653" name="n_1mainValue【公民館】&#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654"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0" name="直線コネクタ 679"/>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2" name="直線コネクタ 68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3"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84" name="直線コネクタ 683"/>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85"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86" name="フローチャート: 判断 68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87" name="フローチャート: 判断 686"/>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88" name="フローチャート: 判断 687"/>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89081</xdr:rowOff>
    </xdr:from>
    <xdr:to>
      <xdr:col>116</xdr:col>
      <xdr:colOff>114300</xdr:colOff>
      <xdr:row>101</xdr:row>
      <xdr:rowOff>19231</xdr:rowOff>
    </xdr:to>
    <xdr:sp macro="" textlink="">
      <xdr:nvSpPr>
        <xdr:cNvPr id="694" name="楕円 693"/>
        <xdr:cNvSpPr/>
      </xdr:nvSpPr>
      <xdr:spPr>
        <a:xfrm>
          <a:off x="221107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42108</xdr:rowOff>
    </xdr:from>
    <xdr:ext cx="469744" cy="259045"/>
    <xdr:sp macro="" textlink="">
      <xdr:nvSpPr>
        <xdr:cNvPr id="695" name="【公民館】&#10;一人当たり面積該当値テキスト"/>
        <xdr:cNvSpPr txBox="1"/>
      </xdr:nvSpPr>
      <xdr:spPr>
        <a:xfrm>
          <a:off x="22199600" y="171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103777</xdr:rowOff>
    </xdr:from>
    <xdr:to>
      <xdr:col>112</xdr:col>
      <xdr:colOff>38100</xdr:colOff>
      <xdr:row>101</xdr:row>
      <xdr:rowOff>33927</xdr:rowOff>
    </xdr:to>
    <xdr:sp macro="" textlink="">
      <xdr:nvSpPr>
        <xdr:cNvPr id="696" name="楕円 695"/>
        <xdr:cNvSpPr/>
      </xdr:nvSpPr>
      <xdr:spPr>
        <a:xfrm>
          <a:off x="21272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139881</xdr:rowOff>
    </xdr:from>
    <xdr:to>
      <xdr:col>116</xdr:col>
      <xdr:colOff>63500</xdr:colOff>
      <xdr:row>100</xdr:row>
      <xdr:rowOff>154577</xdr:rowOff>
    </xdr:to>
    <xdr:cxnSp macro="">
      <xdr:nvCxnSpPr>
        <xdr:cNvPr id="697" name="直線コネクタ 696"/>
        <xdr:cNvCxnSpPr/>
      </xdr:nvCxnSpPr>
      <xdr:spPr>
        <a:xfrm flipV="1">
          <a:off x="21323300" y="172848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116839</xdr:rowOff>
    </xdr:from>
    <xdr:to>
      <xdr:col>107</xdr:col>
      <xdr:colOff>101600</xdr:colOff>
      <xdr:row>101</xdr:row>
      <xdr:rowOff>46989</xdr:rowOff>
    </xdr:to>
    <xdr:sp macro="" textlink="">
      <xdr:nvSpPr>
        <xdr:cNvPr id="698" name="楕円 697"/>
        <xdr:cNvSpPr/>
      </xdr:nvSpPr>
      <xdr:spPr>
        <a:xfrm>
          <a:off x="20383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154577</xdr:rowOff>
    </xdr:from>
    <xdr:to>
      <xdr:col>111</xdr:col>
      <xdr:colOff>177800</xdr:colOff>
      <xdr:row>100</xdr:row>
      <xdr:rowOff>167639</xdr:rowOff>
    </xdr:to>
    <xdr:cxnSp macro="">
      <xdr:nvCxnSpPr>
        <xdr:cNvPr id="699" name="直線コネクタ 698"/>
        <xdr:cNvCxnSpPr/>
      </xdr:nvCxnSpPr>
      <xdr:spPr>
        <a:xfrm flipV="1">
          <a:off x="20434300" y="172995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0"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1"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50454</xdr:rowOff>
    </xdr:from>
    <xdr:ext cx="469744" cy="259045"/>
    <xdr:sp macro="" textlink="">
      <xdr:nvSpPr>
        <xdr:cNvPr id="702" name="n_1mainValue【公民館】&#10;一人当たり面積"/>
        <xdr:cNvSpPr txBox="1"/>
      </xdr:nvSpPr>
      <xdr:spPr>
        <a:xfrm>
          <a:off x="210757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63516</xdr:rowOff>
    </xdr:from>
    <xdr:ext cx="469744" cy="259045"/>
    <xdr:sp macro="" textlink="">
      <xdr:nvSpPr>
        <xdr:cNvPr id="703" name="n_2mainValue【公民館】&#10;一人当たり面積"/>
        <xdr:cNvSpPr txBox="1"/>
      </xdr:nvSpPr>
      <xdr:spPr>
        <a:xfrm>
          <a:off x="20199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施設の有形固定資産減価償却率は総じて年々増加している。また類似団体比較では道路の償却率が高く、老朽化が進んでいる。道路の新設・維持管理はインフラ整備において重要な要件であり、公共施設等総合管理計画をもとに計画的に実施・改善に努めるとともに平準化した財政運営に努める。</a:t>
          </a:r>
          <a:endParaRPr lang="ja-JP" altLang="ja-JP" sz="1400">
            <a:effectLst/>
          </a:endParaRPr>
        </a:p>
        <a:p>
          <a:r>
            <a:rPr kumimoji="1" lang="ja-JP" altLang="ja-JP" sz="1100">
              <a:solidFill>
                <a:schemeClr val="dk1"/>
              </a:solidFill>
              <a:effectLst/>
              <a:latin typeface="+mn-lt"/>
              <a:ea typeface="+mn-ea"/>
              <a:cs typeface="+mn-cs"/>
            </a:rPr>
            <a:t>　学校施設の一人当たり面積の増加は児童生徒数の減少によるもので、少子化が進むなか、より一層数値は高くなっていくと見込まれる。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80"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86" name="楕円 85"/>
        <xdr:cNvSpPr/>
      </xdr:nvSpPr>
      <xdr:spPr>
        <a:xfrm>
          <a:off x="4584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54373</xdr:rowOff>
    </xdr:from>
    <xdr:ext cx="405111" cy="259045"/>
    <xdr:sp macro="" textlink="">
      <xdr:nvSpPr>
        <xdr:cNvPr id="87" name="【体育館・プール】&#10;有形固定資産減価償却率該当値テキスト"/>
        <xdr:cNvSpPr txBox="1"/>
      </xdr:nvSpPr>
      <xdr:spPr>
        <a:xfrm>
          <a:off x="4673600" y="1016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111506</xdr:rowOff>
    </xdr:from>
    <xdr:to>
      <xdr:col>20</xdr:col>
      <xdr:colOff>38100</xdr:colOff>
      <xdr:row>60</xdr:row>
      <xdr:rowOff>41656</xdr:rowOff>
    </xdr:to>
    <xdr:sp macro="" textlink="">
      <xdr:nvSpPr>
        <xdr:cNvPr id="88" name="楕円 87"/>
        <xdr:cNvSpPr/>
      </xdr:nvSpPr>
      <xdr:spPr>
        <a:xfrm>
          <a:off x="3746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162306</xdr:rowOff>
    </xdr:from>
    <xdr:to>
      <xdr:col>24</xdr:col>
      <xdr:colOff>63500</xdr:colOff>
      <xdr:row>60</xdr:row>
      <xdr:rowOff>82296</xdr:rowOff>
    </xdr:to>
    <xdr:cxnSp macro="">
      <xdr:nvCxnSpPr>
        <xdr:cNvPr id="89" name="直線コネクタ 88"/>
        <xdr:cNvCxnSpPr/>
      </xdr:nvCxnSpPr>
      <xdr:spPr>
        <a:xfrm>
          <a:off x="3797300" y="102778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58183</xdr:rowOff>
    </xdr:from>
    <xdr:ext cx="405111" cy="259045"/>
    <xdr:sp macro="" textlink="">
      <xdr:nvSpPr>
        <xdr:cNvPr id="90" name="n_1mainValue【体育館・プール】&#10;有形固定資産減価償却率"/>
        <xdr:cNvSpPr txBox="1"/>
      </xdr:nvSpPr>
      <xdr:spPr>
        <a:xfrm>
          <a:off x="358204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1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4"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130" name="楕円 129"/>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131" name="【体育館・プール】&#10;一人当たり面積該当値テキスト"/>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156210</xdr:rowOff>
    </xdr:from>
    <xdr:to>
      <xdr:col>50</xdr:col>
      <xdr:colOff>165100</xdr:colOff>
      <xdr:row>63</xdr:row>
      <xdr:rowOff>86360</xdr:rowOff>
    </xdr:to>
    <xdr:sp macro="" textlink="">
      <xdr:nvSpPr>
        <xdr:cNvPr id="132" name="楕円 131"/>
        <xdr:cNvSpPr/>
      </xdr:nvSpPr>
      <xdr:spPr>
        <a:xfrm>
          <a:off x="9588500" y="107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63</xdr:row>
      <xdr:rowOff>35560</xdr:rowOff>
    </xdr:to>
    <xdr:cxnSp macro="">
      <xdr:nvCxnSpPr>
        <xdr:cNvPr id="133" name="直線コネクタ 132"/>
        <xdr:cNvCxnSpPr/>
      </xdr:nvCxnSpPr>
      <xdr:spPr>
        <a:xfrm flipV="1">
          <a:off x="9639300" y="108356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77487</xdr:rowOff>
    </xdr:from>
    <xdr:ext cx="469744" cy="259045"/>
    <xdr:sp macro="" textlink="">
      <xdr:nvSpPr>
        <xdr:cNvPr id="134" name="n_1mainValue【体育館・プール】&#10;一人当たり面積"/>
        <xdr:cNvSpPr txBox="1"/>
      </xdr:nvSpPr>
      <xdr:spPr>
        <a:xfrm>
          <a:off x="9391727" y="108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6" name="テキスト ボックス 14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48261</xdr:rowOff>
    </xdr:to>
    <xdr:cxnSp macro="">
      <xdr:nvCxnSpPr>
        <xdr:cNvPr id="158" name="直線コネクタ 157"/>
        <xdr:cNvCxnSpPr/>
      </xdr:nvCxnSpPr>
      <xdr:spPr>
        <a:xfrm flipV="1">
          <a:off x="4634865" y="13589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52088</xdr:rowOff>
    </xdr:from>
    <xdr:ext cx="340478" cy="259045"/>
    <xdr:sp macro="" textlink="">
      <xdr:nvSpPr>
        <xdr:cNvPr id="159" name="【福祉施設】&#10;有形固定資産減価償却率最小値テキスト"/>
        <xdr:cNvSpPr txBox="1"/>
      </xdr:nvSpPr>
      <xdr:spPr>
        <a:xfrm>
          <a:off x="4673600" y="14796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48261</xdr:rowOff>
    </xdr:from>
    <xdr:to>
      <xdr:col>24</xdr:col>
      <xdr:colOff>152400</xdr:colOff>
      <xdr:row>86</xdr:row>
      <xdr:rowOff>48261</xdr:rowOff>
    </xdr:to>
    <xdr:cxnSp macro="">
      <xdr:nvCxnSpPr>
        <xdr:cNvPr id="160" name="直線コネクタ 159"/>
        <xdr:cNvCxnSpPr/>
      </xdr:nvCxnSpPr>
      <xdr:spPr>
        <a:xfrm>
          <a:off x="4546600" y="1479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1"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2" name="直線コネクタ 161"/>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96538</xdr:rowOff>
    </xdr:from>
    <xdr:ext cx="405111" cy="259045"/>
    <xdr:sp macro="" textlink="">
      <xdr:nvSpPr>
        <xdr:cNvPr id="163" name="【福祉施設】&#10;有形固定資産減価償却率平均値テキスト"/>
        <xdr:cNvSpPr txBox="1"/>
      </xdr:nvSpPr>
      <xdr:spPr>
        <a:xfrm>
          <a:off x="4673600" y="13983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73661</xdr:rowOff>
    </xdr:from>
    <xdr:to>
      <xdr:col>24</xdr:col>
      <xdr:colOff>114300</xdr:colOff>
      <xdr:row>83</xdr:row>
      <xdr:rowOff>3811</xdr:rowOff>
    </xdr:to>
    <xdr:sp macro="" textlink="">
      <xdr:nvSpPr>
        <xdr:cNvPr id="164" name="フローチャート: 判断 163"/>
        <xdr:cNvSpPr/>
      </xdr:nvSpPr>
      <xdr:spPr>
        <a:xfrm>
          <a:off x="45847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115570</xdr:rowOff>
    </xdr:from>
    <xdr:to>
      <xdr:col>20</xdr:col>
      <xdr:colOff>38100</xdr:colOff>
      <xdr:row>83</xdr:row>
      <xdr:rowOff>45720</xdr:rowOff>
    </xdr:to>
    <xdr:sp macro="" textlink="">
      <xdr:nvSpPr>
        <xdr:cNvPr id="165" name="フローチャート: 判断 164"/>
        <xdr:cNvSpPr/>
      </xdr:nvSpPr>
      <xdr:spPr>
        <a:xfrm>
          <a:off x="3746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62247</xdr:rowOff>
    </xdr:from>
    <xdr:ext cx="405111" cy="259045"/>
    <xdr:sp macro="" textlink="">
      <xdr:nvSpPr>
        <xdr:cNvPr id="166" name="n_1aveValue【福祉施設】&#10;有形固定資産減価償却率"/>
        <xdr:cNvSpPr txBox="1"/>
      </xdr:nvSpPr>
      <xdr:spPr>
        <a:xfrm>
          <a:off x="3582044" y="1394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86361</xdr:rowOff>
    </xdr:from>
    <xdr:to>
      <xdr:col>15</xdr:col>
      <xdr:colOff>101600</xdr:colOff>
      <xdr:row>83</xdr:row>
      <xdr:rowOff>16511</xdr:rowOff>
    </xdr:to>
    <xdr:sp macro="" textlink="">
      <xdr:nvSpPr>
        <xdr:cNvPr id="167" name="フローチャート: 判断 166"/>
        <xdr:cNvSpPr/>
      </xdr:nvSpPr>
      <xdr:spPr>
        <a:xfrm>
          <a:off x="2857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33038</xdr:rowOff>
    </xdr:from>
    <xdr:ext cx="405111" cy="259045"/>
    <xdr:sp macro="" textlink="">
      <xdr:nvSpPr>
        <xdr:cNvPr id="168" name="n_2aveValue【福祉施設】&#10;有形固定資産減価償却率"/>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168911</xdr:rowOff>
    </xdr:from>
    <xdr:to>
      <xdr:col>24</xdr:col>
      <xdr:colOff>114300</xdr:colOff>
      <xdr:row>86</xdr:row>
      <xdr:rowOff>99061</xdr:rowOff>
    </xdr:to>
    <xdr:sp macro="" textlink="">
      <xdr:nvSpPr>
        <xdr:cNvPr id="174" name="楕円 173"/>
        <xdr:cNvSpPr/>
      </xdr:nvSpPr>
      <xdr:spPr>
        <a:xfrm>
          <a:off x="4584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83838</xdr:rowOff>
    </xdr:from>
    <xdr:ext cx="340478" cy="259045"/>
    <xdr:sp macro="" textlink="">
      <xdr:nvSpPr>
        <xdr:cNvPr id="175" name="【福祉施設】&#10;有形固定資産減価償却率該当値テキスト"/>
        <xdr:cNvSpPr txBox="1"/>
      </xdr:nvSpPr>
      <xdr:spPr>
        <a:xfrm>
          <a:off x="4673600" y="14657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76" name="楕円 175"/>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48261</xdr:rowOff>
    </xdr:from>
    <xdr:to>
      <xdr:col>24</xdr:col>
      <xdr:colOff>63500</xdr:colOff>
      <xdr:row>86</xdr:row>
      <xdr:rowOff>114300</xdr:rowOff>
    </xdr:to>
    <xdr:cxnSp macro="">
      <xdr:nvCxnSpPr>
        <xdr:cNvPr id="177" name="直線コネクタ 176"/>
        <xdr:cNvCxnSpPr/>
      </xdr:nvCxnSpPr>
      <xdr:spPr>
        <a:xfrm flipV="1">
          <a:off x="3797300" y="1479296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178" name="楕円 177"/>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86</xdr:row>
      <xdr:rowOff>114300</xdr:rowOff>
    </xdr:to>
    <xdr:cxnSp macro="">
      <xdr:nvCxnSpPr>
        <xdr:cNvPr id="179" name="直線コネクタ 178"/>
        <xdr:cNvCxnSpPr/>
      </xdr:nvCxnSpPr>
      <xdr:spPr>
        <a:xfrm>
          <a:off x="2908300" y="14234161"/>
          <a:ext cx="889000" cy="6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156227</xdr:rowOff>
    </xdr:from>
    <xdr:ext cx="340478" cy="259045"/>
    <xdr:sp macro="" textlink="">
      <xdr:nvSpPr>
        <xdr:cNvPr id="180" name="n_1mainValue【福祉施設】&#10;有形固定資産減価償却率"/>
        <xdr:cNvSpPr txBox="1"/>
      </xdr:nvSpPr>
      <xdr:spPr>
        <a:xfrm>
          <a:off x="3614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181" name="n_2main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2" name="直線コネクタ 1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3" name="テキスト ボックス 1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4" name="直線コネクタ 1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5" name="テキスト ボックス 1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6" name="直線コネクタ 1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7" name="テキスト ボックス 1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8" name="直線コネクタ 1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9" name="テキスト ボックス 1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0" name="直線コネクタ 1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1" name="テキスト ボックス 2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2" name="直線コネクタ 2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3" name="テキスト ボックス 2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07" name="直線コネクタ 206"/>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08"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09" name="直線コネクタ 208"/>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0"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1" name="直線コネクタ 210"/>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12" name="【福祉施設】&#10;一人当たり面積平均値テキスト"/>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13" name="フローチャート: 判断 212"/>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14" name="フローチャート: 判断 213"/>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15"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16" name="フローチャート: 判断 215"/>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17"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223" name="楕円 222"/>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224"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225" name="楕円 224"/>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226" name="直線コネクタ 225"/>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80373</xdr:rowOff>
    </xdr:from>
    <xdr:to>
      <xdr:col>46</xdr:col>
      <xdr:colOff>38100</xdr:colOff>
      <xdr:row>84</xdr:row>
      <xdr:rowOff>10523</xdr:rowOff>
    </xdr:to>
    <xdr:sp macro="" textlink="">
      <xdr:nvSpPr>
        <xdr:cNvPr id="227" name="楕円 226"/>
        <xdr:cNvSpPr/>
      </xdr:nvSpPr>
      <xdr:spPr>
        <a:xfrm>
          <a:off x="869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131173</xdr:rowOff>
    </xdr:from>
    <xdr:to>
      <xdr:col>50</xdr:col>
      <xdr:colOff>114300</xdr:colOff>
      <xdr:row>86</xdr:row>
      <xdr:rowOff>64226</xdr:rowOff>
    </xdr:to>
    <xdr:cxnSp macro="">
      <xdr:nvCxnSpPr>
        <xdr:cNvPr id="228" name="直線コネクタ 227"/>
        <xdr:cNvCxnSpPr/>
      </xdr:nvCxnSpPr>
      <xdr:spPr>
        <a:xfrm>
          <a:off x="8750300" y="14361523"/>
          <a:ext cx="889000" cy="44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106153</xdr:rowOff>
    </xdr:from>
    <xdr:ext cx="469744" cy="259045"/>
    <xdr:sp macro="" textlink="">
      <xdr:nvSpPr>
        <xdr:cNvPr id="229"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1650</xdr:rowOff>
    </xdr:from>
    <xdr:ext cx="469744" cy="259045"/>
    <xdr:sp macro="" textlink="">
      <xdr:nvSpPr>
        <xdr:cNvPr id="230" name="n_2mainValue【福祉施設】&#10;一人当たり面積"/>
        <xdr:cNvSpPr txBox="1"/>
      </xdr:nvSpPr>
      <xdr:spPr>
        <a:xfrm>
          <a:off x="8515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1" name="テキスト ボックス 2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2" name="直線コネクタ 2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3" name="テキスト ボックス 2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4" name="直線コネクタ 2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5" name="テキスト ボックス 2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6" name="直線コネクタ 2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7" name="テキスト ボックス 2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8" name="直線コネクタ 2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9" name="テキスト ボックス 2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0" name="直線コネクタ 2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1" name="テキスト ボックス 2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2" name="直線コネクタ 2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3" name="テキスト ボックス 2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4" name="直線コネクタ 2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5" name="テキスト ボックス 2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287" name="直線コネクタ 28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8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89" name="直線コネクタ 28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29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291" name="直線コネクタ 29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29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293" name="フローチャート: 判断 29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294" name="フローチャート: 判断 29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295"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296" name="フローチャート: 判断 29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297"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8" name="テキスト ボックス 2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9" name="テキスト ボックス 2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0" name="テキスト ボックス 2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1" name="テキスト ボックス 3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2" name="テキスト ボックス 3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114935</xdr:rowOff>
    </xdr:from>
    <xdr:to>
      <xdr:col>85</xdr:col>
      <xdr:colOff>177800</xdr:colOff>
      <xdr:row>61</xdr:row>
      <xdr:rowOff>45085</xdr:rowOff>
    </xdr:to>
    <xdr:sp macro="" textlink="">
      <xdr:nvSpPr>
        <xdr:cNvPr id="303" name="楕円 302"/>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137812</xdr:rowOff>
    </xdr:from>
    <xdr:ext cx="405111" cy="259045"/>
    <xdr:sp macro="" textlink="">
      <xdr:nvSpPr>
        <xdr:cNvPr id="304" name="【保健センター・保健所】&#10;有形固定資産減価償却率該当値テキスト"/>
        <xdr:cNvSpPr txBox="1"/>
      </xdr:nvSpPr>
      <xdr:spPr>
        <a:xfrm>
          <a:off x="16357600"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305" name="楕円 304"/>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165735</xdr:rowOff>
    </xdr:to>
    <xdr:cxnSp macro="">
      <xdr:nvCxnSpPr>
        <xdr:cNvPr id="306" name="直線コネクタ 305"/>
        <xdr:cNvCxnSpPr/>
      </xdr:nvCxnSpPr>
      <xdr:spPr>
        <a:xfrm>
          <a:off x="15481300" y="1034034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307" name="楕円 306"/>
        <xdr:cNvSpPr/>
      </xdr:nvSpPr>
      <xdr:spPr>
        <a:xfrm>
          <a:off x="1454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62</xdr:row>
      <xdr:rowOff>49530</xdr:rowOff>
    </xdr:to>
    <xdr:cxnSp macro="">
      <xdr:nvCxnSpPr>
        <xdr:cNvPr id="308" name="直線コネクタ 307"/>
        <xdr:cNvCxnSpPr/>
      </xdr:nvCxnSpPr>
      <xdr:spPr>
        <a:xfrm flipV="1">
          <a:off x="14592300" y="1034034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309" name="n_1mainValue【保健センター・保健所】&#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310" name="n_2mainValue【保健センター・保健所】&#10;有形固定資産減価償却率"/>
        <xdr:cNvSpPr txBox="1"/>
      </xdr:nvSpPr>
      <xdr:spPr>
        <a:xfrm>
          <a:off x="14389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2" name="正方形/長方形 3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3" name="正方形/長方形 3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4" name="正方形/長方形 3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5" name="正方形/長方形 3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6" name="正方形/長方形 3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7" name="正方形/長方形 3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8" name="正方形/長方形 3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9" name="テキスト ボックス 3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0" name="直線コネクタ 3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1" name="直線コネクタ 3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2" name="テキスト ボックス 3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3" name="直線コネクタ 3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4" name="テキスト ボックス 3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5" name="直線コネクタ 3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6" name="テキスト ボックス 3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7" name="直線コネクタ 3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8" name="テキスト ボックス 3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9" name="直線コネクタ 3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0" name="テキスト ボックス 3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32" name="直線コネクタ 33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3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34" name="直線コネクタ 33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3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36" name="直線コネクタ 33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337"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38" name="フローチャート: 判断 33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339" name="フローチャート: 判断 33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34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341" name="フローチャート: 判断 34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34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3" name="テキスト ボックス 3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4" name="テキスト ボックス 3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5" name="テキスト ボックス 3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6" name="テキスト ボックス 3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7" name="テキスト ボックス 3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348" name="楕円 347"/>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349" name="【保健センター・保健所】&#10;一人当たり面積該当値テキスト"/>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350" name="楕円 349"/>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128016</xdr:rowOff>
    </xdr:to>
    <xdr:cxnSp macro="">
      <xdr:nvCxnSpPr>
        <xdr:cNvPr id="351" name="直線コネクタ 350"/>
        <xdr:cNvCxnSpPr/>
      </xdr:nvCxnSpPr>
      <xdr:spPr>
        <a:xfrm>
          <a:off x="21323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352" name="楕円 351"/>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128016</xdr:rowOff>
    </xdr:to>
    <xdr:cxnSp macro="">
      <xdr:nvCxnSpPr>
        <xdr:cNvPr id="353" name="直線コネクタ 352"/>
        <xdr:cNvCxnSpPr/>
      </xdr:nvCxnSpPr>
      <xdr:spPr>
        <a:xfrm>
          <a:off x="20434300" y="10744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354"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35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6" name="正方形/長方形 3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3" name="正方形/長方形 3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4" name="テキスト ボックス 3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5" name="直線コネクタ 3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6" name="直線コネクタ 3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7" name="テキスト ボックス 3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8" name="直線コネクタ 3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9" name="テキスト ボックス 3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0" name="直線コネクタ 3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1" name="テキスト ボックス 3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2" name="直線コネクタ 3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3" name="テキスト ボックス 3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4" name="直線コネクタ 3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5" name="テキスト ボックス 3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6" name="直線コネクタ 3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7" name="テキスト ボックス 3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8" name="直線コネクタ 3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9" name="テキスト ボックス 3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85</xdr:row>
      <xdr:rowOff>87086</xdr:rowOff>
    </xdr:to>
    <xdr:cxnSp macro="">
      <xdr:nvCxnSpPr>
        <xdr:cNvPr id="381" name="直線コネクタ 380"/>
        <xdr:cNvCxnSpPr/>
      </xdr:nvCxnSpPr>
      <xdr:spPr>
        <a:xfrm flipV="1">
          <a:off x="16318864" y="13345886"/>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90913</xdr:rowOff>
    </xdr:from>
    <xdr:ext cx="405111" cy="259045"/>
    <xdr:sp macro="" textlink="">
      <xdr:nvSpPr>
        <xdr:cNvPr id="382" name="【消防施設】&#10;有形固定資産減価償却率最小値テキスト"/>
        <xdr:cNvSpPr txBox="1"/>
      </xdr:nvSpPr>
      <xdr:spPr>
        <a:xfrm>
          <a:off x="16357600" y="1466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87086</xdr:rowOff>
    </xdr:from>
    <xdr:to>
      <xdr:col>86</xdr:col>
      <xdr:colOff>25400</xdr:colOff>
      <xdr:row>85</xdr:row>
      <xdr:rowOff>87086</xdr:rowOff>
    </xdr:to>
    <xdr:cxnSp macro="">
      <xdr:nvCxnSpPr>
        <xdr:cNvPr id="383" name="直線コネクタ 382"/>
        <xdr:cNvCxnSpPr/>
      </xdr:nvCxnSpPr>
      <xdr:spPr>
        <a:xfrm>
          <a:off x="16230600" y="146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405111" cy="259045"/>
    <xdr:sp macro="" textlink="">
      <xdr:nvSpPr>
        <xdr:cNvPr id="384" name="【消防施設】&#10;有形固定資産減価償却率最大値テキスト"/>
        <xdr:cNvSpPr txBox="1"/>
      </xdr:nvSpPr>
      <xdr:spPr>
        <a:xfrm>
          <a:off x="16357600" y="1312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385" name="直線コネクタ 384"/>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5278</xdr:rowOff>
    </xdr:from>
    <xdr:ext cx="405111" cy="259045"/>
    <xdr:sp macro="" textlink="">
      <xdr:nvSpPr>
        <xdr:cNvPr id="386" name="【消防施設】&#10;有形固定資産減価償却率平均値テキスト"/>
        <xdr:cNvSpPr txBox="1"/>
      </xdr:nvSpPr>
      <xdr:spPr>
        <a:xfrm>
          <a:off x="16357600" y="1389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387" name="フローチャート: 判断 386"/>
        <xdr:cNvSpPr/>
      </xdr:nvSpPr>
      <xdr:spPr>
        <a:xfrm>
          <a:off x="16268700" y="140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49349</xdr:rowOff>
    </xdr:from>
    <xdr:to>
      <xdr:col>81</xdr:col>
      <xdr:colOff>101600</xdr:colOff>
      <xdr:row>81</xdr:row>
      <xdr:rowOff>150949</xdr:rowOff>
    </xdr:to>
    <xdr:sp macro="" textlink="">
      <xdr:nvSpPr>
        <xdr:cNvPr id="388" name="フローチャート: 判断 387"/>
        <xdr:cNvSpPr/>
      </xdr:nvSpPr>
      <xdr:spPr>
        <a:xfrm>
          <a:off x="15430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167476</xdr:rowOff>
    </xdr:from>
    <xdr:ext cx="405111" cy="259045"/>
    <xdr:sp macro="" textlink="">
      <xdr:nvSpPr>
        <xdr:cNvPr id="389" name="n_1aveValue【消防施設】&#10;有形固定資産減価償却率"/>
        <xdr:cNvSpPr txBox="1"/>
      </xdr:nvSpPr>
      <xdr:spPr>
        <a:xfrm>
          <a:off x="15266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90" name="フローチャート: 判断 38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91"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2" name="テキスト ボックス 3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397" name="楕円 396"/>
        <xdr:cNvSpPr/>
      </xdr:nvSpPr>
      <xdr:spPr>
        <a:xfrm>
          <a:off x="16268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398" name="【消防施設】&#10;有形固定資産減価償却率該当値テキスト"/>
        <xdr:cNvSpPr txBox="1"/>
      </xdr:nvSpPr>
      <xdr:spPr>
        <a:xfrm>
          <a:off x="16357600"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399" name="楕円 398"/>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82</xdr:row>
      <xdr:rowOff>127907</xdr:rowOff>
    </xdr:to>
    <xdr:cxnSp macro="">
      <xdr:nvCxnSpPr>
        <xdr:cNvPr id="400" name="直線コネクタ 399"/>
        <xdr:cNvCxnSpPr/>
      </xdr:nvCxnSpPr>
      <xdr:spPr>
        <a:xfrm flipV="1">
          <a:off x="15481300" y="141786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145687</xdr:rowOff>
    </xdr:from>
    <xdr:to>
      <xdr:col>76</xdr:col>
      <xdr:colOff>165100</xdr:colOff>
      <xdr:row>86</xdr:row>
      <xdr:rowOff>75837</xdr:rowOff>
    </xdr:to>
    <xdr:sp macro="" textlink="">
      <xdr:nvSpPr>
        <xdr:cNvPr id="401" name="楕円 400"/>
        <xdr:cNvSpPr/>
      </xdr:nvSpPr>
      <xdr:spPr>
        <a:xfrm>
          <a:off x="14541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86</xdr:row>
      <xdr:rowOff>25037</xdr:rowOff>
    </xdr:to>
    <xdr:cxnSp macro="">
      <xdr:nvCxnSpPr>
        <xdr:cNvPr id="402" name="直線コネクタ 401"/>
        <xdr:cNvCxnSpPr/>
      </xdr:nvCxnSpPr>
      <xdr:spPr>
        <a:xfrm flipV="1">
          <a:off x="14592300" y="14186807"/>
          <a:ext cx="889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403" name="n_1mainValue【消防施設】&#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66964</xdr:rowOff>
    </xdr:from>
    <xdr:ext cx="340478" cy="259045"/>
    <xdr:sp macro="" textlink="">
      <xdr:nvSpPr>
        <xdr:cNvPr id="404" name="n_2mainValue【消防施設】&#10;有形固定資産減価償却率"/>
        <xdr:cNvSpPr txBox="1"/>
      </xdr:nvSpPr>
      <xdr:spPr>
        <a:xfrm>
          <a:off x="14422061" y="1481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5" name="直線コネクタ 4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6" name="テキスト ボックス 4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7" name="直線コネクタ 4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8" name="テキスト ボックス 4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9" name="直線コネクタ 4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0" name="テキスト ボックス 4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1" name="直線コネクタ 4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2" name="テキスト ボックス 4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3" name="直線コネクタ 4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4" name="テキスト ボックス 4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26" name="直線コネクタ 425"/>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2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28" name="直線コネクタ 42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29"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30" name="直線コネクタ 429"/>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431"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32" name="フローチャート: 判断 431"/>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33" name="フローチャート: 判断 43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3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35" name="フローチャート: 判断 434"/>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36"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442" name="楕円 441"/>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443"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444" name="楕円 443"/>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445" name="直線コネクタ 444"/>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51308</xdr:rowOff>
    </xdr:from>
    <xdr:to>
      <xdr:col>107</xdr:col>
      <xdr:colOff>101600</xdr:colOff>
      <xdr:row>85</xdr:row>
      <xdr:rowOff>152908</xdr:rowOff>
    </xdr:to>
    <xdr:sp macro="" textlink="">
      <xdr:nvSpPr>
        <xdr:cNvPr id="446" name="楕円 445"/>
        <xdr:cNvSpPr/>
      </xdr:nvSpPr>
      <xdr:spPr>
        <a:xfrm>
          <a:off x="20383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102108</xdr:rowOff>
    </xdr:to>
    <xdr:cxnSp macro="">
      <xdr:nvCxnSpPr>
        <xdr:cNvPr id="447" name="直線コネクタ 446"/>
        <xdr:cNvCxnSpPr/>
      </xdr:nvCxnSpPr>
      <xdr:spPr>
        <a:xfrm flipV="1">
          <a:off x="20434300" y="146547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123462</xdr:rowOff>
    </xdr:from>
    <xdr:ext cx="469744" cy="259045"/>
    <xdr:sp macro="" textlink="">
      <xdr:nvSpPr>
        <xdr:cNvPr id="448" name="n_1mainValue【消防施設】&#10;一人当たり面積"/>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144035</xdr:rowOff>
    </xdr:from>
    <xdr:ext cx="469744" cy="259045"/>
    <xdr:sp macro="" textlink="">
      <xdr:nvSpPr>
        <xdr:cNvPr id="449" name="n_2mainValue【消防施設】&#10;一人当たり面積"/>
        <xdr:cNvSpPr txBox="1"/>
      </xdr:nvSpPr>
      <xdr:spPr>
        <a:xfrm>
          <a:off x="20199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0" name="テキスト ボックス 4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1" name="直線コネクタ 4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2" name="テキスト ボックス 4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3" name="直線コネクタ 4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4" name="テキスト ボックス 4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5" name="直線コネクタ 4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6" name="テキスト ボックス 4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7" name="直線コネクタ 4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8" name="テキスト ボックス 4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9" name="直線コネクタ 4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0" name="テキスト ボックス 4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474" name="直線コネクタ 473"/>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475"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476" name="直線コネクタ 47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477"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478" name="直線コネクタ 477"/>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479"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480" name="フローチャート: 判断 479"/>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481" name="フローチャート: 判断 480"/>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164482</xdr:rowOff>
    </xdr:from>
    <xdr:ext cx="405111" cy="259045"/>
    <xdr:sp macro="" textlink="">
      <xdr:nvSpPr>
        <xdr:cNvPr id="482"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483" name="フローチャート: 判断 482"/>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484"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490" name="楕円 489"/>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491" name="【庁舎】&#10;有形固定資産減価償却率該当値テキスト"/>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492" name="楕円 491"/>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105</xdr:row>
      <xdr:rowOff>70486</xdr:rowOff>
    </xdr:to>
    <xdr:cxnSp macro="">
      <xdr:nvCxnSpPr>
        <xdr:cNvPr id="493" name="直線コネクタ 492"/>
        <xdr:cNvCxnSpPr/>
      </xdr:nvCxnSpPr>
      <xdr:spPr>
        <a:xfrm>
          <a:off x="15481300" y="17960339"/>
          <a:ext cx="838200" cy="1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494" name="楕円 493"/>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129539</xdr:rowOff>
    </xdr:from>
    <xdr:to>
      <xdr:col>81</xdr:col>
      <xdr:colOff>50800</xdr:colOff>
      <xdr:row>104</xdr:row>
      <xdr:rowOff>139064</xdr:rowOff>
    </xdr:to>
    <xdr:cxnSp macro="">
      <xdr:nvCxnSpPr>
        <xdr:cNvPr id="495" name="直線コネクタ 494"/>
        <xdr:cNvCxnSpPr/>
      </xdr:nvCxnSpPr>
      <xdr:spPr>
        <a:xfrm flipV="1">
          <a:off x="14592300" y="17960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xdr:rowOff>
    </xdr:from>
    <xdr:ext cx="405111" cy="259045"/>
    <xdr:sp macro="" textlink="">
      <xdr:nvSpPr>
        <xdr:cNvPr id="496" name="n_1mainValue【庁舎】&#10;有形固定資産減価償却率"/>
        <xdr:cNvSpPr txBox="1"/>
      </xdr:nvSpPr>
      <xdr:spPr>
        <a:xfrm>
          <a:off x="152660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34941</xdr:rowOff>
    </xdr:from>
    <xdr:ext cx="405111" cy="259045"/>
    <xdr:sp macro="" textlink="">
      <xdr:nvSpPr>
        <xdr:cNvPr id="497" name="n_2mainValue【庁舎】&#10;有形固定資産減価償却率"/>
        <xdr:cNvSpPr txBox="1"/>
      </xdr:nvSpPr>
      <xdr:spPr>
        <a:xfrm>
          <a:off x="14389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08" name="直線コネクタ 5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09" name="テキスト ボックス 5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10" name="直線コネクタ 5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11" name="テキスト ボックス 5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12" name="直線コネクタ 5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13" name="テキスト ボックス 5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16" name="直線コネクタ 5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17" name="テキスト ボックス 5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18" name="直線コネクタ 5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19" name="テキスト ボックス 5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20" name="直線コネクタ 5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21" name="テキスト ボックス 5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25" name="直線コネクタ 524"/>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26"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27" name="直線コネクタ 526"/>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28"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29" name="直線コネクタ 528"/>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530"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31" name="フローチャート: 判断 530"/>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32" name="フローチャート: 判断 531"/>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533"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34" name="フローチャート: 判断 533"/>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535"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136843</xdr:rowOff>
    </xdr:from>
    <xdr:to>
      <xdr:col>116</xdr:col>
      <xdr:colOff>114300</xdr:colOff>
      <xdr:row>107</xdr:row>
      <xdr:rowOff>66993</xdr:rowOff>
    </xdr:to>
    <xdr:sp macro="" textlink="">
      <xdr:nvSpPr>
        <xdr:cNvPr id="541" name="楕円 540"/>
        <xdr:cNvSpPr/>
      </xdr:nvSpPr>
      <xdr:spPr>
        <a:xfrm>
          <a:off x="22110700" y="183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115270</xdr:rowOff>
    </xdr:from>
    <xdr:ext cx="469744" cy="259045"/>
    <xdr:sp macro="" textlink="">
      <xdr:nvSpPr>
        <xdr:cNvPr id="542" name="【庁舎】&#10;一人当たり面積該当値テキスト"/>
        <xdr:cNvSpPr txBox="1"/>
      </xdr:nvSpPr>
      <xdr:spPr>
        <a:xfrm>
          <a:off x="22199600" y="182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141129</xdr:rowOff>
    </xdr:from>
    <xdr:to>
      <xdr:col>112</xdr:col>
      <xdr:colOff>38100</xdr:colOff>
      <xdr:row>107</xdr:row>
      <xdr:rowOff>71279</xdr:rowOff>
    </xdr:to>
    <xdr:sp macro="" textlink="">
      <xdr:nvSpPr>
        <xdr:cNvPr id="543" name="楕円 542"/>
        <xdr:cNvSpPr/>
      </xdr:nvSpPr>
      <xdr:spPr>
        <a:xfrm>
          <a:off x="21272500" y="183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16193</xdr:rowOff>
    </xdr:from>
    <xdr:to>
      <xdr:col>116</xdr:col>
      <xdr:colOff>63500</xdr:colOff>
      <xdr:row>107</xdr:row>
      <xdr:rowOff>20479</xdr:rowOff>
    </xdr:to>
    <xdr:cxnSp macro="">
      <xdr:nvCxnSpPr>
        <xdr:cNvPr id="544" name="直線コネクタ 543"/>
        <xdr:cNvCxnSpPr/>
      </xdr:nvCxnSpPr>
      <xdr:spPr>
        <a:xfrm flipV="1">
          <a:off x="21323300" y="1836134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155417</xdr:rowOff>
    </xdr:from>
    <xdr:to>
      <xdr:col>107</xdr:col>
      <xdr:colOff>101600</xdr:colOff>
      <xdr:row>107</xdr:row>
      <xdr:rowOff>85567</xdr:rowOff>
    </xdr:to>
    <xdr:sp macro="" textlink="">
      <xdr:nvSpPr>
        <xdr:cNvPr id="545" name="楕円 544"/>
        <xdr:cNvSpPr/>
      </xdr:nvSpPr>
      <xdr:spPr>
        <a:xfrm>
          <a:off x="20383500" y="183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20479</xdr:rowOff>
    </xdr:from>
    <xdr:to>
      <xdr:col>111</xdr:col>
      <xdr:colOff>177800</xdr:colOff>
      <xdr:row>107</xdr:row>
      <xdr:rowOff>34767</xdr:rowOff>
    </xdr:to>
    <xdr:cxnSp macro="">
      <xdr:nvCxnSpPr>
        <xdr:cNvPr id="546" name="直線コネクタ 545"/>
        <xdr:cNvCxnSpPr/>
      </xdr:nvCxnSpPr>
      <xdr:spPr>
        <a:xfrm flipV="1">
          <a:off x="20434300" y="1836562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62406</xdr:rowOff>
    </xdr:from>
    <xdr:ext cx="469744" cy="259045"/>
    <xdr:sp macro="" textlink="">
      <xdr:nvSpPr>
        <xdr:cNvPr id="547" name="n_1mainValue【庁舎】&#10;一人当たり面積"/>
        <xdr:cNvSpPr txBox="1"/>
      </xdr:nvSpPr>
      <xdr:spPr>
        <a:xfrm>
          <a:off x="21075727" y="1840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76694</xdr:rowOff>
    </xdr:from>
    <xdr:ext cx="469744" cy="259045"/>
    <xdr:sp macro="" textlink="">
      <xdr:nvSpPr>
        <xdr:cNvPr id="548" name="n_2mainValue【庁舎】&#10;一人当たり面積"/>
        <xdr:cNvSpPr txBox="1"/>
      </xdr:nvSpPr>
      <xdr:spPr>
        <a:xfrm>
          <a:off x="20199427" y="1842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年度において庁舎及び保健センターの減価償却率が下がっているのは、屋上防水及び空調設備の更新工事の実施による。また、福祉施設については平成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年度に新規で児童発達支援施設を建設したことにより、平成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年度より償却が開始されたものである。上記施設の減価償却率は類似団体と同程度の推移である。</a:t>
          </a:r>
          <a:endParaRPr lang="ja-JP" altLang="ja-JP" sz="1400">
            <a:effectLst/>
          </a:endParaRPr>
        </a:p>
        <a:p>
          <a:r>
            <a:rPr kumimoji="1" lang="ja-JP" altLang="ja-JP" sz="1100">
              <a:solidFill>
                <a:schemeClr val="dk1"/>
              </a:solidFill>
              <a:effectLst/>
              <a:latin typeface="+mn-lt"/>
              <a:ea typeface="+mn-ea"/>
              <a:cs typeface="+mn-cs"/>
            </a:rPr>
            <a:t>　これら施設も公共施設等総合管理計画をもとに計画的に実施・改善に努め老朽化を食い止めるとともに、財政負担を平準化し、健全な財政運営に努める。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財政力指数は昨年度対比△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ポイントとなっている。近年大きな変動はないが県内及び全国平均を下回っており、引き続き自主財源確保のための税等徴収強化・歳出削減に努める。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xdr:cNvCxnSpPr/>
      </xdr:nvCxnSpPr>
      <xdr:spPr>
        <a:xfrm>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5" name="直線コネクタ 74"/>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8" name="直線コネクタ 77"/>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xdr:cNvCxnSpPr/>
      </xdr:nvCxnSpPr>
      <xdr:spPr>
        <a:xfrm>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10706</xdr:rowOff>
    </xdr:from>
    <xdr:ext cx="762000" cy="259045"/>
    <xdr:sp macro="" textlink="">
      <xdr:nvSpPr>
        <xdr:cNvPr id="92" name="財政力該当値テキスト"/>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4" name="テキスト ボックス 9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6" name="テキスト ボックス 9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ポイントとなり、昨年度に比して大幅に経常収支比率が向上した。要因として、歳入は普通交付税（算定誤りに係る精算）交付額の増（</a:t>
          </a:r>
          <a:r>
            <a:rPr kumimoji="1" lang="en-US" altLang="ja-JP" sz="1300" baseline="0">
              <a:latin typeface="ＭＳ Ｐゴシック" panose="020B0600070205080204" pitchFamily="50" charset="-128"/>
              <a:ea typeface="ＭＳ Ｐゴシック" panose="020B0600070205080204" pitchFamily="50" charset="-128"/>
            </a:rPr>
            <a:t>+159</a:t>
          </a:r>
          <a:r>
            <a:rPr kumimoji="1" lang="ja-JP" altLang="en-US" sz="1300" baseline="0">
              <a:latin typeface="ＭＳ Ｐゴシック" panose="020B0600070205080204" pitchFamily="50" charset="-128"/>
              <a:ea typeface="ＭＳ Ｐゴシック" panose="020B0600070205080204" pitchFamily="50" charset="-128"/>
            </a:rPr>
            <a:t>百万円）、歳出は人件費の減（△</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百万円）である。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今後、社会保障等に係る扶助費及び個別施設管理計画（</a:t>
          </a:r>
          <a:r>
            <a:rPr kumimoji="1" lang="en-US" altLang="ja-JP" sz="1300" baseline="0">
              <a:latin typeface="ＭＳ Ｐゴシック" panose="020B0600070205080204" pitchFamily="50" charset="-128"/>
              <a:ea typeface="ＭＳ Ｐゴシック" panose="020B0600070205080204" pitchFamily="50" charset="-128"/>
            </a:rPr>
            <a:t>H31</a:t>
          </a:r>
          <a:r>
            <a:rPr kumimoji="1" lang="ja-JP" altLang="en-US" sz="1300" baseline="0">
              <a:latin typeface="ＭＳ Ｐゴシック" panose="020B0600070205080204" pitchFamily="50" charset="-128"/>
              <a:ea typeface="ＭＳ Ｐゴシック" panose="020B0600070205080204" pitchFamily="50" charset="-128"/>
            </a:rPr>
            <a:t>策定予定）に基づく修繕等による物件費の増が見込まれるため、急激な歳出増による経常経費の増を抑制し、計画的な財政運営に努める。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64</xdr:row>
      <xdr:rowOff>135890</xdr:rowOff>
    </xdr:to>
    <xdr:cxnSp macro="">
      <xdr:nvCxnSpPr>
        <xdr:cNvPr id="135" name="直線コネクタ 134"/>
        <xdr:cNvCxnSpPr/>
      </xdr:nvCxnSpPr>
      <xdr:spPr>
        <a:xfrm flipV="1">
          <a:off x="4114800" y="1066630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135890</xdr:rowOff>
    </xdr:to>
    <xdr:cxnSp macro="">
      <xdr:nvCxnSpPr>
        <xdr:cNvPr id="138" name="直線コネクタ 137"/>
        <xdr:cNvCxnSpPr/>
      </xdr:nvCxnSpPr>
      <xdr:spPr>
        <a:xfrm>
          <a:off x="3225800" y="109156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114300</xdr:rowOff>
    </xdr:to>
    <xdr:cxnSp macro="">
      <xdr:nvCxnSpPr>
        <xdr:cNvPr id="141" name="直線コネクタ 140"/>
        <xdr:cNvCxnSpPr/>
      </xdr:nvCxnSpPr>
      <xdr:spPr>
        <a:xfrm>
          <a:off x="2336800" y="1090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106256</xdr:rowOff>
    </xdr:to>
    <xdr:cxnSp macro="">
      <xdr:nvCxnSpPr>
        <xdr:cNvPr id="144" name="直線コネクタ 143"/>
        <xdr:cNvCxnSpPr/>
      </xdr:nvCxnSpPr>
      <xdr:spPr>
        <a:xfrm>
          <a:off x="1447800" y="1071456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4" name="楕円 153"/>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5"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6" name="楕円 155"/>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7" name="テキスト ボックス 156"/>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8" name="楕円 15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9" name="テキスト ボックス 15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60" name="楕円 159"/>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61" name="テキスト ボックス 160"/>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2" name="楕円 161"/>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3" name="テキスト ボックス 16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+1,854</a:t>
          </a:r>
          <a:r>
            <a:rPr kumimoji="1" lang="ja-JP" altLang="en-US" sz="1300">
              <a:latin typeface="ＭＳ Ｐゴシック" panose="020B0600070205080204" pitchFamily="50" charset="-128"/>
              <a:ea typeface="ＭＳ Ｐゴシック" panose="020B0600070205080204" pitchFamily="50" charset="-128"/>
            </a:rPr>
            <a:t>円の増となった。人件費は引き続き勤続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年以上かつ</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歳以上職員の早期退職奨励等により抑制を行っており、一定の水準を維持している。物件費については昨年度より「ふるさと川辺応援者謝礼（ふるさと納税返礼品）」が計上されたが、平成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年度以降も継続して事業を実施するため、同額の支出となった。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全体的には同程度の規模で推移していくと考えられるが、物件費（修繕等費用）が増額となっていく見込みであり、その他の業務で見直し等を行い、経費の削減も視野にいれバランスのとれた運営に努める。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81254</xdr:rowOff>
    </xdr:from>
    <xdr:to>
      <xdr:col>23</xdr:col>
      <xdr:colOff>133350</xdr:colOff>
      <xdr:row>81</xdr:row>
      <xdr:rowOff>88711</xdr:rowOff>
    </xdr:to>
    <xdr:cxnSp macro="">
      <xdr:nvCxnSpPr>
        <xdr:cNvPr id="198" name="直線コネクタ 197"/>
        <xdr:cNvCxnSpPr/>
      </xdr:nvCxnSpPr>
      <xdr:spPr>
        <a:xfrm>
          <a:off x="4114800" y="13968704"/>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38354</xdr:rowOff>
    </xdr:from>
    <xdr:to>
      <xdr:col>19</xdr:col>
      <xdr:colOff>133350</xdr:colOff>
      <xdr:row>81</xdr:row>
      <xdr:rowOff>81254</xdr:rowOff>
    </xdr:to>
    <xdr:cxnSp macro="">
      <xdr:nvCxnSpPr>
        <xdr:cNvPr id="201" name="直線コネクタ 200"/>
        <xdr:cNvCxnSpPr/>
      </xdr:nvCxnSpPr>
      <xdr:spPr>
        <a:xfrm>
          <a:off x="3225800" y="1392580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23878</xdr:rowOff>
    </xdr:from>
    <xdr:to>
      <xdr:col>15</xdr:col>
      <xdr:colOff>82550</xdr:colOff>
      <xdr:row>81</xdr:row>
      <xdr:rowOff>38354</xdr:rowOff>
    </xdr:to>
    <xdr:cxnSp macro="">
      <xdr:nvCxnSpPr>
        <xdr:cNvPr id="204" name="直線コネクタ 203"/>
        <xdr:cNvCxnSpPr/>
      </xdr:nvCxnSpPr>
      <xdr:spPr>
        <a:xfrm>
          <a:off x="2336800" y="13911328"/>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167305</xdr:rowOff>
    </xdr:from>
    <xdr:to>
      <xdr:col>11</xdr:col>
      <xdr:colOff>31750</xdr:colOff>
      <xdr:row>81</xdr:row>
      <xdr:rowOff>23878</xdr:rowOff>
    </xdr:to>
    <xdr:cxnSp macro="">
      <xdr:nvCxnSpPr>
        <xdr:cNvPr id="207" name="直線コネクタ 206"/>
        <xdr:cNvCxnSpPr/>
      </xdr:nvCxnSpPr>
      <xdr:spPr>
        <a:xfrm>
          <a:off x="1447800" y="13883305"/>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37911</xdr:rowOff>
    </xdr:from>
    <xdr:to>
      <xdr:col>23</xdr:col>
      <xdr:colOff>184150</xdr:colOff>
      <xdr:row>81</xdr:row>
      <xdr:rowOff>139511</xdr:rowOff>
    </xdr:to>
    <xdr:sp macro="" textlink="">
      <xdr:nvSpPr>
        <xdr:cNvPr id="217" name="楕円 216"/>
        <xdr:cNvSpPr/>
      </xdr:nvSpPr>
      <xdr:spPr>
        <a:xfrm>
          <a:off x="4902200" y="13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54438</xdr:rowOff>
    </xdr:from>
    <xdr:ext cx="762000" cy="259045"/>
    <xdr:sp macro="" textlink="">
      <xdr:nvSpPr>
        <xdr:cNvPr id="218" name="人件費・物件費等の状況該当値テキスト"/>
        <xdr:cNvSpPr txBox="1"/>
      </xdr:nvSpPr>
      <xdr:spPr>
        <a:xfrm>
          <a:off x="5041900" y="1377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30454</xdr:rowOff>
    </xdr:from>
    <xdr:to>
      <xdr:col>19</xdr:col>
      <xdr:colOff>184150</xdr:colOff>
      <xdr:row>81</xdr:row>
      <xdr:rowOff>132054</xdr:rowOff>
    </xdr:to>
    <xdr:sp macro="" textlink="">
      <xdr:nvSpPr>
        <xdr:cNvPr id="219" name="楕円 218"/>
        <xdr:cNvSpPr/>
      </xdr:nvSpPr>
      <xdr:spPr>
        <a:xfrm>
          <a:off x="4064000" y="139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142231</xdr:rowOff>
    </xdr:from>
    <xdr:ext cx="736600" cy="259045"/>
    <xdr:sp macro="" textlink="">
      <xdr:nvSpPr>
        <xdr:cNvPr id="220" name="テキスト ボックス 219"/>
        <xdr:cNvSpPr txBox="1"/>
      </xdr:nvSpPr>
      <xdr:spPr>
        <a:xfrm>
          <a:off x="3733800" y="136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159004</xdr:rowOff>
    </xdr:from>
    <xdr:to>
      <xdr:col>15</xdr:col>
      <xdr:colOff>133350</xdr:colOff>
      <xdr:row>81</xdr:row>
      <xdr:rowOff>89154</xdr:rowOff>
    </xdr:to>
    <xdr:sp macro="" textlink="">
      <xdr:nvSpPr>
        <xdr:cNvPr id="221" name="楕円 220"/>
        <xdr:cNvSpPr/>
      </xdr:nvSpPr>
      <xdr:spPr>
        <a:xfrm>
          <a:off x="3175000" y="138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99331</xdr:rowOff>
    </xdr:from>
    <xdr:ext cx="762000" cy="259045"/>
    <xdr:sp macro="" textlink="">
      <xdr:nvSpPr>
        <xdr:cNvPr id="222" name="テキスト ボックス 221"/>
        <xdr:cNvSpPr txBox="1"/>
      </xdr:nvSpPr>
      <xdr:spPr>
        <a:xfrm>
          <a:off x="2844800" y="136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144528</xdr:rowOff>
    </xdr:from>
    <xdr:to>
      <xdr:col>11</xdr:col>
      <xdr:colOff>82550</xdr:colOff>
      <xdr:row>81</xdr:row>
      <xdr:rowOff>74678</xdr:rowOff>
    </xdr:to>
    <xdr:sp macro="" textlink="">
      <xdr:nvSpPr>
        <xdr:cNvPr id="223" name="楕円 222"/>
        <xdr:cNvSpPr/>
      </xdr:nvSpPr>
      <xdr:spPr>
        <a:xfrm>
          <a:off x="2286000" y="138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84855</xdr:rowOff>
    </xdr:from>
    <xdr:ext cx="762000" cy="259045"/>
    <xdr:sp macro="" textlink="">
      <xdr:nvSpPr>
        <xdr:cNvPr id="224" name="テキスト ボックス 223"/>
        <xdr:cNvSpPr txBox="1"/>
      </xdr:nvSpPr>
      <xdr:spPr>
        <a:xfrm>
          <a:off x="1955800" y="1362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116505</xdr:rowOff>
    </xdr:from>
    <xdr:to>
      <xdr:col>7</xdr:col>
      <xdr:colOff>31750</xdr:colOff>
      <xdr:row>81</xdr:row>
      <xdr:rowOff>46655</xdr:rowOff>
    </xdr:to>
    <xdr:sp macro="" textlink="">
      <xdr:nvSpPr>
        <xdr:cNvPr id="225" name="楕円 224"/>
        <xdr:cNvSpPr/>
      </xdr:nvSpPr>
      <xdr:spPr>
        <a:xfrm>
          <a:off x="1397000" y="138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56832</xdr:rowOff>
    </xdr:from>
    <xdr:ext cx="762000" cy="259045"/>
    <xdr:sp macro="" textlink="">
      <xdr:nvSpPr>
        <xdr:cNvPr id="226" name="テキスト ボックス 225"/>
        <xdr:cNvSpPr txBox="1"/>
      </xdr:nvSpPr>
      <xdr:spPr>
        <a:xfrm>
          <a:off x="1066800" y="136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ラスパイレス指数は前年度と同水準であり、類似団体平均を下回っている。引き続き民間企業の平均給与の状況を踏まえ、適正な給与水準の維持に努める。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130528</xdr:rowOff>
    </xdr:to>
    <xdr:cxnSp macro="">
      <xdr:nvCxnSpPr>
        <xdr:cNvPr id="260" name="直線コネクタ 259"/>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130528</xdr:rowOff>
    </xdr:to>
    <xdr:cxnSp macro="">
      <xdr:nvCxnSpPr>
        <xdr:cNvPr id="263" name="直線コネクタ 262"/>
        <xdr:cNvCxnSpPr/>
      </xdr:nvCxnSpPr>
      <xdr:spPr>
        <a:xfrm>
          <a:off x="15290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50095</xdr:rowOff>
    </xdr:to>
    <xdr:cxnSp macro="">
      <xdr:nvCxnSpPr>
        <xdr:cNvPr id="266" name="直線コネクタ 265"/>
        <xdr:cNvCxnSpPr/>
      </xdr:nvCxnSpPr>
      <xdr:spPr>
        <a:xfrm>
          <a:off x="14401800" y="140821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143934</xdr:rowOff>
    </xdr:to>
    <xdr:cxnSp macro="">
      <xdr:nvCxnSpPr>
        <xdr:cNvPr id="269" name="直線コネクタ 268"/>
        <xdr:cNvCxnSpPr/>
      </xdr:nvCxnSpPr>
      <xdr:spPr>
        <a:xfrm flipV="1">
          <a:off x="13512800" y="14082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1" name="テキスト ボックス 27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9" name="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80"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81" name="楕円 280"/>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82" name="テキスト ボックス 281"/>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83" name="楕円 282"/>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84" name="テキスト ボックス 283"/>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85" name="楕円 284"/>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86" name="テキスト ボックス 285"/>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7" name="楕円 286"/>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8" name="テキスト ボックス 287"/>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現在の定員管理は川辺町定員適正化計画（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～）に基づき、勧奨退職制度の活用、新規採用者の抑制を行っており、平成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年度達成の目標職員数を維持している。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しかし、幅広い住民ニーズに応えるための人員数は限界に近く、今後は適正化計画の見直しも視野に、十分なサービスが提供可能な人員確保と職員の能力向上に努める。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59</xdr:row>
      <xdr:rowOff>164677</xdr:rowOff>
    </xdr:to>
    <xdr:cxnSp macro="">
      <xdr:nvCxnSpPr>
        <xdr:cNvPr id="323" name="直線コネクタ 322"/>
        <xdr:cNvCxnSpPr/>
      </xdr:nvCxnSpPr>
      <xdr:spPr>
        <a:xfrm>
          <a:off x="16179800" y="1027379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144569</xdr:rowOff>
    </xdr:from>
    <xdr:to>
      <xdr:col>77</xdr:col>
      <xdr:colOff>44450</xdr:colOff>
      <xdr:row>59</xdr:row>
      <xdr:rowOff>158242</xdr:rowOff>
    </xdr:to>
    <xdr:cxnSp macro="">
      <xdr:nvCxnSpPr>
        <xdr:cNvPr id="326" name="直線コネクタ 325"/>
        <xdr:cNvCxnSpPr/>
      </xdr:nvCxnSpPr>
      <xdr:spPr>
        <a:xfrm>
          <a:off x="15290800" y="1026011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134917</xdr:rowOff>
    </xdr:from>
    <xdr:to>
      <xdr:col>72</xdr:col>
      <xdr:colOff>203200</xdr:colOff>
      <xdr:row>59</xdr:row>
      <xdr:rowOff>144569</xdr:rowOff>
    </xdr:to>
    <xdr:cxnSp macro="">
      <xdr:nvCxnSpPr>
        <xdr:cNvPr id="329" name="直線コネクタ 328"/>
        <xdr:cNvCxnSpPr/>
      </xdr:nvCxnSpPr>
      <xdr:spPr>
        <a:xfrm>
          <a:off x="14401800" y="102504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111591</xdr:rowOff>
    </xdr:from>
    <xdr:to>
      <xdr:col>68</xdr:col>
      <xdr:colOff>152400</xdr:colOff>
      <xdr:row>59</xdr:row>
      <xdr:rowOff>134917</xdr:rowOff>
    </xdr:to>
    <xdr:cxnSp macro="">
      <xdr:nvCxnSpPr>
        <xdr:cNvPr id="332" name="直線コネクタ 331"/>
        <xdr:cNvCxnSpPr/>
      </xdr:nvCxnSpPr>
      <xdr:spPr>
        <a:xfrm>
          <a:off x="13512800" y="1022714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42" name="楕円 341"/>
        <xdr:cNvSpPr/>
      </xdr:nvSpPr>
      <xdr:spPr>
        <a:xfrm>
          <a:off x="16967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3" name="定員管理の状況該当値テキスト"/>
        <xdr:cNvSpPr txBox="1"/>
      </xdr:nvSpPr>
      <xdr:spPr>
        <a:xfrm>
          <a:off x="17106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107442</xdr:rowOff>
    </xdr:from>
    <xdr:to>
      <xdr:col>77</xdr:col>
      <xdr:colOff>95250</xdr:colOff>
      <xdr:row>60</xdr:row>
      <xdr:rowOff>37592</xdr:rowOff>
    </xdr:to>
    <xdr:sp macro="" textlink="">
      <xdr:nvSpPr>
        <xdr:cNvPr id="344" name="楕円 343"/>
        <xdr:cNvSpPr/>
      </xdr:nvSpPr>
      <xdr:spPr>
        <a:xfrm>
          <a:off x="16129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47769</xdr:rowOff>
    </xdr:from>
    <xdr:ext cx="736600" cy="259045"/>
    <xdr:sp macro="" textlink="">
      <xdr:nvSpPr>
        <xdr:cNvPr id="345" name="テキスト ボックス 344"/>
        <xdr:cNvSpPr txBox="1"/>
      </xdr:nvSpPr>
      <xdr:spPr>
        <a:xfrm>
          <a:off x="15798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6" name="楕円 345"/>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7" name="テキスト ボックス 346"/>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84117</xdr:rowOff>
    </xdr:from>
    <xdr:to>
      <xdr:col>68</xdr:col>
      <xdr:colOff>203200</xdr:colOff>
      <xdr:row>60</xdr:row>
      <xdr:rowOff>14267</xdr:rowOff>
    </xdr:to>
    <xdr:sp macro="" textlink="">
      <xdr:nvSpPr>
        <xdr:cNvPr id="348" name="楕円 347"/>
        <xdr:cNvSpPr/>
      </xdr:nvSpPr>
      <xdr:spPr>
        <a:xfrm>
          <a:off x="143510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24444</xdr:rowOff>
    </xdr:from>
    <xdr:ext cx="762000" cy="259045"/>
    <xdr:sp macro="" textlink="">
      <xdr:nvSpPr>
        <xdr:cNvPr id="349" name="テキスト ボックス 348"/>
        <xdr:cNvSpPr txBox="1"/>
      </xdr:nvSpPr>
      <xdr:spPr>
        <a:xfrm>
          <a:off x="14020800" y="99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60791</xdr:rowOff>
    </xdr:from>
    <xdr:to>
      <xdr:col>64</xdr:col>
      <xdr:colOff>152400</xdr:colOff>
      <xdr:row>59</xdr:row>
      <xdr:rowOff>162391</xdr:rowOff>
    </xdr:to>
    <xdr:sp macro="" textlink="">
      <xdr:nvSpPr>
        <xdr:cNvPr id="350" name="楕円 349"/>
        <xdr:cNvSpPr/>
      </xdr:nvSpPr>
      <xdr:spPr>
        <a:xfrm>
          <a:off x="13462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1118</xdr:rowOff>
    </xdr:from>
    <xdr:ext cx="762000" cy="259045"/>
    <xdr:sp macro="" textlink="">
      <xdr:nvSpPr>
        <xdr:cNvPr id="351" name="テキスト ボックス 350"/>
        <xdr:cNvSpPr txBox="1"/>
      </xdr:nvSpPr>
      <xdr:spPr>
        <a:xfrm>
          <a:off x="13131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となったが、依然類似団体平均より高い。これは、地方債の借り入れに関して交付税措置や充当率を考慮し、財源として有効であれば積極的に活用している面もあり、こういった要因により他団体より若干公債費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施設の長寿命化等により、地方債を発行して行う事業が増える見込みではあるが、計画的に借り入れ、公債費比率の急激な上昇を抑制するよう努める。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79022</xdr:rowOff>
    </xdr:to>
    <xdr:cxnSp macro="">
      <xdr:nvCxnSpPr>
        <xdr:cNvPr id="386" name="直線コネクタ 385"/>
        <xdr:cNvCxnSpPr/>
      </xdr:nvCxnSpPr>
      <xdr:spPr>
        <a:xfrm flipV="1">
          <a:off x="16179800" y="72128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79022</xdr:rowOff>
    </xdr:to>
    <xdr:cxnSp macro="">
      <xdr:nvCxnSpPr>
        <xdr:cNvPr id="389" name="直線コネクタ 388"/>
        <xdr:cNvCxnSpPr/>
      </xdr:nvCxnSpPr>
      <xdr:spPr>
        <a:xfrm>
          <a:off x="15290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42</xdr:row>
      <xdr:rowOff>79022</xdr:rowOff>
    </xdr:to>
    <xdr:cxnSp macro="">
      <xdr:nvCxnSpPr>
        <xdr:cNvPr id="392" name="直線コネクタ 391"/>
        <xdr:cNvCxnSpPr/>
      </xdr:nvCxnSpPr>
      <xdr:spPr>
        <a:xfrm>
          <a:off x="14401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42</xdr:row>
      <xdr:rowOff>38805</xdr:rowOff>
    </xdr:to>
    <xdr:cxnSp macro="">
      <xdr:nvCxnSpPr>
        <xdr:cNvPr id="395" name="直線コネクタ 394"/>
        <xdr:cNvCxnSpPr/>
      </xdr:nvCxnSpPr>
      <xdr:spPr>
        <a:xfrm>
          <a:off x="13512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5" name="楕円 404"/>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6" name="公債費負担の状況該当値テキスト"/>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407" name="楕円 406"/>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408" name="テキスト ボックス 407"/>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9" name="楕円 408"/>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10" name="テキスト ボックス 409"/>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159455</xdr:rowOff>
    </xdr:from>
    <xdr:to>
      <xdr:col>68</xdr:col>
      <xdr:colOff>203200</xdr:colOff>
      <xdr:row>42</xdr:row>
      <xdr:rowOff>89605</xdr:rowOff>
    </xdr:to>
    <xdr:sp macro="" textlink="">
      <xdr:nvSpPr>
        <xdr:cNvPr id="411" name="楕円 410"/>
        <xdr:cNvSpPr/>
      </xdr:nvSpPr>
      <xdr:spPr>
        <a:xfrm>
          <a:off x="14351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412" name="テキスト ボックス 411"/>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13" name="楕円 412"/>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14" name="テキスト ボックス 413"/>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将来負担比率は昨年に引き続き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である。将来負担額となる地方債は継続償還し、新たな地方債も計画的に発行している。また、基金は目的に沿った運用・積立を行い、高額な取り崩しも実施していないため昨年度より基金残高が増加した（</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百万円）。このことから、充当可能財源が将来負担額を上回っているため、将来負担は発生していない。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今後は個別施設管理計画に基づいた大規模改修や建替えが見込まれ、各基金からの取り崩しが必要となる。将来世代に対するバランスのとれた負担を考慮し、健全な財政運営に努める。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149471</xdr:rowOff>
    </xdr:from>
    <xdr:ext cx="762000" cy="259045"/>
    <xdr:sp macro="" textlink="">
      <xdr:nvSpPr>
        <xdr:cNvPr id="455" name="テキスト ボックス 454"/>
        <xdr:cNvSpPr txBox="1"/>
      </xdr:nvSpPr>
      <xdr:spPr>
        <a:xfrm>
          <a:off x="13131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xdr:rowOff>
    </xdr:from>
    <xdr:to>
      <xdr:col>64</xdr:col>
      <xdr:colOff>152400</xdr:colOff>
      <xdr:row>14</xdr:row>
      <xdr:rowOff>111252</xdr:rowOff>
    </xdr:to>
    <xdr:sp macro="" textlink="">
      <xdr:nvSpPr>
        <xdr:cNvPr id="461" name="楕円 460"/>
        <xdr:cNvSpPr/>
      </xdr:nvSpPr>
      <xdr:spPr>
        <a:xfrm>
          <a:off x="13462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121429</xdr:rowOff>
    </xdr:from>
    <xdr:ext cx="762000" cy="259045"/>
    <xdr:sp macro="" textlink="">
      <xdr:nvSpPr>
        <xdr:cNvPr id="462" name="テキスト ボックス 461"/>
        <xdr:cNvSpPr txBox="1"/>
      </xdr:nvSpPr>
      <xdr:spPr>
        <a:xfrm>
          <a:off x="13131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ポイントとなっており、ほぼ類似団体と同程度の比率となっている。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川辺町定員適正化計画に沿った職員定数管理も現状厳しくなっており、計画の見直しとともに増員等も視野にいれ、住民サービスの低下を招くことのないような運営に努める。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5080</xdr:rowOff>
    </xdr:to>
    <xdr:cxnSp macro="">
      <xdr:nvCxnSpPr>
        <xdr:cNvPr id="66" name="直線コネクタ 65"/>
        <xdr:cNvCxnSpPr/>
      </xdr:nvCxnSpPr>
      <xdr:spPr>
        <a:xfrm flipV="1">
          <a:off x="3987800" y="62763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5080</xdr:rowOff>
    </xdr:to>
    <xdr:cxnSp macro="">
      <xdr:nvCxnSpPr>
        <xdr:cNvPr id="69" name="直線コネクタ 68"/>
        <xdr:cNvCxnSpPr/>
      </xdr:nvCxnSpPr>
      <xdr:spPr>
        <a:xfrm>
          <a:off x="3098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xdr:cNvCxnSpPr/>
      </xdr:nvCxnSpPr>
      <xdr:spPr>
        <a:xfrm flipV="1">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92710</xdr:rowOff>
    </xdr:to>
    <xdr:cxnSp macro="">
      <xdr:nvCxnSpPr>
        <xdr:cNvPr id="75" name="直線コネクタ 74"/>
        <xdr:cNvCxnSpPr/>
      </xdr:nvCxnSpPr>
      <xdr:spPr>
        <a:xfrm>
          <a:off x="1320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ポイントとなっている。類似団体平均と比較すると低くなっている。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減少した要因は昨年度建設した児童発達支援施設備品が減少したことによる影響であるが、金額の年度間対比では大きく変動がない。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委託料が大きなウェイトを占めるなか、更に各業務委託が進むと見込まれるため、契約体系等を見直しコスト削減に努める。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14</xdr:row>
      <xdr:rowOff>137886</xdr:rowOff>
    </xdr:to>
    <xdr:cxnSp macro="">
      <xdr:nvCxnSpPr>
        <xdr:cNvPr id="129" name="直線コネクタ 128"/>
        <xdr:cNvCxnSpPr/>
      </xdr:nvCxnSpPr>
      <xdr:spPr>
        <a:xfrm flipV="1">
          <a:off x="15671800" y="2516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137886</xdr:rowOff>
    </xdr:to>
    <xdr:cxnSp macro="">
      <xdr:nvCxnSpPr>
        <xdr:cNvPr id="132" name="直線コネクタ 131"/>
        <xdr:cNvCxnSpPr/>
      </xdr:nvCxnSpPr>
      <xdr:spPr>
        <a:xfrm>
          <a:off x="14782800" y="245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9979</xdr:rowOff>
    </xdr:to>
    <xdr:cxnSp macro="">
      <xdr:nvCxnSpPr>
        <xdr:cNvPr id="135" name="直線コネクタ 134"/>
        <xdr:cNvCxnSpPr/>
      </xdr:nvCxnSpPr>
      <xdr:spPr>
        <a:xfrm flipV="1">
          <a:off x="13893800" y="2451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9979</xdr:rowOff>
    </xdr:to>
    <xdr:cxnSp macro="">
      <xdr:nvCxnSpPr>
        <xdr:cNvPr id="138" name="直線コネクタ 137"/>
        <xdr:cNvCxnSpPr/>
      </xdr:nvCxnSpPr>
      <xdr:spPr>
        <a:xfrm>
          <a:off x="13004800" y="2461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ポイントとなっており、類似団体平均より高い数値となっている。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年度は中学校修了までを対象とした福祉医療助成の継続に加え、第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こども園運営委託が増額（</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百万円）したことが増加の主な要因となっている。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引き続き福祉医療助成対象を拡充する予定があり、それに伴い扶助費も増加見込みである。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37193</xdr:rowOff>
    </xdr:to>
    <xdr:cxnSp macro="">
      <xdr:nvCxnSpPr>
        <xdr:cNvPr id="192" name="直線コネクタ 191"/>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20865</xdr:rowOff>
    </xdr:to>
    <xdr:cxnSp macro="">
      <xdr:nvCxnSpPr>
        <xdr:cNvPr id="195" name="直線コネクタ 194"/>
        <xdr:cNvCxnSpPr/>
      </xdr:nvCxnSpPr>
      <xdr:spPr>
        <a:xfrm>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8" name="直線コネクタ 197"/>
        <xdr:cNvCxnSpPr/>
      </xdr:nvCxnSpPr>
      <xdr:spPr>
        <a:xfrm>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127000</xdr:rowOff>
    </xdr:to>
    <xdr:cxnSp macro="">
      <xdr:nvCxnSpPr>
        <xdr:cNvPr id="201" name="直線コネクタ 200"/>
        <xdr:cNvCxnSpPr/>
      </xdr:nvCxnSpPr>
      <xdr:spPr>
        <a:xfrm flipV="1">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となり、類似団体平均より高くなっている。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昨年より減少はしているが、その他である繰出金（特別会計）の決算額は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年度決算ベースで繰出金の占める割合が少なかったためと考えられる。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繰出金自体は年々増加傾向にあり、特に下水道事業特別会計への繰出は</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年頃が公債費のピークにあたることから、更に増加すると見込まれる。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69850</xdr:rowOff>
    </xdr:to>
    <xdr:cxnSp macro="">
      <xdr:nvCxnSpPr>
        <xdr:cNvPr id="253" name="直線コネクタ 252"/>
        <xdr:cNvCxnSpPr/>
      </xdr:nvCxnSpPr>
      <xdr:spPr>
        <a:xfrm flipV="1">
          <a:off x="15671800" y="978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69850</xdr:rowOff>
    </xdr:to>
    <xdr:cxnSp macro="">
      <xdr:nvCxnSpPr>
        <xdr:cNvPr id="256" name="直線コネクタ 255"/>
        <xdr:cNvCxnSpPr/>
      </xdr:nvCxnSpPr>
      <xdr:spPr>
        <a:xfrm>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9" name="直線コネクタ 258"/>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62" name="直線コネクタ 261"/>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3"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9" name="テキスト ボックス 27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81" name="テキスト ボックス 28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ポイントとなっており、類似団体平均より低くなっている。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一部事務組合の負担金は高額でありながらも例年並みの水準であり、各団体等への補助金は若干増加している。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今後は補助金の必要性や効果を十分吟味し、過度の交付を抑制するとともに設備投資を行う一部事務組合への負担増が控えているため、補助費は増加見込みである。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17599</xdr:rowOff>
    </xdr:to>
    <xdr:cxnSp macro="">
      <xdr:nvCxnSpPr>
        <xdr:cNvPr id="315" name="直線コネクタ 314"/>
        <xdr:cNvCxnSpPr/>
      </xdr:nvCxnSpPr>
      <xdr:spPr>
        <a:xfrm flipV="1">
          <a:off x="15671800" y="631552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89444</xdr:rowOff>
    </xdr:to>
    <xdr:cxnSp macro="">
      <xdr:nvCxnSpPr>
        <xdr:cNvPr id="318" name="直線コネクタ 317"/>
        <xdr:cNvCxnSpPr/>
      </xdr:nvCxnSpPr>
      <xdr:spPr>
        <a:xfrm flipV="1">
          <a:off x="14782800" y="63612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143328</xdr:rowOff>
    </xdr:from>
    <xdr:to>
      <xdr:col>73</xdr:col>
      <xdr:colOff>180975</xdr:colOff>
      <xdr:row>37</xdr:row>
      <xdr:rowOff>89444</xdr:rowOff>
    </xdr:to>
    <xdr:cxnSp macro="">
      <xdr:nvCxnSpPr>
        <xdr:cNvPr id="321" name="直線コネクタ 320"/>
        <xdr:cNvCxnSpPr/>
      </xdr:nvCxnSpPr>
      <xdr:spPr>
        <a:xfrm>
          <a:off x="13893800" y="631552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143328</xdr:rowOff>
    </xdr:to>
    <xdr:cxnSp macro="">
      <xdr:nvCxnSpPr>
        <xdr:cNvPr id="324" name="直線コネクタ 323"/>
        <xdr:cNvCxnSpPr/>
      </xdr:nvCxnSpPr>
      <xdr:spPr>
        <a:xfrm>
          <a:off x="13004800" y="6276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4" name="楕円 333"/>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5"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36" name="楕円 335"/>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78576</xdr:rowOff>
    </xdr:from>
    <xdr:ext cx="736600" cy="259045"/>
    <xdr:sp macro="" textlink="">
      <xdr:nvSpPr>
        <xdr:cNvPr id="337" name="テキスト ボックス 336"/>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8" name="楕円 337"/>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150421</xdr:rowOff>
    </xdr:from>
    <xdr:ext cx="762000" cy="259045"/>
    <xdr:sp macro="" textlink="">
      <xdr:nvSpPr>
        <xdr:cNvPr id="339" name="テキスト ボックス 338"/>
        <xdr:cNvSpPr txBox="1"/>
      </xdr:nvSpPr>
      <xdr:spPr>
        <a:xfrm>
          <a:off x="14401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40" name="楕円 339"/>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41" name="テキスト ボックス 340"/>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42" name="楕円 34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43" name="テキスト ボックス 342"/>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ポイントとなり、類似団体平均より低くなっている。これは、継続した地方債の償還、計画的な借り入れによる地方債の発行を抑制したことによる。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改修等大きな支出が増加見込みとなり、それに併せて地方債を発行する予定のため公債費率が上昇すると考えられる。適度な借り入れと計画的な財源確保により、地方債が財政運営を圧迫せぬよう努めたい。</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90424</xdr:rowOff>
    </xdr:to>
    <xdr:cxnSp macro="">
      <xdr:nvCxnSpPr>
        <xdr:cNvPr id="373" name="直線コネクタ 372"/>
        <xdr:cNvCxnSpPr/>
      </xdr:nvCxnSpPr>
      <xdr:spPr>
        <a:xfrm flipV="1">
          <a:off x="3987800" y="13084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99568</xdr:rowOff>
    </xdr:to>
    <xdr:cxnSp macro="">
      <xdr:nvCxnSpPr>
        <xdr:cNvPr id="376" name="直線コネクタ 375"/>
        <xdr:cNvCxnSpPr/>
      </xdr:nvCxnSpPr>
      <xdr:spPr>
        <a:xfrm flipV="1">
          <a:off x="3098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127000</xdr:rowOff>
    </xdr:to>
    <xdr:cxnSp macro="">
      <xdr:nvCxnSpPr>
        <xdr:cNvPr id="379" name="直線コネクタ 378"/>
        <xdr:cNvCxnSpPr/>
      </xdr:nvCxnSpPr>
      <xdr:spPr>
        <a:xfrm flipV="1">
          <a:off x="2209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127000</xdr:rowOff>
    </xdr:to>
    <xdr:cxnSp macro="">
      <xdr:nvCxnSpPr>
        <xdr:cNvPr id="382" name="直線コネクタ 381"/>
        <xdr:cNvCxnSpPr/>
      </xdr:nvCxnSpPr>
      <xdr:spPr>
        <a:xfrm>
          <a:off x="1320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4" name="テキスト ボックス 383"/>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6" name="テキスト ボックス 385"/>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92" name="楕円 391"/>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93" name="公債費該当値テキスト"/>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94" name="楕円 393"/>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95" name="テキスト ボックス 394"/>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6" name="楕円 39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7" name="テキスト ボックス 39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8" name="楕円 39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9" name="テキスト ボックス 39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400" name="楕円 399"/>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401" name="テキスト ボックス 400"/>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ポイントとなっている。類似団体平均より若干高めの数値ではあるが、ほぼ同程度の割合である。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前年に引き続き、扶助費、繰出金の割合が高く、この状況は続くと考えられる。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170435</xdr:rowOff>
    </xdr:to>
    <xdr:cxnSp macro="">
      <xdr:nvCxnSpPr>
        <xdr:cNvPr id="432" name="直線コネクタ 431"/>
        <xdr:cNvCxnSpPr/>
      </xdr:nvCxnSpPr>
      <xdr:spPr>
        <a:xfrm flipV="1">
          <a:off x="15671800" y="13157200"/>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170435</xdr:rowOff>
    </xdr:to>
    <xdr:cxnSp macro="">
      <xdr:nvCxnSpPr>
        <xdr:cNvPr id="435" name="直線コネクタ 434"/>
        <xdr:cNvCxnSpPr/>
      </xdr:nvCxnSpPr>
      <xdr:spPr>
        <a:xfrm>
          <a:off x="14782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51563</xdr:rowOff>
    </xdr:to>
    <xdr:cxnSp macro="">
      <xdr:nvCxnSpPr>
        <xdr:cNvPr id="438" name="直線コネクタ 437"/>
        <xdr:cNvCxnSpPr/>
      </xdr:nvCxnSpPr>
      <xdr:spPr>
        <a:xfrm>
          <a:off x="13893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19558</xdr:rowOff>
    </xdr:to>
    <xdr:cxnSp macro="">
      <xdr:nvCxnSpPr>
        <xdr:cNvPr id="441" name="直線コネクタ 440"/>
        <xdr:cNvCxnSpPr/>
      </xdr:nvCxnSpPr>
      <xdr:spPr>
        <a:xfrm>
          <a:off x="13004800" y="131434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2"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3" name="楕円 45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4" name="テキスト ボックス 453"/>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5" name="楕円 454"/>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6" name="テキスト ボックス 455"/>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7" name="楕円 45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8" name="テキスト ボックス 457"/>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9" name="楕円 45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60" name="テキスト ボックス 45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111318</xdr:rowOff>
    </xdr:from>
    <xdr:to>
      <xdr:col>29</xdr:col>
      <xdr:colOff>127000</xdr:colOff>
      <xdr:row>18</xdr:row>
      <xdr:rowOff>116530</xdr:rowOff>
    </xdr:to>
    <xdr:cxnSp macro="">
      <xdr:nvCxnSpPr>
        <xdr:cNvPr id="50" name="直線コネクタ 49"/>
        <xdr:cNvCxnSpPr/>
      </xdr:nvCxnSpPr>
      <xdr:spPr bwMode="auto">
        <a:xfrm>
          <a:off x="5003800" y="3245043"/>
          <a:ext cx="6477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111318</xdr:rowOff>
    </xdr:from>
    <xdr:to>
      <xdr:col>26</xdr:col>
      <xdr:colOff>50800</xdr:colOff>
      <xdr:row>18</xdr:row>
      <xdr:rowOff>124828</xdr:rowOff>
    </xdr:to>
    <xdr:cxnSp macro="">
      <xdr:nvCxnSpPr>
        <xdr:cNvPr id="53" name="直線コネクタ 52"/>
        <xdr:cNvCxnSpPr/>
      </xdr:nvCxnSpPr>
      <xdr:spPr bwMode="auto">
        <a:xfrm flipV="1">
          <a:off x="4305300" y="3245043"/>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124828</xdr:rowOff>
    </xdr:from>
    <xdr:to>
      <xdr:col>22</xdr:col>
      <xdr:colOff>114300</xdr:colOff>
      <xdr:row>18</xdr:row>
      <xdr:rowOff>150172</xdr:rowOff>
    </xdr:to>
    <xdr:cxnSp macro="">
      <xdr:nvCxnSpPr>
        <xdr:cNvPr id="56" name="直線コネクタ 55"/>
        <xdr:cNvCxnSpPr/>
      </xdr:nvCxnSpPr>
      <xdr:spPr bwMode="auto">
        <a:xfrm flipV="1">
          <a:off x="3606800" y="3258553"/>
          <a:ext cx="698500" cy="2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150172</xdr:rowOff>
    </xdr:from>
    <xdr:to>
      <xdr:col>18</xdr:col>
      <xdr:colOff>177800</xdr:colOff>
      <xdr:row>18</xdr:row>
      <xdr:rowOff>156154</xdr:rowOff>
    </xdr:to>
    <xdr:cxnSp macro="">
      <xdr:nvCxnSpPr>
        <xdr:cNvPr id="59" name="直線コネクタ 58"/>
        <xdr:cNvCxnSpPr/>
      </xdr:nvCxnSpPr>
      <xdr:spPr bwMode="auto">
        <a:xfrm flipV="1">
          <a:off x="2908300" y="328389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65730</xdr:rowOff>
    </xdr:from>
    <xdr:to>
      <xdr:col>29</xdr:col>
      <xdr:colOff>177800</xdr:colOff>
      <xdr:row>18</xdr:row>
      <xdr:rowOff>167330</xdr:rowOff>
    </xdr:to>
    <xdr:sp macro="" textlink="">
      <xdr:nvSpPr>
        <xdr:cNvPr id="69" name="楕円 68"/>
        <xdr:cNvSpPr/>
      </xdr:nvSpPr>
      <xdr:spPr bwMode="auto">
        <a:xfrm>
          <a:off x="5600700" y="31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37807</xdr:rowOff>
    </xdr:from>
    <xdr:ext cx="762000" cy="259045"/>
    <xdr:sp macro="" textlink="">
      <xdr:nvSpPr>
        <xdr:cNvPr id="70" name="人口1人当たり決算額の推移該当値テキスト130"/>
        <xdr:cNvSpPr txBox="1"/>
      </xdr:nvSpPr>
      <xdr:spPr>
        <a:xfrm>
          <a:off x="5740400" y="31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60518</xdr:rowOff>
    </xdr:from>
    <xdr:to>
      <xdr:col>26</xdr:col>
      <xdr:colOff>101600</xdr:colOff>
      <xdr:row>18</xdr:row>
      <xdr:rowOff>162118</xdr:rowOff>
    </xdr:to>
    <xdr:sp macro="" textlink="">
      <xdr:nvSpPr>
        <xdr:cNvPr id="71" name="楕円 70"/>
        <xdr:cNvSpPr/>
      </xdr:nvSpPr>
      <xdr:spPr bwMode="auto">
        <a:xfrm>
          <a:off x="4953000" y="319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146895</xdr:rowOff>
    </xdr:from>
    <xdr:ext cx="736600" cy="259045"/>
    <xdr:sp macro="" textlink="">
      <xdr:nvSpPr>
        <xdr:cNvPr id="72" name="テキスト ボックス 71"/>
        <xdr:cNvSpPr txBox="1"/>
      </xdr:nvSpPr>
      <xdr:spPr>
        <a:xfrm>
          <a:off x="4622800" y="32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74028</xdr:rowOff>
    </xdr:from>
    <xdr:to>
      <xdr:col>22</xdr:col>
      <xdr:colOff>165100</xdr:colOff>
      <xdr:row>19</xdr:row>
      <xdr:rowOff>4178</xdr:rowOff>
    </xdr:to>
    <xdr:sp macro="" textlink="">
      <xdr:nvSpPr>
        <xdr:cNvPr id="73" name="楕円 72"/>
        <xdr:cNvSpPr/>
      </xdr:nvSpPr>
      <xdr:spPr bwMode="auto">
        <a:xfrm>
          <a:off x="42545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160405</xdr:rowOff>
    </xdr:from>
    <xdr:ext cx="762000" cy="259045"/>
    <xdr:sp macro="" textlink="">
      <xdr:nvSpPr>
        <xdr:cNvPr id="74" name="テキスト ボックス 73"/>
        <xdr:cNvSpPr txBox="1"/>
      </xdr:nvSpPr>
      <xdr:spPr>
        <a:xfrm>
          <a:off x="3924300" y="32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99372</xdr:rowOff>
    </xdr:from>
    <xdr:to>
      <xdr:col>19</xdr:col>
      <xdr:colOff>38100</xdr:colOff>
      <xdr:row>19</xdr:row>
      <xdr:rowOff>29522</xdr:rowOff>
    </xdr:to>
    <xdr:sp macro="" textlink="">
      <xdr:nvSpPr>
        <xdr:cNvPr id="75" name="楕円 74"/>
        <xdr:cNvSpPr/>
      </xdr:nvSpPr>
      <xdr:spPr bwMode="auto">
        <a:xfrm>
          <a:off x="3556000" y="323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14299</xdr:rowOff>
    </xdr:from>
    <xdr:ext cx="762000" cy="259045"/>
    <xdr:sp macro="" textlink="">
      <xdr:nvSpPr>
        <xdr:cNvPr id="76" name="テキスト ボックス 75"/>
        <xdr:cNvSpPr txBox="1"/>
      </xdr:nvSpPr>
      <xdr:spPr>
        <a:xfrm>
          <a:off x="3225800" y="33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105354</xdr:rowOff>
    </xdr:from>
    <xdr:to>
      <xdr:col>15</xdr:col>
      <xdr:colOff>101600</xdr:colOff>
      <xdr:row>19</xdr:row>
      <xdr:rowOff>35504</xdr:rowOff>
    </xdr:to>
    <xdr:sp macro="" textlink="">
      <xdr:nvSpPr>
        <xdr:cNvPr id="77" name="楕円 76"/>
        <xdr:cNvSpPr/>
      </xdr:nvSpPr>
      <xdr:spPr bwMode="auto">
        <a:xfrm>
          <a:off x="2857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20281</xdr:rowOff>
    </xdr:from>
    <xdr:ext cx="762000" cy="259045"/>
    <xdr:sp macro="" textlink="">
      <xdr:nvSpPr>
        <xdr:cNvPr id="78" name="テキスト ボックス 77"/>
        <xdr:cNvSpPr txBox="1"/>
      </xdr:nvSpPr>
      <xdr:spPr>
        <a:xfrm>
          <a:off x="2527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276733</xdr:rowOff>
    </xdr:from>
    <xdr:to>
      <xdr:col>29</xdr:col>
      <xdr:colOff>127000</xdr:colOff>
      <xdr:row>35</xdr:row>
      <xdr:rowOff>299204</xdr:rowOff>
    </xdr:to>
    <xdr:cxnSp macro="">
      <xdr:nvCxnSpPr>
        <xdr:cNvPr id="110" name="直線コネクタ 109"/>
        <xdr:cNvCxnSpPr/>
      </xdr:nvCxnSpPr>
      <xdr:spPr bwMode="auto">
        <a:xfrm>
          <a:off x="5003800" y="6887083"/>
          <a:ext cx="6477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227081</xdr:rowOff>
    </xdr:from>
    <xdr:to>
      <xdr:col>26</xdr:col>
      <xdr:colOff>50800</xdr:colOff>
      <xdr:row>35</xdr:row>
      <xdr:rowOff>276733</xdr:rowOff>
    </xdr:to>
    <xdr:cxnSp macro="">
      <xdr:nvCxnSpPr>
        <xdr:cNvPr id="113" name="直線コネクタ 112"/>
        <xdr:cNvCxnSpPr/>
      </xdr:nvCxnSpPr>
      <xdr:spPr bwMode="auto">
        <a:xfrm>
          <a:off x="4305300" y="6837431"/>
          <a:ext cx="698500" cy="4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227081</xdr:rowOff>
    </xdr:from>
    <xdr:to>
      <xdr:col>22</xdr:col>
      <xdr:colOff>114300</xdr:colOff>
      <xdr:row>35</xdr:row>
      <xdr:rowOff>258948</xdr:rowOff>
    </xdr:to>
    <xdr:cxnSp macro="">
      <xdr:nvCxnSpPr>
        <xdr:cNvPr id="116" name="直線コネクタ 115"/>
        <xdr:cNvCxnSpPr/>
      </xdr:nvCxnSpPr>
      <xdr:spPr bwMode="auto">
        <a:xfrm flipV="1">
          <a:off x="3606800" y="6837431"/>
          <a:ext cx="6985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258948</xdr:rowOff>
    </xdr:from>
    <xdr:to>
      <xdr:col>18</xdr:col>
      <xdr:colOff>177800</xdr:colOff>
      <xdr:row>35</xdr:row>
      <xdr:rowOff>312920</xdr:rowOff>
    </xdr:to>
    <xdr:cxnSp macro="">
      <xdr:nvCxnSpPr>
        <xdr:cNvPr id="119" name="直線コネクタ 118"/>
        <xdr:cNvCxnSpPr/>
      </xdr:nvCxnSpPr>
      <xdr:spPr bwMode="auto">
        <a:xfrm flipV="1">
          <a:off x="2908300" y="6869298"/>
          <a:ext cx="698500" cy="5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248404</xdr:rowOff>
    </xdr:from>
    <xdr:to>
      <xdr:col>29</xdr:col>
      <xdr:colOff>177800</xdr:colOff>
      <xdr:row>36</xdr:row>
      <xdr:rowOff>7104</xdr:rowOff>
    </xdr:to>
    <xdr:sp macro="" textlink="">
      <xdr:nvSpPr>
        <xdr:cNvPr id="129" name="楕円 128"/>
        <xdr:cNvSpPr/>
      </xdr:nvSpPr>
      <xdr:spPr bwMode="auto">
        <a:xfrm>
          <a:off x="5600700" y="685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220481</xdr:rowOff>
    </xdr:from>
    <xdr:ext cx="762000" cy="259045"/>
    <xdr:sp macro="" textlink="">
      <xdr:nvSpPr>
        <xdr:cNvPr id="130" name="人口1人当たり決算額の推移該当値テキスト445"/>
        <xdr:cNvSpPr txBox="1"/>
      </xdr:nvSpPr>
      <xdr:spPr>
        <a:xfrm>
          <a:off x="5740400" y="683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225933</xdr:rowOff>
    </xdr:from>
    <xdr:to>
      <xdr:col>26</xdr:col>
      <xdr:colOff>101600</xdr:colOff>
      <xdr:row>35</xdr:row>
      <xdr:rowOff>327533</xdr:rowOff>
    </xdr:to>
    <xdr:sp macro="" textlink="">
      <xdr:nvSpPr>
        <xdr:cNvPr id="131" name="楕円 130"/>
        <xdr:cNvSpPr/>
      </xdr:nvSpPr>
      <xdr:spPr bwMode="auto">
        <a:xfrm>
          <a:off x="4953000" y="683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312310</xdr:rowOff>
    </xdr:from>
    <xdr:ext cx="736600" cy="259045"/>
    <xdr:sp macro="" textlink="">
      <xdr:nvSpPr>
        <xdr:cNvPr id="132" name="テキスト ボックス 131"/>
        <xdr:cNvSpPr txBox="1"/>
      </xdr:nvSpPr>
      <xdr:spPr>
        <a:xfrm>
          <a:off x="4622800" y="6922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176281</xdr:rowOff>
    </xdr:from>
    <xdr:to>
      <xdr:col>22</xdr:col>
      <xdr:colOff>165100</xdr:colOff>
      <xdr:row>35</xdr:row>
      <xdr:rowOff>277881</xdr:rowOff>
    </xdr:to>
    <xdr:sp macro="" textlink="">
      <xdr:nvSpPr>
        <xdr:cNvPr id="133" name="楕円 132"/>
        <xdr:cNvSpPr/>
      </xdr:nvSpPr>
      <xdr:spPr bwMode="auto">
        <a:xfrm>
          <a:off x="4254500" y="678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288058</xdr:rowOff>
    </xdr:from>
    <xdr:ext cx="762000" cy="259045"/>
    <xdr:sp macro="" textlink="">
      <xdr:nvSpPr>
        <xdr:cNvPr id="134" name="テキスト ボックス 133"/>
        <xdr:cNvSpPr txBox="1"/>
      </xdr:nvSpPr>
      <xdr:spPr>
        <a:xfrm>
          <a:off x="3924300" y="655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208148</xdr:rowOff>
    </xdr:from>
    <xdr:to>
      <xdr:col>19</xdr:col>
      <xdr:colOff>38100</xdr:colOff>
      <xdr:row>35</xdr:row>
      <xdr:rowOff>309748</xdr:rowOff>
    </xdr:to>
    <xdr:sp macro="" textlink="">
      <xdr:nvSpPr>
        <xdr:cNvPr id="135" name="楕円 134"/>
        <xdr:cNvSpPr/>
      </xdr:nvSpPr>
      <xdr:spPr bwMode="auto">
        <a:xfrm>
          <a:off x="3556000" y="681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319925</xdr:rowOff>
    </xdr:from>
    <xdr:ext cx="762000" cy="259045"/>
    <xdr:sp macro="" textlink="">
      <xdr:nvSpPr>
        <xdr:cNvPr id="136" name="テキスト ボックス 135"/>
        <xdr:cNvSpPr txBox="1"/>
      </xdr:nvSpPr>
      <xdr:spPr>
        <a:xfrm>
          <a:off x="3225800" y="658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262120</xdr:rowOff>
    </xdr:from>
    <xdr:to>
      <xdr:col>15</xdr:col>
      <xdr:colOff>101600</xdr:colOff>
      <xdr:row>36</xdr:row>
      <xdr:rowOff>20820</xdr:rowOff>
    </xdr:to>
    <xdr:sp macro="" textlink="">
      <xdr:nvSpPr>
        <xdr:cNvPr id="137" name="楕円 136"/>
        <xdr:cNvSpPr/>
      </xdr:nvSpPr>
      <xdr:spPr bwMode="auto">
        <a:xfrm>
          <a:off x="2857500" y="687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5597</xdr:rowOff>
    </xdr:from>
    <xdr:ext cx="762000" cy="259045"/>
    <xdr:sp macro="" textlink="">
      <xdr:nvSpPr>
        <xdr:cNvPr id="138" name="テキスト ボックス 137"/>
        <xdr:cNvSpPr txBox="1"/>
      </xdr:nvSpPr>
      <xdr:spPr>
        <a:xfrm>
          <a:off x="2527300" y="695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10151</xdr:rowOff>
    </xdr:from>
    <xdr:to>
      <xdr:col>24</xdr:col>
      <xdr:colOff>63500</xdr:colOff>
      <xdr:row>37</xdr:row>
      <xdr:rowOff>23562</xdr:rowOff>
    </xdr:to>
    <xdr:cxnSp macro="">
      <xdr:nvCxnSpPr>
        <xdr:cNvPr id="65" name="直線コネクタ 64"/>
        <xdr:cNvCxnSpPr/>
      </xdr:nvCxnSpPr>
      <xdr:spPr>
        <a:xfrm>
          <a:off x="3797300" y="6353801"/>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10151</xdr:rowOff>
    </xdr:from>
    <xdr:to>
      <xdr:col>19</xdr:col>
      <xdr:colOff>177800</xdr:colOff>
      <xdr:row>37</xdr:row>
      <xdr:rowOff>25943</xdr:rowOff>
    </xdr:to>
    <xdr:cxnSp macro="">
      <xdr:nvCxnSpPr>
        <xdr:cNvPr id="68" name="直線コネクタ 67"/>
        <xdr:cNvCxnSpPr/>
      </xdr:nvCxnSpPr>
      <xdr:spPr>
        <a:xfrm flipV="1">
          <a:off x="2908300" y="635380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25943</xdr:rowOff>
    </xdr:from>
    <xdr:to>
      <xdr:col>15</xdr:col>
      <xdr:colOff>50800</xdr:colOff>
      <xdr:row>37</xdr:row>
      <xdr:rowOff>51184</xdr:rowOff>
    </xdr:to>
    <xdr:cxnSp macro="">
      <xdr:nvCxnSpPr>
        <xdr:cNvPr id="71" name="直線コネクタ 70"/>
        <xdr:cNvCxnSpPr/>
      </xdr:nvCxnSpPr>
      <xdr:spPr>
        <a:xfrm flipV="1">
          <a:off x="2019300" y="6369593"/>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51184</xdr:rowOff>
    </xdr:from>
    <xdr:to>
      <xdr:col>10</xdr:col>
      <xdr:colOff>114300</xdr:colOff>
      <xdr:row>37</xdr:row>
      <xdr:rowOff>65005</xdr:rowOff>
    </xdr:to>
    <xdr:cxnSp macro="">
      <xdr:nvCxnSpPr>
        <xdr:cNvPr id="74" name="直線コネクタ 73"/>
        <xdr:cNvCxnSpPr/>
      </xdr:nvCxnSpPr>
      <xdr:spPr>
        <a:xfrm flipV="1">
          <a:off x="1130300" y="6394834"/>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144212</xdr:rowOff>
    </xdr:from>
    <xdr:to>
      <xdr:col>24</xdr:col>
      <xdr:colOff>114300</xdr:colOff>
      <xdr:row>37</xdr:row>
      <xdr:rowOff>74362</xdr:rowOff>
    </xdr:to>
    <xdr:sp macro="" textlink="">
      <xdr:nvSpPr>
        <xdr:cNvPr id="84" name="楕円 83"/>
        <xdr:cNvSpPr/>
      </xdr:nvSpPr>
      <xdr:spPr>
        <a:xfrm>
          <a:off x="4584700" y="63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122639</xdr:rowOff>
    </xdr:from>
    <xdr:ext cx="534377" cy="259045"/>
    <xdr:sp macro="" textlink="">
      <xdr:nvSpPr>
        <xdr:cNvPr id="85" name="人件費該当値テキスト"/>
        <xdr:cNvSpPr txBox="1"/>
      </xdr:nvSpPr>
      <xdr:spPr>
        <a:xfrm>
          <a:off x="4686300" y="62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130801</xdr:rowOff>
    </xdr:from>
    <xdr:to>
      <xdr:col>20</xdr:col>
      <xdr:colOff>38100</xdr:colOff>
      <xdr:row>37</xdr:row>
      <xdr:rowOff>60951</xdr:rowOff>
    </xdr:to>
    <xdr:sp macro="" textlink="">
      <xdr:nvSpPr>
        <xdr:cNvPr id="86" name="楕円 85"/>
        <xdr:cNvSpPr/>
      </xdr:nvSpPr>
      <xdr:spPr>
        <a:xfrm>
          <a:off x="3746500" y="63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52078</xdr:rowOff>
    </xdr:from>
    <xdr:ext cx="534377" cy="259045"/>
    <xdr:sp macro="" textlink="">
      <xdr:nvSpPr>
        <xdr:cNvPr id="87" name="テキスト ボックス 86"/>
        <xdr:cNvSpPr txBox="1"/>
      </xdr:nvSpPr>
      <xdr:spPr>
        <a:xfrm>
          <a:off x="3530111" y="639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146593</xdr:rowOff>
    </xdr:from>
    <xdr:to>
      <xdr:col>15</xdr:col>
      <xdr:colOff>101600</xdr:colOff>
      <xdr:row>37</xdr:row>
      <xdr:rowOff>76743</xdr:rowOff>
    </xdr:to>
    <xdr:sp macro="" textlink="">
      <xdr:nvSpPr>
        <xdr:cNvPr id="88" name="楕円 87"/>
        <xdr:cNvSpPr/>
      </xdr:nvSpPr>
      <xdr:spPr>
        <a:xfrm>
          <a:off x="2857500" y="63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67870</xdr:rowOff>
    </xdr:from>
    <xdr:ext cx="534377" cy="259045"/>
    <xdr:sp macro="" textlink="">
      <xdr:nvSpPr>
        <xdr:cNvPr id="89" name="テキスト ボックス 88"/>
        <xdr:cNvSpPr txBox="1"/>
      </xdr:nvSpPr>
      <xdr:spPr>
        <a:xfrm>
          <a:off x="2641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384</xdr:rowOff>
    </xdr:from>
    <xdr:to>
      <xdr:col>10</xdr:col>
      <xdr:colOff>165100</xdr:colOff>
      <xdr:row>37</xdr:row>
      <xdr:rowOff>101984</xdr:rowOff>
    </xdr:to>
    <xdr:sp macro="" textlink="">
      <xdr:nvSpPr>
        <xdr:cNvPr id="90" name="楕円 89"/>
        <xdr:cNvSpPr/>
      </xdr:nvSpPr>
      <xdr:spPr>
        <a:xfrm>
          <a:off x="1968500" y="63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93111</xdr:rowOff>
    </xdr:from>
    <xdr:ext cx="534377" cy="259045"/>
    <xdr:sp macro="" textlink="">
      <xdr:nvSpPr>
        <xdr:cNvPr id="91" name="テキスト ボックス 90"/>
        <xdr:cNvSpPr txBox="1"/>
      </xdr:nvSpPr>
      <xdr:spPr>
        <a:xfrm>
          <a:off x="1752111" y="64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14205</xdr:rowOff>
    </xdr:from>
    <xdr:to>
      <xdr:col>6</xdr:col>
      <xdr:colOff>38100</xdr:colOff>
      <xdr:row>37</xdr:row>
      <xdr:rowOff>115805</xdr:rowOff>
    </xdr:to>
    <xdr:sp macro="" textlink="">
      <xdr:nvSpPr>
        <xdr:cNvPr id="92" name="楕円 91"/>
        <xdr:cNvSpPr/>
      </xdr:nvSpPr>
      <xdr:spPr>
        <a:xfrm>
          <a:off x="1079500" y="63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106932</xdr:rowOff>
    </xdr:from>
    <xdr:ext cx="534377" cy="259045"/>
    <xdr:sp macro="" textlink="">
      <xdr:nvSpPr>
        <xdr:cNvPr id="93" name="テキスト ボックス 92"/>
        <xdr:cNvSpPr txBox="1"/>
      </xdr:nvSpPr>
      <xdr:spPr>
        <a:xfrm>
          <a:off x="863111" y="64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88341</xdr:rowOff>
    </xdr:from>
    <xdr:to>
      <xdr:col>24</xdr:col>
      <xdr:colOff>63500</xdr:colOff>
      <xdr:row>58</xdr:row>
      <xdr:rowOff>105166</xdr:rowOff>
    </xdr:to>
    <xdr:cxnSp macro="">
      <xdr:nvCxnSpPr>
        <xdr:cNvPr id="123" name="直線コネクタ 122"/>
        <xdr:cNvCxnSpPr/>
      </xdr:nvCxnSpPr>
      <xdr:spPr>
        <a:xfrm flipV="1">
          <a:off x="3797300" y="10032441"/>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105166</xdr:rowOff>
    </xdr:from>
    <xdr:to>
      <xdr:col>19</xdr:col>
      <xdr:colOff>177800</xdr:colOff>
      <xdr:row>59</xdr:row>
      <xdr:rowOff>2098</xdr:rowOff>
    </xdr:to>
    <xdr:cxnSp macro="">
      <xdr:nvCxnSpPr>
        <xdr:cNvPr id="126" name="直線コネクタ 125"/>
        <xdr:cNvCxnSpPr/>
      </xdr:nvCxnSpPr>
      <xdr:spPr>
        <a:xfrm flipV="1">
          <a:off x="2908300" y="10049266"/>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2098</xdr:rowOff>
    </xdr:from>
    <xdr:to>
      <xdr:col>15</xdr:col>
      <xdr:colOff>50800</xdr:colOff>
      <xdr:row>59</xdr:row>
      <xdr:rowOff>12553</xdr:rowOff>
    </xdr:to>
    <xdr:cxnSp macro="">
      <xdr:nvCxnSpPr>
        <xdr:cNvPr id="129" name="直線コネクタ 128"/>
        <xdr:cNvCxnSpPr/>
      </xdr:nvCxnSpPr>
      <xdr:spPr>
        <a:xfrm flipV="1">
          <a:off x="2019300" y="10117648"/>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12553</xdr:rowOff>
    </xdr:from>
    <xdr:to>
      <xdr:col>10</xdr:col>
      <xdr:colOff>114300</xdr:colOff>
      <xdr:row>59</xdr:row>
      <xdr:rowOff>50660</xdr:rowOff>
    </xdr:to>
    <xdr:cxnSp macro="">
      <xdr:nvCxnSpPr>
        <xdr:cNvPr id="132" name="直線コネクタ 131"/>
        <xdr:cNvCxnSpPr/>
      </xdr:nvCxnSpPr>
      <xdr:spPr>
        <a:xfrm flipV="1">
          <a:off x="1130300" y="10128103"/>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37541</xdr:rowOff>
    </xdr:from>
    <xdr:to>
      <xdr:col>24</xdr:col>
      <xdr:colOff>114300</xdr:colOff>
      <xdr:row>58</xdr:row>
      <xdr:rowOff>139141</xdr:rowOff>
    </xdr:to>
    <xdr:sp macro="" textlink="">
      <xdr:nvSpPr>
        <xdr:cNvPr id="142" name="楕円 141"/>
        <xdr:cNvSpPr/>
      </xdr:nvSpPr>
      <xdr:spPr>
        <a:xfrm>
          <a:off x="45847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15968</xdr:rowOff>
    </xdr:from>
    <xdr:ext cx="534377" cy="259045"/>
    <xdr:sp macro="" textlink="">
      <xdr:nvSpPr>
        <xdr:cNvPr id="143" name="物件費該当値テキスト"/>
        <xdr:cNvSpPr txBox="1"/>
      </xdr:nvSpPr>
      <xdr:spPr>
        <a:xfrm>
          <a:off x="4686300"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54366</xdr:rowOff>
    </xdr:from>
    <xdr:to>
      <xdr:col>20</xdr:col>
      <xdr:colOff>38100</xdr:colOff>
      <xdr:row>58</xdr:row>
      <xdr:rowOff>155966</xdr:rowOff>
    </xdr:to>
    <xdr:sp macro="" textlink="">
      <xdr:nvSpPr>
        <xdr:cNvPr id="144" name="楕円 143"/>
        <xdr:cNvSpPr/>
      </xdr:nvSpPr>
      <xdr:spPr>
        <a:xfrm>
          <a:off x="37465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147093</xdr:rowOff>
    </xdr:from>
    <xdr:ext cx="534377" cy="259045"/>
    <xdr:sp macro="" textlink="">
      <xdr:nvSpPr>
        <xdr:cNvPr id="145" name="テキスト ボックス 144"/>
        <xdr:cNvSpPr txBox="1"/>
      </xdr:nvSpPr>
      <xdr:spPr>
        <a:xfrm>
          <a:off x="3530111" y="100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122748</xdr:rowOff>
    </xdr:from>
    <xdr:to>
      <xdr:col>15</xdr:col>
      <xdr:colOff>101600</xdr:colOff>
      <xdr:row>59</xdr:row>
      <xdr:rowOff>52898</xdr:rowOff>
    </xdr:to>
    <xdr:sp macro="" textlink="">
      <xdr:nvSpPr>
        <xdr:cNvPr id="146" name="楕円 145"/>
        <xdr:cNvSpPr/>
      </xdr:nvSpPr>
      <xdr:spPr>
        <a:xfrm>
          <a:off x="2857500" y="100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44025</xdr:rowOff>
    </xdr:from>
    <xdr:ext cx="534377" cy="259045"/>
    <xdr:sp macro="" textlink="">
      <xdr:nvSpPr>
        <xdr:cNvPr id="147" name="テキスト ボックス 146"/>
        <xdr:cNvSpPr txBox="1"/>
      </xdr:nvSpPr>
      <xdr:spPr>
        <a:xfrm>
          <a:off x="2641111" y="101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133203</xdr:rowOff>
    </xdr:from>
    <xdr:to>
      <xdr:col>10</xdr:col>
      <xdr:colOff>165100</xdr:colOff>
      <xdr:row>59</xdr:row>
      <xdr:rowOff>63353</xdr:rowOff>
    </xdr:to>
    <xdr:sp macro="" textlink="">
      <xdr:nvSpPr>
        <xdr:cNvPr id="148" name="楕円 147"/>
        <xdr:cNvSpPr/>
      </xdr:nvSpPr>
      <xdr:spPr>
        <a:xfrm>
          <a:off x="1968500" y="100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54480</xdr:rowOff>
    </xdr:from>
    <xdr:ext cx="534377" cy="259045"/>
    <xdr:sp macro="" textlink="">
      <xdr:nvSpPr>
        <xdr:cNvPr id="149" name="テキスト ボックス 148"/>
        <xdr:cNvSpPr txBox="1"/>
      </xdr:nvSpPr>
      <xdr:spPr>
        <a:xfrm>
          <a:off x="1752111" y="101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171310</xdr:rowOff>
    </xdr:from>
    <xdr:to>
      <xdr:col>6</xdr:col>
      <xdr:colOff>38100</xdr:colOff>
      <xdr:row>59</xdr:row>
      <xdr:rowOff>101460</xdr:rowOff>
    </xdr:to>
    <xdr:sp macro="" textlink="">
      <xdr:nvSpPr>
        <xdr:cNvPr id="150" name="楕円 149"/>
        <xdr:cNvSpPr/>
      </xdr:nvSpPr>
      <xdr:spPr>
        <a:xfrm>
          <a:off x="1079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92587</xdr:rowOff>
    </xdr:from>
    <xdr:ext cx="534377" cy="259045"/>
    <xdr:sp macro="" textlink="">
      <xdr:nvSpPr>
        <xdr:cNvPr id="151" name="テキスト ボックス 150"/>
        <xdr:cNvSpPr txBox="1"/>
      </xdr:nvSpPr>
      <xdr:spPr>
        <a:xfrm>
          <a:off x="863111" y="102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59069</xdr:rowOff>
    </xdr:from>
    <xdr:to>
      <xdr:col>24</xdr:col>
      <xdr:colOff>63500</xdr:colOff>
      <xdr:row>79</xdr:row>
      <xdr:rowOff>65993</xdr:rowOff>
    </xdr:to>
    <xdr:cxnSp macro="">
      <xdr:nvCxnSpPr>
        <xdr:cNvPr id="182" name="直線コネクタ 181"/>
        <xdr:cNvCxnSpPr/>
      </xdr:nvCxnSpPr>
      <xdr:spPr>
        <a:xfrm flipV="1">
          <a:off x="3797300" y="13603619"/>
          <a:ext cx="8382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65993</xdr:rowOff>
    </xdr:from>
    <xdr:to>
      <xdr:col>19</xdr:col>
      <xdr:colOff>177800</xdr:colOff>
      <xdr:row>79</xdr:row>
      <xdr:rowOff>67707</xdr:rowOff>
    </xdr:to>
    <xdr:cxnSp macro="">
      <xdr:nvCxnSpPr>
        <xdr:cNvPr id="185" name="直線コネクタ 184"/>
        <xdr:cNvCxnSpPr/>
      </xdr:nvCxnSpPr>
      <xdr:spPr>
        <a:xfrm flipV="1">
          <a:off x="2908300" y="1361054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66580</xdr:rowOff>
    </xdr:from>
    <xdr:to>
      <xdr:col>15</xdr:col>
      <xdr:colOff>50800</xdr:colOff>
      <xdr:row>79</xdr:row>
      <xdr:rowOff>67707</xdr:rowOff>
    </xdr:to>
    <xdr:cxnSp macro="">
      <xdr:nvCxnSpPr>
        <xdr:cNvPr id="188" name="直線コネクタ 187"/>
        <xdr:cNvCxnSpPr/>
      </xdr:nvCxnSpPr>
      <xdr:spPr>
        <a:xfrm>
          <a:off x="2019300" y="1361113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66580</xdr:rowOff>
    </xdr:from>
    <xdr:to>
      <xdr:col>10</xdr:col>
      <xdr:colOff>114300</xdr:colOff>
      <xdr:row>79</xdr:row>
      <xdr:rowOff>69177</xdr:rowOff>
    </xdr:to>
    <xdr:cxnSp macro="">
      <xdr:nvCxnSpPr>
        <xdr:cNvPr id="191" name="直線コネクタ 190"/>
        <xdr:cNvCxnSpPr/>
      </xdr:nvCxnSpPr>
      <xdr:spPr>
        <a:xfrm flipV="1">
          <a:off x="1130300" y="13611130"/>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8269</xdr:rowOff>
    </xdr:from>
    <xdr:to>
      <xdr:col>24</xdr:col>
      <xdr:colOff>114300</xdr:colOff>
      <xdr:row>79</xdr:row>
      <xdr:rowOff>109869</xdr:rowOff>
    </xdr:to>
    <xdr:sp macro="" textlink="">
      <xdr:nvSpPr>
        <xdr:cNvPr id="201" name="楕円 200"/>
        <xdr:cNvSpPr/>
      </xdr:nvSpPr>
      <xdr:spPr>
        <a:xfrm>
          <a:off x="45847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94646</xdr:rowOff>
    </xdr:from>
    <xdr:ext cx="469744" cy="259045"/>
    <xdr:sp macro="" textlink="">
      <xdr:nvSpPr>
        <xdr:cNvPr id="202" name="維持補修費該当値テキスト"/>
        <xdr:cNvSpPr txBox="1"/>
      </xdr:nvSpPr>
      <xdr:spPr>
        <a:xfrm>
          <a:off x="4686300" y="1346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15193</xdr:rowOff>
    </xdr:from>
    <xdr:to>
      <xdr:col>20</xdr:col>
      <xdr:colOff>38100</xdr:colOff>
      <xdr:row>79</xdr:row>
      <xdr:rowOff>116793</xdr:rowOff>
    </xdr:to>
    <xdr:sp macro="" textlink="">
      <xdr:nvSpPr>
        <xdr:cNvPr id="203" name="楕円 202"/>
        <xdr:cNvSpPr/>
      </xdr:nvSpPr>
      <xdr:spPr>
        <a:xfrm>
          <a:off x="3746500" y="13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107920</xdr:rowOff>
    </xdr:from>
    <xdr:ext cx="469744" cy="259045"/>
    <xdr:sp macro="" textlink="">
      <xdr:nvSpPr>
        <xdr:cNvPr id="204" name="テキスト ボックス 203"/>
        <xdr:cNvSpPr txBox="1"/>
      </xdr:nvSpPr>
      <xdr:spPr>
        <a:xfrm>
          <a:off x="3562428" y="136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16907</xdr:rowOff>
    </xdr:from>
    <xdr:to>
      <xdr:col>15</xdr:col>
      <xdr:colOff>101600</xdr:colOff>
      <xdr:row>79</xdr:row>
      <xdr:rowOff>118507</xdr:rowOff>
    </xdr:to>
    <xdr:sp macro="" textlink="">
      <xdr:nvSpPr>
        <xdr:cNvPr id="205" name="楕円 204"/>
        <xdr:cNvSpPr/>
      </xdr:nvSpPr>
      <xdr:spPr>
        <a:xfrm>
          <a:off x="2857500" y="13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109634</xdr:rowOff>
    </xdr:from>
    <xdr:ext cx="469744" cy="259045"/>
    <xdr:sp macro="" textlink="">
      <xdr:nvSpPr>
        <xdr:cNvPr id="206" name="テキスト ボックス 205"/>
        <xdr:cNvSpPr txBox="1"/>
      </xdr:nvSpPr>
      <xdr:spPr>
        <a:xfrm>
          <a:off x="2673428" y="1365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15780</xdr:rowOff>
    </xdr:from>
    <xdr:to>
      <xdr:col>10</xdr:col>
      <xdr:colOff>165100</xdr:colOff>
      <xdr:row>79</xdr:row>
      <xdr:rowOff>117380</xdr:rowOff>
    </xdr:to>
    <xdr:sp macro="" textlink="">
      <xdr:nvSpPr>
        <xdr:cNvPr id="207" name="楕円 206"/>
        <xdr:cNvSpPr/>
      </xdr:nvSpPr>
      <xdr:spPr>
        <a:xfrm>
          <a:off x="1968500" y="13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108507</xdr:rowOff>
    </xdr:from>
    <xdr:ext cx="469744" cy="259045"/>
    <xdr:sp macro="" textlink="">
      <xdr:nvSpPr>
        <xdr:cNvPr id="208" name="テキスト ボックス 207"/>
        <xdr:cNvSpPr txBox="1"/>
      </xdr:nvSpPr>
      <xdr:spPr>
        <a:xfrm>
          <a:off x="1784428" y="136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18377</xdr:rowOff>
    </xdr:from>
    <xdr:to>
      <xdr:col>6</xdr:col>
      <xdr:colOff>38100</xdr:colOff>
      <xdr:row>79</xdr:row>
      <xdr:rowOff>119977</xdr:rowOff>
    </xdr:to>
    <xdr:sp macro="" textlink="">
      <xdr:nvSpPr>
        <xdr:cNvPr id="209" name="楕円 208"/>
        <xdr:cNvSpPr/>
      </xdr:nvSpPr>
      <xdr:spPr>
        <a:xfrm>
          <a:off x="1079500" y="135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111104</xdr:rowOff>
    </xdr:from>
    <xdr:ext cx="469744" cy="259045"/>
    <xdr:sp macro="" textlink="">
      <xdr:nvSpPr>
        <xdr:cNvPr id="210" name="テキスト ボックス 209"/>
        <xdr:cNvSpPr txBox="1"/>
      </xdr:nvSpPr>
      <xdr:spPr>
        <a:xfrm>
          <a:off x="895428" y="1365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129336</xdr:rowOff>
    </xdr:from>
    <xdr:to>
      <xdr:col>24</xdr:col>
      <xdr:colOff>63500</xdr:colOff>
      <xdr:row>97</xdr:row>
      <xdr:rowOff>145681</xdr:rowOff>
    </xdr:to>
    <xdr:cxnSp macro="">
      <xdr:nvCxnSpPr>
        <xdr:cNvPr id="240" name="直線コネクタ 239"/>
        <xdr:cNvCxnSpPr/>
      </xdr:nvCxnSpPr>
      <xdr:spPr>
        <a:xfrm flipV="1">
          <a:off x="3797300" y="16759986"/>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145681</xdr:rowOff>
    </xdr:from>
    <xdr:to>
      <xdr:col>19</xdr:col>
      <xdr:colOff>177800</xdr:colOff>
      <xdr:row>98</xdr:row>
      <xdr:rowOff>11303</xdr:rowOff>
    </xdr:to>
    <xdr:cxnSp macro="">
      <xdr:nvCxnSpPr>
        <xdr:cNvPr id="243" name="直線コネクタ 242"/>
        <xdr:cNvCxnSpPr/>
      </xdr:nvCxnSpPr>
      <xdr:spPr>
        <a:xfrm flipV="1">
          <a:off x="2908300" y="16776331"/>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11303</xdr:rowOff>
    </xdr:from>
    <xdr:to>
      <xdr:col>15</xdr:col>
      <xdr:colOff>50800</xdr:colOff>
      <xdr:row>98</xdr:row>
      <xdr:rowOff>32010</xdr:rowOff>
    </xdr:to>
    <xdr:cxnSp macro="">
      <xdr:nvCxnSpPr>
        <xdr:cNvPr id="246" name="直線コネクタ 245"/>
        <xdr:cNvCxnSpPr/>
      </xdr:nvCxnSpPr>
      <xdr:spPr>
        <a:xfrm flipV="1">
          <a:off x="2019300" y="1681340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32010</xdr:rowOff>
    </xdr:from>
    <xdr:to>
      <xdr:col>10</xdr:col>
      <xdr:colOff>114300</xdr:colOff>
      <xdr:row>98</xdr:row>
      <xdr:rowOff>123279</xdr:rowOff>
    </xdr:to>
    <xdr:cxnSp macro="">
      <xdr:nvCxnSpPr>
        <xdr:cNvPr id="249" name="直線コネクタ 248"/>
        <xdr:cNvCxnSpPr/>
      </xdr:nvCxnSpPr>
      <xdr:spPr>
        <a:xfrm flipV="1">
          <a:off x="1130300" y="16834110"/>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78536</xdr:rowOff>
    </xdr:from>
    <xdr:to>
      <xdr:col>24</xdr:col>
      <xdr:colOff>114300</xdr:colOff>
      <xdr:row>98</xdr:row>
      <xdr:rowOff>8686</xdr:rowOff>
    </xdr:to>
    <xdr:sp macro="" textlink="">
      <xdr:nvSpPr>
        <xdr:cNvPr id="259" name="楕円 258"/>
        <xdr:cNvSpPr/>
      </xdr:nvSpPr>
      <xdr:spPr>
        <a:xfrm>
          <a:off x="4584700" y="167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56963</xdr:rowOff>
    </xdr:from>
    <xdr:ext cx="534377" cy="259045"/>
    <xdr:sp macro="" textlink="">
      <xdr:nvSpPr>
        <xdr:cNvPr id="260" name="扶助費該当値テキスト"/>
        <xdr:cNvSpPr txBox="1"/>
      </xdr:nvSpPr>
      <xdr:spPr>
        <a:xfrm>
          <a:off x="4686300" y="166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94881</xdr:rowOff>
    </xdr:from>
    <xdr:to>
      <xdr:col>20</xdr:col>
      <xdr:colOff>38100</xdr:colOff>
      <xdr:row>98</xdr:row>
      <xdr:rowOff>25031</xdr:rowOff>
    </xdr:to>
    <xdr:sp macro="" textlink="">
      <xdr:nvSpPr>
        <xdr:cNvPr id="261" name="楕円 260"/>
        <xdr:cNvSpPr/>
      </xdr:nvSpPr>
      <xdr:spPr>
        <a:xfrm>
          <a:off x="3746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16158</xdr:rowOff>
    </xdr:from>
    <xdr:ext cx="534377" cy="259045"/>
    <xdr:sp macro="" textlink="">
      <xdr:nvSpPr>
        <xdr:cNvPr id="262" name="テキスト ボックス 261"/>
        <xdr:cNvSpPr txBox="1"/>
      </xdr:nvSpPr>
      <xdr:spPr>
        <a:xfrm>
          <a:off x="3530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131953</xdr:rowOff>
    </xdr:from>
    <xdr:to>
      <xdr:col>15</xdr:col>
      <xdr:colOff>101600</xdr:colOff>
      <xdr:row>98</xdr:row>
      <xdr:rowOff>62103</xdr:rowOff>
    </xdr:to>
    <xdr:sp macro="" textlink="">
      <xdr:nvSpPr>
        <xdr:cNvPr id="263" name="楕円 262"/>
        <xdr:cNvSpPr/>
      </xdr:nvSpPr>
      <xdr:spPr>
        <a:xfrm>
          <a:off x="2857500" y="16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53230</xdr:rowOff>
    </xdr:from>
    <xdr:ext cx="534377" cy="259045"/>
    <xdr:sp macro="" textlink="">
      <xdr:nvSpPr>
        <xdr:cNvPr id="264" name="テキスト ボックス 263"/>
        <xdr:cNvSpPr txBox="1"/>
      </xdr:nvSpPr>
      <xdr:spPr>
        <a:xfrm>
          <a:off x="2641111" y="168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152660</xdr:rowOff>
    </xdr:from>
    <xdr:to>
      <xdr:col>10</xdr:col>
      <xdr:colOff>165100</xdr:colOff>
      <xdr:row>98</xdr:row>
      <xdr:rowOff>82810</xdr:rowOff>
    </xdr:to>
    <xdr:sp macro="" textlink="">
      <xdr:nvSpPr>
        <xdr:cNvPr id="265" name="楕円 264"/>
        <xdr:cNvSpPr/>
      </xdr:nvSpPr>
      <xdr:spPr>
        <a:xfrm>
          <a:off x="1968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73937</xdr:rowOff>
    </xdr:from>
    <xdr:ext cx="534377" cy="259045"/>
    <xdr:sp macro="" textlink="">
      <xdr:nvSpPr>
        <xdr:cNvPr id="266" name="テキスト ボックス 265"/>
        <xdr:cNvSpPr txBox="1"/>
      </xdr:nvSpPr>
      <xdr:spPr>
        <a:xfrm>
          <a:off x="1752111" y="168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72479</xdr:rowOff>
    </xdr:from>
    <xdr:to>
      <xdr:col>6</xdr:col>
      <xdr:colOff>38100</xdr:colOff>
      <xdr:row>99</xdr:row>
      <xdr:rowOff>2629</xdr:rowOff>
    </xdr:to>
    <xdr:sp macro="" textlink="">
      <xdr:nvSpPr>
        <xdr:cNvPr id="267" name="楕円 266"/>
        <xdr:cNvSpPr/>
      </xdr:nvSpPr>
      <xdr:spPr>
        <a:xfrm>
          <a:off x="1079500" y="168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165206</xdr:rowOff>
    </xdr:from>
    <xdr:ext cx="534377" cy="259045"/>
    <xdr:sp macro="" textlink="">
      <xdr:nvSpPr>
        <xdr:cNvPr id="268" name="テキスト ボックス 267"/>
        <xdr:cNvSpPr txBox="1"/>
      </xdr:nvSpPr>
      <xdr:spPr>
        <a:xfrm>
          <a:off x="863111" y="169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42097</xdr:rowOff>
    </xdr:from>
    <xdr:to>
      <xdr:col>55</xdr:col>
      <xdr:colOff>0</xdr:colOff>
      <xdr:row>37</xdr:row>
      <xdr:rowOff>63160</xdr:rowOff>
    </xdr:to>
    <xdr:cxnSp macro="">
      <xdr:nvCxnSpPr>
        <xdr:cNvPr id="295" name="直線コネクタ 294"/>
        <xdr:cNvCxnSpPr/>
      </xdr:nvCxnSpPr>
      <xdr:spPr>
        <a:xfrm flipV="1">
          <a:off x="9639300" y="6385747"/>
          <a:ext cx="8382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63160</xdr:rowOff>
    </xdr:from>
    <xdr:to>
      <xdr:col>50</xdr:col>
      <xdr:colOff>114300</xdr:colOff>
      <xdr:row>37</xdr:row>
      <xdr:rowOff>106626</xdr:rowOff>
    </xdr:to>
    <xdr:cxnSp macro="">
      <xdr:nvCxnSpPr>
        <xdr:cNvPr id="298" name="直線コネクタ 297"/>
        <xdr:cNvCxnSpPr/>
      </xdr:nvCxnSpPr>
      <xdr:spPr>
        <a:xfrm flipV="1">
          <a:off x="8750300" y="6406810"/>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106626</xdr:rowOff>
    </xdr:from>
    <xdr:to>
      <xdr:col>45</xdr:col>
      <xdr:colOff>177800</xdr:colOff>
      <xdr:row>37</xdr:row>
      <xdr:rowOff>126926</xdr:rowOff>
    </xdr:to>
    <xdr:cxnSp macro="">
      <xdr:nvCxnSpPr>
        <xdr:cNvPr id="301" name="直線コネクタ 300"/>
        <xdr:cNvCxnSpPr/>
      </xdr:nvCxnSpPr>
      <xdr:spPr>
        <a:xfrm flipV="1">
          <a:off x="7861300" y="6450276"/>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117818</xdr:rowOff>
    </xdr:from>
    <xdr:to>
      <xdr:col>41</xdr:col>
      <xdr:colOff>50800</xdr:colOff>
      <xdr:row>37</xdr:row>
      <xdr:rowOff>126926</xdr:rowOff>
    </xdr:to>
    <xdr:cxnSp macro="">
      <xdr:nvCxnSpPr>
        <xdr:cNvPr id="304" name="直線コネクタ 303"/>
        <xdr:cNvCxnSpPr/>
      </xdr:nvCxnSpPr>
      <xdr:spPr>
        <a:xfrm>
          <a:off x="6972300" y="646146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162747</xdr:rowOff>
    </xdr:from>
    <xdr:to>
      <xdr:col>55</xdr:col>
      <xdr:colOff>50800</xdr:colOff>
      <xdr:row>37</xdr:row>
      <xdr:rowOff>92897</xdr:rowOff>
    </xdr:to>
    <xdr:sp macro="" textlink="">
      <xdr:nvSpPr>
        <xdr:cNvPr id="314" name="楕円 313"/>
        <xdr:cNvSpPr/>
      </xdr:nvSpPr>
      <xdr:spPr>
        <a:xfrm>
          <a:off x="10426700" y="63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77674</xdr:rowOff>
    </xdr:from>
    <xdr:ext cx="534377" cy="259045"/>
    <xdr:sp macro="" textlink="">
      <xdr:nvSpPr>
        <xdr:cNvPr id="315" name="補助費等該当値テキスト"/>
        <xdr:cNvSpPr txBox="1"/>
      </xdr:nvSpPr>
      <xdr:spPr>
        <a:xfrm>
          <a:off x="10528300" y="62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12360</xdr:rowOff>
    </xdr:from>
    <xdr:to>
      <xdr:col>50</xdr:col>
      <xdr:colOff>165100</xdr:colOff>
      <xdr:row>37</xdr:row>
      <xdr:rowOff>113960</xdr:rowOff>
    </xdr:to>
    <xdr:sp macro="" textlink="">
      <xdr:nvSpPr>
        <xdr:cNvPr id="316" name="楕円 315"/>
        <xdr:cNvSpPr/>
      </xdr:nvSpPr>
      <xdr:spPr>
        <a:xfrm>
          <a:off x="9588500" y="63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105087</xdr:rowOff>
    </xdr:from>
    <xdr:ext cx="534377" cy="259045"/>
    <xdr:sp macro="" textlink="">
      <xdr:nvSpPr>
        <xdr:cNvPr id="317" name="テキスト ボックス 316"/>
        <xdr:cNvSpPr txBox="1"/>
      </xdr:nvSpPr>
      <xdr:spPr>
        <a:xfrm>
          <a:off x="9372111" y="64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55826</xdr:rowOff>
    </xdr:from>
    <xdr:to>
      <xdr:col>46</xdr:col>
      <xdr:colOff>38100</xdr:colOff>
      <xdr:row>37</xdr:row>
      <xdr:rowOff>157426</xdr:rowOff>
    </xdr:to>
    <xdr:sp macro="" textlink="">
      <xdr:nvSpPr>
        <xdr:cNvPr id="318" name="楕円 317"/>
        <xdr:cNvSpPr/>
      </xdr:nvSpPr>
      <xdr:spPr>
        <a:xfrm>
          <a:off x="8699500" y="63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148553</xdr:rowOff>
    </xdr:from>
    <xdr:ext cx="534377" cy="259045"/>
    <xdr:sp macro="" textlink="">
      <xdr:nvSpPr>
        <xdr:cNvPr id="319" name="テキスト ボックス 318"/>
        <xdr:cNvSpPr txBox="1"/>
      </xdr:nvSpPr>
      <xdr:spPr>
        <a:xfrm>
          <a:off x="8483111" y="649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76126</xdr:rowOff>
    </xdr:from>
    <xdr:to>
      <xdr:col>41</xdr:col>
      <xdr:colOff>101600</xdr:colOff>
      <xdr:row>38</xdr:row>
      <xdr:rowOff>6276</xdr:rowOff>
    </xdr:to>
    <xdr:sp macro="" textlink="">
      <xdr:nvSpPr>
        <xdr:cNvPr id="320" name="楕円 319"/>
        <xdr:cNvSpPr/>
      </xdr:nvSpPr>
      <xdr:spPr>
        <a:xfrm>
          <a:off x="7810500" y="64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168853</xdr:rowOff>
    </xdr:from>
    <xdr:ext cx="534377" cy="259045"/>
    <xdr:sp macro="" textlink="">
      <xdr:nvSpPr>
        <xdr:cNvPr id="321" name="テキスト ボックス 320"/>
        <xdr:cNvSpPr txBox="1"/>
      </xdr:nvSpPr>
      <xdr:spPr>
        <a:xfrm>
          <a:off x="7594111" y="65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67018</xdr:rowOff>
    </xdr:from>
    <xdr:to>
      <xdr:col>36</xdr:col>
      <xdr:colOff>165100</xdr:colOff>
      <xdr:row>37</xdr:row>
      <xdr:rowOff>168618</xdr:rowOff>
    </xdr:to>
    <xdr:sp macro="" textlink="">
      <xdr:nvSpPr>
        <xdr:cNvPr id="322" name="楕円 321"/>
        <xdr:cNvSpPr/>
      </xdr:nvSpPr>
      <xdr:spPr>
        <a:xfrm>
          <a:off x="6921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159745</xdr:rowOff>
    </xdr:from>
    <xdr:ext cx="534377" cy="259045"/>
    <xdr:sp macro="" textlink="">
      <xdr:nvSpPr>
        <xdr:cNvPr id="323" name="テキスト ボックス 322"/>
        <xdr:cNvSpPr txBox="1"/>
      </xdr:nvSpPr>
      <xdr:spPr>
        <a:xfrm>
          <a:off x="6705111" y="65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111011</xdr:rowOff>
    </xdr:from>
    <xdr:to>
      <xdr:col>55</xdr:col>
      <xdr:colOff>0</xdr:colOff>
      <xdr:row>58</xdr:row>
      <xdr:rowOff>118751</xdr:rowOff>
    </xdr:to>
    <xdr:cxnSp macro="">
      <xdr:nvCxnSpPr>
        <xdr:cNvPr id="350" name="直線コネクタ 349"/>
        <xdr:cNvCxnSpPr/>
      </xdr:nvCxnSpPr>
      <xdr:spPr>
        <a:xfrm flipV="1">
          <a:off x="9639300" y="10055111"/>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118751</xdr:rowOff>
    </xdr:from>
    <xdr:to>
      <xdr:col>50</xdr:col>
      <xdr:colOff>114300</xdr:colOff>
      <xdr:row>58</xdr:row>
      <xdr:rowOff>122248</xdr:rowOff>
    </xdr:to>
    <xdr:cxnSp macro="">
      <xdr:nvCxnSpPr>
        <xdr:cNvPr id="353" name="直線コネクタ 352"/>
        <xdr:cNvCxnSpPr/>
      </xdr:nvCxnSpPr>
      <xdr:spPr>
        <a:xfrm flipV="1">
          <a:off x="8750300" y="10062851"/>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119670</xdr:rowOff>
    </xdr:from>
    <xdr:to>
      <xdr:col>45</xdr:col>
      <xdr:colOff>177800</xdr:colOff>
      <xdr:row>58</xdr:row>
      <xdr:rowOff>122248</xdr:rowOff>
    </xdr:to>
    <xdr:cxnSp macro="">
      <xdr:nvCxnSpPr>
        <xdr:cNvPr id="356" name="直線コネクタ 355"/>
        <xdr:cNvCxnSpPr/>
      </xdr:nvCxnSpPr>
      <xdr:spPr>
        <a:xfrm>
          <a:off x="7861300" y="10063770"/>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117611</xdr:rowOff>
    </xdr:from>
    <xdr:to>
      <xdr:col>41</xdr:col>
      <xdr:colOff>50800</xdr:colOff>
      <xdr:row>58</xdr:row>
      <xdr:rowOff>119670</xdr:rowOff>
    </xdr:to>
    <xdr:cxnSp macro="">
      <xdr:nvCxnSpPr>
        <xdr:cNvPr id="359" name="直線コネクタ 358"/>
        <xdr:cNvCxnSpPr/>
      </xdr:nvCxnSpPr>
      <xdr:spPr>
        <a:xfrm>
          <a:off x="6972300" y="10061711"/>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60211</xdr:rowOff>
    </xdr:from>
    <xdr:to>
      <xdr:col>55</xdr:col>
      <xdr:colOff>50800</xdr:colOff>
      <xdr:row>58</xdr:row>
      <xdr:rowOff>161811</xdr:rowOff>
    </xdr:to>
    <xdr:sp macro="" textlink="">
      <xdr:nvSpPr>
        <xdr:cNvPr id="369" name="楕円 368"/>
        <xdr:cNvSpPr/>
      </xdr:nvSpPr>
      <xdr:spPr>
        <a:xfrm>
          <a:off x="104267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67951</xdr:rowOff>
    </xdr:from>
    <xdr:to>
      <xdr:col>50</xdr:col>
      <xdr:colOff>165100</xdr:colOff>
      <xdr:row>58</xdr:row>
      <xdr:rowOff>169551</xdr:rowOff>
    </xdr:to>
    <xdr:sp macro="" textlink="">
      <xdr:nvSpPr>
        <xdr:cNvPr id="371" name="楕円 370"/>
        <xdr:cNvSpPr/>
      </xdr:nvSpPr>
      <xdr:spPr>
        <a:xfrm>
          <a:off x="9588500" y="100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160678</xdr:rowOff>
    </xdr:from>
    <xdr:ext cx="534377" cy="259045"/>
    <xdr:sp macro="" textlink="">
      <xdr:nvSpPr>
        <xdr:cNvPr id="372" name="テキスト ボックス 371"/>
        <xdr:cNvSpPr txBox="1"/>
      </xdr:nvSpPr>
      <xdr:spPr>
        <a:xfrm>
          <a:off x="9372111" y="101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71448</xdr:rowOff>
    </xdr:from>
    <xdr:to>
      <xdr:col>46</xdr:col>
      <xdr:colOff>38100</xdr:colOff>
      <xdr:row>59</xdr:row>
      <xdr:rowOff>1598</xdr:rowOff>
    </xdr:to>
    <xdr:sp macro="" textlink="">
      <xdr:nvSpPr>
        <xdr:cNvPr id="373" name="楕円 372"/>
        <xdr:cNvSpPr/>
      </xdr:nvSpPr>
      <xdr:spPr>
        <a:xfrm>
          <a:off x="8699500" y="100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164175</xdr:rowOff>
    </xdr:from>
    <xdr:ext cx="534377" cy="259045"/>
    <xdr:sp macro="" textlink="">
      <xdr:nvSpPr>
        <xdr:cNvPr id="374" name="テキスト ボックス 373"/>
        <xdr:cNvSpPr txBox="1"/>
      </xdr:nvSpPr>
      <xdr:spPr>
        <a:xfrm>
          <a:off x="8483111" y="1010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68870</xdr:rowOff>
    </xdr:from>
    <xdr:to>
      <xdr:col>41</xdr:col>
      <xdr:colOff>101600</xdr:colOff>
      <xdr:row>58</xdr:row>
      <xdr:rowOff>170470</xdr:rowOff>
    </xdr:to>
    <xdr:sp macro="" textlink="">
      <xdr:nvSpPr>
        <xdr:cNvPr id="375" name="楕円 374"/>
        <xdr:cNvSpPr/>
      </xdr:nvSpPr>
      <xdr:spPr>
        <a:xfrm>
          <a:off x="7810500" y="100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161597</xdr:rowOff>
    </xdr:from>
    <xdr:ext cx="534377" cy="259045"/>
    <xdr:sp macro="" textlink="">
      <xdr:nvSpPr>
        <xdr:cNvPr id="376" name="テキスト ボックス 375"/>
        <xdr:cNvSpPr txBox="1"/>
      </xdr:nvSpPr>
      <xdr:spPr>
        <a:xfrm>
          <a:off x="7594111" y="101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66811</xdr:rowOff>
    </xdr:from>
    <xdr:to>
      <xdr:col>36</xdr:col>
      <xdr:colOff>165100</xdr:colOff>
      <xdr:row>58</xdr:row>
      <xdr:rowOff>168411</xdr:rowOff>
    </xdr:to>
    <xdr:sp macro="" textlink="">
      <xdr:nvSpPr>
        <xdr:cNvPr id="377" name="楕円 376"/>
        <xdr:cNvSpPr/>
      </xdr:nvSpPr>
      <xdr:spPr>
        <a:xfrm>
          <a:off x="6921500" y="100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159538</xdr:rowOff>
    </xdr:from>
    <xdr:ext cx="534377" cy="259045"/>
    <xdr:sp macro="" textlink="">
      <xdr:nvSpPr>
        <xdr:cNvPr id="378" name="テキスト ボックス 377"/>
        <xdr:cNvSpPr txBox="1"/>
      </xdr:nvSpPr>
      <xdr:spPr>
        <a:xfrm>
          <a:off x="6705111" y="101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19541</xdr:rowOff>
    </xdr:from>
    <xdr:to>
      <xdr:col>55</xdr:col>
      <xdr:colOff>0</xdr:colOff>
      <xdr:row>79</xdr:row>
      <xdr:rowOff>29249</xdr:rowOff>
    </xdr:to>
    <xdr:cxnSp macro="">
      <xdr:nvCxnSpPr>
        <xdr:cNvPr id="407" name="直線コネクタ 406"/>
        <xdr:cNvCxnSpPr/>
      </xdr:nvCxnSpPr>
      <xdr:spPr>
        <a:xfrm>
          <a:off x="9639300" y="13564091"/>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19541</xdr:rowOff>
    </xdr:from>
    <xdr:to>
      <xdr:col>50</xdr:col>
      <xdr:colOff>114300</xdr:colOff>
      <xdr:row>79</xdr:row>
      <xdr:rowOff>32486</xdr:rowOff>
    </xdr:to>
    <xdr:cxnSp macro="">
      <xdr:nvCxnSpPr>
        <xdr:cNvPr id="410" name="直線コネクタ 409"/>
        <xdr:cNvCxnSpPr/>
      </xdr:nvCxnSpPr>
      <xdr:spPr>
        <a:xfrm flipV="1">
          <a:off x="8750300" y="13564091"/>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28111</xdr:rowOff>
    </xdr:from>
    <xdr:to>
      <xdr:col>45</xdr:col>
      <xdr:colOff>177800</xdr:colOff>
      <xdr:row>79</xdr:row>
      <xdr:rowOff>32486</xdr:rowOff>
    </xdr:to>
    <xdr:cxnSp macro="">
      <xdr:nvCxnSpPr>
        <xdr:cNvPr id="413" name="直線コネクタ 412"/>
        <xdr:cNvCxnSpPr/>
      </xdr:nvCxnSpPr>
      <xdr:spPr>
        <a:xfrm>
          <a:off x="7861300" y="13572661"/>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149899</xdr:rowOff>
    </xdr:from>
    <xdr:to>
      <xdr:col>55</xdr:col>
      <xdr:colOff>50800</xdr:colOff>
      <xdr:row>79</xdr:row>
      <xdr:rowOff>80049</xdr:rowOff>
    </xdr:to>
    <xdr:sp macro="" textlink="">
      <xdr:nvSpPr>
        <xdr:cNvPr id="423" name="楕円 422"/>
        <xdr:cNvSpPr/>
      </xdr:nvSpPr>
      <xdr:spPr>
        <a:xfrm>
          <a:off x="10426700" y="13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469744" cy="259045"/>
    <xdr:sp macro="" textlink="">
      <xdr:nvSpPr>
        <xdr:cNvPr id="424" name="普通建設事業費 （ うち新規整備　）該当値テキスト"/>
        <xdr:cNvSpPr txBox="1"/>
      </xdr:nvSpPr>
      <xdr:spPr>
        <a:xfrm>
          <a:off x="10528300"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140191</xdr:rowOff>
    </xdr:from>
    <xdr:to>
      <xdr:col>50</xdr:col>
      <xdr:colOff>165100</xdr:colOff>
      <xdr:row>79</xdr:row>
      <xdr:rowOff>70341</xdr:rowOff>
    </xdr:to>
    <xdr:sp macro="" textlink="">
      <xdr:nvSpPr>
        <xdr:cNvPr id="425" name="楕円 424"/>
        <xdr:cNvSpPr/>
      </xdr:nvSpPr>
      <xdr:spPr>
        <a:xfrm>
          <a:off x="9588500" y="135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61468</xdr:rowOff>
    </xdr:from>
    <xdr:ext cx="534377" cy="259045"/>
    <xdr:sp macro="" textlink="">
      <xdr:nvSpPr>
        <xdr:cNvPr id="426" name="テキスト ボックス 425"/>
        <xdr:cNvSpPr txBox="1"/>
      </xdr:nvSpPr>
      <xdr:spPr>
        <a:xfrm>
          <a:off x="9372111" y="136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153136</xdr:rowOff>
    </xdr:from>
    <xdr:to>
      <xdr:col>46</xdr:col>
      <xdr:colOff>38100</xdr:colOff>
      <xdr:row>79</xdr:row>
      <xdr:rowOff>83286</xdr:rowOff>
    </xdr:to>
    <xdr:sp macro="" textlink="">
      <xdr:nvSpPr>
        <xdr:cNvPr id="427" name="楕円 426"/>
        <xdr:cNvSpPr/>
      </xdr:nvSpPr>
      <xdr:spPr>
        <a:xfrm>
          <a:off x="8699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74413</xdr:rowOff>
    </xdr:from>
    <xdr:ext cx="469744" cy="259045"/>
    <xdr:sp macro="" textlink="">
      <xdr:nvSpPr>
        <xdr:cNvPr id="428" name="テキスト ボックス 427"/>
        <xdr:cNvSpPr txBox="1"/>
      </xdr:nvSpPr>
      <xdr:spPr>
        <a:xfrm>
          <a:off x="8515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148761</xdr:rowOff>
    </xdr:from>
    <xdr:to>
      <xdr:col>41</xdr:col>
      <xdr:colOff>101600</xdr:colOff>
      <xdr:row>79</xdr:row>
      <xdr:rowOff>78911</xdr:rowOff>
    </xdr:to>
    <xdr:sp macro="" textlink="">
      <xdr:nvSpPr>
        <xdr:cNvPr id="429" name="楕円 428"/>
        <xdr:cNvSpPr/>
      </xdr:nvSpPr>
      <xdr:spPr>
        <a:xfrm>
          <a:off x="7810500" y="135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70038</xdr:rowOff>
    </xdr:from>
    <xdr:ext cx="469744" cy="259045"/>
    <xdr:sp macro="" textlink="">
      <xdr:nvSpPr>
        <xdr:cNvPr id="430" name="テキスト ボックス 429"/>
        <xdr:cNvSpPr txBox="1"/>
      </xdr:nvSpPr>
      <xdr:spPr>
        <a:xfrm>
          <a:off x="7626428" y="136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95431</xdr:rowOff>
    </xdr:from>
    <xdr:to>
      <xdr:col>55</xdr:col>
      <xdr:colOff>0</xdr:colOff>
      <xdr:row>98</xdr:row>
      <xdr:rowOff>118421</xdr:rowOff>
    </xdr:to>
    <xdr:cxnSp macro="">
      <xdr:nvCxnSpPr>
        <xdr:cNvPr id="457" name="直線コネクタ 456"/>
        <xdr:cNvCxnSpPr/>
      </xdr:nvCxnSpPr>
      <xdr:spPr>
        <a:xfrm flipV="1">
          <a:off x="9639300" y="16897531"/>
          <a:ext cx="8382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115008</xdr:rowOff>
    </xdr:from>
    <xdr:to>
      <xdr:col>50</xdr:col>
      <xdr:colOff>114300</xdr:colOff>
      <xdr:row>98</xdr:row>
      <xdr:rowOff>118421</xdr:rowOff>
    </xdr:to>
    <xdr:cxnSp macro="">
      <xdr:nvCxnSpPr>
        <xdr:cNvPr id="460" name="直線コネクタ 459"/>
        <xdr:cNvCxnSpPr/>
      </xdr:nvCxnSpPr>
      <xdr:spPr>
        <a:xfrm>
          <a:off x="8750300" y="16917108"/>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109629</xdr:rowOff>
    </xdr:from>
    <xdr:to>
      <xdr:col>45</xdr:col>
      <xdr:colOff>177800</xdr:colOff>
      <xdr:row>98</xdr:row>
      <xdr:rowOff>115008</xdr:rowOff>
    </xdr:to>
    <xdr:cxnSp macro="">
      <xdr:nvCxnSpPr>
        <xdr:cNvPr id="463" name="直線コネクタ 462"/>
        <xdr:cNvCxnSpPr/>
      </xdr:nvCxnSpPr>
      <xdr:spPr>
        <a:xfrm>
          <a:off x="7861300" y="16911729"/>
          <a:ext cx="8890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44631</xdr:rowOff>
    </xdr:from>
    <xdr:to>
      <xdr:col>55</xdr:col>
      <xdr:colOff>50800</xdr:colOff>
      <xdr:row>98</xdr:row>
      <xdr:rowOff>146231</xdr:rowOff>
    </xdr:to>
    <xdr:sp macro="" textlink="">
      <xdr:nvSpPr>
        <xdr:cNvPr id="473" name="楕円 472"/>
        <xdr:cNvSpPr/>
      </xdr:nvSpPr>
      <xdr:spPr>
        <a:xfrm>
          <a:off x="10426700" y="168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67621</xdr:rowOff>
    </xdr:from>
    <xdr:to>
      <xdr:col>50</xdr:col>
      <xdr:colOff>165100</xdr:colOff>
      <xdr:row>98</xdr:row>
      <xdr:rowOff>169221</xdr:rowOff>
    </xdr:to>
    <xdr:sp macro="" textlink="">
      <xdr:nvSpPr>
        <xdr:cNvPr id="475" name="楕円 474"/>
        <xdr:cNvSpPr/>
      </xdr:nvSpPr>
      <xdr:spPr>
        <a:xfrm>
          <a:off x="9588500" y="16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160348</xdr:rowOff>
    </xdr:from>
    <xdr:ext cx="534377" cy="259045"/>
    <xdr:sp macro="" textlink="">
      <xdr:nvSpPr>
        <xdr:cNvPr id="476" name="テキスト ボックス 475"/>
        <xdr:cNvSpPr txBox="1"/>
      </xdr:nvSpPr>
      <xdr:spPr>
        <a:xfrm>
          <a:off x="9372111" y="16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64208</xdr:rowOff>
    </xdr:from>
    <xdr:to>
      <xdr:col>46</xdr:col>
      <xdr:colOff>38100</xdr:colOff>
      <xdr:row>98</xdr:row>
      <xdr:rowOff>165808</xdr:rowOff>
    </xdr:to>
    <xdr:sp macro="" textlink="">
      <xdr:nvSpPr>
        <xdr:cNvPr id="477" name="楕円 476"/>
        <xdr:cNvSpPr/>
      </xdr:nvSpPr>
      <xdr:spPr>
        <a:xfrm>
          <a:off x="8699500" y="168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156935</xdr:rowOff>
    </xdr:from>
    <xdr:ext cx="534377" cy="259045"/>
    <xdr:sp macro="" textlink="">
      <xdr:nvSpPr>
        <xdr:cNvPr id="478" name="テキスト ボックス 477"/>
        <xdr:cNvSpPr txBox="1"/>
      </xdr:nvSpPr>
      <xdr:spPr>
        <a:xfrm>
          <a:off x="8483111" y="169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58829</xdr:rowOff>
    </xdr:from>
    <xdr:to>
      <xdr:col>41</xdr:col>
      <xdr:colOff>101600</xdr:colOff>
      <xdr:row>98</xdr:row>
      <xdr:rowOff>160429</xdr:rowOff>
    </xdr:to>
    <xdr:sp macro="" textlink="">
      <xdr:nvSpPr>
        <xdr:cNvPr id="479" name="楕円 478"/>
        <xdr:cNvSpPr/>
      </xdr:nvSpPr>
      <xdr:spPr>
        <a:xfrm>
          <a:off x="7810500" y="168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5506</xdr:rowOff>
    </xdr:from>
    <xdr:ext cx="534377" cy="259045"/>
    <xdr:sp macro="" textlink="">
      <xdr:nvSpPr>
        <xdr:cNvPr id="480" name="テキスト ボックス 479"/>
        <xdr:cNvSpPr txBox="1"/>
      </xdr:nvSpPr>
      <xdr:spPr>
        <a:xfrm>
          <a:off x="7594111" y="166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87916</xdr:rowOff>
    </xdr:from>
    <xdr:to>
      <xdr:col>81</xdr:col>
      <xdr:colOff>50800</xdr:colOff>
      <xdr:row>39</xdr:row>
      <xdr:rowOff>98878</xdr:rowOff>
    </xdr:to>
    <xdr:cxnSp macro="">
      <xdr:nvCxnSpPr>
        <xdr:cNvPr id="514" name="直線コネクタ 513"/>
        <xdr:cNvCxnSpPr/>
      </xdr:nvCxnSpPr>
      <xdr:spPr>
        <a:xfrm>
          <a:off x="14592300" y="677446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87916</xdr:rowOff>
    </xdr:from>
    <xdr:to>
      <xdr:col>76</xdr:col>
      <xdr:colOff>114300</xdr:colOff>
      <xdr:row>39</xdr:row>
      <xdr:rowOff>98878</xdr:rowOff>
    </xdr:to>
    <xdr:cxnSp macro="">
      <xdr:nvCxnSpPr>
        <xdr:cNvPr id="517" name="直線コネクタ 516"/>
        <xdr:cNvCxnSpPr/>
      </xdr:nvCxnSpPr>
      <xdr:spPr>
        <a:xfrm flipV="1">
          <a:off x="13703300" y="677446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37116</xdr:rowOff>
    </xdr:from>
    <xdr:to>
      <xdr:col>76</xdr:col>
      <xdr:colOff>165100</xdr:colOff>
      <xdr:row>39</xdr:row>
      <xdr:rowOff>138716</xdr:rowOff>
    </xdr:to>
    <xdr:sp macro="" textlink="">
      <xdr:nvSpPr>
        <xdr:cNvPr id="534" name="楕円 533"/>
        <xdr:cNvSpPr/>
      </xdr:nvSpPr>
      <xdr:spPr>
        <a:xfrm>
          <a:off x="14541500" y="67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129843</xdr:rowOff>
    </xdr:from>
    <xdr:ext cx="469744" cy="259045"/>
    <xdr:sp macro="" textlink="">
      <xdr:nvSpPr>
        <xdr:cNvPr id="535" name="テキスト ボックス 534"/>
        <xdr:cNvSpPr txBox="1"/>
      </xdr:nvSpPr>
      <xdr:spPr>
        <a:xfrm>
          <a:off x="14357428" y="681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101744</xdr:rowOff>
    </xdr:from>
    <xdr:to>
      <xdr:col>85</xdr:col>
      <xdr:colOff>127000</xdr:colOff>
      <xdr:row>77</xdr:row>
      <xdr:rowOff>102622</xdr:rowOff>
    </xdr:to>
    <xdr:cxnSp macro="">
      <xdr:nvCxnSpPr>
        <xdr:cNvPr id="617" name="直線コネクタ 616"/>
        <xdr:cNvCxnSpPr/>
      </xdr:nvCxnSpPr>
      <xdr:spPr>
        <a:xfrm>
          <a:off x="15481300" y="13303394"/>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93013</xdr:rowOff>
    </xdr:from>
    <xdr:to>
      <xdr:col>81</xdr:col>
      <xdr:colOff>50800</xdr:colOff>
      <xdr:row>77</xdr:row>
      <xdr:rowOff>101744</xdr:rowOff>
    </xdr:to>
    <xdr:cxnSp macro="">
      <xdr:nvCxnSpPr>
        <xdr:cNvPr id="620" name="直線コネクタ 619"/>
        <xdr:cNvCxnSpPr/>
      </xdr:nvCxnSpPr>
      <xdr:spPr>
        <a:xfrm>
          <a:off x="14592300" y="13294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89903</xdr:rowOff>
    </xdr:from>
    <xdr:to>
      <xdr:col>76</xdr:col>
      <xdr:colOff>114300</xdr:colOff>
      <xdr:row>77</xdr:row>
      <xdr:rowOff>93013</xdr:rowOff>
    </xdr:to>
    <xdr:cxnSp macro="">
      <xdr:nvCxnSpPr>
        <xdr:cNvPr id="623" name="直線コネクタ 622"/>
        <xdr:cNvCxnSpPr/>
      </xdr:nvCxnSpPr>
      <xdr:spPr>
        <a:xfrm>
          <a:off x="13703300" y="13291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89903</xdr:rowOff>
    </xdr:from>
    <xdr:to>
      <xdr:col>71</xdr:col>
      <xdr:colOff>177800</xdr:colOff>
      <xdr:row>77</xdr:row>
      <xdr:rowOff>110203</xdr:rowOff>
    </xdr:to>
    <xdr:cxnSp macro="">
      <xdr:nvCxnSpPr>
        <xdr:cNvPr id="626" name="直線コネクタ 625"/>
        <xdr:cNvCxnSpPr/>
      </xdr:nvCxnSpPr>
      <xdr:spPr>
        <a:xfrm flipV="1">
          <a:off x="12814300" y="13291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51822</xdr:rowOff>
    </xdr:from>
    <xdr:to>
      <xdr:col>85</xdr:col>
      <xdr:colOff>177800</xdr:colOff>
      <xdr:row>77</xdr:row>
      <xdr:rowOff>153422</xdr:rowOff>
    </xdr:to>
    <xdr:sp macro="" textlink="">
      <xdr:nvSpPr>
        <xdr:cNvPr id="636" name="楕円 635"/>
        <xdr:cNvSpPr/>
      </xdr:nvSpPr>
      <xdr:spPr>
        <a:xfrm>
          <a:off x="162687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138199</xdr:rowOff>
    </xdr:from>
    <xdr:ext cx="534377" cy="259045"/>
    <xdr:sp macro="" textlink="">
      <xdr:nvSpPr>
        <xdr:cNvPr id="637" name="公債費該当値テキスト"/>
        <xdr:cNvSpPr txBox="1"/>
      </xdr:nvSpPr>
      <xdr:spPr>
        <a:xfrm>
          <a:off x="16370300" y="131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50944</xdr:rowOff>
    </xdr:from>
    <xdr:to>
      <xdr:col>81</xdr:col>
      <xdr:colOff>101600</xdr:colOff>
      <xdr:row>77</xdr:row>
      <xdr:rowOff>152544</xdr:rowOff>
    </xdr:to>
    <xdr:sp macro="" textlink="">
      <xdr:nvSpPr>
        <xdr:cNvPr id="638" name="楕円 637"/>
        <xdr:cNvSpPr/>
      </xdr:nvSpPr>
      <xdr:spPr>
        <a:xfrm>
          <a:off x="154305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143671</xdr:rowOff>
    </xdr:from>
    <xdr:ext cx="534377" cy="259045"/>
    <xdr:sp macro="" textlink="">
      <xdr:nvSpPr>
        <xdr:cNvPr id="639" name="テキスト ボックス 638"/>
        <xdr:cNvSpPr txBox="1"/>
      </xdr:nvSpPr>
      <xdr:spPr>
        <a:xfrm>
          <a:off x="15214111" y="133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42213</xdr:rowOff>
    </xdr:from>
    <xdr:to>
      <xdr:col>76</xdr:col>
      <xdr:colOff>165100</xdr:colOff>
      <xdr:row>77</xdr:row>
      <xdr:rowOff>143813</xdr:rowOff>
    </xdr:to>
    <xdr:sp macro="" textlink="">
      <xdr:nvSpPr>
        <xdr:cNvPr id="640" name="楕円 639"/>
        <xdr:cNvSpPr/>
      </xdr:nvSpPr>
      <xdr:spPr>
        <a:xfrm>
          <a:off x="14541500" y="13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134940</xdr:rowOff>
    </xdr:from>
    <xdr:ext cx="534377" cy="259045"/>
    <xdr:sp macro="" textlink="">
      <xdr:nvSpPr>
        <xdr:cNvPr id="641" name="テキスト ボックス 640"/>
        <xdr:cNvSpPr txBox="1"/>
      </xdr:nvSpPr>
      <xdr:spPr>
        <a:xfrm>
          <a:off x="14325111" y="133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39103</xdr:rowOff>
    </xdr:from>
    <xdr:to>
      <xdr:col>72</xdr:col>
      <xdr:colOff>38100</xdr:colOff>
      <xdr:row>77</xdr:row>
      <xdr:rowOff>140703</xdr:rowOff>
    </xdr:to>
    <xdr:sp macro="" textlink="">
      <xdr:nvSpPr>
        <xdr:cNvPr id="642" name="楕円 641"/>
        <xdr:cNvSpPr/>
      </xdr:nvSpPr>
      <xdr:spPr>
        <a:xfrm>
          <a:off x="13652500" y="13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131830</xdr:rowOff>
    </xdr:from>
    <xdr:ext cx="534377" cy="259045"/>
    <xdr:sp macro="" textlink="">
      <xdr:nvSpPr>
        <xdr:cNvPr id="643" name="テキスト ボックス 642"/>
        <xdr:cNvSpPr txBox="1"/>
      </xdr:nvSpPr>
      <xdr:spPr>
        <a:xfrm>
          <a:off x="13436111" y="13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59403</xdr:rowOff>
    </xdr:from>
    <xdr:to>
      <xdr:col>67</xdr:col>
      <xdr:colOff>101600</xdr:colOff>
      <xdr:row>77</xdr:row>
      <xdr:rowOff>161003</xdr:rowOff>
    </xdr:to>
    <xdr:sp macro="" textlink="">
      <xdr:nvSpPr>
        <xdr:cNvPr id="644" name="楕円 643"/>
        <xdr:cNvSpPr/>
      </xdr:nvSpPr>
      <xdr:spPr>
        <a:xfrm>
          <a:off x="12763500" y="132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152130</xdr:rowOff>
    </xdr:from>
    <xdr:ext cx="534377" cy="259045"/>
    <xdr:sp macro="" textlink="">
      <xdr:nvSpPr>
        <xdr:cNvPr id="645" name="テキスト ボックス 644"/>
        <xdr:cNvSpPr txBox="1"/>
      </xdr:nvSpPr>
      <xdr:spPr>
        <a:xfrm>
          <a:off x="12547111" y="133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76828</xdr:rowOff>
    </xdr:from>
    <xdr:to>
      <xdr:col>85</xdr:col>
      <xdr:colOff>127000</xdr:colOff>
      <xdr:row>98</xdr:row>
      <xdr:rowOff>111206</xdr:rowOff>
    </xdr:to>
    <xdr:cxnSp macro="">
      <xdr:nvCxnSpPr>
        <xdr:cNvPr id="674" name="直線コネクタ 673"/>
        <xdr:cNvCxnSpPr/>
      </xdr:nvCxnSpPr>
      <xdr:spPr>
        <a:xfrm flipV="1">
          <a:off x="15481300" y="16878928"/>
          <a:ext cx="8382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111206</xdr:rowOff>
    </xdr:from>
    <xdr:to>
      <xdr:col>81</xdr:col>
      <xdr:colOff>50800</xdr:colOff>
      <xdr:row>98</xdr:row>
      <xdr:rowOff>158144</xdr:rowOff>
    </xdr:to>
    <xdr:cxnSp macro="">
      <xdr:nvCxnSpPr>
        <xdr:cNvPr id="677" name="直線コネクタ 676"/>
        <xdr:cNvCxnSpPr/>
      </xdr:nvCxnSpPr>
      <xdr:spPr>
        <a:xfrm flipV="1">
          <a:off x="14592300" y="16913306"/>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158144</xdr:rowOff>
    </xdr:from>
    <xdr:to>
      <xdr:col>76</xdr:col>
      <xdr:colOff>114300</xdr:colOff>
      <xdr:row>98</xdr:row>
      <xdr:rowOff>169383</xdr:rowOff>
    </xdr:to>
    <xdr:cxnSp macro="">
      <xdr:nvCxnSpPr>
        <xdr:cNvPr id="680" name="直線コネクタ 679"/>
        <xdr:cNvCxnSpPr/>
      </xdr:nvCxnSpPr>
      <xdr:spPr>
        <a:xfrm flipV="1">
          <a:off x="13703300" y="1696024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163288</xdr:rowOff>
    </xdr:from>
    <xdr:to>
      <xdr:col>71</xdr:col>
      <xdr:colOff>177800</xdr:colOff>
      <xdr:row>98</xdr:row>
      <xdr:rowOff>169383</xdr:rowOff>
    </xdr:to>
    <xdr:cxnSp macro="">
      <xdr:nvCxnSpPr>
        <xdr:cNvPr id="683" name="直線コネクタ 682"/>
        <xdr:cNvCxnSpPr/>
      </xdr:nvCxnSpPr>
      <xdr:spPr>
        <a:xfrm>
          <a:off x="12814300" y="1696538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26028</xdr:rowOff>
    </xdr:from>
    <xdr:to>
      <xdr:col>85</xdr:col>
      <xdr:colOff>177800</xdr:colOff>
      <xdr:row>98</xdr:row>
      <xdr:rowOff>127628</xdr:rowOff>
    </xdr:to>
    <xdr:sp macro="" textlink="">
      <xdr:nvSpPr>
        <xdr:cNvPr id="693" name="楕円 692"/>
        <xdr:cNvSpPr/>
      </xdr:nvSpPr>
      <xdr:spPr>
        <a:xfrm>
          <a:off x="16268700" y="168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48905</xdr:rowOff>
    </xdr:from>
    <xdr:ext cx="534377" cy="259045"/>
    <xdr:sp macro="" textlink="">
      <xdr:nvSpPr>
        <xdr:cNvPr id="694" name="積立金該当値テキスト"/>
        <xdr:cNvSpPr txBox="1"/>
      </xdr:nvSpPr>
      <xdr:spPr>
        <a:xfrm>
          <a:off x="16370300" y="166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60406</xdr:rowOff>
    </xdr:from>
    <xdr:to>
      <xdr:col>81</xdr:col>
      <xdr:colOff>101600</xdr:colOff>
      <xdr:row>98</xdr:row>
      <xdr:rowOff>162006</xdr:rowOff>
    </xdr:to>
    <xdr:sp macro="" textlink="">
      <xdr:nvSpPr>
        <xdr:cNvPr id="695" name="楕円 694"/>
        <xdr:cNvSpPr/>
      </xdr:nvSpPr>
      <xdr:spPr>
        <a:xfrm>
          <a:off x="15430500" y="168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7083</xdr:rowOff>
    </xdr:from>
    <xdr:ext cx="534377" cy="259045"/>
    <xdr:sp macro="" textlink="">
      <xdr:nvSpPr>
        <xdr:cNvPr id="696" name="テキスト ボックス 695"/>
        <xdr:cNvSpPr txBox="1"/>
      </xdr:nvSpPr>
      <xdr:spPr>
        <a:xfrm>
          <a:off x="15214111" y="166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107344</xdr:rowOff>
    </xdr:from>
    <xdr:to>
      <xdr:col>76</xdr:col>
      <xdr:colOff>165100</xdr:colOff>
      <xdr:row>99</xdr:row>
      <xdr:rowOff>37494</xdr:rowOff>
    </xdr:to>
    <xdr:sp macro="" textlink="">
      <xdr:nvSpPr>
        <xdr:cNvPr id="697" name="楕円 696"/>
        <xdr:cNvSpPr/>
      </xdr:nvSpPr>
      <xdr:spPr>
        <a:xfrm>
          <a:off x="14541500" y="169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28621</xdr:rowOff>
    </xdr:from>
    <xdr:ext cx="534377" cy="259045"/>
    <xdr:sp macro="" textlink="">
      <xdr:nvSpPr>
        <xdr:cNvPr id="698" name="テキスト ボックス 697"/>
        <xdr:cNvSpPr txBox="1"/>
      </xdr:nvSpPr>
      <xdr:spPr>
        <a:xfrm>
          <a:off x="14325111" y="1700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118583</xdr:rowOff>
    </xdr:from>
    <xdr:to>
      <xdr:col>72</xdr:col>
      <xdr:colOff>38100</xdr:colOff>
      <xdr:row>99</xdr:row>
      <xdr:rowOff>48733</xdr:rowOff>
    </xdr:to>
    <xdr:sp macro="" textlink="">
      <xdr:nvSpPr>
        <xdr:cNvPr id="699" name="楕円 698"/>
        <xdr:cNvSpPr/>
      </xdr:nvSpPr>
      <xdr:spPr>
        <a:xfrm>
          <a:off x="13652500" y="169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39860</xdr:rowOff>
    </xdr:from>
    <xdr:ext cx="534377" cy="259045"/>
    <xdr:sp macro="" textlink="">
      <xdr:nvSpPr>
        <xdr:cNvPr id="700" name="テキスト ボックス 699"/>
        <xdr:cNvSpPr txBox="1"/>
      </xdr:nvSpPr>
      <xdr:spPr>
        <a:xfrm>
          <a:off x="13436111" y="170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112488</xdr:rowOff>
    </xdr:from>
    <xdr:to>
      <xdr:col>67</xdr:col>
      <xdr:colOff>101600</xdr:colOff>
      <xdr:row>99</xdr:row>
      <xdr:rowOff>42638</xdr:rowOff>
    </xdr:to>
    <xdr:sp macro="" textlink="">
      <xdr:nvSpPr>
        <xdr:cNvPr id="701" name="楕円 700"/>
        <xdr:cNvSpPr/>
      </xdr:nvSpPr>
      <xdr:spPr>
        <a:xfrm>
          <a:off x="12763500" y="169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33765</xdr:rowOff>
    </xdr:from>
    <xdr:ext cx="534377" cy="259045"/>
    <xdr:sp macro="" textlink="">
      <xdr:nvSpPr>
        <xdr:cNvPr id="702" name="テキスト ボックス 701"/>
        <xdr:cNvSpPr txBox="1"/>
      </xdr:nvSpPr>
      <xdr:spPr>
        <a:xfrm>
          <a:off x="12547111" y="1700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33" name="直線コネクタ 732"/>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6" name="直線コネクタ 735"/>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9" name="直線コネクタ 738"/>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45756</xdr:rowOff>
    </xdr:from>
    <xdr:to>
      <xdr:col>102</xdr:col>
      <xdr:colOff>114300</xdr:colOff>
      <xdr:row>39</xdr:row>
      <xdr:rowOff>98770</xdr:rowOff>
    </xdr:to>
    <xdr:cxnSp macro="">
      <xdr:nvCxnSpPr>
        <xdr:cNvPr id="742" name="直線コネクタ 741"/>
        <xdr:cNvCxnSpPr/>
      </xdr:nvCxnSpPr>
      <xdr:spPr>
        <a:xfrm>
          <a:off x="18656300" y="6560856"/>
          <a:ext cx="889000" cy="22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4" name="楕円 753"/>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5" name="テキスト ボックス 754"/>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6" name="楕円 755"/>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7" name="テキスト ボックス 756"/>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8" name="楕円 757"/>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9" name="テキスト ボックス 758"/>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166406</xdr:rowOff>
    </xdr:from>
    <xdr:to>
      <xdr:col>98</xdr:col>
      <xdr:colOff>38100</xdr:colOff>
      <xdr:row>38</xdr:row>
      <xdr:rowOff>96556</xdr:rowOff>
    </xdr:to>
    <xdr:sp macro="" textlink="">
      <xdr:nvSpPr>
        <xdr:cNvPr id="760" name="楕円 759"/>
        <xdr:cNvSpPr/>
      </xdr:nvSpPr>
      <xdr:spPr>
        <a:xfrm>
          <a:off x="18605500" y="65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87683</xdr:rowOff>
    </xdr:from>
    <xdr:ext cx="469744" cy="259045"/>
    <xdr:sp macro="" textlink="">
      <xdr:nvSpPr>
        <xdr:cNvPr id="761" name="テキスト ボックス 760"/>
        <xdr:cNvSpPr txBox="1"/>
      </xdr:nvSpPr>
      <xdr:spPr>
        <a:xfrm>
          <a:off x="18421428" y="66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113434</xdr:rowOff>
    </xdr:from>
    <xdr:to>
      <xdr:col>116</xdr:col>
      <xdr:colOff>63500</xdr:colOff>
      <xdr:row>58</xdr:row>
      <xdr:rowOff>115400</xdr:rowOff>
    </xdr:to>
    <xdr:cxnSp macro="">
      <xdr:nvCxnSpPr>
        <xdr:cNvPr id="788" name="直線コネクタ 787"/>
        <xdr:cNvCxnSpPr/>
      </xdr:nvCxnSpPr>
      <xdr:spPr>
        <a:xfrm>
          <a:off x="21323300" y="1005753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89819</xdr:rowOff>
    </xdr:from>
    <xdr:to>
      <xdr:col>111</xdr:col>
      <xdr:colOff>177800</xdr:colOff>
      <xdr:row>58</xdr:row>
      <xdr:rowOff>113434</xdr:rowOff>
    </xdr:to>
    <xdr:cxnSp macro="">
      <xdr:nvCxnSpPr>
        <xdr:cNvPr id="791" name="直線コネクタ 790"/>
        <xdr:cNvCxnSpPr/>
      </xdr:nvCxnSpPr>
      <xdr:spPr>
        <a:xfrm>
          <a:off x="20434300" y="10033919"/>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89819</xdr:rowOff>
    </xdr:from>
    <xdr:to>
      <xdr:col>107</xdr:col>
      <xdr:colOff>50800</xdr:colOff>
      <xdr:row>58</xdr:row>
      <xdr:rowOff>89934</xdr:rowOff>
    </xdr:to>
    <xdr:cxnSp macro="">
      <xdr:nvCxnSpPr>
        <xdr:cNvPr id="794" name="直線コネクタ 793"/>
        <xdr:cNvCxnSpPr/>
      </xdr:nvCxnSpPr>
      <xdr:spPr>
        <a:xfrm flipV="1">
          <a:off x="19545300" y="1003391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89934</xdr:rowOff>
    </xdr:from>
    <xdr:to>
      <xdr:col>102</xdr:col>
      <xdr:colOff>114300</xdr:colOff>
      <xdr:row>58</xdr:row>
      <xdr:rowOff>90574</xdr:rowOff>
    </xdr:to>
    <xdr:cxnSp macro="">
      <xdr:nvCxnSpPr>
        <xdr:cNvPr id="797" name="直線コネクタ 796"/>
        <xdr:cNvCxnSpPr/>
      </xdr:nvCxnSpPr>
      <xdr:spPr>
        <a:xfrm flipV="1">
          <a:off x="18656300" y="1003403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64600</xdr:rowOff>
    </xdr:from>
    <xdr:to>
      <xdr:col>116</xdr:col>
      <xdr:colOff>114300</xdr:colOff>
      <xdr:row>58</xdr:row>
      <xdr:rowOff>166200</xdr:rowOff>
    </xdr:to>
    <xdr:sp macro="" textlink="">
      <xdr:nvSpPr>
        <xdr:cNvPr id="807" name="楕円 806"/>
        <xdr:cNvSpPr/>
      </xdr:nvSpPr>
      <xdr:spPr>
        <a:xfrm>
          <a:off x="221107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150977</xdr:rowOff>
    </xdr:from>
    <xdr:ext cx="469744" cy="259045"/>
    <xdr:sp macro="" textlink="">
      <xdr:nvSpPr>
        <xdr:cNvPr id="808" name="貸付金該当値テキスト"/>
        <xdr:cNvSpPr txBox="1"/>
      </xdr:nvSpPr>
      <xdr:spPr>
        <a:xfrm>
          <a:off x="22212300" y="9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62634</xdr:rowOff>
    </xdr:from>
    <xdr:to>
      <xdr:col>112</xdr:col>
      <xdr:colOff>38100</xdr:colOff>
      <xdr:row>58</xdr:row>
      <xdr:rowOff>164234</xdr:rowOff>
    </xdr:to>
    <xdr:sp macro="" textlink="">
      <xdr:nvSpPr>
        <xdr:cNvPr id="809" name="楕円 808"/>
        <xdr:cNvSpPr/>
      </xdr:nvSpPr>
      <xdr:spPr>
        <a:xfrm>
          <a:off x="21272500" y="100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155361</xdr:rowOff>
    </xdr:from>
    <xdr:ext cx="469744" cy="259045"/>
    <xdr:sp macro="" textlink="">
      <xdr:nvSpPr>
        <xdr:cNvPr id="810" name="テキスト ボックス 809"/>
        <xdr:cNvSpPr txBox="1"/>
      </xdr:nvSpPr>
      <xdr:spPr>
        <a:xfrm>
          <a:off x="21088428" y="1009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39019</xdr:rowOff>
    </xdr:from>
    <xdr:to>
      <xdr:col>107</xdr:col>
      <xdr:colOff>101600</xdr:colOff>
      <xdr:row>58</xdr:row>
      <xdr:rowOff>140619</xdr:rowOff>
    </xdr:to>
    <xdr:sp macro="" textlink="">
      <xdr:nvSpPr>
        <xdr:cNvPr id="811" name="楕円 810"/>
        <xdr:cNvSpPr/>
      </xdr:nvSpPr>
      <xdr:spPr>
        <a:xfrm>
          <a:off x="20383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131746</xdr:rowOff>
    </xdr:from>
    <xdr:ext cx="469744" cy="259045"/>
    <xdr:sp macro="" textlink="">
      <xdr:nvSpPr>
        <xdr:cNvPr id="812" name="テキスト ボックス 811"/>
        <xdr:cNvSpPr txBox="1"/>
      </xdr:nvSpPr>
      <xdr:spPr>
        <a:xfrm>
          <a:off x="20199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39134</xdr:rowOff>
    </xdr:from>
    <xdr:to>
      <xdr:col>102</xdr:col>
      <xdr:colOff>165100</xdr:colOff>
      <xdr:row>58</xdr:row>
      <xdr:rowOff>140734</xdr:rowOff>
    </xdr:to>
    <xdr:sp macro="" textlink="">
      <xdr:nvSpPr>
        <xdr:cNvPr id="813" name="楕円 812"/>
        <xdr:cNvSpPr/>
      </xdr:nvSpPr>
      <xdr:spPr>
        <a:xfrm>
          <a:off x="19494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131861</xdr:rowOff>
    </xdr:from>
    <xdr:ext cx="469744" cy="259045"/>
    <xdr:sp macro="" textlink="">
      <xdr:nvSpPr>
        <xdr:cNvPr id="814" name="テキスト ボックス 813"/>
        <xdr:cNvSpPr txBox="1"/>
      </xdr:nvSpPr>
      <xdr:spPr>
        <a:xfrm>
          <a:off x="19310428" y="100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39774</xdr:rowOff>
    </xdr:from>
    <xdr:to>
      <xdr:col>98</xdr:col>
      <xdr:colOff>38100</xdr:colOff>
      <xdr:row>58</xdr:row>
      <xdr:rowOff>141374</xdr:rowOff>
    </xdr:to>
    <xdr:sp macro="" textlink="">
      <xdr:nvSpPr>
        <xdr:cNvPr id="815" name="楕円 814"/>
        <xdr:cNvSpPr/>
      </xdr:nvSpPr>
      <xdr:spPr>
        <a:xfrm>
          <a:off x="18605500" y="99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157901</xdr:rowOff>
    </xdr:from>
    <xdr:ext cx="469744" cy="259045"/>
    <xdr:sp macro="" textlink="">
      <xdr:nvSpPr>
        <xdr:cNvPr id="816" name="テキスト ボックス 815"/>
        <xdr:cNvSpPr txBox="1"/>
      </xdr:nvSpPr>
      <xdr:spPr>
        <a:xfrm>
          <a:off x="18421428" y="97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1575</xdr:rowOff>
    </xdr:from>
    <xdr:to>
      <xdr:col>116</xdr:col>
      <xdr:colOff>63500</xdr:colOff>
      <xdr:row>76</xdr:row>
      <xdr:rowOff>41211</xdr:rowOff>
    </xdr:to>
    <xdr:cxnSp macro="">
      <xdr:nvCxnSpPr>
        <xdr:cNvPr id="846" name="直線コネクタ 845"/>
        <xdr:cNvCxnSpPr/>
      </xdr:nvCxnSpPr>
      <xdr:spPr>
        <a:xfrm flipV="1">
          <a:off x="21323300" y="13031775"/>
          <a:ext cx="838200" cy="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41211</xdr:rowOff>
    </xdr:from>
    <xdr:to>
      <xdr:col>111</xdr:col>
      <xdr:colOff>177800</xdr:colOff>
      <xdr:row>76</xdr:row>
      <xdr:rowOff>55207</xdr:rowOff>
    </xdr:to>
    <xdr:cxnSp macro="">
      <xdr:nvCxnSpPr>
        <xdr:cNvPr id="849" name="直線コネクタ 848"/>
        <xdr:cNvCxnSpPr/>
      </xdr:nvCxnSpPr>
      <xdr:spPr>
        <a:xfrm flipV="1">
          <a:off x="20434300" y="1307141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55207</xdr:rowOff>
    </xdr:from>
    <xdr:to>
      <xdr:col>107</xdr:col>
      <xdr:colOff>50800</xdr:colOff>
      <xdr:row>76</xdr:row>
      <xdr:rowOff>97206</xdr:rowOff>
    </xdr:to>
    <xdr:cxnSp macro="">
      <xdr:nvCxnSpPr>
        <xdr:cNvPr id="852" name="直線コネクタ 851"/>
        <xdr:cNvCxnSpPr/>
      </xdr:nvCxnSpPr>
      <xdr:spPr>
        <a:xfrm flipV="1">
          <a:off x="19545300" y="1308540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97206</xdr:rowOff>
    </xdr:from>
    <xdr:to>
      <xdr:col>102</xdr:col>
      <xdr:colOff>114300</xdr:colOff>
      <xdr:row>76</xdr:row>
      <xdr:rowOff>154736</xdr:rowOff>
    </xdr:to>
    <xdr:cxnSp macro="">
      <xdr:nvCxnSpPr>
        <xdr:cNvPr id="855" name="直線コネクタ 854"/>
        <xdr:cNvCxnSpPr/>
      </xdr:nvCxnSpPr>
      <xdr:spPr>
        <a:xfrm flipV="1">
          <a:off x="18656300" y="13127406"/>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57" name="テキスト ボックス 856"/>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122225</xdr:rowOff>
    </xdr:from>
    <xdr:to>
      <xdr:col>116</xdr:col>
      <xdr:colOff>114300</xdr:colOff>
      <xdr:row>76</xdr:row>
      <xdr:rowOff>52375</xdr:rowOff>
    </xdr:to>
    <xdr:sp macro="" textlink="">
      <xdr:nvSpPr>
        <xdr:cNvPr id="865" name="楕円 864"/>
        <xdr:cNvSpPr/>
      </xdr:nvSpPr>
      <xdr:spPr>
        <a:xfrm>
          <a:off x="221107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145102</xdr:rowOff>
    </xdr:from>
    <xdr:ext cx="534377" cy="259045"/>
    <xdr:sp macro="" textlink="">
      <xdr:nvSpPr>
        <xdr:cNvPr id="866" name="繰出金該当値テキスト"/>
        <xdr:cNvSpPr txBox="1"/>
      </xdr:nvSpPr>
      <xdr:spPr>
        <a:xfrm>
          <a:off x="22212300" y="128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161861</xdr:rowOff>
    </xdr:from>
    <xdr:to>
      <xdr:col>112</xdr:col>
      <xdr:colOff>38100</xdr:colOff>
      <xdr:row>76</xdr:row>
      <xdr:rowOff>92011</xdr:rowOff>
    </xdr:to>
    <xdr:sp macro="" textlink="">
      <xdr:nvSpPr>
        <xdr:cNvPr id="867" name="楕円 866"/>
        <xdr:cNvSpPr/>
      </xdr:nvSpPr>
      <xdr:spPr>
        <a:xfrm>
          <a:off x="21272500" y="130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108538</xdr:rowOff>
    </xdr:from>
    <xdr:ext cx="534377" cy="259045"/>
    <xdr:sp macro="" textlink="">
      <xdr:nvSpPr>
        <xdr:cNvPr id="868" name="テキスト ボックス 867"/>
        <xdr:cNvSpPr txBox="1"/>
      </xdr:nvSpPr>
      <xdr:spPr>
        <a:xfrm>
          <a:off x="21056111" y="1279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4407</xdr:rowOff>
    </xdr:from>
    <xdr:to>
      <xdr:col>107</xdr:col>
      <xdr:colOff>101600</xdr:colOff>
      <xdr:row>76</xdr:row>
      <xdr:rowOff>106007</xdr:rowOff>
    </xdr:to>
    <xdr:sp macro="" textlink="">
      <xdr:nvSpPr>
        <xdr:cNvPr id="869" name="楕円 868"/>
        <xdr:cNvSpPr/>
      </xdr:nvSpPr>
      <xdr:spPr>
        <a:xfrm>
          <a:off x="20383500" y="13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122534</xdr:rowOff>
    </xdr:from>
    <xdr:ext cx="534377" cy="259045"/>
    <xdr:sp macro="" textlink="">
      <xdr:nvSpPr>
        <xdr:cNvPr id="870" name="テキスト ボックス 869"/>
        <xdr:cNvSpPr txBox="1"/>
      </xdr:nvSpPr>
      <xdr:spPr>
        <a:xfrm>
          <a:off x="20167111" y="128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46406</xdr:rowOff>
    </xdr:from>
    <xdr:to>
      <xdr:col>102</xdr:col>
      <xdr:colOff>165100</xdr:colOff>
      <xdr:row>76</xdr:row>
      <xdr:rowOff>148006</xdr:rowOff>
    </xdr:to>
    <xdr:sp macro="" textlink="">
      <xdr:nvSpPr>
        <xdr:cNvPr id="871" name="楕円 870"/>
        <xdr:cNvSpPr/>
      </xdr:nvSpPr>
      <xdr:spPr>
        <a:xfrm>
          <a:off x="19494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164533</xdr:rowOff>
    </xdr:from>
    <xdr:ext cx="534377" cy="259045"/>
    <xdr:sp macro="" textlink="">
      <xdr:nvSpPr>
        <xdr:cNvPr id="872" name="テキスト ボックス 871"/>
        <xdr:cNvSpPr txBox="1"/>
      </xdr:nvSpPr>
      <xdr:spPr>
        <a:xfrm>
          <a:off x="19278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103936</xdr:rowOff>
    </xdr:from>
    <xdr:to>
      <xdr:col>98</xdr:col>
      <xdr:colOff>38100</xdr:colOff>
      <xdr:row>77</xdr:row>
      <xdr:rowOff>34086</xdr:rowOff>
    </xdr:to>
    <xdr:sp macro="" textlink="">
      <xdr:nvSpPr>
        <xdr:cNvPr id="873" name="楕円 872"/>
        <xdr:cNvSpPr/>
      </xdr:nvSpPr>
      <xdr:spPr>
        <a:xfrm>
          <a:off x="18605500" y="131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50614</xdr:rowOff>
    </xdr:from>
    <xdr:ext cx="534377" cy="259045"/>
    <xdr:sp macro="" textlink="">
      <xdr:nvSpPr>
        <xdr:cNvPr id="874" name="テキスト ボックス 873"/>
        <xdr:cNvSpPr txBox="1"/>
      </xdr:nvSpPr>
      <xdr:spPr>
        <a:xfrm>
          <a:off x="18389111" y="129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471,320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78,193</a:t>
          </a:r>
          <a:r>
            <a:rPr kumimoji="1" lang="ja-JP" altLang="en-US" sz="1300">
              <a:latin typeface="ＭＳ Ｐゴシック" panose="020B0600070205080204" pitchFamily="50" charset="-128"/>
              <a:ea typeface="ＭＳ Ｐゴシック" panose="020B0600070205080204" pitchFamily="50" charset="-128"/>
            </a:rPr>
            <a:t>円であり、昨年度対比</a:t>
          </a:r>
          <a:r>
            <a:rPr kumimoji="1" lang="en-US" altLang="ja-JP" sz="1300">
              <a:latin typeface="ＭＳ Ｐゴシック" panose="020B0600070205080204" pitchFamily="50" charset="-128"/>
              <a:ea typeface="ＭＳ Ｐゴシック" panose="020B0600070205080204" pitchFamily="50" charset="-128"/>
            </a:rPr>
            <a:t>1,498</a:t>
          </a:r>
          <a:r>
            <a:rPr kumimoji="1" lang="ja-JP" altLang="en-US" sz="1300">
              <a:latin typeface="ＭＳ Ｐゴシック" panose="020B0600070205080204" pitchFamily="50" charset="-128"/>
              <a:ea typeface="ＭＳ Ｐゴシック" panose="020B0600070205080204" pitchFamily="50" charset="-128"/>
            </a:rPr>
            <a:t>円の減少となっている。平成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年度間での推移は減少傾向にあると見て取れるが、多岐に渡る事務や多様な住民ニーズに対応するべく、組織の見直しや会計年度任用職員制度の施行により今後人件費は増加していくと考えられる。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・普通建設事業費の住民一人当たりコストは</a:t>
          </a:r>
          <a:r>
            <a:rPr kumimoji="1" lang="en-US" altLang="ja-JP" sz="1300">
              <a:latin typeface="ＭＳ Ｐゴシック" panose="020B0600070205080204" pitchFamily="50" charset="-128"/>
              <a:ea typeface="ＭＳ Ｐゴシック" panose="020B0600070205080204" pitchFamily="50" charset="-128"/>
            </a:rPr>
            <a:t>62,750</a:t>
          </a:r>
          <a:r>
            <a:rPr kumimoji="1" lang="ja-JP" altLang="en-US" sz="1300">
              <a:latin typeface="ＭＳ Ｐゴシック" panose="020B0600070205080204" pitchFamily="50" charset="-128"/>
              <a:ea typeface="ＭＳ Ｐゴシック" panose="020B0600070205080204" pitchFamily="50" charset="-128"/>
            </a:rPr>
            <a:t>円であり、昨年度対比</a:t>
          </a:r>
          <a:r>
            <a:rPr kumimoji="1" lang="en-US" altLang="ja-JP" sz="1300">
              <a:latin typeface="ＭＳ Ｐゴシック" panose="020B0600070205080204" pitchFamily="50" charset="-128"/>
              <a:ea typeface="ＭＳ Ｐゴシック" panose="020B0600070205080204" pitchFamily="50" charset="-128"/>
            </a:rPr>
            <a:t>16,930</a:t>
          </a:r>
          <a:r>
            <a:rPr kumimoji="1" lang="ja-JP" altLang="en-US" sz="1300">
              <a:latin typeface="ＭＳ Ｐゴシック" panose="020B0600070205080204" pitchFamily="50" charset="-128"/>
              <a:ea typeface="ＭＳ Ｐゴシック" panose="020B0600070205080204" pitchFamily="50" charset="-128"/>
            </a:rPr>
            <a:t>円の増加となっている。主な要因としては更新整備の増加であり、老朽化施設の改修や施設の長寿命化事業の増が影響している。今後は平成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策定完了した公共施設等総合管理計画に基づき、個別施設管理計画を定め、具体的な整備の方針が決まっていくため、普通建設事業費が増加していく見込みとなる。急激な増加とならぬよう負担を平準化し、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10,346
10,186
41.16
5,173,149
4,876,276
269,995
3,006,042
3,779,938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8908</xdr:rowOff>
    </xdr:from>
    <xdr:to>
      <xdr:col>24</xdr:col>
      <xdr:colOff>63500</xdr:colOff>
      <xdr:row>38</xdr:row>
      <xdr:rowOff>23114</xdr:rowOff>
    </xdr:to>
    <xdr:cxnSp macro="">
      <xdr:nvCxnSpPr>
        <xdr:cNvPr id="63" name="直線コネクタ 62"/>
        <xdr:cNvCxnSpPr/>
      </xdr:nvCxnSpPr>
      <xdr:spPr>
        <a:xfrm flipV="1">
          <a:off x="3797300" y="6524008"/>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23114</xdr:rowOff>
    </xdr:from>
    <xdr:to>
      <xdr:col>19</xdr:col>
      <xdr:colOff>177800</xdr:colOff>
      <xdr:row>38</xdr:row>
      <xdr:rowOff>69161</xdr:rowOff>
    </xdr:to>
    <xdr:cxnSp macro="">
      <xdr:nvCxnSpPr>
        <xdr:cNvPr id="66" name="直線コネクタ 65"/>
        <xdr:cNvCxnSpPr/>
      </xdr:nvCxnSpPr>
      <xdr:spPr>
        <a:xfrm flipV="1">
          <a:off x="2908300" y="653821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69161</xdr:rowOff>
    </xdr:from>
    <xdr:to>
      <xdr:col>15</xdr:col>
      <xdr:colOff>50800</xdr:colOff>
      <xdr:row>38</xdr:row>
      <xdr:rowOff>80917</xdr:rowOff>
    </xdr:to>
    <xdr:cxnSp macro="">
      <xdr:nvCxnSpPr>
        <xdr:cNvPr id="69" name="直線コネクタ 68"/>
        <xdr:cNvCxnSpPr/>
      </xdr:nvCxnSpPr>
      <xdr:spPr>
        <a:xfrm flipV="1">
          <a:off x="2019300" y="658426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161417</xdr:rowOff>
    </xdr:from>
    <xdr:to>
      <xdr:col>10</xdr:col>
      <xdr:colOff>114300</xdr:colOff>
      <xdr:row>38</xdr:row>
      <xdr:rowOff>80917</xdr:rowOff>
    </xdr:to>
    <xdr:cxnSp macro="">
      <xdr:nvCxnSpPr>
        <xdr:cNvPr id="72" name="直線コネクタ 71"/>
        <xdr:cNvCxnSpPr/>
      </xdr:nvCxnSpPr>
      <xdr:spPr>
        <a:xfrm>
          <a:off x="1130300" y="6505067"/>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129558</xdr:rowOff>
    </xdr:from>
    <xdr:to>
      <xdr:col>24</xdr:col>
      <xdr:colOff>114300</xdr:colOff>
      <xdr:row>38</xdr:row>
      <xdr:rowOff>59708</xdr:rowOff>
    </xdr:to>
    <xdr:sp macro="" textlink="">
      <xdr:nvSpPr>
        <xdr:cNvPr id="82" name="楕円 81"/>
        <xdr:cNvSpPr/>
      </xdr:nvSpPr>
      <xdr:spPr>
        <a:xfrm>
          <a:off x="4584700" y="64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107985</xdr:rowOff>
    </xdr:from>
    <xdr:ext cx="469744" cy="259045"/>
    <xdr:sp macro="" textlink="">
      <xdr:nvSpPr>
        <xdr:cNvPr id="83" name="議会費該当値テキスト"/>
        <xdr:cNvSpPr txBox="1"/>
      </xdr:nvSpPr>
      <xdr:spPr>
        <a:xfrm>
          <a:off x="4686300" y="64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143764</xdr:rowOff>
    </xdr:from>
    <xdr:to>
      <xdr:col>20</xdr:col>
      <xdr:colOff>38100</xdr:colOff>
      <xdr:row>38</xdr:row>
      <xdr:rowOff>73914</xdr:rowOff>
    </xdr:to>
    <xdr:sp macro="" textlink="">
      <xdr:nvSpPr>
        <xdr:cNvPr id="84" name="楕円 83"/>
        <xdr:cNvSpPr/>
      </xdr:nvSpPr>
      <xdr:spPr>
        <a:xfrm>
          <a:off x="3746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65041</xdr:rowOff>
    </xdr:from>
    <xdr:ext cx="469744" cy="259045"/>
    <xdr:sp macro="" textlink="">
      <xdr:nvSpPr>
        <xdr:cNvPr id="85" name="テキスト ボックス 84"/>
        <xdr:cNvSpPr txBox="1"/>
      </xdr:nvSpPr>
      <xdr:spPr>
        <a:xfrm>
          <a:off x="3562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18361</xdr:rowOff>
    </xdr:from>
    <xdr:to>
      <xdr:col>15</xdr:col>
      <xdr:colOff>101600</xdr:colOff>
      <xdr:row>38</xdr:row>
      <xdr:rowOff>119961</xdr:rowOff>
    </xdr:to>
    <xdr:sp macro="" textlink="">
      <xdr:nvSpPr>
        <xdr:cNvPr id="86" name="楕円 85"/>
        <xdr:cNvSpPr/>
      </xdr:nvSpPr>
      <xdr:spPr>
        <a:xfrm>
          <a:off x="2857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111088</xdr:rowOff>
    </xdr:from>
    <xdr:ext cx="469744" cy="259045"/>
    <xdr:sp macro="" textlink="">
      <xdr:nvSpPr>
        <xdr:cNvPr id="87" name="テキスト ボックス 86"/>
        <xdr:cNvSpPr txBox="1"/>
      </xdr:nvSpPr>
      <xdr:spPr>
        <a:xfrm>
          <a:off x="2673428" y="662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30117</xdr:rowOff>
    </xdr:from>
    <xdr:to>
      <xdr:col>10</xdr:col>
      <xdr:colOff>165100</xdr:colOff>
      <xdr:row>38</xdr:row>
      <xdr:rowOff>131717</xdr:rowOff>
    </xdr:to>
    <xdr:sp macro="" textlink="">
      <xdr:nvSpPr>
        <xdr:cNvPr id="88" name="楕円 87"/>
        <xdr:cNvSpPr/>
      </xdr:nvSpPr>
      <xdr:spPr>
        <a:xfrm>
          <a:off x="1968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122844</xdr:rowOff>
    </xdr:from>
    <xdr:ext cx="469744" cy="259045"/>
    <xdr:sp macro="" textlink="">
      <xdr:nvSpPr>
        <xdr:cNvPr id="89" name="テキスト ボックス 88"/>
        <xdr:cNvSpPr txBox="1"/>
      </xdr:nvSpPr>
      <xdr:spPr>
        <a:xfrm>
          <a:off x="1784428"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110617</xdr:rowOff>
    </xdr:from>
    <xdr:to>
      <xdr:col>6</xdr:col>
      <xdr:colOff>38100</xdr:colOff>
      <xdr:row>38</xdr:row>
      <xdr:rowOff>40767</xdr:rowOff>
    </xdr:to>
    <xdr:sp macro="" textlink="">
      <xdr:nvSpPr>
        <xdr:cNvPr id="90" name="楕円 89"/>
        <xdr:cNvSpPr/>
      </xdr:nvSpPr>
      <xdr:spPr>
        <a:xfrm>
          <a:off x="1079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31894</xdr:rowOff>
    </xdr:from>
    <xdr:ext cx="469744" cy="259045"/>
    <xdr:sp macro="" textlink="">
      <xdr:nvSpPr>
        <xdr:cNvPr id="91" name="テキスト ボックス 90"/>
        <xdr:cNvSpPr txBox="1"/>
      </xdr:nvSpPr>
      <xdr:spPr>
        <a:xfrm>
          <a:off x="895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95276</xdr:rowOff>
    </xdr:from>
    <xdr:to>
      <xdr:col>24</xdr:col>
      <xdr:colOff>63500</xdr:colOff>
      <xdr:row>57</xdr:row>
      <xdr:rowOff>124158</xdr:rowOff>
    </xdr:to>
    <xdr:cxnSp macro="">
      <xdr:nvCxnSpPr>
        <xdr:cNvPr id="122" name="直線コネクタ 121"/>
        <xdr:cNvCxnSpPr/>
      </xdr:nvCxnSpPr>
      <xdr:spPr>
        <a:xfrm flipV="1">
          <a:off x="3797300" y="9867926"/>
          <a:ext cx="8382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124158</xdr:rowOff>
    </xdr:from>
    <xdr:to>
      <xdr:col>19</xdr:col>
      <xdr:colOff>177800</xdr:colOff>
      <xdr:row>58</xdr:row>
      <xdr:rowOff>64712</xdr:rowOff>
    </xdr:to>
    <xdr:cxnSp macro="">
      <xdr:nvCxnSpPr>
        <xdr:cNvPr id="125" name="直線コネクタ 124"/>
        <xdr:cNvCxnSpPr/>
      </xdr:nvCxnSpPr>
      <xdr:spPr>
        <a:xfrm flipV="1">
          <a:off x="2908300" y="9896808"/>
          <a:ext cx="889000" cy="1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64712</xdr:rowOff>
    </xdr:from>
    <xdr:to>
      <xdr:col>15</xdr:col>
      <xdr:colOff>50800</xdr:colOff>
      <xdr:row>58</xdr:row>
      <xdr:rowOff>83258</xdr:rowOff>
    </xdr:to>
    <xdr:cxnSp macro="">
      <xdr:nvCxnSpPr>
        <xdr:cNvPr id="128" name="直線コネクタ 127"/>
        <xdr:cNvCxnSpPr/>
      </xdr:nvCxnSpPr>
      <xdr:spPr>
        <a:xfrm flipV="1">
          <a:off x="2019300" y="10008812"/>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83258</xdr:rowOff>
    </xdr:from>
    <xdr:to>
      <xdr:col>10</xdr:col>
      <xdr:colOff>114300</xdr:colOff>
      <xdr:row>58</xdr:row>
      <xdr:rowOff>83729</xdr:rowOff>
    </xdr:to>
    <xdr:cxnSp macro="">
      <xdr:nvCxnSpPr>
        <xdr:cNvPr id="131" name="直線コネクタ 130"/>
        <xdr:cNvCxnSpPr/>
      </xdr:nvCxnSpPr>
      <xdr:spPr>
        <a:xfrm flipV="1">
          <a:off x="1130300" y="1002735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44476</xdr:rowOff>
    </xdr:from>
    <xdr:to>
      <xdr:col>24</xdr:col>
      <xdr:colOff>114300</xdr:colOff>
      <xdr:row>57</xdr:row>
      <xdr:rowOff>146076</xdr:rowOff>
    </xdr:to>
    <xdr:sp macro="" textlink="">
      <xdr:nvSpPr>
        <xdr:cNvPr id="141" name="楕円 140"/>
        <xdr:cNvSpPr/>
      </xdr:nvSpPr>
      <xdr:spPr>
        <a:xfrm>
          <a:off x="4584700" y="98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67353</xdr:rowOff>
    </xdr:from>
    <xdr:ext cx="599010" cy="259045"/>
    <xdr:sp macro="" textlink="">
      <xdr:nvSpPr>
        <xdr:cNvPr id="142" name="総務費該当値テキスト"/>
        <xdr:cNvSpPr txBox="1"/>
      </xdr:nvSpPr>
      <xdr:spPr>
        <a:xfrm>
          <a:off x="4686300" y="96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73358</xdr:rowOff>
    </xdr:from>
    <xdr:to>
      <xdr:col>20</xdr:col>
      <xdr:colOff>38100</xdr:colOff>
      <xdr:row>58</xdr:row>
      <xdr:rowOff>3508</xdr:rowOff>
    </xdr:to>
    <xdr:sp macro="" textlink="">
      <xdr:nvSpPr>
        <xdr:cNvPr id="143" name="楕円 142"/>
        <xdr:cNvSpPr/>
      </xdr:nvSpPr>
      <xdr:spPr>
        <a:xfrm>
          <a:off x="3746500" y="98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20035</xdr:rowOff>
    </xdr:from>
    <xdr:ext cx="534377" cy="259045"/>
    <xdr:sp macro="" textlink="">
      <xdr:nvSpPr>
        <xdr:cNvPr id="144" name="テキスト ボックス 143"/>
        <xdr:cNvSpPr txBox="1"/>
      </xdr:nvSpPr>
      <xdr:spPr>
        <a:xfrm>
          <a:off x="3530111" y="9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13912</xdr:rowOff>
    </xdr:from>
    <xdr:to>
      <xdr:col>15</xdr:col>
      <xdr:colOff>101600</xdr:colOff>
      <xdr:row>58</xdr:row>
      <xdr:rowOff>115512</xdr:rowOff>
    </xdr:to>
    <xdr:sp macro="" textlink="">
      <xdr:nvSpPr>
        <xdr:cNvPr id="145" name="楕円 144"/>
        <xdr:cNvSpPr/>
      </xdr:nvSpPr>
      <xdr:spPr>
        <a:xfrm>
          <a:off x="2857500" y="99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106639</xdr:rowOff>
    </xdr:from>
    <xdr:ext cx="534377" cy="259045"/>
    <xdr:sp macro="" textlink="">
      <xdr:nvSpPr>
        <xdr:cNvPr id="146" name="テキスト ボックス 145"/>
        <xdr:cNvSpPr txBox="1"/>
      </xdr:nvSpPr>
      <xdr:spPr>
        <a:xfrm>
          <a:off x="2641111" y="100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32458</xdr:rowOff>
    </xdr:from>
    <xdr:to>
      <xdr:col>10</xdr:col>
      <xdr:colOff>165100</xdr:colOff>
      <xdr:row>58</xdr:row>
      <xdr:rowOff>134058</xdr:rowOff>
    </xdr:to>
    <xdr:sp macro="" textlink="">
      <xdr:nvSpPr>
        <xdr:cNvPr id="147" name="楕円 146"/>
        <xdr:cNvSpPr/>
      </xdr:nvSpPr>
      <xdr:spPr>
        <a:xfrm>
          <a:off x="1968500" y="99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125185</xdr:rowOff>
    </xdr:from>
    <xdr:ext cx="534377" cy="259045"/>
    <xdr:sp macro="" textlink="">
      <xdr:nvSpPr>
        <xdr:cNvPr id="148" name="テキスト ボックス 147"/>
        <xdr:cNvSpPr txBox="1"/>
      </xdr:nvSpPr>
      <xdr:spPr>
        <a:xfrm>
          <a:off x="1752111" y="100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32929</xdr:rowOff>
    </xdr:from>
    <xdr:to>
      <xdr:col>6</xdr:col>
      <xdr:colOff>38100</xdr:colOff>
      <xdr:row>58</xdr:row>
      <xdr:rowOff>134529</xdr:rowOff>
    </xdr:to>
    <xdr:sp macro="" textlink="">
      <xdr:nvSpPr>
        <xdr:cNvPr id="149" name="楕円 148"/>
        <xdr:cNvSpPr/>
      </xdr:nvSpPr>
      <xdr:spPr>
        <a:xfrm>
          <a:off x="1079500" y="99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125656</xdr:rowOff>
    </xdr:from>
    <xdr:ext cx="534377" cy="259045"/>
    <xdr:sp macro="" textlink="">
      <xdr:nvSpPr>
        <xdr:cNvPr id="150" name="テキスト ボックス 149"/>
        <xdr:cNvSpPr txBox="1"/>
      </xdr:nvSpPr>
      <xdr:spPr>
        <a:xfrm>
          <a:off x="863111" y="1006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155949</xdr:rowOff>
    </xdr:from>
    <xdr:to>
      <xdr:col>24</xdr:col>
      <xdr:colOff>63500</xdr:colOff>
      <xdr:row>78</xdr:row>
      <xdr:rowOff>12255</xdr:rowOff>
    </xdr:to>
    <xdr:cxnSp macro="">
      <xdr:nvCxnSpPr>
        <xdr:cNvPr id="178" name="直線コネクタ 177"/>
        <xdr:cNvCxnSpPr/>
      </xdr:nvCxnSpPr>
      <xdr:spPr>
        <a:xfrm>
          <a:off x="3797300" y="13357599"/>
          <a:ext cx="8382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155949</xdr:rowOff>
    </xdr:from>
    <xdr:to>
      <xdr:col>19</xdr:col>
      <xdr:colOff>177800</xdr:colOff>
      <xdr:row>78</xdr:row>
      <xdr:rowOff>49106</xdr:rowOff>
    </xdr:to>
    <xdr:cxnSp macro="">
      <xdr:nvCxnSpPr>
        <xdr:cNvPr id="181" name="直線コネクタ 180"/>
        <xdr:cNvCxnSpPr/>
      </xdr:nvCxnSpPr>
      <xdr:spPr>
        <a:xfrm flipV="1">
          <a:off x="2908300" y="13357599"/>
          <a:ext cx="889000" cy="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49106</xdr:rowOff>
    </xdr:from>
    <xdr:to>
      <xdr:col>15</xdr:col>
      <xdr:colOff>50800</xdr:colOff>
      <xdr:row>78</xdr:row>
      <xdr:rowOff>75797</xdr:rowOff>
    </xdr:to>
    <xdr:cxnSp macro="">
      <xdr:nvCxnSpPr>
        <xdr:cNvPr id="184" name="直線コネクタ 183"/>
        <xdr:cNvCxnSpPr/>
      </xdr:nvCxnSpPr>
      <xdr:spPr>
        <a:xfrm flipV="1">
          <a:off x="2019300" y="13422206"/>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75797</xdr:rowOff>
    </xdr:from>
    <xdr:to>
      <xdr:col>10</xdr:col>
      <xdr:colOff>114300</xdr:colOff>
      <xdr:row>78</xdr:row>
      <xdr:rowOff>117731</xdr:rowOff>
    </xdr:to>
    <xdr:cxnSp macro="">
      <xdr:nvCxnSpPr>
        <xdr:cNvPr id="187" name="直線コネクタ 186"/>
        <xdr:cNvCxnSpPr/>
      </xdr:nvCxnSpPr>
      <xdr:spPr>
        <a:xfrm flipV="1">
          <a:off x="1130300" y="13448897"/>
          <a:ext cx="8890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132905</xdr:rowOff>
    </xdr:from>
    <xdr:to>
      <xdr:col>24</xdr:col>
      <xdr:colOff>114300</xdr:colOff>
      <xdr:row>78</xdr:row>
      <xdr:rowOff>63055</xdr:rowOff>
    </xdr:to>
    <xdr:sp macro="" textlink="">
      <xdr:nvSpPr>
        <xdr:cNvPr id="197" name="楕円 196"/>
        <xdr:cNvSpPr/>
      </xdr:nvSpPr>
      <xdr:spPr>
        <a:xfrm>
          <a:off x="45847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111332</xdr:rowOff>
    </xdr:from>
    <xdr:ext cx="599010" cy="259045"/>
    <xdr:sp macro="" textlink="">
      <xdr:nvSpPr>
        <xdr:cNvPr id="198" name="民生費該当値テキスト"/>
        <xdr:cNvSpPr txBox="1"/>
      </xdr:nvSpPr>
      <xdr:spPr>
        <a:xfrm>
          <a:off x="4686300" y="1331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105149</xdr:rowOff>
    </xdr:from>
    <xdr:to>
      <xdr:col>20</xdr:col>
      <xdr:colOff>38100</xdr:colOff>
      <xdr:row>78</xdr:row>
      <xdr:rowOff>35299</xdr:rowOff>
    </xdr:to>
    <xdr:sp macro="" textlink="">
      <xdr:nvSpPr>
        <xdr:cNvPr id="199" name="楕円 198"/>
        <xdr:cNvSpPr/>
      </xdr:nvSpPr>
      <xdr:spPr>
        <a:xfrm>
          <a:off x="3746500" y="133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26426</xdr:rowOff>
    </xdr:from>
    <xdr:ext cx="599010" cy="259045"/>
    <xdr:sp macro="" textlink="">
      <xdr:nvSpPr>
        <xdr:cNvPr id="200" name="テキスト ボックス 199"/>
        <xdr:cNvSpPr txBox="1"/>
      </xdr:nvSpPr>
      <xdr:spPr>
        <a:xfrm>
          <a:off x="3497795" y="1339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169756</xdr:rowOff>
    </xdr:from>
    <xdr:to>
      <xdr:col>15</xdr:col>
      <xdr:colOff>101600</xdr:colOff>
      <xdr:row>78</xdr:row>
      <xdr:rowOff>99906</xdr:rowOff>
    </xdr:to>
    <xdr:sp macro="" textlink="">
      <xdr:nvSpPr>
        <xdr:cNvPr id="201" name="楕円 200"/>
        <xdr:cNvSpPr/>
      </xdr:nvSpPr>
      <xdr:spPr>
        <a:xfrm>
          <a:off x="2857500" y="133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91033</xdr:rowOff>
    </xdr:from>
    <xdr:ext cx="599010" cy="259045"/>
    <xdr:sp macro="" textlink="">
      <xdr:nvSpPr>
        <xdr:cNvPr id="202" name="テキスト ボックス 201"/>
        <xdr:cNvSpPr txBox="1"/>
      </xdr:nvSpPr>
      <xdr:spPr>
        <a:xfrm>
          <a:off x="2608795" y="134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24997</xdr:rowOff>
    </xdr:from>
    <xdr:to>
      <xdr:col>10</xdr:col>
      <xdr:colOff>165100</xdr:colOff>
      <xdr:row>78</xdr:row>
      <xdr:rowOff>126597</xdr:rowOff>
    </xdr:to>
    <xdr:sp macro="" textlink="">
      <xdr:nvSpPr>
        <xdr:cNvPr id="203" name="楕円 202"/>
        <xdr:cNvSpPr/>
      </xdr:nvSpPr>
      <xdr:spPr>
        <a:xfrm>
          <a:off x="1968500" y="133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117724</xdr:rowOff>
    </xdr:from>
    <xdr:ext cx="599010" cy="259045"/>
    <xdr:sp macro="" textlink="">
      <xdr:nvSpPr>
        <xdr:cNvPr id="204" name="テキスト ボックス 203"/>
        <xdr:cNvSpPr txBox="1"/>
      </xdr:nvSpPr>
      <xdr:spPr>
        <a:xfrm>
          <a:off x="1719795" y="1349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66931</xdr:rowOff>
    </xdr:from>
    <xdr:to>
      <xdr:col>6</xdr:col>
      <xdr:colOff>38100</xdr:colOff>
      <xdr:row>78</xdr:row>
      <xdr:rowOff>168531</xdr:rowOff>
    </xdr:to>
    <xdr:sp macro="" textlink="">
      <xdr:nvSpPr>
        <xdr:cNvPr id="205" name="楕円 204"/>
        <xdr:cNvSpPr/>
      </xdr:nvSpPr>
      <xdr:spPr>
        <a:xfrm>
          <a:off x="1079500" y="134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159658</xdr:rowOff>
    </xdr:from>
    <xdr:ext cx="599010" cy="259045"/>
    <xdr:sp macro="" textlink="">
      <xdr:nvSpPr>
        <xdr:cNvPr id="206" name="テキスト ボックス 205"/>
        <xdr:cNvSpPr txBox="1"/>
      </xdr:nvSpPr>
      <xdr:spPr>
        <a:xfrm>
          <a:off x="830795" y="135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4945</xdr:rowOff>
    </xdr:from>
    <xdr:to>
      <xdr:col>24</xdr:col>
      <xdr:colOff>63500</xdr:colOff>
      <xdr:row>98</xdr:row>
      <xdr:rowOff>29122</xdr:rowOff>
    </xdr:to>
    <xdr:cxnSp macro="">
      <xdr:nvCxnSpPr>
        <xdr:cNvPr id="237" name="直線コネクタ 236"/>
        <xdr:cNvCxnSpPr/>
      </xdr:nvCxnSpPr>
      <xdr:spPr>
        <a:xfrm flipV="1">
          <a:off x="3797300" y="16807045"/>
          <a:ext cx="8382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24715</xdr:rowOff>
    </xdr:from>
    <xdr:to>
      <xdr:col>19</xdr:col>
      <xdr:colOff>177800</xdr:colOff>
      <xdr:row>98</xdr:row>
      <xdr:rowOff>29122</xdr:rowOff>
    </xdr:to>
    <xdr:cxnSp macro="">
      <xdr:nvCxnSpPr>
        <xdr:cNvPr id="240" name="直線コネクタ 239"/>
        <xdr:cNvCxnSpPr/>
      </xdr:nvCxnSpPr>
      <xdr:spPr>
        <a:xfrm>
          <a:off x="2908300" y="16826815"/>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12207</xdr:rowOff>
    </xdr:from>
    <xdr:to>
      <xdr:col>15</xdr:col>
      <xdr:colOff>50800</xdr:colOff>
      <xdr:row>98</xdr:row>
      <xdr:rowOff>24715</xdr:rowOff>
    </xdr:to>
    <xdr:cxnSp macro="">
      <xdr:nvCxnSpPr>
        <xdr:cNvPr id="243" name="直線コネクタ 242"/>
        <xdr:cNvCxnSpPr/>
      </xdr:nvCxnSpPr>
      <xdr:spPr>
        <a:xfrm>
          <a:off x="2019300" y="16814307"/>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154625</xdr:rowOff>
    </xdr:from>
    <xdr:to>
      <xdr:col>10</xdr:col>
      <xdr:colOff>114300</xdr:colOff>
      <xdr:row>98</xdr:row>
      <xdr:rowOff>12207</xdr:rowOff>
    </xdr:to>
    <xdr:cxnSp macro="">
      <xdr:nvCxnSpPr>
        <xdr:cNvPr id="246" name="直線コネクタ 245"/>
        <xdr:cNvCxnSpPr/>
      </xdr:nvCxnSpPr>
      <xdr:spPr>
        <a:xfrm>
          <a:off x="1130300" y="1678527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125595</xdr:rowOff>
    </xdr:from>
    <xdr:to>
      <xdr:col>24</xdr:col>
      <xdr:colOff>114300</xdr:colOff>
      <xdr:row>98</xdr:row>
      <xdr:rowOff>55745</xdr:rowOff>
    </xdr:to>
    <xdr:sp macro="" textlink="">
      <xdr:nvSpPr>
        <xdr:cNvPr id="256" name="楕円 255"/>
        <xdr:cNvSpPr/>
      </xdr:nvSpPr>
      <xdr:spPr>
        <a:xfrm>
          <a:off x="4584700" y="167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40522</xdr:rowOff>
    </xdr:from>
    <xdr:ext cx="534377" cy="259045"/>
    <xdr:sp macro="" textlink="">
      <xdr:nvSpPr>
        <xdr:cNvPr id="257" name="衛生費該当値テキスト"/>
        <xdr:cNvSpPr txBox="1"/>
      </xdr:nvSpPr>
      <xdr:spPr>
        <a:xfrm>
          <a:off x="4686300" y="166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149772</xdr:rowOff>
    </xdr:from>
    <xdr:to>
      <xdr:col>20</xdr:col>
      <xdr:colOff>38100</xdr:colOff>
      <xdr:row>98</xdr:row>
      <xdr:rowOff>79922</xdr:rowOff>
    </xdr:to>
    <xdr:sp macro="" textlink="">
      <xdr:nvSpPr>
        <xdr:cNvPr id="258" name="楕円 257"/>
        <xdr:cNvSpPr/>
      </xdr:nvSpPr>
      <xdr:spPr>
        <a:xfrm>
          <a:off x="3746500" y="167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71049</xdr:rowOff>
    </xdr:from>
    <xdr:ext cx="534377" cy="259045"/>
    <xdr:sp macro="" textlink="">
      <xdr:nvSpPr>
        <xdr:cNvPr id="259" name="テキスト ボックス 258"/>
        <xdr:cNvSpPr txBox="1"/>
      </xdr:nvSpPr>
      <xdr:spPr>
        <a:xfrm>
          <a:off x="3530111" y="168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145365</xdr:rowOff>
    </xdr:from>
    <xdr:to>
      <xdr:col>15</xdr:col>
      <xdr:colOff>101600</xdr:colOff>
      <xdr:row>98</xdr:row>
      <xdr:rowOff>75515</xdr:rowOff>
    </xdr:to>
    <xdr:sp macro="" textlink="">
      <xdr:nvSpPr>
        <xdr:cNvPr id="260" name="楕円 259"/>
        <xdr:cNvSpPr/>
      </xdr:nvSpPr>
      <xdr:spPr>
        <a:xfrm>
          <a:off x="2857500" y="167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66642</xdr:rowOff>
    </xdr:from>
    <xdr:ext cx="534377" cy="259045"/>
    <xdr:sp macro="" textlink="">
      <xdr:nvSpPr>
        <xdr:cNvPr id="261" name="テキスト ボックス 260"/>
        <xdr:cNvSpPr txBox="1"/>
      </xdr:nvSpPr>
      <xdr:spPr>
        <a:xfrm>
          <a:off x="2641111" y="168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132857</xdr:rowOff>
    </xdr:from>
    <xdr:to>
      <xdr:col>10</xdr:col>
      <xdr:colOff>165100</xdr:colOff>
      <xdr:row>98</xdr:row>
      <xdr:rowOff>63007</xdr:rowOff>
    </xdr:to>
    <xdr:sp macro="" textlink="">
      <xdr:nvSpPr>
        <xdr:cNvPr id="262" name="楕円 261"/>
        <xdr:cNvSpPr/>
      </xdr:nvSpPr>
      <xdr:spPr>
        <a:xfrm>
          <a:off x="1968500" y="167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54134</xdr:rowOff>
    </xdr:from>
    <xdr:ext cx="534377" cy="259045"/>
    <xdr:sp macro="" textlink="">
      <xdr:nvSpPr>
        <xdr:cNvPr id="263" name="テキスト ボックス 262"/>
        <xdr:cNvSpPr txBox="1"/>
      </xdr:nvSpPr>
      <xdr:spPr>
        <a:xfrm>
          <a:off x="1752111" y="1685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103825</xdr:rowOff>
    </xdr:from>
    <xdr:to>
      <xdr:col>6</xdr:col>
      <xdr:colOff>38100</xdr:colOff>
      <xdr:row>98</xdr:row>
      <xdr:rowOff>33975</xdr:rowOff>
    </xdr:to>
    <xdr:sp macro="" textlink="">
      <xdr:nvSpPr>
        <xdr:cNvPr id="264" name="楕円 263"/>
        <xdr:cNvSpPr/>
      </xdr:nvSpPr>
      <xdr:spPr>
        <a:xfrm>
          <a:off x="1079500" y="167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25102</xdr:rowOff>
    </xdr:from>
    <xdr:ext cx="534377" cy="259045"/>
    <xdr:sp macro="" textlink="">
      <xdr:nvSpPr>
        <xdr:cNvPr id="265" name="テキスト ボックス 264"/>
        <xdr:cNvSpPr txBox="1"/>
      </xdr:nvSpPr>
      <xdr:spPr>
        <a:xfrm>
          <a:off x="863111" y="168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41859</xdr:rowOff>
    </xdr:from>
    <xdr:to>
      <xdr:col>55</xdr:col>
      <xdr:colOff>0</xdr:colOff>
      <xdr:row>38</xdr:row>
      <xdr:rowOff>95352</xdr:rowOff>
    </xdr:to>
    <xdr:cxnSp macro="">
      <xdr:nvCxnSpPr>
        <xdr:cNvPr id="292" name="直線コネクタ 291"/>
        <xdr:cNvCxnSpPr/>
      </xdr:nvCxnSpPr>
      <xdr:spPr>
        <a:xfrm>
          <a:off x="9639300" y="655695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148844</xdr:rowOff>
    </xdr:from>
    <xdr:to>
      <xdr:col>50</xdr:col>
      <xdr:colOff>114300</xdr:colOff>
      <xdr:row>38</xdr:row>
      <xdr:rowOff>41859</xdr:rowOff>
    </xdr:to>
    <xdr:cxnSp macro="">
      <xdr:nvCxnSpPr>
        <xdr:cNvPr id="295" name="直線コネクタ 294"/>
        <xdr:cNvCxnSpPr/>
      </xdr:nvCxnSpPr>
      <xdr:spPr>
        <a:xfrm>
          <a:off x="8750300" y="649249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148844</xdr:rowOff>
    </xdr:from>
    <xdr:to>
      <xdr:col>45</xdr:col>
      <xdr:colOff>177800</xdr:colOff>
      <xdr:row>37</xdr:row>
      <xdr:rowOff>157074</xdr:rowOff>
    </xdr:to>
    <xdr:cxnSp macro="">
      <xdr:nvCxnSpPr>
        <xdr:cNvPr id="298" name="直線コネクタ 297"/>
        <xdr:cNvCxnSpPr/>
      </xdr:nvCxnSpPr>
      <xdr:spPr>
        <a:xfrm flipV="1">
          <a:off x="7861300" y="649249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154787</xdr:rowOff>
    </xdr:from>
    <xdr:to>
      <xdr:col>41</xdr:col>
      <xdr:colOff>50800</xdr:colOff>
      <xdr:row>37</xdr:row>
      <xdr:rowOff>157074</xdr:rowOff>
    </xdr:to>
    <xdr:cxnSp macro="">
      <xdr:nvCxnSpPr>
        <xdr:cNvPr id="301" name="直線コネクタ 300"/>
        <xdr:cNvCxnSpPr/>
      </xdr:nvCxnSpPr>
      <xdr:spPr>
        <a:xfrm>
          <a:off x="6972300" y="64984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44552</xdr:rowOff>
    </xdr:from>
    <xdr:to>
      <xdr:col>55</xdr:col>
      <xdr:colOff>50800</xdr:colOff>
      <xdr:row>38</xdr:row>
      <xdr:rowOff>146152</xdr:rowOff>
    </xdr:to>
    <xdr:sp macro="" textlink="">
      <xdr:nvSpPr>
        <xdr:cNvPr id="311" name="楕円 310"/>
        <xdr:cNvSpPr/>
      </xdr:nvSpPr>
      <xdr:spPr>
        <a:xfrm>
          <a:off x="104267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130929</xdr:rowOff>
    </xdr:from>
    <xdr:ext cx="313932" cy="259045"/>
    <xdr:sp macro="" textlink="">
      <xdr:nvSpPr>
        <xdr:cNvPr id="312" name="労働費該当値テキスト"/>
        <xdr:cNvSpPr txBox="1"/>
      </xdr:nvSpPr>
      <xdr:spPr>
        <a:xfrm>
          <a:off x="10528300" y="6474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162509</xdr:rowOff>
    </xdr:from>
    <xdr:to>
      <xdr:col>50</xdr:col>
      <xdr:colOff>165100</xdr:colOff>
      <xdr:row>38</xdr:row>
      <xdr:rowOff>92659</xdr:rowOff>
    </xdr:to>
    <xdr:sp macro="" textlink="">
      <xdr:nvSpPr>
        <xdr:cNvPr id="313" name="楕円 312"/>
        <xdr:cNvSpPr/>
      </xdr:nvSpPr>
      <xdr:spPr>
        <a:xfrm>
          <a:off x="9588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83786</xdr:rowOff>
    </xdr:from>
    <xdr:ext cx="378565" cy="259045"/>
    <xdr:sp macro="" textlink="">
      <xdr:nvSpPr>
        <xdr:cNvPr id="314" name="テキスト ボックス 313"/>
        <xdr:cNvSpPr txBox="1"/>
      </xdr:nvSpPr>
      <xdr:spPr>
        <a:xfrm>
          <a:off x="9450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98044</xdr:rowOff>
    </xdr:from>
    <xdr:to>
      <xdr:col>46</xdr:col>
      <xdr:colOff>38100</xdr:colOff>
      <xdr:row>38</xdr:row>
      <xdr:rowOff>28194</xdr:rowOff>
    </xdr:to>
    <xdr:sp macro="" textlink="">
      <xdr:nvSpPr>
        <xdr:cNvPr id="315" name="楕円 314"/>
        <xdr:cNvSpPr/>
      </xdr:nvSpPr>
      <xdr:spPr>
        <a:xfrm>
          <a:off x="869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19321</xdr:rowOff>
    </xdr:from>
    <xdr:ext cx="378565" cy="259045"/>
    <xdr:sp macro="" textlink="">
      <xdr:nvSpPr>
        <xdr:cNvPr id="316" name="テキスト ボックス 315"/>
        <xdr:cNvSpPr txBox="1"/>
      </xdr:nvSpPr>
      <xdr:spPr>
        <a:xfrm>
          <a:off x="8561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106274</xdr:rowOff>
    </xdr:from>
    <xdr:to>
      <xdr:col>41</xdr:col>
      <xdr:colOff>101600</xdr:colOff>
      <xdr:row>38</xdr:row>
      <xdr:rowOff>36424</xdr:rowOff>
    </xdr:to>
    <xdr:sp macro="" textlink="">
      <xdr:nvSpPr>
        <xdr:cNvPr id="317" name="楕円 316"/>
        <xdr:cNvSpPr/>
      </xdr:nvSpPr>
      <xdr:spPr>
        <a:xfrm>
          <a:off x="781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27550</xdr:rowOff>
    </xdr:from>
    <xdr:ext cx="378565" cy="259045"/>
    <xdr:sp macro="" textlink="">
      <xdr:nvSpPr>
        <xdr:cNvPr id="318" name="テキスト ボックス 317"/>
        <xdr:cNvSpPr txBox="1"/>
      </xdr:nvSpPr>
      <xdr:spPr>
        <a:xfrm>
          <a:off x="7672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103987</xdr:rowOff>
    </xdr:from>
    <xdr:to>
      <xdr:col>36</xdr:col>
      <xdr:colOff>165100</xdr:colOff>
      <xdr:row>38</xdr:row>
      <xdr:rowOff>34137</xdr:rowOff>
    </xdr:to>
    <xdr:sp macro="" textlink="">
      <xdr:nvSpPr>
        <xdr:cNvPr id="319" name="楕円 318"/>
        <xdr:cNvSpPr/>
      </xdr:nvSpPr>
      <xdr:spPr>
        <a:xfrm>
          <a:off x="6921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25264</xdr:rowOff>
    </xdr:from>
    <xdr:ext cx="378565" cy="259045"/>
    <xdr:sp macro="" textlink="">
      <xdr:nvSpPr>
        <xdr:cNvPr id="320" name="テキスト ボックス 319"/>
        <xdr:cNvSpPr txBox="1"/>
      </xdr:nvSpPr>
      <xdr:spPr>
        <a:xfrm>
          <a:off x="6783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85151</xdr:rowOff>
    </xdr:from>
    <xdr:to>
      <xdr:col>55</xdr:col>
      <xdr:colOff>0</xdr:colOff>
      <xdr:row>57</xdr:row>
      <xdr:rowOff>108834</xdr:rowOff>
    </xdr:to>
    <xdr:cxnSp macro="">
      <xdr:nvCxnSpPr>
        <xdr:cNvPr id="345" name="直線コネクタ 344"/>
        <xdr:cNvCxnSpPr/>
      </xdr:nvCxnSpPr>
      <xdr:spPr>
        <a:xfrm flipV="1">
          <a:off x="9639300" y="9857801"/>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108834</xdr:rowOff>
    </xdr:from>
    <xdr:to>
      <xdr:col>50</xdr:col>
      <xdr:colOff>114300</xdr:colOff>
      <xdr:row>57</xdr:row>
      <xdr:rowOff>126087</xdr:rowOff>
    </xdr:to>
    <xdr:cxnSp macro="">
      <xdr:nvCxnSpPr>
        <xdr:cNvPr id="348" name="直線コネクタ 347"/>
        <xdr:cNvCxnSpPr/>
      </xdr:nvCxnSpPr>
      <xdr:spPr>
        <a:xfrm flipV="1">
          <a:off x="8750300" y="9881484"/>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126087</xdr:rowOff>
    </xdr:from>
    <xdr:to>
      <xdr:col>45</xdr:col>
      <xdr:colOff>177800</xdr:colOff>
      <xdr:row>57</xdr:row>
      <xdr:rowOff>128230</xdr:rowOff>
    </xdr:to>
    <xdr:cxnSp macro="">
      <xdr:nvCxnSpPr>
        <xdr:cNvPr id="351" name="直線コネクタ 350"/>
        <xdr:cNvCxnSpPr/>
      </xdr:nvCxnSpPr>
      <xdr:spPr>
        <a:xfrm flipV="1">
          <a:off x="7861300" y="9898737"/>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109176</xdr:rowOff>
    </xdr:from>
    <xdr:to>
      <xdr:col>41</xdr:col>
      <xdr:colOff>50800</xdr:colOff>
      <xdr:row>57</xdr:row>
      <xdr:rowOff>128230</xdr:rowOff>
    </xdr:to>
    <xdr:cxnSp macro="">
      <xdr:nvCxnSpPr>
        <xdr:cNvPr id="354" name="直線コネクタ 353"/>
        <xdr:cNvCxnSpPr/>
      </xdr:nvCxnSpPr>
      <xdr:spPr>
        <a:xfrm>
          <a:off x="6972300" y="9881826"/>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34351</xdr:rowOff>
    </xdr:from>
    <xdr:to>
      <xdr:col>55</xdr:col>
      <xdr:colOff>50800</xdr:colOff>
      <xdr:row>57</xdr:row>
      <xdr:rowOff>135951</xdr:rowOff>
    </xdr:to>
    <xdr:sp macro="" textlink="">
      <xdr:nvSpPr>
        <xdr:cNvPr id="364" name="楕円 363"/>
        <xdr:cNvSpPr/>
      </xdr:nvSpPr>
      <xdr:spPr>
        <a:xfrm>
          <a:off x="10426700" y="98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120728</xdr:rowOff>
    </xdr:from>
    <xdr:ext cx="534377" cy="259045"/>
    <xdr:sp macro="" textlink="">
      <xdr:nvSpPr>
        <xdr:cNvPr id="365" name="農林水産業費該当値テキスト"/>
        <xdr:cNvSpPr txBox="1"/>
      </xdr:nvSpPr>
      <xdr:spPr>
        <a:xfrm>
          <a:off x="10528300" y="97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58034</xdr:rowOff>
    </xdr:from>
    <xdr:to>
      <xdr:col>50</xdr:col>
      <xdr:colOff>165100</xdr:colOff>
      <xdr:row>57</xdr:row>
      <xdr:rowOff>159634</xdr:rowOff>
    </xdr:to>
    <xdr:sp macro="" textlink="">
      <xdr:nvSpPr>
        <xdr:cNvPr id="366" name="楕円 365"/>
        <xdr:cNvSpPr/>
      </xdr:nvSpPr>
      <xdr:spPr>
        <a:xfrm>
          <a:off x="9588500" y="98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150761</xdr:rowOff>
    </xdr:from>
    <xdr:ext cx="534377" cy="259045"/>
    <xdr:sp macro="" textlink="">
      <xdr:nvSpPr>
        <xdr:cNvPr id="367" name="テキスト ボックス 366"/>
        <xdr:cNvSpPr txBox="1"/>
      </xdr:nvSpPr>
      <xdr:spPr>
        <a:xfrm>
          <a:off x="9372111" y="99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75287</xdr:rowOff>
    </xdr:from>
    <xdr:to>
      <xdr:col>46</xdr:col>
      <xdr:colOff>38100</xdr:colOff>
      <xdr:row>58</xdr:row>
      <xdr:rowOff>5437</xdr:rowOff>
    </xdr:to>
    <xdr:sp macro="" textlink="">
      <xdr:nvSpPr>
        <xdr:cNvPr id="368" name="楕円 367"/>
        <xdr:cNvSpPr/>
      </xdr:nvSpPr>
      <xdr:spPr>
        <a:xfrm>
          <a:off x="8699500" y="98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168014</xdr:rowOff>
    </xdr:from>
    <xdr:ext cx="534377" cy="259045"/>
    <xdr:sp macro="" textlink="">
      <xdr:nvSpPr>
        <xdr:cNvPr id="369" name="テキスト ボックス 368"/>
        <xdr:cNvSpPr txBox="1"/>
      </xdr:nvSpPr>
      <xdr:spPr>
        <a:xfrm>
          <a:off x="8483111" y="99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77430</xdr:rowOff>
    </xdr:from>
    <xdr:to>
      <xdr:col>41</xdr:col>
      <xdr:colOff>101600</xdr:colOff>
      <xdr:row>58</xdr:row>
      <xdr:rowOff>7580</xdr:rowOff>
    </xdr:to>
    <xdr:sp macro="" textlink="">
      <xdr:nvSpPr>
        <xdr:cNvPr id="370" name="楕円 369"/>
        <xdr:cNvSpPr/>
      </xdr:nvSpPr>
      <xdr:spPr>
        <a:xfrm>
          <a:off x="7810500" y="98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170157</xdr:rowOff>
    </xdr:from>
    <xdr:ext cx="534377" cy="259045"/>
    <xdr:sp macro="" textlink="">
      <xdr:nvSpPr>
        <xdr:cNvPr id="371" name="テキスト ボックス 370"/>
        <xdr:cNvSpPr txBox="1"/>
      </xdr:nvSpPr>
      <xdr:spPr>
        <a:xfrm>
          <a:off x="7594111" y="99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58376</xdr:rowOff>
    </xdr:from>
    <xdr:to>
      <xdr:col>36</xdr:col>
      <xdr:colOff>165100</xdr:colOff>
      <xdr:row>57</xdr:row>
      <xdr:rowOff>159976</xdr:rowOff>
    </xdr:to>
    <xdr:sp macro="" textlink="">
      <xdr:nvSpPr>
        <xdr:cNvPr id="372" name="楕円 371"/>
        <xdr:cNvSpPr/>
      </xdr:nvSpPr>
      <xdr:spPr>
        <a:xfrm>
          <a:off x="6921500" y="9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151103</xdr:rowOff>
    </xdr:from>
    <xdr:ext cx="534377" cy="259045"/>
    <xdr:sp macro="" textlink="">
      <xdr:nvSpPr>
        <xdr:cNvPr id="373" name="テキスト ボックス 372"/>
        <xdr:cNvSpPr txBox="1"/>
      </xdr:nvSpPr>
      <xdr:spPr>
        <a:xfrm>
          <a:off x="6705111" y="99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158204</xdr:rowOff>
    </xdr:from>
    <xdr:to>
      <xdr:col>55</xdr:col>
      <xdr:colOff>0</xdr:colOff>
      <xdr:row>78</xdr:row>
      <xdr:rowOff>163004</xdr:rowOff>
    </xdr:to>
    <xdr:cxnSp macro="">
      <xdr:nvCxnSpPr>
        <xdr:cNvPr id="402" name="直線コネクタ 401"/>
        <xdr:cNvCxnSpPr/>
      </xdr:nvCxnSpPr>
      <xdr:spPr>
        <a:xfrm>
          <a:off x="9639300" y="1353130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117221</xdr:rowOff>
    </xdr:from>
    <xdr:to>
      <xdr:col>50</xdr:col>
      <xdr:colOff>114300</xdr:colOff>
      <xdr:row>78</xdr:row>
      <xdr:rowOff>158204</xdr:rowOff>
    </xdr:to>
    <xdr:cxnSp macro="">
      <xdr:nvCxnSpPr>
        <xdr:cNvPr id="405" name="直線コネクタ 404"/>
        <xdr:cNvCxnSpPr/>
      </xdr:nvCxnSpPr>
      <xdr:spPr>
        <a:xfrm>
          <a:off x="8750300" y="13490321"/>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117221</xdr:rowOff>
    </xdr:from>
    <xdr:to>
      <xdr:col>45</xdr:col>
      <xdr:colOff>177800</xdr:colOff>
      <xdr:row>78</xdr:row>
      <xdr:rowOff>146938</xdr:rowOff>
    </xdr:to>
    <xdr:cxnSp macro="">
      <xdr:nvCxnSpPr>
        <xdr:cNvPr id="408" name="直線コネクタ 407"/>
        <xdr:cNvCxnSpPr/>
      </xdr:nvCxnSpPr>
      <xdr:spPr>
        <a:xfrm flipV="1">
          <a:off x="7861300" y="1349032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146938</xdr:rowOff>
    </xdr:from>
    <xdr:to>
      <xdr:col>41</xdr:col>
      <xdr:colOff>50800</xdr:colOff>
      <xdr:row>78</xdr:row>
      <xdr:rowOff>158459</xdr:rowOff>
    </xdr:to>
    <xdr:cxnSp macro="">
      <xdr:nvCxnSpPr>
        <xdr:cNvPr id="411" name="直線コネクタ 410"/>
        <xdr:cNvCxnSpPr/>
      </xdr:nvCxnSpPr>
      <xdr:spPr>
        <a:xfrm flipV="1">
          <a:off x="6972300" y="1352003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112204</xdr:rowOff>
    </xdr:from>
    <xdr:to>
      <xdr:col>55</xdr:col>
      <xdr:colOff>50800</xdr:colOff>
      <xdr:row>79</xdr:row>
      <xdr:rowOff>42354</xdr:rowOff>
    </xdr:to>
    <xdr:sp macro="" textlink="">
      <xdr:nvSpPr>
        <xdr:cNvPr id="421" name="楕円 420"/>
        <xdr:cNvSpPr/>
      </xdr:nvSpPr>
      <xdr:spPr>
        <a:xfrm>
          <a:off x="104267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27131</xdr:rowOff>
    </xdr:from>
    <xdr:ext cx="469744" cy="259045"/>
    <xdr:sp macro="" textlink="">
      <xdr:nvSpPr>
        <xdr:cNvPr id="422" name="商工費該当値テキスト"/>
        <xdr:cNvSpPr txBox="1"/>
      </xdr:nvSpPr>
      <xdr:spPr>
        <a:xfrm>
          <a:off x="10528300" y="1340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107404</xdr:rowOff>
    </xdr:from>
    <xdr:to>
      <xdr:col>50</xdr:col>
      <xdr:colOff>165100</xdr:colOff>
      <xdr:row>79</xdr:row>
      <xdr:rowOff>37554</xdr:rowOff>
    </xdr:to>
    <xdr:sp macro="" textlink="">
      <xdr:nvSpPr>
        <xdr:cNvPr id="423" name="楕円 422"/>
        <xdr:cNvSpPr/>
      </xdr:nvSpPr>
      <xdr:spPr>
        <a:xfrm>
          <a:off x="9588500" y="134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28681</xdr:rowOff>
    </xdr:from>
    <xdr:ext cx="469744" cy="259045"/>
    <xdr:sp macro="" textlink="">
      <xdr:nvSpPr>
        <xdr:cNvPr id="424" name="テキスト ボックス 423"/>
        <xdr:cNvSpPr txBox="1"/>
      </xdr:nvSpPr>
      <xdr:spPr>
        <a:xfrm>
          <a:off x="9404428" y="135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66421</xdr:rowOff>
    </xdr:from>
    <xdr:to>
      <xdr:col>46</xdr:col>
      <xdr:colOff>38100</xdr:colOff>
      <xdr:row>78</xdr:row>
      <xdr:rowOff>168021</xdr:rowOff>
    </xdr:to>
    <xdr:sp macro="" textlink="">
      <xdr:nvSpPr>
        <xdr:cNvPr id="425" name="楕円 424"/>
        <xdr:cNvSpPr/>
      </xdr:nvSpPr>
      <xdr:spPr>
        <a:xfrm>
          <a:off x="8699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159148</xdr:rowOff>
    </xdr:from>
    <xdr:ext cx="469744" cy="259045"/>
    <xdr:sp macro="" textlink="">
      <xdr:nvSpPr>
        <xdr:cNvPr id="426" name="テキスト ボックス 425"/>
        <xdr:cNvSpPr txBox="1"/>
      </xdr:nvSpPr>
      <xdr:spPr>
        <a:xfrm>
          <a:off x="8515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96138</xdr:rowOff>
    </xdr:from>
    <xdr:to>
      <xdr:col>41</xdr:col>
      <xdr:colOff>101600</xdr:colOff>
      <xdr:row>79</xdr:row>
      <xdr:rowOff>26288</xdr:rowOff>
    </xdr:to>
    <xdr:sp macro="" textlink="">
      <xdr:nvSpPr>
        <xdr:cNvPr id="427" name="楕円 426"/>
        <xdr:cNvSpPr/>
      </xdr:nvSpPr>
      <xdr:spPr>
        <a:xfrm>
          <a:off x="7810500" y="134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17415</xdr:rowOff>
    </xdr:from>
    <xdr:ext cx="469744" cy="259045"/>
    <xdr:sp macro="" textlink="">
      <xdr:nvSpPr>
        <xdr:cNvPr id="428" name="テキスト ボックス 427"/>
        <xdr:cNvSpPr txBox="1"/>
      </xdr:nvSpPr>
      <xdr:spPr>
        <a:xfrm>
          <a:off x="7626428"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107659</xdr:rowOff>
    </xdr:from>
    <xdr:to>
      <xdr:col>36</xdr:col>
      <xdr:colOff>165100</xdr:colOff>
      <xdr:row>79</xdr:row>
      <xdr:rowOff>37809</xdr:rowOff>
    </xdr:to>
    <xdr:sp macro="" textlink="">
      <xdr:nvSpPr>
        <xdr:cNvPr id="429" name="楕円 428"/>
        <xdr:cNvSpPr/>
      </xdr:nvSpPr>
      <xdr:spPr>
        <a:xfrm>
          <a:off x="6921500" y="134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28936</xdr:rowOff>
    </xdr:from>
    <xdr:ext cx="469744" cy="259045"/>
    <xdr:sp macro="" textlink="">
      <xdr:nvSpPr>
        <xdr:cNvPr id="430" name="テキスト ボックス 429"/>
        <xdr:cNvSpPr txBox="1"/>
      </xdr:nvSpPr>
      <xdr:spPr>
        <a:xfrm>
          <a:off x="6737428" y="1357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159223</xdr:rowOff>
    </xdr:from>
    <xdr:to>
      <xdr:col>55</xdr:col>
      <xdr:colOff>0</xdr:colOff>
      <xdr:row>97</xdr:row>
      <xdr:rowOff>161370</xdr:rowOff>
    </xdr:to>
    <xdr:cxnSp macro="">
      <xdr:nvCxnSpPr>
        <xdr:cNvPr id="455" name="直線コネクタ 454"/>
        <xdr:cNvCxnSpPr/>
      </xdr:nvCxnSpPr>
      <xdr:spPr>
        <a:xfrm flipV="1">
          <a:off x="9639300" y="16789873"/>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161370</xdr:rowOff>
    </xdr:from>
    <xdr:to>
      <xdr:col>50</xdr:col>
      <xdr:colOff>114300</xdr:colOff>
      <xdr:row>97</xdr:row>
      <xdr:rowOff>164148</xdr:rowOff>
    </xdr:to>
    <xdr:cxnSp macro="">
      <xdr:nvCxnSpPr>
        <xdr:cNvPr id="458" name="直線コネクタ 457"/>
        <xdr:cNvCxnSpPr/>
      </xdr:nvCxnSpPr>
      <xdr:spPr>
        <a:xfrm flipV="1">
          <a:off x="8750300" y="16792020"/>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164148</xdr:rowOff>
    </xdr:from>
    <xdr:to>
      <xdr:col>45</xdr:col>
      <xdr:colOff>177800</xdr:colOff>
      <xdr:row>97</xdr:row>
      <xdr:rowOff>164605</xdr:rowOff>
    </xdr:to>
    <xdr:cxnSp macro="">
      <xdr:nvCxnSpPr>
        <xdr:cNvPr id="461" name="直線コネクタ 460"/>
        <xdr:cNvCxnSpPr/>
      </xdr:nvCxnSpPr>
      <xdr:spPr>
        <a:xfrm flipV="1">
          <a:off x="7861300" y="167947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161558</xdr:rowOff>
    </xdr:from>
    <xdr:to>
      <xdr:col>41</xdr:col>
      <xdr:colOff>50800</xdr:colOff>
      <xdr:row>97</xdr:row>
      <xdr:rowOff>164605</xdr:rowOff>
    </xdr:to>
    <xdr:cxnSp macro="">
      <xdr:nvCxnSpPr>
        <xdr:cNvPr id="464" name="直線コネクタ 463"/>
        <xdr:cNvCxnSpPr/>
      </xdr:nvCxnSpPr>
      <xdr:spPr>
        <a:xfrm>
          <a:off x="6972300" y="1679220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108423</xdr:rowOff>
    </xdr:from>
    <xdr:to>
      <xdr:col>55</xdr:col>
      <xdr:colOff>50800</xdr:colOff>
      <xdr:row>98</xdr:row>
      <xdr:rowOff>38573</xdr:rowOff>
    </xdr:to>
    <xdr:sp macro="" textlink="">
      <xdr:nvSpPr>
        <xdr:cNvPr id="474" name="楕円 473"/>
        <xdr:cNvSpPr/>
      </xdr:nvSpPr>
      <xdr:spPr>
        <a:xfrm>
          <a:off x="10426700" y="167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67800</xdr:rowOff>
    </xdr:from>
    <xdr:ext cx="534377" cy="259045"/>
    <xdr:sp macro="" textlink="">
      <xdr:nvSpPr>
        <xdr:cNvPr id="475" name="土木費該当値テキスト"/>
        <xdr:cNvSpPr txBox="1"/>
      </xdr:nvSpPr>
      <xdr:spPr>
        <a:xfrm>
          <a:off x="10528300" y="165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110570</xdr:rowOff>
    </xdr:from>
    <xdr:to>
      <xdr:col>50</xdr:col>
      <xdr:colOff>165100</xdr:colOff>
      <xdr:row>98</xdr:row>
      <xdr:rowOff>40720</xdr:rowOff>
    </xdr:to>
    <xdr:sp macro="" textlink="">
      <xdr:nvSpPr>
        <xdr:cNvPr id="476" name="楕円 475"/>
        <xdr:cNvSpPr/>
      </xdr:nvSpPr>
      <xdr:spPr>
        <a:xfrm>
          <a:off x="9588500" y="167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57247</xdr:rowOff>
    </xdr:from>
    <xdr:ext cx="534377" cy="259045"/>
    <xdr:sp macro="" textlink="">
      <xdr:nvSpPr>
        <xdr:cNvPr id="477" name="テキスト ボックス 476"/>
        <xdr:cNvSpPr txBox="1"/>
      </xdr:nvSpPr>
      <xdr:spPr>
        <a:xfrm>
          <a:off x="9372111" y="165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113348</xdr:rowOff>
    </xdr:from>
    <xdr:to>
      <xdr:col>46</xdr:col>
      <xdr:colOff>38100</xdr:colOff>
      <xdr:row>98</xdr:row>
      <xdr:rowOff>43498</xdr:rowOff>
    </xdr:to>
    <xdr:sp macro="" textlink="">
      <xdr:nvSpPr>
        <xdr:cNvPr id="478" name="楕円 477"/>
        <xdr:cNvSpPr/>
      </xdr:nvSpPr>
      <xdr:spPr>
        <a:xfrm>
          <a:off x="8699500" y="167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34625</xdr:rowOff>
    </xdr:from>
    <xdr:ext cx="534377" cy="259045"/>
    <xdr:sp macro="" textlink="">
      <xdr:nvSpPr>
        <xdr:cNvPr id="479" name="テキスト ボックス 478"/>
        <xdr:cNvSpPr txBox="1"/>
      </xdr:nvSpPr>
      <xdr:spPr>
        <a:xfrm>
          <a:off x="8483111" y="168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113805</xdr:rowOff>
    </xdr:from>
    <xdr:to>
      <xdr:col>41</xdr:col>
      <xdr:colOff>101600</xdr:colOff>
      <xdr:row>98</xdr:row>
      <xdr:rowOff>43955</xdr:rowOff>
    </xdr:to>
    <xdr:sp macro="" textlink="">
      <xdr:nvSpPr>
        <xdr:cNvPr id="480" name="楕円 479"/>
        <xdr:cNvSpPr/>
      </xdr:nvSpPr>
      <xdr:spPr>
        <a:xfrm>
          <a:off x="7810500" y="167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35082</xdr:rowOff>
    </xdr:from>
    <xdr:ext cx="534377" cy="259045"/>
    <xdr:sp macro="" textlink="">
      <xdr:nvSpPr>
        <xdr:cNvPr id="481" name="テキスト ボックス 480"/>
        <xdr:cNvSpPr txBox="1"/>
      </xdr:nvSpPr>
      <xdr:spPr>
        <a:xfrm>
          <a:off x="7594111" y="168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110758</xdr:rowOff>
    </xdr:from>
    <xdr:to>
      <xdr:col>36</xdr:col>
      <xdr:colOff>165100</xdr:colOff>
      <xdr:row>98</xdr:row>
      <xdr:rowOff>40908</xdr:rowOff>
    </xdr:to>
    <xdr:sp macro="" textlink="">
      <xdr:nvSpPr>
        <xdr:cNvPr id="482" name="楕円 481"/>
        <xdr:cNvSpPr/>
      </xdr:nvSpPr>
      <xdr:spPr>
        <a:xfrm>
          <a:off x="6921500" y="16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57435</xdr:rowOff>
    </xdr:from>
    <xdr:ext cx="534377" cy="259045"/>
    <xdr:sp macro="" textlink="">
      <xdr:nvSpPr>
        <xdr:cNvPr id="483" name="テキスト ボックス 482"/>
        <xdr:cNvSpPr txBox="1"/>
      </xdr:nvSpPr>
      <xdr:spPr>
        <a:xfrm>
          <a:off x="6705111" y="16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52130</xdr:rowOff>
    </xdr:from>
    <xdr:to>
      <xdr:col>85</xdr:col>
      <xdr:colOff>127000</xdr:colOff>
      <xdr:row>37</xdr:row>
      <xdr:rowOff>115828</xdr:rowOff>
    </xdr:to>
    <xdr:cxnSp macro="">
      <xdr:nvCxnSpPr>
        <xdr:cNvPr id="514" name="直線コネクタ 513"/>
        <xdr:cNvCxnSpPr/>
      </xdr:nvCxnSpPr>
      <xdr:spPr>
        <a:xfrm flipV="1">
          <a:off x="15481300" y="6395780"/>
          <a:ext cx="8382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115828</xdr:rowOff>
    </xdr:from>
    <xdr:to>
      <xdr:col>81</xdr:col>
      <xdr:colOff>50800</xdr:colOff>
      <xdr:row>37</xdr:row>
      <xdr:rowOff>127274</xdr:rowOff>
    </xdr:to>
    <xdr:cxnSp macro="">
      <xdr:nvCxnSpPr>
        <xdr:cNvPr id="517" name="直線コネクタ 516"/>
        <xdr:cNvCxnSpPr/>
      </xdr:nvCxnSpPr>
      <xdr:spPr>
        <a:xfrm flipV="1">
          <a:off x="14592300" y="645947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127274</xdr:rowOff>
    </xdr:from>
    <xdr:to>
      <xdr:col>76</xdr:col>
      <xdr:colOff>114300</xdr:colOff>
      <xdr:row>37</xdr:row>
      <xdr:rowOff>144697</xdr:rowOff>
    </xdr:to>
    <xdr:cxnSp macro="">
      <xdr:nvCxnSpPr>
        <xdr:cNvPr id="520" name="直線コネクタ 519"/>
        <xdr:cNvCxnSpPr/>
      </xdr:nvCxnSpPr>
      <xdr:spPr>
        <a:xfrm flipV="1">
          <a:off x="13703300" y="647092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120693</xdr:rowOff>
    </xdr:from>
    <xdr:to>
      <xdr:col>71</xdr:col>
      <xdr:colOff>177800</xdr:colOff>
      <xdr:row>37</xdr:row>
      <xdr:rowOff>144697</xdr:rowOff>
    </xdr:to>
    <xdr:cxnSp macro="">
      <xdr:nvCxnSpPr>
        <xdr:cNvPr id="523" name="直線コネクタ 522"/>
        <xdr:cNvCxnSpPr/>
      </xdr:nvCxnSpPr>
      <xdr:spPr>
        <a:xfrm>
          <a:off x="12814300" y="646434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xdr:rowOff>
    </xdr:from>
    <xdr:to>
      <xdr:col>85</xdr:col>
      <xdr:colOff>177800</xdr:colOff>
      <xdr:row>37</xdr:row>
      <xdr:rowOff>102930</xdr:rowOff>
    </xdr:to>
    <xdr:sp macro="" textlink="">
      <xdr:nvSpPr>
        <xdr:cNvPr id="533" name="楕円 532"/>
        <xdr:cNvSpPr/>
      </xdr:nvSpPr>
      <xdr:spPr>
        <a:xfrm>
          <a:off x="16268700" y="63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151207</xdr:rowOff>
    </xdr:from>
    <xdr:ext cx="534377" cy="259045"/>
    <xdr:sp macro="" textlink="">
      <xdr:nvSpPr>
        <xdr:cNvPr id="534" name="消防費該当値テキスト"/>
        <xdr:cNvSpPr txBox="1"/>
      </xdr:nvSpPr>
      <xdr:spPr>
        <a:xfrm>
          <a:off x="16370300" y="632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65028</xdr:rowOff>
    </xdr:from>
    <xdr:to>
      <xdr:col>81</xdr:col>
      <xdr:colOff>101600</xdr:colOff>
      <xdr:row>37</xdr:row>
      <xdr:rowOff>166628</xdr:rowOff>
    </xdr:to>
    <xdr:sp macro="" textlink="">
      <xdr:nvSpPr>
        <xdr:cNvPr id="535" name="楕円 534"/>
        <xdr:cNvSpPr/>
      </xdr:nvSpPr>
      <xdr:spPr>
        <a:xfrm>
          <a:off x="154305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157755</xdr:rowOff>
    </xdr:from>
    <xdr:ext cx="534377" cy="259045"/>
    <xdr:sp macro="" textlink="">
      <xdr:nvSpPr>
        <xdr:cNvPr id="536" name="テキスト ボックス 535"/>
        <xdr:cNvSpPr txBox="1"/>
      </xdr:nvSpPr>
      <xdr:spPr>
        <a:xfrm>
          <a:off x="15214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76474</xdr:rowOff>
    </xdr:from>
    <xdr:to>
      <xdr:col>76</xdr:col>
      <xdr:colOff>165100</xdr:colOff>
      <xdr:row>38</xdr:row>
      <xdr:rowOff>6624</xdr:rowOff>
    </xdr:to>
    <xdr:sp macro="" textlink="">
      <xdr:nvSpPr>
        <xdr:cNvPr id="537" name="楕円 536"/>
        <xdr:cNvSpPr/>
      </xdr:nvSpPr>
      <xdr:spPr>
        <a:xfrm>
          <a:off x="14541500" y="6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169201</xdr:rowOff>
    </xdr:from>
    <xdr:ext cx="534377" cy="259045"/>
    <xdr:sp macro="" textlink="">
      <xdr:nvSpPr>
        <xdr:cNvPr id="538" name="テキスト ボックス 537"/>
        <xdr:cNvSpPr txBox="1"/>
      </xdr:nvSpPr>
      <xdr:spPr>
        <a:xfrm>
          <a:off x="14325111" y="65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93897</xdr:rowOff>
    </xdr:from>
    <xdr:to>
      <xdr:col>72</xdr:col>
      <xdr:colOff>38100</xdr:colOff>
      <xdr:row>38</xdr:row>
      <xdr:rowOff>24047</xdr:rowOff>
    </xdr:to>
    <xdr:sp macro="" textlink="">
      <xdr:nvSpPr>
        <xdr:cNvPr id="539" name="楕円 538"/>
        <xdr:cNvSpPr/>
      </xdr:nvSpPr>
      <xdr:spPr>
        <a:xfrm>
          <a:off x="13652500" y="64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15174</xdr:rowOff>
    </xdr:from>
    <xdr:ext cx="534377" cy="259045"/>
    <xdr:sp macro="" textlink="">
      <xdr:nvSpPr>
        <xdr:cNvPr id="540" name="テキスト ボックス 539"/>
        <xdr:cNvSpPr txBox="1"/>
      </xdr:nvSpPr>
      <xdr:spPr>
        <a:xfrm>
          <a:off x="13436111" y="65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69893</xdr:rowOff>
    </xdr:from>
    <xdr:to>
      <xdr:col>67</xdr:col>
      <xdr:colOff>101600</xdr:colOff>
      <xdr:row>38</xdr:row>
      <xdr:rowOff>43</xdr:rowOff>
    </xdr:to>
    <xdr:sp macro="" textlink="">
      <xdr:nvSpPr>
        <xdr:cNvPr id="541" name="楕円 540"/>
        <xdr:cNvSpPr/>
      </xdr:nvSpPr>
      <xdr:spPr>
        <a:xfrm>
          <a:off x="12763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162620</xdr:rowOff>
    </xdr:from>
    <xdr:ext cx="534377" cy="259045"/>
    <xdr:sp macro="" textlink="">
      <xdr:nvSpPr>
        <xdr:cNvPr id="542" name="テキスト ボックス 541"/>
        <xdr:cNvSpPr txBox="1"/>
      </xdr:nvSpPr>
      <xdr:spPr>
        <a:xfrm>
          <a:off x="12547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50940</xdr:rowOff>
    </xdr:from>
    <xdr:to>
      <xdr:col>85</xdr:col>
      <xdr:colOff>127000</xdr:colOff>
      <xdr:row>58</xdr:row>
      <xdr:rowOff>124485</xdr:rowOff>
    </xdr:to>
    <xdr:cxnSp macro="">
      <xdr:nvCxnSpPr>
        <xdr:cNvPr id="572" name="直線コネクタ 571"/>
        <xdr:cNvCxnSpPr/>
      </xdr:nvCxnSpPr>
      <xdr:spPr>
        <a:xfrm flipV="1">
          <a:off x="15481300" y="9823590"/>
          <a:ext cx="838200" cy="2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152514</xdr:rowOff>
    </xdr:from>
    <xdr:to>
      <xdr:col>81</xdr:col>
      <xdr:colOff>50800</xdr:colOff>
      <xdr:row>58</xdr:row>
      <xdr:rowOff>124485</xdr:rowOff>
    </xdr:to>
    <xdr:cxnSp macro="">
      <xdr:nvCxnSpPr>
        <xdr:cNvPr id="575" name="直線コネクタ 574"/>
        <xdr:cNvCxnSpPr/>
      </xdr:nvCxnSpPr>
      <xdr:spPr>
        <a:xfrm>
          <a:off x="14592300" y="9925164"/>
          <a:ext cx="889000" cy="1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89827</xdr:rowOff>
    </xdr:from>
    <xdr:to>
      <xdr:col>76</xdr:col>
      <xdr:colOff>114300</xdr:colOff>
      <xdr:row>57</xdr:row>
      <xdr:rowOff>152514</xdr:rowOff>
    </xdr:to>
    <xdr:cxnSp macro="">
      <xdr:nvCxnSpPr>
        <xdr:cNvPr id="578" name="直線コネクタ 577"/>
        <xdr:cNvCxnSpPr/>
      </xdr:nvCxnSpPr>
      <xdr:spPr>
        <a:xfrm>
          <a:off x="13703300" y="9862477"/>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89827</xdr:rowOff>
    </xdr:from>
    <xdr:to>
      <xdr:col>71</xdr:col>
      <xdr:colOff>177800</xdr:colOff>
      <xdr:row>58</xdr:row>
      <xdr:rowOff>31979</xdr:rowOff>
    </xdr:to>
    <xdr:cxnSp macro="">
      <xdr:nvCxnSpPr>
        <xdr:cNvPr id="581" name="直線コネクタ 580"/>
        <xdr:cNvCxnSpPr/>
      </xdr:nvCxnSpPr>
      <xdr:spPr>
        <a:xfrm flipV="1">
          <a:off x="12814300" y="9862477"/>
          <a:ext cx="889000" cy="1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xdr:rowOff>
    </xdr:from>
    <xdr:to>
      <xdr:col>85</xdr:col>
      <xdr:colOff>177800</xdr:colOff>
      <xdr:row>57</xdr:row>
      <xdr:rowOff>101740</xdr:rowOff>
    </xdr:to>
    <xdr:sp macro="" textlink="">
      <xdr:nvSpPr>
        <xdr:cNvPr id="591" name="楕円 590"/>
        <xdr:cNvSpPr/>
      </xdr:nvSpPr>
      <xdr:spPr>
        <a:xfrm>
          <a:off x="16268700" y="97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150017</xdr:rowOff>
    </xdr:from>
    <xdr:ext cx="534377" cy="259045"/>
    <xdr:sp macro="" textlink="">
      <xdr:nvSpPr>
        <xdr:cNvPr id="592" name="教育費該当値テキスト"/>
        <xdr:cNvSpPr txBox="1"/>
      </xdr:nvSpPr>
      <xdr:spPr>
        <a:xfrm>
          <a:off x="16370300" y="97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73685</xdr:rowOff>
    </xdr:from>
    <xdr:to>
      <xdr:col>81</xdr:col>
      <xdr:colOff>101600</xdr:colOff>
      <xdr:row>59</xdr:row>
      <xdr:rowOff>3835</xdr:rowOff>
    </xdr:to>
    <xdr:sp macro="" textlink="">
      <xdr:nvSpPr>
        <xdr:cNvPr id="593" name="楕円 592"/>
        <xdr:cNvSpPr/>
      </xdr:nvSpPr>
      <xdr:spPr>
        <a:xfrm>
          <a:off x="15430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166412</xdr:rowOff>
    </xdr:from>
    <xdr:ext cx="534377" cy="259045"/>
    <xdr:sp macro="" textlink="">
      <xdr:nvSpPr>
        <xdr:cNvPr id="594" name="テキスト ボックス 593"/>
        <xdr:cNvSpPr txBox="1"/>
      </xdr:nvSpPr>
      <xdr:spPr>
        <a:xfrm>
          <a:off x="15214111" y="101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101714</xdr:rowOff>
    </xdr:from>
    <xdr:to>
      <xdr:col>76</xdr:col>
      <xdr:colOff>165100</xdr:colOff>
      <xdr:row>58</xdr:row>
      <xdr:rowOff>31864</xdr:rowOff>
    </xdr:to>
    <xdr:sp macro="" textlink="">
      <xdr:nvSpPr>
        <xdr:cNvPr id="595" name="楕円 594"/>
        <xdr:cNvSpPr/>
      </xdr:nvSpPr>
      <xdr:spPr>
        <a:xfrm>
          <a:off x="14541500" y="9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22991</xdr:rowOff>
    </xdr:from>
    <xdr:ext cx="534377" cy="259045"/>
    <xdr:sp macro="" textlink="">
      <xdr:nvSpPr>
        <xdr:cNvPr id="596" name="テキスト ボックス 595"/>
        <xdr:cNvSpPr txBox="1"/>
      </xdr:nvSpPr>
      <xdr:spPr>
        <a:xfrm>
          <a:off x="14325111" y="9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39027</xdr:rowOff>
    </xdr:from>
    <xdr:to>
      <xdr:col>72</xdr:col>
      <xdr:colOff>38100</xdr:colOff>
      <xdr:row>57</xdr:row>
      <xdr:rowOff>140627</xdr:rowOff>
    </xdr:to>
    <xdr:sp macro="" textlink="">
      <xdr:nvSpPr>
        <xdr:cNvPr id="597" name="楕円 596"/>
        <xdr:cNvSpPr/>
      </xdr:nvSpPr>
      <xdr:spPr>
        <a:xfrm>
          <a:off x="13652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131754</xdr:rowOff>
    </xdr:from>
    <xdr:ext cx="534377" cy="259045"/>
    <xdr:sp macro="" textlink="">
      <xdr:nvSpPr>
        <xdr:cNvPr id="598" name="テキスト ボックス 597"/>
        <xdr:cNvSpPr txBox="1"/>
      </xdr:nvSpPr>
      <xdr:spPr>
        <a:xfrm>
          <a:off x="13436111" y="99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152629</xdr:rowOff>
    </xdr:from>
    <xdr:to>
      <xdr:col>67</xdr:col>
      <xdr:colOff>101600</xdr:colOff>
      <xdr:row>58</xdr:row>
      <xdr:rowOff>82779</xdr:rowOff>
    </xdr:to>
    <xdr:sp macro="" textlink="">
      <xdr:nvSpPr>
        <xdr:cNvPr id="599" name="楕円 598"/>
        <xdr:cNvSpPr/>
      </xdr:nvSpPr>
      <xdr:spPr>
        <a:xfrm>
          <a:off x="12763500" y="99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73906</xdr:rowOff>
    </xdr:from>
    <xdr:ext cx="534377" cy="259045"/>
    <xdr:sp macro="" textlink="">
      <xdr:nvSpPr>
        <xdr:cNvPr id="600" name="テキスト ボックス 599"/>
        <xdr:cNvSpPr txBox="1"/>
      </xdr:nvSpPr>
      <xdr:spPr>
        <a:xfrm>
          <a:off x="12547111" y="10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87917</xdr:rowOff>
    </xdr:from>
    <xdr:to>
      <xdr:col>81</xdr:col>
      <xdr:colOff>50800</xdr:colOff>
      <xdr:row>79</xdr:row>
      <xdr:rowOff>98879</xdr:rowOff>
    </xdr:to>
    <xdr:cxnSp macro="">
      <xdr:nvCxnSpPr>
        <xdr:cNvPr id="634" name="直線コネクタ 633"/>
        <xdr:cNvCxnSpPr/>
      </xdr:nvCxnSpPr>
      <xdr:spPr>
        <a:xfrm>
          <a:off x="14592300" y="13632467"/>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87917</xdr:rowOff>
    </xdr:from>
    <xdr:to>
      <xdr:col>76</xdr:col>
      <xdr:colOff>114300</xdr:colOff>
      <xdr:row>79</xdr:row>
      <xdr:rowOff>98879</xdr:rowOff>
    </xdr:to>
    <xdr:cxnSp macro="">
      <xdr:nvCxnSpPr>
        <xdr:cNvPr id="637" name="直線コネクタ 636"/>
        <xdr:cNvCxnSpPr/>
      </xdr:nvCxnSpPr>
      <xdr:spPr>
        <a:xfrm flipV="1">
          <a:off x="13703300" y="13632467"/>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37117</xdr:rowOff>
    </xdr:from>
    <xdr:to>
      <xdr:col>76</xdr:col>
      <xdr:colOff>165100</xdr:colOff>
      <xdr:row>79</xdr:row>
      <xdr:rowOff>138717</xdr:rowOff>
    </xdr:to>
    <xdr:sp macro="" textlink="">
      <xdr:nvSpPr>
        <xdr:cNvPr id="654" name="楕円 653"/>
        <xdr:cNvSpPr/>
      </xdr:nvSpPr>
      <xdr:spPr>
        <a:xfrm>
          <a:off x="14541500" y="135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129844</xdr:rowOff>
    </xdr:from>
    <xdr:ext cx="469744" cy="259045"/>
    <xdr:sp macro="" textlink="">
      <xdr:nvSpPr>
        <xdr:cNvPr id="655" name="テキスト ボックス 654"/>
        <xdr:cNvSpPr txBox="1"/>
      </xdr:nvSpPr>
      <xdr:spPr>
        <a:xfrm>
          <a:off x="14357428" y="136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101744</xdr:rowOff>
    </xdr:from>
    <xdr:to>
      <xdr:col>85</xdr:col>
      <xdr:colOff>127000</xdr:colOff>
      <xdr:row>97</xdr:row>
      <xdr:rowOff>102622</xdr:rowOff>
    </xdr:to>
    <xdr:cxnSp macro="">
      <xdr:nvCxnSpPr>
        <xdr:cNvPr id="688" name="直線コネクタ 687"/>
        <xdr:cNvCxnSpPr/>
      </xdr:nvCxnSpPr>
      <xdr:spPr>
        <a:xfrm>
          <a:off x="15481300" y="16732394"/>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93013</xdr:rowOff>
    </xdr:from>
    <xdr:to>
      <xdr:col>81</xdr:col>
      <xdr:colOff>50800</xdr:colOff>
      <xdr:row>97</xdr:row>
      <xdr:rowOff>101744</xdr:rowOff>
    </xdr:to>
    <xdr:cxnSp macro="">
      <xdr:nvCxnSpPr>
        <xdr:cNvPr id="691" name="直線コネクタ 690"/>
        <xdr:cNvCxnSpPr/>
      </xdr:nvCxnSpPr>
      <xdr:spPr>
        <a:xfrm>
          <a:off x="14592300" y="16723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89903</xdr:rowOff>
    </xdr:from>
    <xdr:to>
      <xdr:col>76</xdr:col>
      <xdr:colOff>114300</xdr:colOff>
      <xdr:row>97</xdr:row>
      <xdr:rowOff>93013</xdr:rowOff>
    </xdr:to>
    <xdr:cxnSp macro="">
      <xdr:nvCxnSpPr>
        <xdr:cNvPr id="694" name="直線コネクタ 693"/>
        <xdr:cNvCxnSpPr/>
      </xdr:nvCxnSpPr>
      <xdr:spPr>
        <a:xfrm>
          <a:off x="13703300" y="16720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89903</xdr:rowOff>
    </xdr:from>
    <xdr:to>
      <xdr:col>71</xdr:col>
      <xdr:colOff>177800</xdr:colOff>
      <xdr:row>97</xdr:row>
      <xdr:rowOff>110203</xdr:rowOff>
    </xdr:to>
    <xdr:cxnSp macro="">
      <xdr:nvCxnSpPr>
        <xdr:cNvPr id="697" name="直線コネクタ 696"/>
        <xdr:cNvCxnSpPr/>
      </xdr:nvCxnSpPr>
      <xdr:spPr>
        <a:xfrm flipV="1">
          <a:off x="12814300" y="16720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51822</xdr:rowOff>
    </xdr:from>
    <xdr:to>
      <xdr:col>85</xdr:col>
      <xdr:colOff>177800</xdr:colOff>
      <xdr:row>97</xdr:row>
      <xdr:rowOff>153422</xdr:rowOff>
    </xdr:to>
    <xdr:sp macro="" textlink="">
      <xdr:nvSpPr>
        <xdr:cNvPr id="707" name="楕円 706"/>
        <xdr:cNvSpPr/>
      </xdr:nvSpPr>
      <xdr:spPr>
        <a:xfrm>
          <a:off x="162687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138199</xdr:rowOff>
    </xdr:from>
    <xdr:ext cx="534377" cy="259045"/>
    <xdr:sp macro="" textlink="">
      <xdr:nvSpPr>
        <xdr:cNvPr id="708" name="公債費該当値テキスト"/>
        <xdr:cNvSpPr txBox="1"/>
      </xdr:nvSpPr>
      <xdr:spPr>
        <a:xfrm>
          <a:off x="16370300" y="1659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50944</xdr:rowOff>
    </xdr:from>
    <xdr:to>
      <xdr:col>81</xdr:col>
      <xdr:colOff>101600</xdr:colOff>
      <xdr:row>97</xdr:row>
      <xdr:rowOff>152544</xdr:rowOff>
    </xdr:to>
    <xdr:sp macro="" textlink="">
      <xdr:nvSpPr>
        <xdr:cNvPr id="709" name="楕円 708"/>
        <xdr:cNvSpPr/>
      </xdr:nvSpPr>
      <xdr:spPr>
        <a:xfrm>
          <a:off x="15430500" y="1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143671</xdr:rowOff>
    </xdr:from>
    <xdr:ext cx="534377" cy="259045"/>
    <xdr:sp macro="" textlink="">
      <xdr:nvSpPr>
        <xdr:cNvPr id="710" name="テキスト ボックス 709"/>
        <xdr:cNvSpPr txBox="1"/>
      </xdr:nvSpPr>
      <xdr:spPr>
        <a:xfrm>
          <a:off x="15214111" y="167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42213</xdr:rowOff>
    </xdr:from>
    <xdr:to>
      <xdr:col>76</xdr:col>
      <xdr:colOff>165100</xdr:colOff>
      <xdr:row>97</xdr:row>
      <xdr:rowOff>143813</xdr:rowOff>
    </xdr:to>
    <xdr:sp macro="" textlink="">
      <xdr:nvSpPr>
        <xdr:cNvPr id="711" name="楕円 710"/>
        <xdr:cNvSpPr/>
      </xdr:nvSpPr>
      <xdr:spPr>
        <a:xfrm>
          <a:off x="14541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134940</xdr:rowOff>
    </xdr:from>
    <xdr:ext cx="534377" cy="259045"/>
    <xdr:sp macro="" textlink="">
      <xdr:nvSpPr>
        <xdr:cNvPr id="712" name="テキスト ボックス 711"/>
        <xdr:cNvSpPr txBox="1"/>
      </xdr:nvSpPr>
      <xdr:spPr>
        <a:xfrm>
          <a:off x="14325111" y="167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39103</xdr:rowOff>
    </xdr:from>
    <xdr:to>
      <xdr:col>72</xdr:col>
      <xdr:colOff>38100</xdr:colOff>
      <xdr:row>97</xdr:row>
      <xdr:rowOff>140703</xdr:rowOff>
    </xdr:to>
    <xdr:sp macro="" textlink="">
      <xdr:nvSpPr>
        <xdr:cNvPr id="713" name="楕円 712"/>
        <xdr:cNvSpPr/>
      </xdr:nvSpPr>
      <xdr:spPr>
        <a:xfrm>
          <a:off x="13652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131830</xdr:rowOff>
    </xdr:from>
    <xdr:ext cx="534377" cy="259045"/>
    <xdr:sp macro="" textlink="">
      <xdr:nvSpPr>
        <xdr:cNvPr id="714" name="テキスト ボックス 713"/>
        <xdr:cNvSpPr txBox="1"/>
      </xdr:nvSpPr>
      <xdr:spPr>
        <a:xfrm>
          <a:off x="13436111" y="167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59403</xdr:rowOff>
    </xdr:from>
    <xdr:to>
      <xdr:col>67</xdr:col>
      <xdr:colOff>101600</xdr:colOff>
      <xdr:row>97</xdr:row>
      <xdr:rowOff>161003</xdr:rowOff>
    </xdr:to>
    <xdr:sp macro="" textlink="">
      <xdr:nvSpPr>
        <xdr:cNvPr id="715" name="楕円 714"/>
        <xdr:cNvSpPr/>
      </xdr:nvSpPr>
      <xdr:spPr>
        <a:xfrm>
          <a:off x="12763500" y="166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152130</xdr:rowOff>
    </xdr:from>
    <xdr:ext cx="534377" cy="259045"/>
    <xdr:sp macro="" textlink="">
      <xdr:nvSpPr>
        <xdr:cNvPr id="716" name="テキスト ボックス 715"/>
        <xdr:cNvSpPr txBox="1"/>
      </xdr:nvSpPr>
      <xdr:spPr>
        <a:xfrm>
          <a:off x="12547111" y="16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19,545</a:t>
          </a:r>
          <a:r>
            <a:rPr kumimoji="1" lang="ja-JP" altLang="en-US" sz="1300">
              <a:latin typeface="ＭＳ Ｐゴシック" panose="020B0600070205080204" pitchFamily="50" charset="-128"/>
              <a:ea typeface="ＭＳ Ｐゴシック" panose="020B0600070205080204" pitchFamily="50" charset="-128"/>
            </a:rPr>
            <a:t>円となっている。対前年度比</a:t>
          </a:r>
          <a:r>
            <a:rPr kumimoji="1" lang="en-US" altLang="ja-JP" sz="1300">
              <a:latin typeface="ＭＳ Ｐゴシック" panose="020B0600070205080204" pitchFamily="50" charset="-128"/>
              <a:ea typeface="ＭＳ Ｐゴシック" panose="020B0600070205080204" pitchFamily="50" charset="-128"/>
            </a:rPr>
            <a:t>4,144</a:t>
          </a:r>
          <a:r>
            <a:rPr kumimoji="1" lang="ja-JP" altLang="en-US" sz="1300">
              <a:latin typeface="ＭＳ Ｐゴシック" panose="020B0600070205080204" pitchFamily="50" charset="-128"/>
              <a:ea typeface="ＭＳ Ｐゴシック" panose="020B0600070205080204" pitchFamily="50" charset="-128"/>
            </a:rPr>
            <a:t>円の増額となった主な要因は林業専用道整備事業（</a:t>
          </a:r>
          <a:r>
            <a:rPr kumimoji="1" lang="en-US" altLang="ja-JP" sz="1300">
              <a:latin typeface="ＭＳ Ｐゴシック" panose="020B0600070205080204" pitchFamily="50" charset="-128"/>
              <a:ea typeface="ＭＳ Ｐゴシック" panose="020B0600070205080204" pitchFamily="50" charset="-128"/>
            </a:rPr>
            <a:t>40,031</a:t>
          </a:r>
          <a:r>
            <a:rPr kumimoji="1" lang="ja-JP" altLang="en-US" sz="1300">
              <a:latin typeface="ＭＳ Ｐゴシック" panose="020B0600070205080204" pitchFamily="50" charset="-128"/>
              <a:ea typeface="ＭＳ Ｐゴシック" panose="020B0600070205080204" pitchFamily="50" charset="-128"/>
            </a:rPr>
            <a:t>千円）の実施によるものであるが、これは平成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年度まで継続するため、平成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年度水準で推移していく見込みである。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23,863</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3,901</a:t>
          </a:r>
          <a:r>
            <a:rPr kumimoji="1" lang="ja-JP" altLang="en-US" sz="1300">
              <a:latin typeface="ＭＳ Ｐゴシック" panose="020B0600070205080204" pitchFamily="50" charset="-128"/>
              <a:ea typeface="ＭＳ Ｐゴシック" panose="020B0600070205080204" pitchFamily="50" charset="-128"/>
            </a:rPr>
            <a:t>円の増額となっている。これは消防車更新（</a:t>
          </a:r>
          <a:r>
            <a:rPr kumimoji="1" lang="en-US" altLang="ja-JP" sz="1300">
              <a:latin typeface="ＭＳ Ｐゴシック" panose="020B0600070205080204" pitchFamily="50" charset="-128"/>
              <a:ea typeface="ＭＳ Ｐゴシック" panose="020B0600070205080204" pitchFamily="50" charset="-128"/>
            </a:rPr>
            <a:t>7,560</a:t>
          </a:r>
          <a:r>
            <a:rPr kumimoji="1" lang="ja-JP" altLang="en-US" sz="1300">
              <a:latin typeface="ＭＳ Ｐゴシック" panose="020B0600070205080204" pitchFamily="50" charset="-128"/>
              <a:ea typeface="ＭＳ Ｐゴシック" panose="020B0600070205080204" pitchFamily="50" charset="-128"/>
            </a:rPr>
            <a:t>千円）、非常用発電設備設置工事（</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千円）、耐震性貯水槽設置工事（</a:t>
          </a:r>
          <a:r>
            <a:rPr kumimoji="1" lang="en-US" altLang="ja-JP" sz="1300">
              <a:latin typeface="ＭＳ Ｐゴシック" panose="020B0600070205080204" pitchFamily="50" charset="-128"/>
              <a:ea typeface="ＭＳ Ｐゴシック" panose="020B0600070205080204" pitchFamily="50" charset="-128"/>
            </a:rPr>
            <a:t>12,200</a:t>
          </a:r>
          <a:r>
            <a:rPr kumimoji="1" lang="ja-JP" altLang="en-US" sz="1300">
              <a:latin typeface="ＭＳ Ｐゴシック" panose="020B0600070205080204" pitchFamily="50" charset="-128"/>
              <a:ea typeface="ＭＳ Ｐゴシック" panose="020B0600070205080204" pitchFamily="50" charset="-128"/>
            </a:rPr>
            <a:t>千円）の実施によるものである。昨今頻発する災害への備えとして防災・減災事業のウェイトが増し、それに伴い消防費は今後更に増加していくと見込まれる。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56,489</a:t>
          </a:r>
          <a:r>
            <a:rPr kumimoji="1" lang="ja-JP" altLang="en-US" sz="1300">
              <a:latin typeface="ＭＳ Ｐゴシック" panose="020B0600070205080204" pitchFamily="50" charset="-128"/>
              <a:ea typeface="ＭＳ Ｐゴシック" panose="020B0600070205080204" pitchFamily="50" charset="-128"/>
            </a:rPr>
            <a:t>円となっている。対前年度費</a:t>
          </a:r>
          <a:r>
            <a:rPr kumimoji="1" lang="en-US" altLang="ja-JP" sz="1300">
              <a:latin typeface="ＭＳ Ｐゴシック" panose="020B0600070205080204" pitchFamily="50" charset="-128"/>
              <a:ea typeface="ＭＳ Ｐゴシック" panose="020B0600070205080204" pitchFamily="50" charset="-128"/>
            </a:rPr>
            <a:t>19,291</a:t>
          </a:r>
          <a:r>
            <a:rPr kumimoji="1" lang="ja-JP" altLang="en-US" sz="1300">
              <a:latin typeface="ＭＳ Ｐゴシック" panose="020B0600070205080204" pitchFamily="50" charset="-128"/>
              <a:ea typeface="ＭＳ Ｐゴシック" panose="020B0600070205080204" pitchFamily="50" charset="-128"/>
            </a:rPr>
            <a:t>円の大幅な増額となった要因は中学校施設設備改修事業（屋上防水：</a:t>
          </a:r>
          <a:r>
            <a:rPr kumimoji="1" lang="en-US" altLang="ja-JP" sz="1300">
              <a:latin typeface="ＭＳ Ｐゴシック" panose="020B0600070205080204" pitchFamily="50" charset="-128"/>
              <a:ea typeface="ＭＳ Ｐゴシック" panose="020B0600070205080204" pitchFamily="50" charset="-128"/>
            </a:rPr>
            <a:t>38,167</a:t>
          </a:r>
          <a:r>
            <a:rPr kumimoji="1" lang="ja-JP" altLang="en-US" sz="1300">
              <a:latin typeface="ＭＳ Ｐゴシック" panose="020B0600070205080204" pitchFamily="50" charset="-128"/>
              <a:ea typeface="ＭＳ Ｐゴシック" panose="020B0600070205080204" pitchFamily="50" charset="-128"/>
            </a:rPr>
            <a:t>千円）、海洋センター施設改修工事（耐震改修：</a:t>
          </a:r>
          <a:r>
            <a:rPr kumimoji="1" lang="en-US" altLang="ja-JP" sz="1300">
              <a:latin typeface="ＭＳ Ｐゴシック" panose="020B0600070205080204" pitchFamily="50" charset="-128"/>
              <a:ea typeface="ＭＳ Ｐゴシック" panose="020B0600070205080204" pitchFamily="50" charset="-128"/>
            </a:rPr>
            <a:t>34,428</a:t>
          </a:r>
          <a:r>
            <a:rPr kumimoji="1" lang="ja-JP" altLang="en-US" sz="1300">
              <a:latin typeface="ＭＳ Ｐゴシック" panose="020B0600070205080204" pitchFamily="50" charset="-128"/>
              <a:ea typeface="ＭＳ Ｐゴシック" panose="020B0600070205080204" pitchFamily="50" charset="-128"/>
            </a:rPr>
            <a:t>千円）、学校給食運営経費（</a:t>
          </a:r>
          <a:r>
            <a:rPr kumimoji="1" lang="en-US" altLang="ja-JP" sz="1300">
              <a:latin typeface="ＭＳ Ｐゴシック" panose="020B0600070205080204" pitchFamily="50" charset="-128"/>
              <a:ea typeface="ＭＳ Ｐゴシック" panose="020B0600070205080204" pitchFamily="50" charset="-128"/>
            </a:rPr>
            <a:t>50,073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※37,217</a:t>
          </a:r>
          <a:r>
            <a:rPr kumimoji="1" lang="ja-JP" altLang="en-US" sz="1300">
              <a:latin typeface="ＭＳ Ｐゴシック" panose="020B0600070205080204" pitchFamily="50" charset="-128"/>
              <a:ea typeface="ＭＳ Ｐゴシック" panose="020B0600070205080204" pitchFamily="50" charset="-128"/>
            </a:rPr>
            <a:t>千円の増）、給食センター改修工事（</a:t>
          </a:r>
          <a:r>
            <a:rPr kumimoji="1" lang="en-US" altLang="ja-JP" sz="1300">
              <a:latin typeface="ＭＳ Ｐゴシック" panose="020B0600070205080204" pitchFamily="50" charset="-128"/>
              <a:ea typeface="ＭＳ Ｐゴシック" panose="020B0600070205080204" pitchFamily="50" charset="-128"/>
            </a:rPr>
            <a:t>39,994</a:t>
          </a:r>
          <a:r>
            <a:rPr kumimoji="1" lang="ja-JP" altLang="en-US" sz="1300">
              <a:latin typeface="ＭＳ Ｐゴシック" panose="020B0600070205080204" pitchFamily="50" charset="-128"/>
              <a:ea typeface="ＭＳ Ｐゴシック" panose="020B0600070205080204" pitchFamily="50" charset="-128"/>
            </a:rPr>
            <a:t>千円）、小学校建設基金積立金（</a:t>
          </a:r>
          <a:r>
            <a:rPr kumimoji="1" lang="en-US" altLang="ja-JP" sz="1300">
              <a:latin typeface="ＭＳ Ｐゴシック" panose="020B0600070205080204" pitchFamily="50" charset="-128"/>
              <a:ea typeface="ＭＳ Ｐゴシック" panose="020B0600070205080204" pitchFamily="50" charset="-128"/>
            </a:rPr>
            <a:t>64,721</a:t>
          </a:r>
          <a:r>
            <a:rPr kumimoji="1" lang="ja-JP" altLang="en-US" sz="1300">
              <a:latin typeface="ＭＳ Ｐゴシック" panose="020B0600070205080204" pitchFamily="50" charset="-128"/>
              <a:ea typeface="ＭＳ Ｐゴシック" panose="020B0600070205080204" pitchFamily="50" charset="-128"/>
            </a:rPr>
            <a:t>千円）による。教育施設の改修が集中した年度であり、一時的な増加ではある。しかし、小学校建設基金を創設・積立を開始したように近い将来小学校の建て替えが控えており、計画的な財政運営により財源を確保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年度は財政調整基金の取り崩しを実施したため一時的なマイナスとなっている。平成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年度は財政調整基金を取り崩すことなく、更に積立（</a:t>
          </a:r>
          <a:r>
            <a:rPr kumimoji="1" lang="en-US" altLang="ja-JP" sz="1400">
              <a:latin typeface="ＭＳ ゴシック" pitchFamily="49" charset="-128"/>
              <a:ea typeface="ＭＳ ゴシック" pitchFamily="49" charset="-128"/>
            </a:rPr>
            <a:t>36,345</a:t>
          </a:r>
          <a:r>
            <a:rPr kumimoji="1" lang="ja-JP" altLang="en-US" sz="1400">
              <a:latin typeface="ＭＳ ゴシック" pitchFamily="49" charset="-128"/>
              <a:ea typeface="ＭＳ ゴシック" pitchFamily="49" charset="-128"/>
            </a:rPr>
            <a:t>千円）を行うことができたため、再びプラス域となった。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地方債を順調に償還し、かつ基金を取り崩す必要のない財政運営を続ける必要があるが、極力コストを削減し、不慮の事態に対応できるような財政力を確保するよう努めたい。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なお、水道事業会計は公営企業会計であるため流動資産と流動負債の差引額で収支比較している。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利用料・手数料の適正化や税等徴収強化による歳入の確保、コストの見直し等による歳出削減により黒字を維持しており、今後同様の財政運営に努めるが昨今の厳しい財政状況を鑑み、事業のスクラップアンドビルドを進め、歳計余剰金を積み立てるなど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31_&#24029;&#3679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65.2</v>
          </cell>
          <cell r="CN53">
            <v>66.8</v>
          </cell>
          <cell r="CV53">
            <v>67.3</v>
          </cell>
        </row>
        <row r="55">
          <cell r="AN55" t="str">
            <v>類似団体内平均値</v>
          </cell>
          <cell r="CF55">
            <v>20.2</v>
          </cell>
          <cell r="CN55">
            <v>38.5</v>
          </cell>
          <cell r="CV55">
            <v>32.799999999999997</v>
          </cell>
        </row>
        <row r="57">
          <cell r="CF57">
            <v>55.8</v>
          </cell>
          <cell r="CN57">
            <v>57.6</v>
          </cell>
          <cell r="CV57">
            <v>59.3</v>
          </cell>
        </row>
        <row r="72">
          <cell r="BP72" t="str">
            <v>H25</v>
          </cell>
          <cell r="BX72" t="str">
            <v>H26</v>
          </cell>
          <cell r="CF72" t="str">
            <v>H27</v>
          </cell>
          <cell r="CN72" t="str">
            <v>H28</v>
          </cell>
          <cell r="CV72" t="str">
            <v>H29</v>
          </cell>
        </row>
        <row r="73">
          <cell r="AN73" t="str">
            <v>当該団体値</v>
          </cell>
          <cell r="BP73">
            <v>1</v>
          </cell>
        </row>
        <row r="75">
          <cell r="BP75">
            <v>10.6</v>
          </cell>
          <cell r="BX75">
            <v>10.9</v>
          </cell>
          <cell r="CF75">
            <v>11.2</v>
          </cell>
          <cell r="CN75">
            <v>11.2</v>
          </cell>
          <cell r="CV75">
            <v>10.7</v>
          </cell>
        </row>
        <row r="77">
          <cell r="AN77" t="str">
            <v>類似団体内平均値</v>
          </cell>
          <cell r="BP77">
            <v>24.3</v>
          </cell>
          <cell r="BX77">
            <v>0</v>
          </cell>
          <cell r="CF77">
            <v>20.2</v>
          </cell>
          <cell r="CN77">
            <v>38.5</v>
          </cell>
          <cell r="CV77">
            <v>32.799999999999997</v>
          </cell>
        </row>
        <row r="79">
          <cell r="BP79">
            <v>9.8000000000000007</v>
          </cell>
          <cell r="BX79">
            <v>8.5</v>
          </cell>
          <cell r="CF79">
            <v>9.3000000000000007</v>
          </cell>
          <cell r="CN79">
            <v>9.1999999999999993</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5173149</v>
      </c>
      <c r="BO4" s="372"/>
      <c r="BP4" s="372"/>
      <c r="BQ4" s="372"/>
      <c r="BR4" s="372"/>
      <c r="BS4" s="372"/>
      <c r="BT4" s="372"/>
      <c r="BU4" s="373"/>
      <c r="BV4" s="371">
        <v>4837608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9</v>
      </c>
      <c r="CU4" s="378"/>
      <c r="CV4" s="378"/>
      <c r="CW4" s="378"/>
      <c r="CX4" s="378"/>
      <c r="CY4" s="378"/>
      <c r="CZ4" s="378"/>
      <c r="DA4" s="379"/>
      <c r="DB4" s="377">
        <v>8.3000000000000007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4876276</v>
      </c>
      <c r="BO5" s="409"/>
      <c r="BP5" s="409"/>
      <c r="BQ5" s="409"/>
      <c r="BR5" s="409"/>
      <c r="BS5" s="409"/>
      <c r="BT5" s="409"/>
      <c r="BU5" s="410"/>
      <c r="BV5" s="408">
        <v>4551070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83.4</v>
      </c>
      <c r="CU5" s="406"/>
      <c r="CV5" s="406"/>
      <c r="CW5" s="406"/>
      <c r="CX5" s="406"/>
      <c r="CY5" s="406"/>
      <c r="CZ5" s="406"/>
      <c r="DA5" s="407"/>
      <c r="DB5" s="405">
        <v>88.9</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296873</v>
      </c>
      <c r="BO6" s="409"/>
      <c r="BP6" s="409"/>
      <c r="BQ6" s="409"/>
      <c r="BR6" s="409"/>
      <c r="BS6" s="409"/>
      <c r="BT6" s="409"/>
      <c r="BU6" s="410"/>
      <c r="BV6" s="408">
        <v>286538</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88.5</v>
      </c>
      <c r="CU6" s="446"/>
      <c r="CV6" s="446"/>
      <c r="CW6" s="446"/>
      <c r="CX6" s="446"/>
      <c r="CY6" s="446"/>
      <c r="CZ6" s="446"/>
      <c r="DA6" s="447"/>
      <c r="DB6" s="445">
        <v>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26878</v>
      </c>
      <c r="BO7" s="409"/>
      <c r="BP7" s="409"/>
      <c r="BQ7" s="409"/>
      <c r="BR7" s="409"/>
      <c r="BS7" s="409"/>
      <c r="BT7" s="409"/>
      <c r="BU7" s="410"/>
      <c r="BV7" s="408">
        <v>33789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3006042</v>
      </c>
      <c r="CU7" s="409"/>
      <c r="CV7" s="409"/>
      <c r="CW7" s="409"/>
      <c r="CX7" s="409"/>
      <c r="CY7" s="409"/>
      <c r="CZ7" s="409"/>
      <c r="DA7" s="410"/>
      <c r="DB7" s="408">
        <v>3027866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269995</v>
      </c>
      <c r="BO8" s="409"/>
      <c r="BP8" s="409"/>
      <c r="BQ8" s="409"/>
      <c r="BR8" s="409"/>
      <c r="BS8" s="409"/>
      <c r="BT8" s="409"/>
      <c r="BU8" s="410"/>
      <c r="BV8" s="408">
        <v>252749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10197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17246</v>
      </c>
      <c r="BO9" s="409"/>
      <c r="BP9" s="409"/>
      <c r="BQ9" s="409"/>
      <c r="BR9" s="409"/>
      <c r="BS9" s="409"/>
      <c r="BT9" s="409"/>
      <c r="BU9" s="410"/>
      <c r="BV9" s="408">
        <v>-12135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9.6</v>
      </c>
      <c r="CU9" s="406"/>
      <c r="CV9" s="406"/>
      <c r="CW9" s="406"/>
      <c r="CX9" s="406"/>
      <c r="CY9" s="406"/>
      <c r="CZ9" s="406"/>
      <c r="DA9" s="407"/>
      <c r="DB9" s="405">
        <v>9.9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10593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102</v>
      </c>
      <c r="AV10" s="441"/>
      <c r="AW10" s="441"/>
      <c r="AX10" s="441"/>
      <c r="AY10" s="442" t="s">
        <v>114</v>
      </c>
      <c r="AZ10" s="443"/>
      <c r="BA10" s="443"/>
      <c r="BB10" s="443"/>
      <c r="BC10" s="443"/>
      <c r="BD10" s="443"/>
      <c r="BE10" s="443"/>
      <c r="BF10" s="443"/>
      <c r="BG10" s="443"/>
      <c r="BH10" s="443"/>
      <c r="BI10" s="443"/>
      <c r="BJ10" s="443"/>
      <c r="BK10" s="443"/>
      <c r="BL10" s="443"/>
      <c r="BM10" s="444"/>
      <c r="BN10" s="408">
        <v>36344</v>
      </c>
      <c r="BO10" s="409"/>
      <c r="BP10" s="409"/>
      <c r="BQ10" s="409"/>
      <c r="BR10" s="409"/>
      <c r="BS10" s="409"/>
      <c r="BT10" s="409"/>
      <c r="BU10" s="410"/>
      <c r="BV10" s="408">
        <v>3673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10346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114656</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10186</v>
      </c>
      <c r="S13" s="490"/>
      <c r="T13" s="490"/>
      <c r="U13" s="490"/>
      <c r="V13" s="491"/>
      <c r="W13" s="424" t="s">
        <v>133</v>
      </c>
      <c r="X13" s="425"/>
      <c r="Y13" s="425"/>
      <c r="Z13" s="425"/>
      <c r="AA13" s="425"/>
      <c r="AB13" s="415"/>
      <c r="AC13" s="459">
        <v>134</v>
      </c>
      <c r="AD13" s="460"/>
      <c r="AE13" s="460"/>
      <c r="AF13" s="460"/>
      <c r="AG13" s="499"/>
      <c r="AH13" s="459">
        <v>139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53590</v>
      </c>
      <c r="BO13" s="409"/>
      <c r="BP13" s="409"/>
      <c r="BQ13" s="409"/>
      <c r="BR13" s="409"/>
      <c r="BS13" s="409"/>
      <c r="BT13" s="409"/>
      <c r="BU13" s="410"/>
      <c r="BV13" s="408">
        <v>-123118</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10.7</v>
      </c>
      <c r="CU13" s="406"/>
      <c r="CV13" s="406"/>
      <c r="CW13" s="406"/>
      <c r="CX13" s="406"/>
      <c r="CY13" s="406"/>
      <c r="CZ13" s="406"/>
      <c r="DA13" s="407"/>
      <c r="DB13" s="405">
        <v>11.2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10444</v>
      </c>
      <c r="S14" s="490"/>
      <c r="T14" s="490"/>
      <c r="U14" s="490"/>
      <c r="V14" s="491"/>
      <c r="W14" s="398"/>
      <c r="X14" s="399"/>
      <c r="Y14" s="399"/>
      <c r="Z14" s="399"/>
      <c r="AA14" s="399"/>
      <c r="AB14" s="388"/>
      <c r="AC14" s="492">
        <v>2.6</v>
      </c>
      <c r="AD14" s="493"/>
      <c r="AE14" s="493"/>
      <c r="AF14" s="493"/>
      <c r="AG14" s="494"/>
      <c r="AH14" s="492">
        <v>2.7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10294</v>
      </c>
      <c r="S15" s="490"/>
      <c r="T15" s="490"/>
      <c r="U15" s="490"/>
      <c r="V15" s="491"/>
      <c r="W15" s="424" t="s">
        <v>142</v>
      </c>
      <c r="X15" s="425"/>
      <c r="Y15" s="425"/>
      <c r="Z15" s="425"/>
      <c r="AA15" s="425"/>
      <c r="AB15" s="415"/>
      <c r="AC15" s="459">
        <v>2066</v>
      </c>
      <c r="AD15" s="460"/>
      <c r="AE15" s="460"/>
      <c r="AF15" s="460"/>
      <c r="AG15" s="499"/>
      <c r="AH15" s="459">
        <v>2146</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1114998</v>
      </c>
      <c r="BO15" s="372"/>
      <c r="BP15" s="372"/>
      <c r="BQ15" s="372"/>
      <c r="BR15" s="372"/>
      <c r="BS15" s="372"/>
      <c r="BT15" s="372"/>
      <c r="BU15" s="373"/>
      <c r="BV15" s="371">
        <v>1271118</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40.5</v>
      </c>
      <c r="AD16" s="493"/>
      <c r="AE16" s="493"/>
      <c r="AF16" s="493"/>
      <c r="AG16" s="494"/>
      <c r="AH16" s="492">
        <v>41.6</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2529387</v>
      </c>
      <c r="BO16" s="409"/>
      <c r="BP16" s="409"/>
      <c r="BQ16" s="409"/>
      <c r="BR16" s="409"/>
      <c r="BS16" s="409"/>
      <c r="BT16" s="409"/>
      <c r="BU16" s="410"/>
      <c r="BV16" s="408">
        <v>2526900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2900</v>
      </c>
      <c r="AD17" s="460"/>
      <c r="AE17" s="460"/>
      <c r="AF17" s="460"/>
      <c r="AG17" s="499"/>
      <c r="AH17" s="459">
        <v>2879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1409564</v>
      </c>
      <c r="BO17" s="409"/>
      <c r="BP17" s="409"/>
      <c r="BQ17" s="409"/>
      <c r="BR17" s="409"/>
      <c r="BS17" s="409"/>
      <c r="BT17" s="409"/>
      <c r="BU17" s="410"/>
      <c r="BV17" s="408">
        <v>1615567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41.16</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55.8</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2601547</v>
      </c>
      <c r="BO18" s="409"/>
      <c r="BP18" s="409"/>
      <c r="BQ18" s="409"/>
      <c r="BR18" s="409"/>
      <c r="BS18" s="409"/>
      <c r="BT18" s="409"/>
      <c r="BU18" s="410"/>
      <c r="BV18" s="408">
        <v>2606454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248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3516264</v>
      </c>
      <c r="BO19" s="409"/>
      <c r="BP19" s="409"/>
      <c r="BQ19" s="409"/>
      <c r="BR19" s="409"/>
      <c r="BS19" s="409"/>
      <c r="BT19" s="409"/>
      <c r="BU19" s="410"/>
      <c r="BV19" s="408">
        <v>3449654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3561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3779938</v>
      </c>
      <c r="BO23" s="409"/>
      <c r="BP23" s="409"/>
      <c r="BQ23" s="409"/>
      <c r="BR23" s="409"/>
      <c r="BS23" s="409"/>
      <c r="BT23" s="409"/>
      <c r="BU23" s="410"/>
      <c r="BV23" s="408">
        <v>3732980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5893</v>
      </c>
      <c r="R24" s="460"/>
      <c r="S24" s="460"/>
      <c r="T24" s="460"/>
      <c r="U24" s="460"/>
      <c r="V24" s="499"/>
      <c r="W24" s="558"/>
      <c r="X24" s="546"/>
      <c r="Y24" s="547"/>
      <c r="Z24" s="458" t="s">
        <v>166</v>
      </c>
      <c r="AA24" s="438"/>
      <c r="AB24" s="438"/>
      <c r="AC24" s="438"/>
      <c r="AD24" s="438"/>
      <c r="AE24" s="438"/>
      <c r="AF24" s="438"/>
      <c r="AG24" s="439"/>
      <c r="AH24" s="459">
        <v>87</v>
      </c>
      <c r="AI24" s="460"/>
      <c r="AJ24" s="460"/>
      <c r="AK24" s="460"/>
      <c r="AL24" s="499"/>
      <c r="AM24" s="459">
        <v>249951</v>
      </c>
      <c r="AN24" s="460"/>
      <c r="AO24" s="460"/>
      <c r="AP24" s="460"/>
      <c r="AQ24" s="460"/>
      <c r="AR24" s="499"/>
      <c r="AS24" s="459">
        <v>2873</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3709857</v>
      </c>
      <c r="BO24" s="409"/>
      <c r="BP24" s="409"/>
      <c r="BQ24" s="409"/>
      <c r="BR24" s="409"/>
      <c r="BS24" s="409"/>
      <c r="BT24" s="409"/>
      <c r="BU24" s="410"/>
      <c r="BV24" s="408">
        <v>3621260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t="s">
        <v>169</v>
      </c>
      <c r="M25" s="460"/>
      <c r="N25" s="460"/>
      <c r="O25" s="460"/>
      <c r="P25" s="499"/>
      <c r="Q25" s="459" t="s">
        <v>169</v>
      </c>
      <c r="R25" s="460"/>
      <c r="S25" s="460"/>
      <c r="T25" s="460"/>
      <c r="U25" s="460"/>
      <c r="V25" s="499"/>
      <c r="W25" s="558"/>
      <c r="X25" s="546"/>
      <c r="Y25" s="547"/>
      <c r="Z25" s="458" t="s">
        <v>170</v>
      </c>
      <c r="AA25" s="438"/>
      <c r="AB25" s="438"/>
      <c r="AC25" s="438"/>
      <c r="AD25" s="438"/>
      <c r="AE25" s="438"/>
      <c r="AF25" s="438"/>
      <c r="AG25" s="439"/>
      <c r="AH25" s="459" t="s">
        <v>169</v>
      </c>
      <c r="AI25" s="460"/>
      <c r="AJ25" s="460"/>
      <c r="AK25" s="460"/>
      <c r="AL25" s="499"/>
      <c r="AM25" s="459" t="s">
        <v>140</v>
      </c>
      <c r="AN25" s="460"/>
      <c r="AO25" s="460"/>
      <c r="AP25" s="460"/>
      <c r="AQ25" s="460"/>
      <c r="AR25" s="499"/>
      <c r="AS25" s="459" t="s">
        <v>140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24958</v>
      </c>
      <c r="BO25" s="372"/>
      <c r="BP25" s="372"/>
      <c r="BQ25" s="372"/>
      <c r="BR25" s="372"/>
      <c r="BS25" s="372"/>
      <c r="BT25" s="372"/>
      <c r="BU25" s="373"/>
      <c r="BV25" s="371">
        <v>40985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5091</v>
      </c>
      <c r="R26" s="460"/>
      <c r="S26" s="460"/>
      <c r="T26" s="460"/>
      <c r="U26" s="460"/>
      <c r="V26" s="499"/>
      <c r="W26" s="558"/>
      <c r="X26" s="546"/>
      <c r="Y26" s="547"/>
      <c r="Z26" s="458" t="s">
        <v>173</v>
      </c>
      <c r="AA26" s="568"/>
      <c r="AB26" s="568"/>
      <c r="AC26" s="568"/>
      <c r="AD26" s="568"/>
      <c r="AE26" s="568"/>
      <c r="AF26" s="568"/>
      <c r="AG26" s="569"/>
      <c r="AH26" s="459">
        <v>5</v>
      </c>
      <c r="AI26" s="460"/>
      <c r="AJ26" s="460"/>
      <c r="AK26" s="460"/>
      <c r="AL26" s="499"/>
      <c r="AM26" s="459">
        <v>12250</v>
      </c>
      <c r="AN26" s="460"/>
      <c r="AO26" s="460"/>
      <c r="AP26" s="460"/>
      <c r="AQ26" s="460"/>
      <c r="AR26" s="499"/>
      <c r="AS26" s="459">
        <v>2450</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2662</v>
      </c>
      <c r="R27" s="460"/>
      <c r="S27" s="460"/>
      <c r="T27" s="460"/>
      <c r="U27" s="460"/>
      <c r="V27" s="499"/>
      <c r="W27" s="558"/>
      <c r="X27" s="546"/>
      <c r="Y27" s="547"/>
      <c r="Z27" s="458" t="s">
        <v>176</v>
      </c>
      <c r="AA27" s="438"/>
      <c r="AB27" s="438"/>
      <c r="AC27" s="438"/>
      <c r="AD27" s="438"/>
      <c r="AE27" s="438"/>
      <c r="AF27" s="438"/>
      <c r="AG27" s="439"/>
      <c r="AH27" s="459">
        <v>2</v>
      </c>
      <c r="AI27" s="460"/>
      <c r="AJ27" s="460"/>
      <c r="AK27" s="460"/>
      <c r="AL27" s="499"/>
      <c r="AM27" s="459" t="s">
        <v>177</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174779</v>
      </c>
      <c r="BO27" s="582"/>
      <c r="BP27" s="582"/>
      <c r="BQ27" s="582"/>
      <c r="BR27" s="582"/>
      <c r="BS27" s="582"/>
      <c r="BT27" s="582"/>
      <c r="BU27" s="583"/>
      <c r="BV27" s="581">
        <v>174681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2069</v>
      </c>
      <c r="R28" s="460"/>
      <c r="S28" s="460"/>
      <c r="T28" s="460"/>
      <c r="U28" s="460"/>
      <c r="V28" s="499"/>
      <c r="W28" s="558"/>
      <c r="X28" s="546"/>
      <c r="Y28" s="547"/>
      <c r="Z28" s="458" t="s">
        <v>180</v>
      </c>
      <c r="AA28" s="438"/>
      <c r="AB28" s="438"/>
      <c r="AC28" s="438"/>
      <c r="AD28" s="438"/>
      <c r="AE28" s="438"/>
      <c r="AF28" s="438"/>
      <c r="AG28" s="439"/>
      <c r="AH28" s="459" t="s">
        <v>140</v>
      </c>
      <c r="AI28" s="460"/>
      <c r="AJ28" s="460"/>
      <c r="AK28" s="460"/>
      <c r="AL28" s="499"/>
      <c r="AM28" s="459" t="s">
        <v>140</v>
      </c>
      <c r="AN28" s="460"/>
      <c r="AO28" s="460"/>
      <c r="AP28" s="460"/>
      <c r="AQ28" s="460"/>
      <c r="AR28" s="499"/>
      <c r="AS28" s="459" t="s">
        <v>122</v>
      </c>
      <c r="AT28" s="460"/>
      <c r="AU28" s="460"/>
      <c r="AV28" s="460"/>
      <c r="AW28" s="460"/>
      <c r="AX28" s="461"/>
      <c r="AY28" s="584" t="s">
        <v>181</v>
      </c>
      <c r="AZ28" s="585"/>
      <c r="BA28" s="585"/>
      <c r="BB28" s="586"/>
      <c r="BC28" s="368" t="s">
        <v>41</v>
      </c>
      <c r="BD28" s="369"/>
      <c r="BE28" s="369"/>
      <c r="BF28" s="369"/>
      <c r="BG28" s="369"/>
      <c r="BH28" s="369"/>
      <c r="BI28" s="369"/>
      <c r="BJ28" s="369"/>
      <c r="BK28" s="369"/>
      <c r="BL28" s="369"/>
      <c r="BM28" s="370"/>
      <c r="BN28" s="371">
        <v>1538222</v>
      </c>
      <c r="BO28" s="372"/>
      <c r="BP28" s="372"/>
      <c r="BQ28" s="372"/>
      <c r="BR28" s="372"/>
      <c r="BS28" s="372"/>
      <c r="BT28" s="372"/>
      <c r="BU28" s="373"/>
      <c r="BV28" s="371">
        <v>1501878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7</v>
      </c>
      <c r="M29" s="460"/>
      <c r="N29" s="460"/>
      <c r="O29" s="460"/>
      <c r="P29" s="499"/>
      <c r="Q29" s="459">
        <v>1909</v>
      </c>
      <c r="R29" s="460"/>
      <c r="S29" s="460"/>
      <c r="T29" s="460"/>
      <c r="U29" s="460"/>
      <c r="V29" s="499"/>
      <c r="W29" s="559"/>
      <c r="X29" s="560"/>
      <c r="Y29" s="561"/>
      <c r="Z29" s="458" t="s">
        <v>183</v>
      </c>
      <c r="AA29" s="438"/>
      <c r="AB29" s="438"/>
      <c r="AC29" s="438"/>
      <c r="AD29" s="438"/>
      <c r="AE29" s="438"/>
      <c r="AF29" s="438"/>
      <c r="AG29" s="439"/>
      <c r="AH29" s="459">
        <v>89</v>
      </c>
      <c r="AI29" s="460"/>
      <c r="AJ29" s="460"/>
      <c r="AK29" s="460"/>
      <c r="AL29" s="499"/>
      <c r="AM29" s="459">
        <v>256923</v>
      </c>
      <c r="AN29" s="460"/>
      <c r="AO29" s="460"/>
      <c r="AP29" s="460"/>
      <c r="AQ29" s="460"/>
      <c r="AR29" s="499"/>
      <c r="AS29" s="459">
        <v>2887</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67552</v>
      </c>
      <c r="BO29" s="409"/>
      <c r="BP29" s="409"/>
      <c r="BQ29" s="409"/>
      <c r="BR29" s="409"/>
      <c r="BS29" s="409"/>
      <c r="BT29" s="409"/>
      <c r="BU29" s="410"/>
      <c r="BV29" s="408">
        <v>67521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92.9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1116857</v>
      </c>
      <c r="BO30" s="582"/>
      <c r="BP30" s="582"/>
      <c r="BQ30" s="582"/>
      <c r="BR30" s="582"/>
      <c r="BS30" s="582"/>
      <c r="BT30" s="582"/>
      <c r="BU30" s="583"/>
      <c r="BV30" s="581">
        <v>1066310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196</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200</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可茂衛生施設利用組合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可茂消防事務組合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岐阜県市町村会館組合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岐阜県市町村職員退職手当組合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後期高齢者医療連合（一般会計分）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後期高齢者医療連合（特別会計分）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可茂公設地方卸売市場組合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中濃地域農業共済事務組合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yEfLylZ+NV06YjWUWYwfw+ecLCHJkgLZPCZlo+dOXNRUM27FMV5TvWEl9Q+eQk+zAWYd9+UMJiogsf24KKSeBA==" saltValue="LnOMLtM7tJzWup/iQktK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85" t="s">
        <v>564</v>
      </c>
      <c r="D34" s="1185"/>
      <c r="E34" s="1186"/>
      <c r="F34" s="32">
        <v>7.46</v>
      </c>
      <c r="G34" s="33">
        <v>9.01</v>
      </c>
      <c r="H34" s="33">
        <v>10.07</v>
      </c>
      <c r="I34" s="33">
        <v>11.15</v>
      </c>
      <c r="J34" s="34">
        <v>12.55</v>
      </c>
      <c r="K34" s="22"/>
      <c r="L34" s="22"/>
      <c r="M34" s="22"/>
      <c r="N34" s="22"/>
      <c r="O34" s="22"/>
      <c r="P34" s="22"/>
    </row>
    <row r="35" spans="1:16" ht="39" customHeight="1">
      <c r="A35" s="22"/>
      <c r="B35" s="35"/>
      <c r="C35" s="1179" t="s">
        <v>565</v>
      </c>
      <c r="D35" s="1180"/>
      <c r="E35" s="1181"/>
      <c r="F35" s="36">
        <v>7.37</v>
      </c>
      <c r="G35" s="37">
        <v>8.2899999999999991</v>
      </c>
      <c r="H35" s="37">
        <v>8.86</v>
      </c>
      <c r="I35" s="37">
        <v>8.34</v>
      </c>
      <c r="J35" s="38">
        <v>8.98</v>
      </c>
      <c r="K35" s="22"/>
      <c r="L35" s="22"/>
      <c r="M35" s="22"/>
      <c r="N35" s="22"/>
      <c r="O35" s="22"/>
      <c r="P35" s="22"/>
    </row>
    <row r="36" spans="1:16" ht="39" customHeight="1">
      <c r="A36" s="22"/>
      <c r="B36" s="35"/>
      <c r="C36" s="1179" t="s">
        <v>566</v>
      </c>
      <c r="D36" s="1180"/>
      <c r="E36" s="1181"/>
      <c r="F36" s="36">
        <v>4.05</v>
      </c>
      <c r="G36" s="37">
        <v>4.08</v>
      </c>
      <c r="H36" s="37">
        <v>3.05</v>
      </c>
      <c r="I36" s="37">
        <v>5.03</v>
      </c>
      <c r="J36" s="38">
        <v>3.47</v>
      </c>
      <c r="K36" s="22"/>
      <c r="L36" s="22"/>
      <c r="M36" s="22"/>
      <c r="N36" s="22"/>
      <c r="O36" s="22"/>
      <c r="P36" s="22"/>
    </row>
    <row r="37" spans="1:16" ht="39" customHeight="1">
      <c r="A37" s="22"/>
      <c r="B37" s="35"/>
      <c r="C37" s="1179" t="s">
        <v>567</v>
      </c>
      <c r="D37" s="1180"/>
      <c r="E37" s="1181"/>
      <c r="F37" s="36">
        <v>0.82</v>
      </c>
      <c r="G37" s="37">
        <v>1.97</v>
      </c>
      <c r="H37" s="37">
        <v>1.9</v>
      </c>
      <c r="I37" s="37">
        <v>1.67</v>
      </c>
      <c r="J37" s="38">
        <v>2.11</v>
      </c>
      <c r="K37" s="22"/>
      <c r="L37" s="22"/>
      <c r="M37" s="22"/>
      <c r="N37" s="22"/>
      <c r="O37" s="22"/>
      <c r="P37" s="22"/>
    </row>
    <row r="38" spans="1:16" ht="39" customHeight="1">
      <c r="A38" s="22"/>
      <c r="B38" s="35"/>
      <c r="C38" s="1179" t="s">
        <v>568</v>
      </c>
      <c r="D38" s="1180"/>
      <c r="E38" s="1181"/>
      <c r="F38" s="36">
        <v>0.12</v>
      </c>
      <c r="G38" s="37">
        <v>0.18</v>
      </c>
      <c r="H38" s="37">
        <v>0.15</v>
      </c>
      <c r="I38" s="37">
        <v>0.17</v>
      </c>
      <c r="J38" s="38">
        <v>0.36</v>
      </c>
      <c r="K38" s="22"/>
      <c r="L38" s="22"/>
      <c r="M38" s="22"/>
      <c r="N38" s="22"/>
      <c r="O38" s="22"/>
      <c r="P38" s="22"/>
    </row>
    <row r="39" spans="1:16" ht="39" customHeight="1">
      <c r="A39" s="22"/>
      <c r="B39" s="35"/>
      <c r="C39" s="1179" t="s">
        <v>569</v>
      </c>
      <c r="D39" s="1180"/>
      <c r="E39" s="1181"/>
      <c r="F39" s="36">
        <v>0.05</v>
      </c>
      <c r="G39" s="37">
        <v>0.05</v>
      </c>
      <c r="H39" s="37">
        <v>0.03</v>
      </c>
      <c r="I39" s="37">
        <v>0.04</v>
      </c>
      <c r="J39" s="38">
        <v>0.13</v>
      </c>
      <c r="K39" s="22"/>
      <c r="L39" s="22"/>
      <c r="M39" s="22"/>
      <c r="N39" s="22"/>
      <c r="O39" s="22"/>
      <c r="P39" s="22"/>
    </row>
    <row r="40" spans="1:16" ht="39" customHeight="1">
      <c r="A40" s="22"/>
      <c r="B40" s="35"/>
      <c r="C40" s="1179" t="s">
        <v>570</v>
      </c>
      <c r="D40" s="1180"/>
      <c r="E40" s="1181"/>
      <c r="F40" s="36">
        <v>7.0000000000000007E-2</v>
      </c>
      <c r="G40" s="37">
        <v>0.06</v>
      </c>
      <c r="H40" s="37">
        <v>0.08</v>
      </c>
      <c r="I40" s="37">
        <v>7.0000000000000007E-2</v>
      </c>
      <c r="J40" s="38">
        <v>0.1</v>
      </c>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571</v>
      </c>
      <c r="D42" s="1180"/>
      <c r="E42" s="1181"/>
      <c r="F42" s="36" t="s">
        <v>516</v>
      </c>
      <c r="G42" s="37" t="s">
        <v>516</v>
      </c>
      <c r="H42" s="37" t="s">
        <v>516</v>
      </c>
      <c r="I42" s="37" t="s">
        <v>516</v>
      </c>
      <c r="J42" s="38" t="s">
        <v>516</v>
      </c>
      <c r="K42" s="22"/>
      <c r="L42" s="22"/>
      <c r="M42" s="22"/>
      <c r="N42" s="22"/>
      <c r="O42" s="22"/>
      <c r="P42" s="22"/>
    </row>
    <row r="43" spans="1:16" ht="39" customHeight="1" thickBot="1">
      <c r="A43" s="22"/>
      <c r="B43" s="40"/>
      <c r="C43" s="1182" t="s">
        <v>572</v>
      </c>
      <c r="D43" s="1183"/>
      <c r="E43" s="1184"/>
      <c r="F43" s="41" t="s">
        <v>516</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p3u3Q9hyi1RDSUvTBvWUo0ZWdCEGUm1GnN+/BJcViOzC9l6sIEVHB8FDkQCxTQN0qoXjO+Q0h0TwJ8DRydQPg==" saltValue="srbweSBRDJ/LdNxpAOSy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5" t="s">
        <v>10</v>
      </c>
      <c r="C45" s="1196"/>
      <c r="D45" s="58"/>
      <c r="E45" s="1201" t="s">
        <v>11</v>
      </c>
      <c r="F45" s="1201"/>
      <c r="G45" s="1201"/>
      <c r="H45" s="1201"/>
      <c r="I45" s="1201"/>
      <c r="J45" s="1202"/>
      <c r="K45" s="59">
        <v>389</v>
      </c>
      <c r="L45" s="60">
        <v>412</v>
      </c>
      <c r="M45" s="60">
        <v>407</v>
      </c>
      <c r="N45" s="60">
        <v>391</v>
      </c>
      <c r="O45" s="61">
        <v>387</v>
      </c>
      <c r="P45" s="48"/>
      <c r="Q45" s="48"/>
      <c r="R45" s="48"/>
      <c r="S45" s="48"/>
      <c r="T45" s="48"/>
      <c r="U45" s="48"/>
    </row>
    <row r="46" spans="1:21" ht="30.75" customHeight="1">
      <c r="A46" s="48"/>
      <c r="B46" s="1197"/>
      <c r="C46" s="1198"/>
      <c r="D46" s="62"/>
      <c r="E46" s="1189" t="s">
        <v>12</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c r="A47" s="48"/>
      <c r="B47" s="1197"/>
      <c r="C47" s="1198"/>
      <c r="D47" s="62"/>
      <c r="E47" s="1189" t="s">
        <v>13</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c r="A48" s="48"/>
      <c r="B48" s="1197"/>
      <c r="C48" s="1198"/>
      <c r="D48" s="62"/>
      <c r="E48" s="1189" t="s">
        <v>14</v>
      </c>
      <c r="F48" s="1189"/>
      <c r="G48" s="1189"/>
      <c r="H48" s="1189"/>
      <c r="I48" s="1189"/>
      <c r="J48" s="1190"/>
      <c r="K48" s="63">
        <v>300</v>
      </c>
      <c r="L48" s="64">
        <v>329</v>
      </c>
      <c r="M48" s="64">
        <v>343</v>
      </c>
      <c r="N48" s="64">
        <v>344</v>
      </c>
      <c r="O48" s="65">
        <v>356</v>
      </c>
      <c r="P48" s="48"/>
      <c r="Q48" s="48"/>
      <c r="R48" s="48"/>
      <c r="S48" s="48"/>
      <c r="T48" s="48"/>
      <c r="U48" s="48"/>
    </row>
    <row r="49" spans="1:21" ht="30.75" customHeight="1">
      <c r="A49" s="48"/>
      <c r="B49" s="1197"/>
      <c r="C49" s="1198"/>
      <c r="D49" s="62"/>
      <c r="E49" s="1189" t="s">
        <v>15</v>
      </c>
      <c r="F49" s="1189"/>
      <c r="G49" s="1189"/>
      <c r="H49" s="1189"/>
      <c r="I49" s="1189"/>
      <c r="J49" s="1190"/>
      <c r="K49" s="63">
        <v>27</v>
      </c>
      <c r="L49" s="64">
        <v>13</v>
      </c>
      <c r="M49" s="64">
        <v>14</v>
      </c>
      <c r="N49" s="64">
        <v>14</v>
      </c>
      <c r="O49" s="65">
        <v>14</v>
      </c>
      <c r="P49" s="48"/>
      <c r="Q49" s="48"/>
      <c r="R49" s="48"/>
      <c r="S49" s="48"/>
      <c r="T49" s="48"/>
      <c r="U49" s="48"/>
    </row>
    <row r="50" spans="1:21" ht="30.75" customHeight="1">
      <c r="A50" s="48"/>
      <c r="B50" s="1197"/>
      <c r="C50" s="1198"/>
      <c r="D50" s="62"/>
      <c r="E50" s="1189" t="s">
        <v>16</v>
      </c>
      <c r="F50" s="1189"/>
      <c r="G50" s="1189"/>
      <c r="H50" s="1189"/>
      <c r="I50" s="1189"/>
      <c r="J50" s="1190"/>
      <c r="K50" s="63">
        <v>11</v>
      </c>
      <c r="L50" s="64">
        <v>11</v>
      </c>
      <c r="M50" s="64">
        <v>10</v>
      </c>
      <c r="N50" s="64">
        <v>10</v>
      </c>
      <c r="O50" s="65">
        <v>10</v>
      </c>
      <c r="P50" s="48"/>
      <c r="Q50" s="48"/>
      <c r="R50" s="48"/>
      <c r="S50" s="48"/>
      <c r="T50" s="48"/>
      <c r="U50" s="48"/>
    </row>
    <row r="51" spans="1:21" ht="30.75" customHeight="1">
      <c r="A51" s="48"/>
      <c r="B51" s="1199"/>
      <c r="C51" s="1200"/>
      <c r="D51" s="66"/>
      <c r="E51" s="1189" t="s">
        <v>17</v>
      </c>
      <c r="F51" s="1189"/>
      <c r="G51" s="1189"/>
      <c r="H51" s="1189"/>
      <c r="I51" s="1189"/>
      <c r="J51" s="1190"/>
      <c r="K51" s="63" t="s">
        <v>516</v>
      </c>
      <c r="L51" s="64" t="s">
        <v>516</v>
      </c>
      <c r="M51" s="64" t="s">
        <v>516</v>
      </c>
      <c r="N51" s="64" t="s">
        <v>516</v>
      </c>
      <c r="O51" s="65" t="s">
        <v>516</v>
      </c>
      <c r="P51" s="48"/>
      <c r="Q51" s="48"/>
      <c r="R51" s="48"/>
      <c r="S51" s="48"/>
      <c r="T51" s="48"/>
      <c r="U51" s="48"/>
    </row>
    <row r="52" spans="1:21" ht="30.75" customHeight="1">
      <c r="A52" s="48"/>
      <c r="B52" s="1187" t="s">
        <v>18</v>
      </c>
      <c r="C52" s="1188"/>
      <c r="D52" s="66"/>
      <c r="E52" s="1189" t="s">
        <v>19</v>
      </c>
      <c r="F52" s="1189"/>
      <c r="G52" s="1189"/>
      <c r="H52" s="1189"/>
      <c r="I52" s="1189"/>
      <c r="J52" s="1190"/>
      <c r="K52" s="63">
        <v>467</v>
      </c>
      <c r="L52" s="64">
        <v>483</v>
      </c>
      <c r="M52" s="64">
        <v>479</v>
      </c>
      <c r="N52" s="64">
        <v>489</v>
      </c>
      <c r="O52" s="65">
        <v>508</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260</v>
      </c>
      <c r="L53" s="69">
        <v>282</v>
      </c>
      <c r="M53" s="69">
        <v>295</v>
      </c>
      <c r="N53" s="69">
        <v>270</v>
      </c>
      <c r="O53" s="70">
        <v>259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SHFeiDxmyOlW7BesP3tqTpCAGYwdcNZJwBjWmE5sgdxjR/LDbUosscuWsPG3ww6bRAjwzQbLD+Gune5SWoJvQ==" saltValue="fXDLa0/0wp92CxCEYwCX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03" t="s">
        <v>23</v>
      </c>
      <c r="C41" s="1204"/>
      <c r="D41" s="81"/>
      <c r="E41" s="1209" t="s">
        <v>24</v>
      </c>
      <c r="F41" s="1209"/>
      <c r="G41" s="1209"/>
      <c r="H41" s="1210"/>
      <c r="I41" s="82">
        <v>3958</v>
      </c>
      <c r="J41" s="83">
        <v>3918</v>
      </c>
      <c r="K41" s="83">
        <v>3861</v>
      </c>
      <c r="L41" s="83">
        <v>3733</v>
      </c>
      <c r="M41" s="84">
        <v>3780</v>
      </c>
    </row>
    <row r="42" spans="2:13" ht="27.75" customHeight="1">
      <c r="B42" s="1205"/>
      <c r="C42" s="1206"/>
      <c r="D42" s="85"/>
      <c r="E42" s="1211" t="s">
        <v>25</v>
      </c>
      <c r="F42" s="1211"/>
      <c r="G42" s="1211"/>
      <c r="H42" s="1212"/>
      <c r="I42" s="86">
        <v>48</v>
      </c>
      <c r="J42" s="87">
        <v>38</v>
      </c>
      <c r="K42" s="87">
        <v>29</v>
      </c>
      <c r="L42" s="87">
        <v>20</v>
      </c>
      <c r="M42" s="88">
        <v>10</v>
      </c>
    </row>
    <row r="43" spans="2:13" ht="27.75" customHeight="1">
      <c r="B43" s="1205"/>
      <c r="C43" s="1206"/>
      <c r="D43" s="85"/>
      <c r="E43" s="1211" t="s">
        <v>26</v>
      </c>
      <c r="F43" s="1211"/>
      <c r="G43" s="1211"/>
      <c r="H43" s="1212"/>
      <c r="I43" s="86">
        <v>4353</v>
      </c>
      <c r="J43" s="87">
        <v>4245</v>
      </c>
      <c r="K43" s="87">
        <v>4161</v>
      </c>
      <c r="L43" s="87">
        <v>4071</v>
      </c>
      <c r="M43" s="88">
        <v>3930</v>
      </c>
    </row>
    <row r="44" spans="2:13" ht="27.75" customHeight="1">
      <c r="B44" s="1205"/>
      <c r="C44" s="1206"/>
      <c r="D44" s="85"/>
      <c r="E44" s="1211" t="s">
        <v>27</v>
      </c>
      <c r="F44" s="1211"/>
      <c r="G44" s="1211"/>
      <c r="H44" s="1212"/>
      <c r="I44" s="86">
        <v>90</v>
      </c>
      <c r="J44" s="87">
        <v>82</v>
      </c>
      <c r="K44" s="87">
        <v>117</v>
      </c>
      <c r="L44" s="87">
        <v>55</v>
      </c>
      <c r="M44" s="88">
        <v>56</v>
      </c>
    </row>
    <row r="45" spans="2:13" ht="27.75" customHeight="1">
      <c r="B45" s="1205"/>
      <c r="C45" s="1206"/>
      <c r="D45" s="85"/>
      <c r="E45" s="1211" t="s">
        <v>28</v>
      </c>
      <c r="F45" s="1211"/>
      <c r="G45" s="1211"/>
      <c r="H45" s="1212"/>
      <c r="I45" s="86">
        <v>258</v>
      </c>
      <c r="J45" s="87">
        <v>222</v>
      </c>
      <c r="K45" s="87">
        <v>123</v>
      </c>
      <c r="L45" s="87">
        <v>165</v>
      </c>
      <c r="M45" s="88">
        <v>90</v>
      </c>
    </row>
    <row r="46" spans="2:13" ht="27.75" customHeight="1">
      <c r="B46" s="1205"/>
      <c r="C46" s="1206"/>
      <c r="D46" s="89"/>
      <c r="E46" s="1211" t="s">
        <v>29</v>
      </c>
      <c r="F46" s="1211"/>
      <c r="G46" s="1211"/>
      <c r="H46" s="1212"/>
      <c r="I46" s="86" t="s">
        <v>516</v>
      </c>
      <c r="J46" s="87" t="s">
        <v>516</v>
      </c>
      <c r="K46" s="87" t="s">
        <v>516</v>
      </c>
      <c r="L46" s="87" t="s">
        <v>516</v>
      </c>
      <c r="M46" s="88" t="s">
        <v>516</v>
      </c>
    </row>
    <row r="47" spans="2:13" ht="27.75" customHeight="1">
      <c r="B47" s="1205"/>
      <c r="C47" s="1206"/>
      <c r="D47" s="90"/>
      <c r="E47" s="1213" t="s">
        <v>30</v>
      </c>
      <c r="F47" s="1214"/>
      <c r="G47" s="1214"/>
      <c r="H47" s="1215"/>
      <c r="I47" s="86" t="s">
        <v>516</v>
      </c>
      <c r="J47" s="87" t="s">
        <v>516</v>
      </c>
      <c r="K47" s="87" t="s">
        <v>516</v>
      </c>
      <c r="L47" s="87" t="s">
        <v>516</v>
      </c>
      <c r="M47" s="88" t="s">
        <v>516</v>
      </c>
    </row>
    <row r="48" spans="2:13" ht="27.75" customHeight="1">
      <c r="B48" s="1205"/>
      <c r="C48" s="1206"/>
      <c r="D48" s="85"/>
      <c r="E48" s="1211" t="s">
        <v>31</v>
      </c>
      <c r="F48" s="1211"/>
      <c r="G48" s="1211"/>
      <c r="H48" s="1212"/>
      <c r="I48" s="86" t="s">
        <v>516</v>
      </c>
      <c r="J48" s="87" t="s">
        <v>516</v>
      </c>
      <c r="K48" s="87" t="s">
        <v>516</v>
      </c>
      <c r="L48" s="87" t="s">
        <v>516</v>
      </c>
      <c r="M48" s="88" t="s">
        <v>516</v>
      </c>
    </row>
    <row r="49" spans="2:13" ht="27.75" customHeight="1">
      <c r="B49" s="1207"/>
      <c r="C49" s="1208"/>
      <c r="D49" s="85"/>
      <c r="E49" s="1211" t="s">
        <v>32</v>
      </c>
      <c r="F49" s="1211"/>
      <c r="G49" s="1211"/>
      <c r="H49" s="1212"/>
      <c r="I49" s="86" t="s">
        <v>516</v>
      </c>
      <c r="J49" s="87" t="s">
        <v>516</v>
      </c>
      <c r="K49" s="87" t="s">
        <v>516</v>
      </c>
      <c r="L49" s="87" t="s">
        <v>516</v>
      </c>
      <c r="M49" s="88" t="s">
        <v>516</v>
      </c>
    </row>
    <row r="50" spans="2:13" ht="27.75" customHeight="1">
      <c r="B50" s="1216" t="s">
        <v>33</v>
      </c>
      <c r="C50" s="1217"/>
      <c r="D50" s="91"/>
      <c r="E50" s="1211" t="s">
        <v>34</v>
      </c>
      <c r="F50" s="1211"/>
      <c r="G50" s="1211"/>
      <c r="H50" s="1212"/>
      <c r="I50" s="86">
        <v>2817</v>
      </c>
      <c r="J50" s="87">
        <v>2844</v>
      </c>
      <c r="K50" s="87">
        <v>2962</v>
      </c>
      <c r="L50" s="87">
        <v>3079</v>
      </c>
      <c r="M50" s="88">
        <v>3300</v>
      </c>
    </row>
    <row r="51" spans="2:13" ht="27.75" customHeight="1">
      <c r="B51" s="1205"/>
      <c r="C51" s="1206"/>
      <c r="D51" s="85"/>
      <c r="E51" s="1211" t="s">
        <v>35</v>
      </c>
      <c r="F51" s="1211"/>
      <c r="G51" s="1211"/>
      <c r="H51" s="1212"/>
      <c r="I51" s="86">
        <v>447</v>
      </c>
      <c r="J51" s="87">
        <v>433</v>
      </c>
      <c r="K51" s="87">
        <v>387</v>
      </c>
      <c r="L51" s="87">
        <v>360</v>
      </c>
      <c r="M51" s="88">
        <v>322</v>
      </c>
    </row>
    <row r="52" spans="2:13" ht="27.75" customHeight="1">
      <c r="B52" s="1207"/>
      <c r="C52" s="1208"/>
      <c r="D52" s="85"/>
      <c r="E52" s="1211" t="s">
        <v>36</v>
      </c>
      <c r="F52" s="1211"/>
      <c r="G52" s="1211"/>
      <c r="H52" s="1212"/>
      <c r="I52" s="86">
        <v>5417</v>
      </c>
      <c r="J52" s="87">
        <v>5438</v>
      </c>
      <c r="K52" s="87">
        <v>5228</v>
      </c>
      <c r="L52" s="87">
        <v>5075</v>
      </c>
      <c r="M52" s="88">
        <v>4990</v>
      </c>
    </row>
    <row r="53" spans="2:13" ht="27.75" customHeight="1" thickBot="1">
      <c r="B53" s="1218" t="s">
        <v>37</v>
      </c>
      <c r="C53" s="1219"/>
      <c r="D53" s="92"/>
      <c r="E53" s="1220" t="s">
        <v>38</v>
      </c>
      <c r="F53" s="1220"/>
      <c r="G53" s="1220"/>
      <c r="H53" s="1221"/>
      <c r="I53" s="93">
        <v>25</v>
      </c>
      <c r="J53" s="94">
        <v>-208</v>
      </c>
      <c r="K53" s="94">
        <v>-286</v>
      </c>
      <c r="L53" s="94">
        <v>-470</v>
      </c>
      <c r="M53" s="95">
        <v>-747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1MklXkLtncNRsSpJtIu0rM61hN4A16+jmdBSllxPLbujGhi2nzDIIsKlYgIIo9SBlDYGThxVVweImR31Ji0CA==" saltValue="8efK0nwCHETAtS0aSfDr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30" t="s">
        <v>41</v>
      </c>
      <c r="D55" s="1230"/>
      <c r="E55" s="1231"/>
      <c r="F55" s="107">
        <v>1613</v>
      </c>
      <c r="G55" s="107">
        <v>1502</v>
      </c>
      <c r="H55" s="108">
        <v>1538</v>
      </c>
    </row>
    <row r="56" spans="2:8" ht="52.5" customHeight="1">
      <c r="B56" s="109"/>
      <c r="C56" s="1232" t="s">
        <v>42</v>
      </c>
      <c r="D56" s="1232"/>
      <c r="E56" s="1233"/>
      <c r="F56" s="110">
        <v>67</v>
      </c>
      <c r="G56" s="110">
        <v>68</v>
      </c>
      <c r="H56" s="111">
        <v>68</v>
      </c>
    </row>
    <row r="57" spans="2:8" ht="53.25" customHeight="1">
      <c r="B57" s="109"/>
      <c r="C57" s="1234" t="s">
        <v>43</v>
      </c>
      <c r="D57" s="1234"/>
      <c r="E57" s="1235"/>
      <c r="F57" s="112">
        <v>901</v>
      </c>
      <c r="G57" s="112">
        <v>1066</v>
      </c>
      <c r="H57" s="113">
        <v>1117</v>
      </c>
    </row>
    <row r="58" spans="2:8" ht="45.75" customHeight="1">
      <c r="B58" s="114"/>
      <c r="C58" s="1222" t="s">
        <v>573</v>
      </c>
      <c r="D58" s="1223"/>
      <c r="E58" s="1224"/>
      <c r="F58" s="115">
        <v>174</v>
      </c>
      <c r="G58" s="115">
        <v>418</v>
      </c>
      <c r="H58" s="116">
        <v>412</v>
      </c>
    </row>
    <row r="59" spans="2:8" ht="45.75" customHeight="1">
      <c r="B59" s="114"/>
      <c r="C59" s="1222" t="s">
        <v>574</v>
      </c>
      <c r="D59" s="1223"/>
      <c r="E59" s="1224"/>
      <c r="F59" s="115">
        <v>395</v>
      </c>
      <c r="G59" s="115">
        <v>328</v>
      </c>
      <c r="H59" s="116">
        <v>328</v>
      </c>
    </row>
    <row r="60" spans="2:8" ht="45.75" customHeight="1">
      <c r="B60" s="114"/>
      <c r="C60" s="1222" t="s">
        <v>575</v>
      </c>
      <c r="D60" s="1223"/>
      <c r="E60" s="1224"/>
      <c r="F60" s="115">
        <v>175</v>
      </c>
      <c r="G60" s="115">
        <v>175</v>
      </c>
      <c r="H60" s="116">
        <v>175</v>
      </c>
    </row>
    <row r="61" spans="2:8" ht="45.75" customHeight="1">
      <c r="B61" s="114"/>
      <c r="C61" s="1222" t="s">
        <v>576</v>
      </c>
      <c r="D61" s="1223"/>
      <c r="E61" s="1224"/>
      <c r="F61" s="115">
        <v>92</v>
      </c>
      <c r="G61" s="115">
        <v>92</v>
      </c>
      <c r="H61" s="116">
        <v>92</v>
      </c>
    </row>
    <row r="62" spans="2:8" ht="45.75" customHeight="1" thickBot="1">
      <c r="B62" s="117"/>
      <c r="C62" s="1225" t="s">
        <v>577</v>
      </c>
      <c r="D62" s="1226"/>
      <c r="E62" s="1227"/>
      <c r="F62" s="118">
        <v>0</v>
      </c>
      <c r="G62" s="118">
        <v>0</v>
      </c>
      <c r="H62" s="119">
        <v>65</v>
      </c>
    </row>
    <row r="63" spans="2:8" ht="52.5" customHeight="1" thickBot="1">
      <c r="B63" s="120"/>
      <c r="C63" s="1228" t="s">
        <v>44</v>
      </c>
      <c r="D63" s="1228"/>
      <c r="E63" s="1229"/>
      <c r="F63" s="121">
        <v>2582</v>
      </c>
      <c r="G63" s="121">
        <v>2636</v>
      </c>
      <c r="H63" s="122">
        <v>2723</v>
      </c>
    </row>
    <row r="64" spans="2:8" ht="15" customHeight="1"/>
    <row r="65" ht="0" hidden="1" customHeight="1"/>
    <row r="66" ht="0" hidden="1" customHeight="1"/>
  </sheetData>
  <sheetProtection algorithmName="SHA-512" hashValue="h/DTtcf+JCcodpahbZbVyGQazKcKK1chLOw2E7v6ohJymk1p3ap/h/S12J7GGZY+ryFjmqBDv/gUtJxs57AiuA==" saltValue="5k77vXF34v8iar3eV1F3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X63" sqref="AX63"/>
    </sheetView>
  </sheetViews>
  <sheetFormatPr defaultColWidth="0" defaultRowHeight="13.5" customHeight="1" zeroHeight="1"/>
  <cols>
    <col min="1" max="1" width="6.375" style="1238" customWidth="1"/>
    <col min="2" max="107" width="2.5" style="1238" customWidth="1"/>
    <col min="108" max="108" width="6.125" style="1246" customWidth="1"/>
    <col min="109" max="109" width="5.875" style="1245"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36"/>
      <c r="B1" s="1237"/>
      <c r="DD1" s="1238"/>
      <c r="DE1" s="1238"/>
    </row>
    <row r="2" spans="1:143" ht="25.5" customHeight="1">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0" customFormat="1">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71"/>
      <c r="DG4" s="271"/>
      <c r="DH4" s="271"/>
      <c r="DI4" s="271"/>
      <c r="DJ4" s="271"/>
      <c r="DK4" s="271"/>
      <c r="DL4" s="271"/>
      <c r="DM4" s="271"/>
      <c r="DN4" s="271"/>
      <c r="DO4" s="271"/>
      <c r="DP4" s="271"/>
      <c r="DQ4" s="271"/>
      <c r="DR4" s="271"/>
      <c r="DS4" s="271"/>
      <c r="DT4" s="271"/>
      <c r="DU4" s="271"/>
      <c r="DV4" s="271"/>
      <c r="DW4" s="271"/>
    </row>
    <row r="5" spans="1:143" s="270" customFormat="1">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71"/>
      <c r="DG5" s="271"/>
      <c r="DH5" s="271"/>
      <c r="DI5" s="271"/>
      <c r="DJ5" s="271"/>
      <c r="DK5" s="271"/>
      <c r="DL5" s="271"/>
      <c r="DM5" s="271"/>
      <c r="DN5" s="271"/>
      <c r="DO5" s="271"/>
      <c r="DP5" s="271"/>
      <c r="DQ5" s="271"/>
      <c r="DR5" s="271"/>
      <c r="DS5" s="271"/>
      <c r="DT5" s="271"/>
      <c r="DU5" s="271"/>
      <c r="DV5" s="271"/>
      <c r="DW5" s="271"/>
    </row>
    <row r="6" spans="1:143" s="270" customFormat="1">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71"/>
      <c r="DG6" s="271"/>
      <c r="DH6" s="271"/>
      <c r="DI6" s="271"/>
      <c r="DJ6" s="271"/>
      <c r="DK6" s="271"/>
      <c r="DL6" s="271"/>
      <c r="DM6" s="271"/>
      <c r="DN6" s="271"/>
      <c r="DO6" s="271"/>
      <c r="DP6" s="271"/>
      <c r="DQ6" s="271"/>
      <c r="DR6" s="271"/>
      <c r="DS6" s="271"/>
      <c r="DT6" s="271"/>
      <c r="DU6" s="271"/>
      <c r="DV6" s="271"/>
      <c r="DW6" s="271"/>
    </row>
    <row r="7" spans="1:143" s="270" customFormat="1">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71"/>
      <c r="DG7" s="271"/>
      <c r="DH7" s="271"/>
      <c r="DI7" s="271"/>
      <c r="DJ7" s="271"/>
      <c r="DK7" s="271"/>
      <c r="DL7" s="271"/>
      <c r="DM7" s="271"/>
      <c r="DN7" s="271"/>
      <c r="DO7" s="271"/>
      <c r="DP7" s="271"/>
      <c r="DQ7" s="271"/>
      <c r="DR7" s="271"/>
      <c r="DS7" s="271"/>
      <c r="DT7" s="271"/>
      <c r="DU7" s="271"/>
      <c r="DV7" s="271"/>
      <c r="DW7" s="271"/>
    </row>
    <row r="8" spans="1:143" s="270" customFormat="1">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71"/>
      <c r="DG8" s="271"/>
      <c r="DH8" s="271"/>
      <c r="DI8" s="271"/>
      <c r="DJ8" s="271"/>
      <c r="DK8" s="271"/>
      <c r="DL8" s="271"/>
      <c r="DM8" s="271"/>
      <c r="DN8" s="271"/>
      <c r="DO8" s="271"/>
      <c r="DP8" s="271"/>
      <c r="DQ8" s="271"/>
      <c r="DR8" s="271"/>
      <c r="DS8" s="271"/>
      <c r="DT8" s="271"/>
      <c r="DU8" s="271"/>
      <c r="DV8" s="271"/>
      <c r="DW8" s="271"/>
    </row>
    <row r="9" spans="1:143" s="270" customFormat="1">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71"/>
      <c r="DG9" s="271"/>
      <c r="DH9" s="271"/>
      <c r="DI9" s="271"/>
      <c r="DJ9" s="271"/>
      <c r="DK9" s="271"/>
      <c r="DL9" s="271"/>
      <c r="DM9" s="271"/>
      <c r="DN9" s="271"/>
      <c r="DO9" s="271"/>
      <c r="DP9" s="271"/>
      <c r="DQ9" s="271"/>
      <c r="DR9" s="271"/>
      <c r="DS9" s="271"/>
      <c r="DT9" s="271"/>
      <c r="DU9" s="271"/>
      <c r="DV9" s="271"/>
      <c r="DW9" s="271"/>
    </row>
    <row r="10" spans="1:143" s="270" customFormat="1">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71"/>
      <c r="DG18" s="271"/>
      <c r="DH18" s="271"/>
      <c r="DI18" s="271"/>
      <c r="DJ18" s="271"/>
      <c r="DK18" s="271"/>
      <c r="DL18" s="271"/>
      <c r="DM18" s="271"/>
      <c r="DN18" s="271"/>
      <c r="DO18" s="271"/>
      <c r="DP18" s="271"/>
      <c r="DQ18" s="271"/>
      <c r="DR18" s="271"/>
      <c r="DS18" s="271"/>
      <c r="DT18" s="271"/>
      <c r="DU18" s="271"/>
      <c r="DV18" s="271"/>
      <c r="DW18" s="271"/>
    </row>
    <row r="19" spans="1:351">
      <c r="DD19" s="1238"/>
      <c r="DE19" s="1238"/>
    </row>
    <row r="20" spans="1:351">
      <c r="DD20" s="1238"/>
      <c r="DE20" s="1238"/>
    </row>
    <row r="21" spans="1:351" ht="17.2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7.25">
      <c r="B22" s="1245"/>
      <c r="MM22" s="1244"/>
    </row>
    <row r="23" spans="1:351">
      <c r="B23" s="1245"/>
    </row>
    <row r="24" spans="1:351">
      <c r="B24" s="1245"/>
    </row>
    <row r="25" spans="1:351">
      <c r="B25" s="1245"/>
    </row>
    <row r="26" spans="1:351">
      <c r="B26" s="1245"/>
    </row>
    <row r="27" spans="1:351">
      <c r="B27" s="1245"/>
    </row>
    <row r="28" spans="1:351">
      <c r="B28" s="1245"/>
    </row>
    <row r="29" spans="1:351">
      <c r="B29" s="1245"/>
    </row>
    <row r="30" spans="1:351">
      <c r="B30" s="1245"/>
    </row>
    <row r="31" spans="1:351">
      <c r="B31" s="1245"/>
    </row>
    <row r="32" spans="1:351">
      <c r="B32" s="1245"/>
    </row>
    <row r="33" spans="2:109">
      <c r="B33" s="1245"/>
    </row>
    <row r="34" spans="2:109">
      <c r="B34" s="1245"/>
    </row>
    <row r="35" spans="2:109">
      <c r="B35" s="1245"/>
    </row>
    <row r="36" spans="2:109">
      <c r="B36" s="1245"/>
    </row>
    <row r="37" spans="2:109">
      <c r="B37" s="1245"/>
    </row>
    <row r="38" spans="2:109">
      <c r="B38" s="1245"/>
    </row>
    <row r="39" spans="2:109">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c r="B40" s="1250"/>
      <c r="DD40" s="1250"/>
      <c r="DE40" s="1238"/>
    </row>
    <row r="41" spans="2:109" ht="17.25">
      <c r="B41" s="1251" t="s">
        <v>595</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c r="B42" s="1245"/>
      <c r="G42" s="1252"/>
      <c r="I42" s="1253"/>
      <c r="J42" s="1253"/>
      <c r="K42" s="1253"/>
      <c r="AM42" s="1252"/>
      <c r="AN42" s="1252" t="s">
        <v>596</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c r="B43" s="1245"/>
      <c r="AN43" s="1254" t="s">
        <v>597</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c r="B49" s="1245"/>
      <c r="AN49" s="1238" t="s">
        <v>598</v>
      </c>
    </row>
    <row r="50" spans="1:109">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558</v>
      </c>
      <c r="BQ50" s="1270"/>
      <c r="BR50" s="1270"/>
      <c r="BS50" s="1270"/>
      <c r="BT50" s="1270"/>
      <c r="BU50" s="1270"/>
      <c r="BV50" s="1270"/>
      <c r="BW50" s="1270"/>
      <c r="BX50" s="1270" t="s">
        <v>559</v>
      </c>
      <c r="BY50" s="1270"/>
      <c r="BZ50" s="1270"/>
      <c r="CA50" s="1270"/>
      <c r="CB50" s="1270"/>
      <c r="CC50" s="1270"/>
      <c r="CD50" s="1270"/>
      <c r="CE50" s="1270"/>
      <c r="CF50" s="1270" t="s">
        <v>560</v>
      </c>
      <c r="CG50" s="1270"/>
      <c r="CH50" s="1270"/>
      <c r="CI50" s="1270"/>
      <c r="CJ50" s="1270"/>
      <c r="CK50" s="1270"/>
      <c r="CL50" s="1270"/>
      <c r="CM50" s="1270"/>
      <c r="CN50" s="1270" t="s">
        <v>561</v>
      </c>
      <c r="CO50" s="1270"/>
      <c r="CP50" s="1270"/>
      <c r="CQ50" s="1270"/>
      <c r="CR50" s="1270"/>
      <c r="CS50" s="1270"/>
      <c r="CT50" s="1270"/>
      <c r="CU50" s="1270"/>
      <c r="CV50" s="1270" t="s">
        <v>562</v>
      </c>
      <c r="CW50" s="1270"/>
      <c r="CX50" s="1270"/>
      <c r="CY50" s="1270"/>
      <c r="CZ50" s="1270"/>
      <c r="DA50" s="1270"/>
      <c r="DB50" s="1270"/>
      <c r="DC50" s="1270"/>
    </row>
    <row r="51" spans="1:109" ht="13.5" customHeight="1">
      <c r="B51" s="1245"/>
      <c r="G51" s="1271"/>
      <c r="H51" s="1271"/>
      <c r="I51" s="1272"/>
      <c r="J51" s="1272"/>
      <c r="K51" s="1273"/>
      <c r="L51" s="1273"/>
      <c r="M51" s="1273"/>
      <c r="N51" s="1273"/>
      <c r="AM51" s="1263"/>
      <c r="AN51" s="1274" t="s">
        <v>599</v>
      </c>
      <c r="AO51" s="1274"/>
      <c r="AP51" s="1274"/>
      <c r="AQ51" s="1274"/>
      <c r="AR51" s="1274"/>
      <c r="AS51" s="1274"/>
      <c r="AT51" s="1274"/>
      <c r="AU51" s="1274"/>
      <c r="AV51" s="1274"/>
      <c r="AW51" s="1274"/>
      <c r="AX51" s="1274"/>
      <c r="AY51" s="1274"/>
      <c r="AZ51" s="1274"/>
      <c r="BA51" s="1274"/>
      <c r="BB51" s="1274" t="s">
        <v>600</v>
      </c>
      <c r="BC51" s="1274"/>
      <c r="BD51" s="1274"/>
      <c r="BE51" s="1274"/>
      <c r="BF51" s="1274"/>
      <c r="BG51" s="1274"/>
      <c r="BH51" s="1274"/>
      <c r="BI51" s="1274"/>
      <c r="BJ51" s="1274"/>
      <c r="BK51" s="1274"/>
      <c r="BL51" s="1274"/>
      <c r="BM51" s="1274"/>
      <c r="BN51" s="1274"/>
      <c r="BO51" s="1274"/>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601</v>
      </c>
      <c r="BC53" s="1274"/>
      <c r="BD53" s="1274"/>
      <c r="BE53" s="1274"/>
      <c r="BF53" s="1274"/>
      <c r="BG53" s="1274"/>
      <c r="BH53" s="1274"/>
      <c r="BI53" s="1274"/>
      <c r="BJ53" s="1274"/>
      <c r="BK53" s="1274"/>
      <c r="BL53" s="1274"/>
      <c r="BM53" s="1274"/>
      <c r="BN53" s="1274"/>
      <c r="BO53" s="1274"/>
      <c r="BP53" s="1275"/>
      <c r="BQ53" s="1276"/>
      <c r="BR53" s="1276"/>
      <c r="BS53" s="1276"/>
      <c r="BT53" s="1276"/>
      <c r="BU53" s="1276"/>
      <c r="BV53" s="1276"/>
      <c r="BW53" s="1276"/>
      <c r="BX53" s="1275"/>
      <c r="BY53" s="1276"/>
      <c r="BZ53" s="1276"/>
      <c r="CA53" s="1276"/>
      <c r="CB53" s="1276"/>
      <c r="CC53" s="1276"/>
      <c r="CD53" s="1276"/>
      <c r="CE53" s="1276"/>
      <c r="CF53" s="1276">
        <v>65.2</v>
      </c>
      <c r="CG53" s="1276"/>
      <c r="CH53" s="1276"/>
      <c r="CI53" s="1276"/>
      <c r="CJ53" s="1276"/>
      <c r="CK53" s="1276"/>
      <c r="CL53" s="1276"/>
      <c r="CM53" s="1276"/>
      <c r="CN53" s="1276">
        <v>66.8</v>
      </c>
      <c r="CO53" s="1276"/>
      <c r="CP53" s="1276"/>
      <c r="CQ53" s="1276"/>
      <c r="CR53" s="1276"/>
      <c r="CS53" s="1276"/>
      <c r="CT53" s="1276"/>
      <c r="CU53" s="1276"/>
      <c r="CV53" s="1276">
        <v>67.3</v>
      </c>
      <c r="CW53" s="1276"/>
      <c r="CX53" s="1276"/>
      <c r="CY53" s="1276"/>
      <c r="CZ53" s="1276"/>
      <c r="DA53" s="1276"/>
      <c r="DB53" s="1276"/>
      <c r="DC53" s="1276"/>
    </row>
    <row r="54" spans="1:109">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1253"/>
      <c r="B55" s="1245"/>
      <c r="G55" s="1264"/>
      <c r="H55" s="1264"/>
      <c r="I55" s="1264"/>
      <c r="J55" s="1264"/>
      <c r="K55" s="1273"/>
      <c r="L55" s="1273"/>
      <c r="M55" s="1273"/>
      <c r="N55" s="1273"/>
      <c r="AN55" s="1270" t="s">
        <v>602</v>
      </c>
      <c r="AO55" s="1270"/>
      <c r="AP55" s="1270"/>
      <c r="AQ55" s="1270"/>
      <c r="AR55" s="1270"/>
      <c r="AS55" s="1270"/>
      <c r="AT55" s="1270"/>
      <c r="AU55" s="1270"/>
      <c r="AV55" s="1270"/>
      <c r="AW55" s="1270"/>
      <c r="AX55" s="1270"/>
      <c r="AY55" s="1270"/>
      <c r="AZ55" s="1270"/>
      <c r="BA55" s="1270"/>
      <c r="BB55" s="1274" t="s">
        <v>600</v>
      </c>
      <c r="BC55" s="1274"/>
      <c r="BD55" s="1274"/>
      <c r="BE55" s="1274"/>
      <c r="BF55" s="1274"/>
      <c r="BG55" s="1274"/>
      <c r="BH55" s="1274"/>
      <c r="BI55" s="1274"/>
      <c r="BJ55" s="1274"/>
      <c r="BK55" s="1274"/>
      <c r="BL55" s="1274"/>
      <c r="BM55" s="1274"/>
      <c r="BN55" s="1274"/>
      <c r="BO55" s="1274"/>
      <c r="BP55" s="1275"/>
      <c r="BQ55" s="1276"/>
      <c r="BR55" s="1276"/>
      <c r="BS55" s="1276"/>
      <c r="BT55" s="1276"/>
      <c r="BU55" s="1276"/>
      <c r="BV55" s="1276"/>
      <c r="BW55" s="1276"/>
      <c r="BX55" s="1275"/>
      <c r="BY55" s="1276"/>
      <c r="BZ55" s="1276"/>
      <c r="CA55" s="1276"/>
      <c r="CB55" s="1276"/>
      <c r="CC55" s="1276"/>
      <c r="CD55" s="1276"/>
      <c r="CE55" s="1276"/>
      <c r="CF55" s="1276">
        <v>20.2</v>
      </c>
      <c r="CG55" s="1276"/>
      <c r="CH55" s="1276"/>
      <c r="CI55" s="1276"/>
      <c r="CJ55" s="1276"/>
      <c r="CK55" s="1276"/>
      <c r="CL55" s="1276"/>
      <c r="CM55" s="1276"/>
      <c r="CN55" s="1276">
        <v>38.5</v>
      </c>
      <c r="CO55" s="1276"/>
      <c r="CP55" s="1276"/>
      <c r="CQ55" s="1276"/>
      <c r="CR55" s="1276"/>
      <c r="CS55" s="1276"/>
      <c r="CT55" s="1276"/>
      <c r="CU55" s="1276"/>
      <c r="CV55" s="1276">
        <v>32.799999999999997</v>
      </c>
      <c r="CW55" s="1276"/>
      <c r="CX55" s="1276"/>
      <c r="CY55" s="1276"/>
      <c r="CZ55" s="1276"/>
      <c r="DA55" s="1276"/>
      <c r="DB55" s="1276"/>
      <c r="DC55" s="1276"/>
    </row>
    <row r="56" spans="1:109">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3" customFormat="1">
      <c r="B57" s="1277"/>
      <c r="G57" s="1264"/>
      <c r="H57" s="1264"/>
      <c r="I57" s="1278"/>
      <c r="J57" s="1278"/>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601</v>
      </c>
      <c r="BC57" s="1274"/>
      <c r="BD57" s="1274"/>
      <c r="BE57" s="1274"/>
      <c r="BF57" s="1274"/>
      <c r="BG57" s="1274"/>
      <c r="BH57" s="1274"/>
      <c r="BI57" s="1274"/>
      <c r="BJ57" s="1274"/>
      <c r="BK57" s="1274"/>
      <c r="BL57" s="1274"/>
      <c r="BM57" s="1274"/>
      <c r="BN57" s="1274"/>
      <c r="BO57" s="1274"/>
      <c r="BP57" s="1275"/>
      <c r="BQ57" s="1276"/>
      <c r="BR57" s="1276"/>
      <c r="BS57" s="1276"/>
      <c r="BT57" s="1276"/>
      <c r="BU57" s="1276"/>
      <c r="BV57" s="1276"/>
      <c r="BW57" s="1276"/>
      <c r="BX57" s="1275"/>
      <c r="BY57" s="1276"/>
      <c r="BZ57" s="1276"/>
      <c r="CA57" s="1276"/>
      <c r="CB57" s="1276"/>
      <c r="CC57" s="1276"/>
      <c r="CD57" s="1276"/>
      <c r="CE57" s="1276"/>
      <c r="CF57" s="1276">
        <v>55.8</v>
      </c>
      <c r="CG57" s="1276"/>
      <c r="CH57" s="1276"/>
      <c r="CI57" s="1276"/>
      <c r="CJ57" s="1276"/>
      <c r="CK57" s="1276"/>
      <c r="CL57" s="1276"/>
      <c r="CM57" s="1276"/>
      <c r="CN57" s="1276">
        <v>57.6</v>
      </c>
      <c r="CO57" s="1276"/>
      <c r="CP57" s="1276"/>
      <c r="CQ57" s="1276"/>
      <c r="CR57" s="1276"/>
      <c r="CS57" s="1276"/>
      <c r="CT57" s="1276"/>
      <c r="CU57" s="1276"/>
      <c r="CV57" s="1276">
        <v>59.3</v>
      </c>
      <c r="CW57" s="1276"/>
      <c r="CX57" s="1276"/>
      <c r="CY57" s="1276"/>
      <c r="CZ57" s="1276"/>
      <c r="DA57" s="1276"/>
      <c r="DB57" s="1276"/>
      <c r="DC57" s="1276"/>
      <c r="DD57" s="1279"/>
      <c r="DE57" s="1277"/>
    </row>
    <row r="58" spans="1:109" s="1253" customFormat="1">
      <c r="A58" s="1238"/>
      <c r="B58" s="1277"/>
      <c r="G58" s="1264"/>
      <c r="H58" s="1264"/>
      <c r="I58" s="1278"/>
      <c r="J58" s="1278"/>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3" customFormat="1">
      <c r="A59" s="1238"/>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3" customFormat="1">
      <c r="A60" s="1238"/>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3" customFormat="1">
      <c r="A61" s="1238"/>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7.25">
      <c r="B63" s="1285" t="s">
        <v>603</v>
      </c>
    </row>
    <row r="64" spans="1:109">
      <c r="B64" s="1245"/>
      <c r="G64" s="1252"/>
      <c r="I64" s="1286"/>
      <c r="J64" s="1286"/>
      <c r="K64" s="1286"/>
      <c r="L64" s="1286"/>
      <c r="M64" s="1286"/>
      <c r="N64" s="1287"/>
      <c r="AM64" s="1252"/>
      <c r="AN64" s="1252" t="s">
        <v>596</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c r="B65" s="1245"/>
      <c r="AN65" s="1254" t="s">
        <v>604</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c r="B70" s="1245"/>
      <c r="H70" s="1288"/>
      <c r="I70" s="1288"/>
      <c r="J70" s="1289"/>
      <c r="K70" s="1289"/>
      <c r="L70" s="1290"/>
      <c r="M70" s="1289"/>
      <c r="N70" s="1290"/>
      <c r="AN70" s="1263"/>
      <c r="AO70" s="1263"/>
      <c r="AP70" s="1263"/>
      <c r="AZ70" s="1263"/>
      <c r="BA70" s="1263"/>
      <c r="BB70" s="1263"/>
      <c r="BL70" s="1263"/>
      <c r="BM70" s="1263"/>
      <c r="BN70" s="1263"/>
      <c r="BX70" s="1263"/>
      <c r="BY70" s="1263"/>
      <c r="BZ70" s="1263"/>
      <c r="CJ70" s="1263"/>
      <c r="CK70" s="1263"/>
      <c r="CL70" s="1263"/>
      <c r="CV70" s="1263"/>
      <c r="CW70" s="1263"/>
      <c r="CX70" s="1263"/>
    </row>
    <row r="71" spans="2:107">
      <c r="B71" s="1245"/>
      <c r="G71" s="1291"/>
      <c r="I71" s="1292"/>
      <c r="J71" s="1289"/>
      <c r="K71" s="1289"/>
      <c r="L71" s="1290"/>
      <c r="M71" s="1289"/>
      <c r="N71" s="1290"/>
      <c r="AM71" s="1291"/>
      <c r="AN71" s="1238" t="s">
        <v>598</v>
      </c>
    </row>
    <row r="72" spans="2:107">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558</v>
      </c>
      <c r="BQ72" s="1270"/>
      <c r="BR72" s="1270"/>
      <c r="BS72" s="1270"/>
      <c r="BT72" s="1270"/>
      <c r="BU72" s="1270"/>
      <c r="BV72" s="1270"/>
      <c r="BW72" s="1270"/>
      <c r="BX72" s="1270" t="s">
        <v>559</v>
      </c>
      <c r="BY72" s="1270"/>
      <c r="BZ72" s="1270"/>
      <c r="CA72" s="1270"/>
      <c r="CB72" s="1270"/>
      <c r="CC72" s="1270"/>
      <c r="CD72" s="1270"/>
      <c r="CE72" s="1270"/>
      <c r="CF72" s="1270" t="s">
        <v>560</v>
      </c>
      <c r="CG72" s="1270"/>
      <c r="CH72" s="1270"/>
      <c r="CI72" s="1270"/>
      <c r="CJ72" s="1270"/>
      <c r="CK72" s="1270"/>
      <c r="CL72" s="1270"/>
      <c r="CM72" s="1270"/>
      <c r="CN72" s="1270" t="s">
        <v>561</v>
      </c>
      <c r="CO72" s="1270"/>
      <c r="CP72" s="1270"/>
      <c r="CQ72" s="1270"/>
      <c r="CR72" s="1270"/>
      <c r="CS72" s="1270"/>
      <c r="CT72" s="1270"/>
      <c r="CU72" s="1270"/>
      <c r="CV72" s="1270" t="s">
        <v>562</v>
      </c>
      <c r="CW72" s="1270"/>
      <c r="CX72" s="1270"/>
      <c r="CY72" s="1270"/>
      <c r="CZ72" s="1270"/>
      <c r="DA72" s="1270"/>
      <c r="DB72" s="1270"/>
      <c r="DC72" s="1270"/>
    </row>
    <row r="73" spans="2:107">
      <c r="B73" s="1245"/>
      <c r="G73" s="1271"/>
      <c r="H73" s="1271"/>
      <c r="I73" s="1271"/>
      <c r="J73" s="1271"/>
      <c r="K73" s="1293"/>
      <c r="L73" s="1293"/>
      <c r="M73" s="1293"/>
      <c r="N73" s="1293"/>
      <c r="AM73" s="1263"/>
      <c r="AN73" s="1274" t="s">
        <v>599</v>
      </c>
      <c r="AO73" s="1274"/>
      <c r="AP73" s="1274"/>
      <c r="AQ73" s="1274"/>
      <c r="AR73" s="1274"/>
      <c r="AS73" s="1274"/>
      <c r="AT73" s="1274"/>
      <c r="AU73" s="1274"/>
      <c r="AV73" s="1274"/>
      <c r="AW73" s="1274"/>
      <c r="AX73" s="1274"/>
      <c r="AY73" s="1274"/>
      <c r="AZ73" s="1274"/>
      <c r="BA73" s="1274"/>
      <c r="BB73" s="1274" t="s">
        <v>600</v>
      </c>
      <c r="BC73" s="1274"/>
      <c r="BD73" s="1274"/>
      <c r="BE73" s="1274"/>
      <c r="BF73" s="1274"/>
      <c r="BG73" s="1274"/>
      <c r="BH73" s="1274"/>
      <c r="BI73" s="1274"/>
      <c r="BJ73" s="1274"/>
      <c r="BK73" s="1274"/>
      <c r="BL73" s="1274"/>
      <c r="BM73" s="1274"/>
      <c r="BN73" s="1274"/>
      <c r="BO73" s="1274"/>
      <c r="BP73" s="1276">
        <v>1</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1245"/>
      <c r="G74" s="1271"/>
      <c r="H74" s="1271"/>
      <c r="I74" s="1271"/>
      <c r="J74" s="1271"/>
      <c r="K74" s="1293"/>
      <c r="L74" s="1293"/>
      <c r="M74" s="1293"/>
      <c r="N74" s="1293"/>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605</v>
      </c>
      <c r="BC75" s="1274"/>
      <c r="BD75" s="1274"/>
      <c r="BE75" s="1274"/>
      <c r="BF75" s="1274"/>
      <c r="BG75" s="1274"/>
      <c r="BH75" s="1274"/>
      <c r="BI75" s="1274"/>
      <c r="BJ75" s="1274"/>
      <c r="BK75" s="1274"/>
      <c r="BL75" s="1274"/>
      <c r="BM75" s="1274"/>
      <c r="BN75" s="1274"/>
      <c r="BO75" s="1274"/>
      <c r="BP75" s="1276">
        <v>10.6</v>
      </c>
      <c r="BQ75" s="1276"/>
      <c r="BR75" s="1276"/>
      <c r="BS75" s="1276"/>
      <c r="BT75" s="1276"/>
      <c r="BU75" s="1276"/>
      <c r="BV75" s="1276"/>
      <c r="BW75" s="1276"/>
      <c r="BX75" s="1276">
        <v>10.9</v>
      </c>
      <c r="BY75" s="1276"/>
      <c r="BZ75" s="1276"/>
      <c r="CA75" s="1276"/>
      <c r="CB75" s="1276"/>
      <c r="CC75" s="1276"/>
      <c r="CD75" s="1276"/>
      <c r="CE75" s="1276"/>
      <c r="CF75" s="1276">
        <v>11.2</v>
      </c>
      <c r="CG75" s="1276"/>
      <c r="CH75" s="1276"/>
      <c r="CI75" s="1276"/>
      <c r="CJ75" s="1276"/>
      <c r="CK75" s="1276"/>
      <c r="CL75" s="1276"/>
      <c r="CM75" s="1276"/>
      <c r="CN75" s="1276">
        <v>11.2</v>
      </c>
      <c r="CO75" s="1276"/>
      <c r="CP75" s="1276"/>
      <c r="CQ75" s="1276"/>
      <c r="CR75" s="1276"/>
      <c r="CS75" s="1276"/>
      <c r="CT75" s="1276"/>
      <c r="CU75" s="1276"/>
      <c r="CV75" s="1276">
        <v>10.7</v>
      </c>
      <c r="CW75" s="1276"/>
      <c r="CX75" s="1276"/>
      <c r="CY75" s="1276"/>
      <c r="CZ75" s="1276"/>
      <c r="DA75" s="1276"/>
      <c r="DB75" s="1276"/>
      <c r="DC75" s="1276"/>
    </row>
    <row r="76" spans="2:107">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1245"/>
      <c r="G77" s="1264"/>
      <c r="H77" s="1264"/>
      <c r="I77" s="1264"/>
      <c r="J77" s="1264"/>
      <c r="K77" s="1293"/>
      <c r="L77" s="1293"/>
      <c r="M77" s="1293"/>
      <c r="N77" s="1293"/>
      <c r="AN77" s="1270" t="s">
        <v>602</v>
      </c>
      <c r="AO77" s="1270"/>
      <c r="AP77" s="1270"/>
      <c r="AQ77" s="1270"/>
      <c r="AR77" s="1270"/>
      <c r="AS77" s="1270"/>
      <c r="AT77" s="1270"/>
      <c r="AU77" s="1270"/>
      <c r="AV77" s="1270"/>
      <c r="AW77" s="1270"/>
      <c r="AX77" s="1270"/>
      <c r="AY77" s="1270"/>
      <c r="AZ77" s="1270"/>
      <c r="BA77" s="1270"/>
      <c r="BB77" s="1274" t="s">
        <v>600</v>
      </c>
      <c r="BC77" s="1274"/>
      <c r="BD77" s="1274"/>
      <c r="BE77" s="1274"/>
      <c r="BF77" s="1274"/>
      <c r="BG77" s="1274"/>
      <c r="BH77" s="1274"/>
      <c r="BI77" s="1274"/>
      <c r="BJ77" s="1274"/>
      <c r="BK77" s="1274"/>
      <c r="BL77" s="1274"/>
      <c r="BM77" s="1274"/>
      <c r="BN77" s="1274"/>
      <c r="BO77" s="1274"/>
      <c r="BP77" s="1276">
        <v>24.3</v>
      </c>
      <c r="BQ77" s="1276"/>
      <c r="BR77" s="1276"/>
      <c r="BS77" s="1276"/>
      <c r="BT77" s="1276"/>
      <c r="BU77" s="1276"/>
      <c r="BV77" s="1276"/>
      <c r="BW77" s="1276"/>
      <c r="BX77" s="1276">
        <v>0</v>
      </c>
      <c r="BY77" s="1276"/>
      <c r="BZ77" s="1276"/>
      <c r="CA77" s="1276"/>
      <c r="CB77" s="1276"/>
      <c r="CC77" s="1276"/>
      <c r="CD77" s="1276"/>
      <c r="CE77" s="1276"/>
      <c r="CF77" s="1276">
        <v>20.2</v>
      </c>
      <c r="CG77" s="1276"/>
      <c r="CH77" s="1276"/>
      <c r="CI77" s="1276"/>
      <c r="CJ77" s="1276"/>
      <c r="CK77" s="1276"/>
      <c r="CL77" s="1276"/>
      <c r="CM77" s="1276"/>
      <c r="CN77" s="1276">
        <v>38.5</v>
      </c>
      <c r="CO77" s="1276"/>
      <c r="CP77" s="1276"/>
      <c r="CQ77" s="1276"/>
      <c r="CR77" s="1276"/>
      <c r="CS77" s="1276"/>
      <c r="CT77" s="1276"/>
      <c r="CU77" s="1276"/>
      <c r="CV77" s="1276">
        <v>32.799999999999997</v>
      </c>
      <c r="CW77" s="1276"/>
      <c r="CX77" s="1276"/>
      <c r="CY77" s="1276"/>
      <c r="CZ77" s="1276"/>
      <c r="DA77" s="1276"/>
      <c r="DB77" s="1276"/>
      <c r="DC77" s="1276"/>
    </row>
    <row r="78" spans="2:107">
      <c r="B78" s="1245"/>
      <c r="G78" s="1264"/>
      <c r="H78" s="1264"/>
      <c r="I78" s="1264"/>
      <c r="J78" s="1264"/>
      <c r="K78" s="1293"/>
      <c r="L78" s="1293"/>
      <c r="M78" s="1293"/>
      <c r="N78" s="1293"/>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1245"/>
      <c r="G79" s="1264"/>
      <c r="H79" s="1264"/>
      <c r="I79" s="1278"/>
      <c r="J79" s="1278"/>
      <c r="K79" s="1294"/>
      <c r="L79" s="1294"/>
      <c r="M79" s="1294"/>
      <c r="N79" s="1294"/>
      <c r="AN79" s="1270"/>
      <c r="AO79" s="1270"/>
      <c r="AP79" s="1270"/>
      <c r="AQ79" s="1270"/>
      <c r="AR79" s="1270"/>
      <c r="AS79" s="1270"/>
      <c r="AT79" s="1270"/>
      <c r="AU79" s="1270"/>
      <c r="AV79" s="1270"/>
      <c r="AW79" s="1270"/>
      <c r="AX79" s="1270"/>
      <c r="AY79" s="1270"/>
      <c r="AZ79" s="1270"/>
      <c r="BA79" s="1270"/>
      <c r="BB79" s="1274" t="s">
        <v>605</v>
      </c>
      <c r="BC79" s="1274"/>
      <c r="BD79" s="1274"/>
      <c r="BE79" s="1274"/>
      <c r="BF79" s="1274"/>
      <c r="BG79" s="1274"/>
      <c r="BH79" s="1274"/>
      <c r="BI79" s="1274"/>
      <c r="BJ79" s="1274"/>
      <c r="BK79" s="1274"/>
      <c r="BL79" s="1274"/>
      <c r="BM79" s="1274"/>
      <c r="BN79" s="1274"/>
      <c r="BO79" s="1274"/>
      <c r="BP79" s="1276">
        <v>9.8000000000000007</v>
      </c>
      <c r="BQ79" s="1276"/>
      <c r="BR79" s="1276"/>
      <c r="BS79" s="1276"/>
      <c r="BT79" s="1276"/>
      <c r="BU79" s="1276"/>
      <c r="BV79" s="1276"/>
      <c r="BW79" s="1276"/>
      <c r="BX79" s="1276">
        <v>8.5</v>
      </c>
      <c r="BY79" s="1276"/>
      <c r="BZ79" s="1276"/>
      <c r="CA79" s="1276"/>
      <c r="CB79" s="1276"/>
      <c r="CC79" s="1276"/>
      <c r="CD79" s="1276"/>
      <c r="CE79" s="1276"/>
      <c r="CF79" s="1276">
        <v>9.3000000000000007</v>
      </c>
      <c r="CG79" s="1276"/>
      <c r="CH79" s="1276"/>
      <c r="CI79" s="1276"/>
      <c r="CJ79" s="1276"/>
      <c r="CK79" s="1276"/>
      <c r="CL79" s="1276"/>
      <c r="CM79" s="1276"/>
      <c r="CN79" s="1276">
        <v>9.1999999999999993</v>
      </c>
      <c r="CO79" s="1276"/>
      <c r="CP79" s="1276"/>
      <c r="CQ79" s="1276"/>
      <c r="CR79" s="1276"/>
      <c r="CS79" s="1276"/>
      <c r="CT79" s="1276"/>
      <c r="CU79" s="1276"/>
      <c r="CV79" s="1276">
        <v>9.1</v>
      </c>
      <c r="CW79" s="1276"/>
      <c r="CX79" s="1276"/>
      <c r="CY79" s="1276"/>
      <c r="CZ79" s="1276"/>
      <c r="DA79" s="1276"/>
      <c r="DB79" s="1276"/>
      <c r="DC79" s="1276"/>
    </row>
    <row r="80" spans="2:107">
      <c r="B80" s="1245"/>
      <c r="G80" s="1264"/>
      <c r="H80" s="1264"/>
      <c r="I80" s="1278"/>
      <c r="J80" s="1278"/>
      <c r="K80" s="1294"/>
      <c r="L80" s="1294"/>
      <c r="M80" s="1294"/>
      <c r="N80" s="1294"/>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1245"/>
    </row>
    <row r="82" spans="2:109" ht="17.25">
      <c r="B82" s="1245"/>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c r="DD84" s="1238"/>
      <c r="DE84" s="1238"/>
    </row>
    <row r="85" spans="2:109">
      <c r="DD85" s="1238"/>
      <c r="DE85" s="1238"/>
    </row>
    <row r="86" spans="2:109" hidden="1">
      <c r="DD86" s="1238"/>
      <c r="DE86" s="1238"/>
    </row>
    <row r="87" spans="2:109" hidden="1">
      <c r="K87" s="1296"/>
      <c r="AQ87" s="1296"/>
      <c r="BC87" s="1296"/>
      <c r="BO87" s="1296"/>
      <c r="CA87" s="1296"/>
      <c r="CM87" s="1296"/>
      <c r="CY87" s="1296"/>
      <c r="DD87" s="1238"/>
      <c r="DE87" s="1238"/>
    </row>
    <row r="88" spans="2:109" hidden="1">
      <c r="DD88" s="1238"/>
      <c r="DE88" s="1238"/>
    </row>
    <row r="89" spans="2:109" hidden="1">
      <c r="DD89" s="1238"/>
      <c r="DE89" s="1238"/>
    </row>
    <row r="90" spans="2:109" hidden="1">
      <c r="DD90" s="1238"/>
      <c r="DE90" s="1238"/>
    </row>
    <row r="91" spans="2:109"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kclEs5rRkTdPPnOOSq1WpW+xJjyy4KkFBEcAXAv9KIseV3GZu5mdaT3IVpOuOsarEIC3FHIHkwBrVA1H9b//A==" saltValue="XVY9MSmOk7kqyZteaqMg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X63" sqref="AX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nHs+jyEPyiFT/9HK1wyKkeqLmN1G6C2FbWMBmCXNAESOgLMn2oaATFkyVzbIicC0ul8STTQjxKLbRFVckvMLQ==" saltValue="kYSoMzH7cyFUbz8eFJ45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X63" sqref="AX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3CtH/rN/leBO10HAf158grhx1jxSWWE0UJEfVhljWgxmRGuVEaVxuknzxQP+65t0ZslS9Ea56FljzRJrOsFuQ==" saltValue="UKX5TbWpUiCIwT0SN66w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48312</v>
      </c>
      <c r="E3" s="141"/>
      <c r="F3" s="142">
        <v>105751</v>
      </c>
      <c r="G3" s="143"/>
      <c r="H3" s="144"/>
    </row>
    <row r="4" spans="1:8">
      <c r="A4" s="145"/>
      <c r="B4" s="146"/>
      <c r="C4" s="147"/>
      <c r="D4" s="148">
        <v>26363</v>
      </c>
      <c r="E4" s="149"/>
      <c r="F4" s="150">
        <v>49969</v>
      </c>
      <c r="G4" s="151"/>
      <c r="H4" s="152"/>
    </row>
    <row r="5" spans="1:8">
      <c r="A5" s="133" t="s">
        <v>550</v>
      </c>
      <c r="B5" s="138"/>
      <c r="C5" s="139"/>
      <c r="D5" s="140">
        <v>43810</v>
      </c>
      <c r="E5" s="141"/>
      <c r="F5" s="142">
        <v>158564</v>
      </c>
      <c r="G5" s="143"/>
      <c r="H5" s="144"/>
    </row>
    <row r="6" spans="1:8">
      <c r="A6" s="145"/>
      <c r="B6" s="146"/>
      <c r="C6" s="147"/>
      <c r="D6" s="148">
        <v>22327</v>
      </c>
      <c r="E6" s="149"/>
      <c r="F6" s="150">
        <v>48412</v>
      </c>
      <c r="G6" s="151"/>
      <c r="H6" s="152"/>
    </row>
    <row r="7" spans="1:8">
      <c r="A7" s="133" t="s">
        <v>551</v>
      </c>
      <c r="B7" s="138"/>
      <c r="C7" s="139"/>
      <c r="D7" s="140">
        <v>38172</v>
      </c>
      <c r="E7" s="141"/>
      <c r="F7" s="142">
        <v>106092</v>
      </c>
      <c r="G7" s="143"/>
      <c r="H7" s="144"/>
    </row>
    <row r="8" spans="1:8">
      <c r="A8" s="145"/>
      <c r="B8" s="146"/>
      <c r="C8" s="147"/>
      <c r="D8" s="148">
        <v>15050</v>
      </c>
      <c r="E8" s="149"/>
      <c r="F8" s="150">
        <v>44299</v>
      </c>
      <c r="G8" s="151"/>
      <c r="H8" s="152"/>
    </row>
    <row r="9" spans="1:8">
      <c r="A9" s="133" t="s">
        <v>552</v>
      </c>
      <c r="B9" s="138"/>
      <c r="C9" s="139"/>
      <c r="D9" s="140">
        <v>45820</v>
      </c>
      <c r="E9" s="141"/>
      <c r="F9" s="142">
        <v>78903</v>
      </c>
      <c r="G9" s="143"/>
      <c r="H9" s="144"/>
    </row>
    <row r="10" spans="1:8">
      <c r="A10" s="145"/>
      <c r="B10" s="146"/>
      <c r="C10" s="147"/>
      <c r="D10" s="148">
        <v>33038</v>
      </c>
      <c r="E10" s="149"/>
      <c r="F10" s="150">
        <v>49201</v>
      </c>
      <c r="G10" s="151"/>
      <c r="H10" s="152"/>
    </row>
    <row r="11" spans="1:8">
      <c r="A11" s="133" t="s">
        <v>553</v>
      </c>
      <c r="B11" s="138"/>
      <c r="C11" s="139"/>
      <c r="D11" s="140">
        <v>62750</v>
      </c>
      <c r="E11" s="141"/>
      <c r="F11" s="142">
        <v>82993</v>
      </c>
      <c r="G11" s="143"/>
      <c r="H11" s="144"/>
    </row>
    <row r="12" spans="1:8">
      <c r="A12" s="145"/>
      <c r="B12" s="146"/>
      <c r="C12" s="153"/>
      <c r="D12" s="148">
        <v>42306</v>
      </c>
      <c r="E12" s="149"/>
      <c r="F12" s="150">
        <v>46787</v>
      </c>
      <c r="G12" s="151"/>
      <c r="H12" s="152"/>
    </row>
    <row r="13" spans="1:8">
      <c r="A13" s="133"/>
      <c r="B13" s="138"/>
      <c r="C13" s="154"/>
      <c r="D13" s="155">
        <v>47773</v>
      </c>
      <c r="E13" s="156"/>
      <c r="F13" s="157">
        <v>106461</v>
      </c>
      <c r="G13" s="158"/>
      <c r="H13" s="144"/>
    </row>
    <row r="14" spans="1:8">
      <c r="A14" s="145"/>
      <c r="B14" s="146"/>
      <c r="C14" s="147"/>
      <c r="D14" s="148">
        <v>27817</v>
      </c>
      <c r="E14" s="149"/>
      <c r="F14" s="150">
        <v>47734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7.38</v>
      </c>
      <c r="C19" s="159">
        <f>ROUND(VALUE(SUBSTITUTE(実質収支比率等に係る経年分析!G$48,"▲","-")),2)</f>
        <v>8.2899999999999991</v>
      </c>
      <c r="D19" s="159">
        <f>ROUND(VALUE(SUBSTITUTE(実質収支比率等に係る経年分析!H$48,"▲","-")),2)</f>
        <v>8.8699999999999992</v>
      </c>
      <c r="E19" s="159">
        <f>ROUND(VALUE(SUBSTITUTE(実質収支比率等に係る経年分析!I$48,"▲","-")),2)</f>
        <v>8.35</v>
      </c>
      <c r="F19" s="159">
        <f>ROUND(VALUE(SUBSTITUTE(実質収支比率等に係る経年分析!J$48,"▲","-")),2)</f>
        <v>8.98</v>
      </c>
    </row>
    <row r="20" spans="1:11">
      <c r="A20" s="159" t="s">
        <v>48</v>
      </c>
      <c r="B20" s="159">
        <f>ROUND(VALUE(SUBSTITUTE(実質収支比率等に係る経年分析!F$47,"▲","-")),2)</f>
        <v>49.82</v>
      </c>
      <c r="C20" s="159">
        <f>ROUND(VALUE(SUBSTITUTE(実質収支比率等に係る経年分析!G$47,"▲","-")),2)</f>
        <v>51.9</v>
      </c>
      <c r="D20" s="159">
        <f>ROUND(VALUE(SUBSTITUTE(実質収支比率等に係る経年分析!H$47,"▲","-")),2)</f>
        <v>53.98</v>
      </c>
      <c r="E20" s="159">
        <f>ROUND(VALUE(SUBSTITUTE(実質収支比率等に係る経年分析!I$47,"▲","-")),2)</f>
        <v>49.6</v>
      </c>
      <c r="F20" s="159">
        <f>ROUND(VALUE(SUBSTITUTE(実質収支比率等に係る経年分析!J$47,"▲","-")),2)</f>
        <v>51.17</v>
      </c>
    </row>
    <row r="21" spans="1:11">
      <c r="A21" s="159" t="s">
        <v>49</v>
      </c>
      <c r="B21" s="159">
        <f>IF(ISNUMBER(VALUE(SUBSTITUTE(実質収支比率等に係る経年分析!F$49,"▲","-"))),ROUND(VALUE(SUBSTITUTE(実質収支比率等に係る経年分析!F$49,"▲","-")),2),NA())</f>
        <v>3.95</v>
      </c>
      <c r="C21" s="159">
        <f>IF(ISNUMBER(VALUE(SUBSTITUTE(実質収支比率等に係る経年分析!G$49,"▲","-"))),ROUND(VALUE(SUBSTITUTE(実質収支比率等に係る経年分析!G$49,"▲","-")),2),NA())</f>
        <v>2.31</v>
      </c>
      <c r="D21" s="159">
        <f>IF(ISNUMBER(VALUE(SUBSTITUTE(実質収支比率等に係る経年分析!H$49,"▲","-"))),ROUND(VALUE(SUBSTITUTE(実質収支比率等に係る経年分析!H$49,"▲","-")),2),NA())</f>
        <v>4.54</v>
      </c>
      <c r="E21" s="159">
        <f>IF(ISNUMBER(VALUE(SUBSTITUTE(実質収支比率等に係る経年分析!I$49,"▲","-"))),ROUND(VALUE(SUBSTITUTE(実質収支比率等に係る経年分析!I$49,"▲","-")),2),NA())</f>
        <v>-4.07</v>
      </c>
      <c r="F21" s="159">
        <f>IF(ISNUMBER(VALUE(SUBSTITUTE(実質収支比率等に係る経年分析!J$49,"▲","-"))),ROUND(VALUE(SUBSTITUTE(実質収支比率等に係る経年分析!J$49,"▲","-")),2),NA())</f>
        <v>1.78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8.2899999999999991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8.98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467</v>
      </c>
      <c r="E42" s="161"/>
      <c r="F42" s="161"/>
      <c r="G42" s="161">
        <f>'実質公債費比率（分子）の構造'!L$52</f>
        <v>483</v>
      </c>
      <c r="H42" s="161"/>
      <c r="I42" s="161"/>
      <c r="J42" s="161">
        <f>'実質公債費比率（分子）の構造'!M$52</f>
        <v>479</v>
      </c>
      <c r="K42" s="161"/>
      <c r="L42" s="161"/>
      <c r="M42" s="161">
        <f>'実質公債費比率（分子）の構造'!N$52</f>
        <v>489</v>
      </c>
      <c r="N42" s="161"/>
      <c r="O42" s="161"/>
      <c r="P42" s="161">
        <f>'実質公債費比率（分子）の構造'!O$52</f>
        <v>508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11</v>
      </c>
      <c r="C44" s="161"/>
      <c r="D44" s="161"/>
      <c r="E44" s="161">
        <f>'実質公債費比率（分子）の構造'!L$50</f>
        <v>11</v>
      </c>
      <c r="F44" s="161"/>
      <c r="G44" s="161"/>
      <c r="H44" s="161">
        <f>'実質公債費比率（分子）の構造'!M$50</f>
        <v>10</v>
      </c>
      <c r="I44" s="161"/>
      <c r="J44" s="161"/>
      <c r="K44" s="161">
        <f>'実質公債費比率（分子）の構造'!N$50</f>
        <v>10</v>
      </c>
      <c r="L44" s="161"/>
      <c r="M44" s="161"/>
      <c r="N44" s="161">
        <f>'実質公債費比率（分子）の構造'!O$50</f>
        <v>10</v>
      </c>
      <c r="O44" s="161"/>
      <c r="P44" s="161"/>
    </row>
    <row r="45" spans="1:16">
      <c r="A45" s="161" t="s">
        <v>59</v>
      </c>
      <c r="B45" s="161">
        <f>'実質公債費比率（分子）の構造'!K$49</f>
        <v>27</v>
      </c>
      <c r="C45" s="161"/>
      <c r="D45" s="161"/>
      <c r="E45" s="161">
        <f>'実質公債費比率（分子）の構造'!L$49</f>
        <v>13</v>
      </c>
      <c r="F45" s="161"/>
      <c r="G45" s="161"/>
      <c r="H45" s="161">
        <f>'実質公債費比率（分子）の構造'!M$49</f>
        <v>14</v>
      </c>
      <c r="I45" s="161"/>
      <c r="J45" s="161"/>
      <c r="K45" s="161">
        <f>'実質公債費比率（分子）の構造'!N$49</f>
        <v>14</v>
      </c>
      <c r="L45" s="161"/>
      <c r="M45" s="161"/>
      <c r="N45" s="161">
        <f>'実質公債費比率（分子）の構造'!O$49</f>
        <v>14</v>
      </c>
      <c r="O45" s="161"/>
      <c r="P45" s="161"/>
    </row>
    <row r="46" spans="1:16">
      <c r="A46" s="161" t="s">
        <v>60</v>
      </c>
      <c r="B46" s="161">
        <f>'実質公債費比率（分子）の構造'!K$48</f>
        <v>300</v>
      </c>
      <c r="C46" s="161"/>
      <c r="D46" s="161"/>
      <c r="E46" s="161">
        <f>'実質公債費比率（分子）の構造'!L$48</f>
        <v>329</v>
      </c>
      <c r="F46" s="161"/>
      <c r="G46" s="161"/>
      <c r="H46" s="161">
        <f>'実質公債費比率（分子）の構造'!M$48</f>
        <v>343</v>
      </c>
      <c r="I46" s="161"/>
      <c r="J46" s="161"/>
      <c r="K46" s="161">
        <f>'実質公債費比率（分子）の構造'!N$48</f>
        <v>344</v>
      </c>
      <c r="L46" s="161"/>
      <c r="M46" s="161"/>
      <c r="N46" s="161">
        <f>'実質公債費比率（分子）の構造'!O$48</f>
        <v>356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389</v>
      </c>
      <c r="C49" s="161"/>
      <c r="D49" s="161"/>
      <c r="E49" s="161">
        <f>'実質公債費比率（分子）の構造'!L$45</f>
        <v>412</v>
      </c>
      <c r="F49" s="161"/>
      <c r="G49" s="161"/>
      <c r="H49" s="161">
        <f>'実質公債費比率（分子）の構造'!M$45</f>
        <v>407</v>
      </c>
      <c r="I49" s="161"/>
      <c r="J49" s="161"/>
      <c r="K49" s="161">
        <f>'実質公債費比率（分子）の構造'!N$45</f>
        <v>391</v>
      </c>
      <c r="L49" s="161"/>
      <c r="M49" s="161"/>
      <c r="N49" s="161">
        <f>'実質公債費比率（分子）の構造'!O$45</f>
        <v>387</v>
      </c>
      <c r="O49" s="161"/>
      <c r="P49" s="161"/>
    </row>
    <row r="50" spans="1:16">
      <c r="A50" s="161" t="s">
        <v>64</v>
      </c>
      <c r="B50" s="161" t="e">
        <f>NA()</f>
        <v>#N/A</v>
      </c>
      <c r="C50" s="161">
        <f>IF(ISNUMBER('実質公債費比率（分子）の構造'!K$53),'実質公債費比率（分子）の構造'!K$53,NA())</f>
        <v>260</v>
      </c>
      <c r="D50" s="161" t="e">
        <f>NA()</f>
        <v>#N/A</v>
      </c>
      <c r="E50" s="161" t="e">
        <f>NA()</f>
        <v>#N/A</v>
      </c>
      <c r="F50" s="161">
        <f>IF(ISNUMBER('実質公債費比率（分子）の構造'!L$53),'実質公債費比率（分子）の構造'!L$53,NA())</f>
        <v>282</v>
      </c>
      <c r="G50" s="161" t="e">
        <f>NA()</f>
        <v>#N/A</v>
      </c>
      <c r="H50" s="161" t="e">
        <f>NA()</f>
        <v>#N/A</v>
      </c>
      <c r="I50" s="161">
        <f>IF(ISNUMBER('実質公債費比率（分子）の構造'!M$53),'実質公債費比率（分子）の構造'!M$53,NA())</f>
        <v>295</v>
      </c>
      <c r="J50" s="161" t="e">
        <f>NA()</f>
        <v>#N/A</v>
      </c>
      <c r="K50" s="161" t="e">
        <f>NA()</f>
        <v>#N/A</v>
      </c>
      <c r="L50" s="161">
        <f>IF(ISNUMBER('実質公債費比率（分子）の構造'!N$53),'実質公債費比率（分子）の構造'!N$53,NA())</f>
        <v>270</v>
      </c>
      <c r="M50" s="161" t="e">
        <f>NA()</f>
        <v>#N/A</v>
      </c>
      <c r="N50" s="161" t="e">
        <f>NA()</f>
        <v>#N/A</v>
      </c>
      <c r="O50" s="161">
        <f>IF(ISNUMBER('実質公債費比率（分子）の構造'!O$53),'実質公債費比率（分子）の構造'!O$53,NA())</f>
        <v>259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5417</v>
      </c>
      <c r="E56" s="160"/>
      <c r="F56" s="160"/>
      <c r="G56" s="160">
        <f>'将来負担比率（分子）の構造'!J$52</f>
        <v>5438</v>
      </c>
      <c r="H56" s="160"/>
      <c r="I56" s="160"/>
      <c r="J56" s="160">
        <f>'将来負担比率（分子）の構造'!K$52</f>
        <v>5228</v>
      </c>
      <c r="K56" s="160"/>
      <c r="L56" s="160"/>
      <c r="M56" s="160">
        <f>'将来負担比率（分子）の構造'!L$52</f>
        <v>5075</v>
      </c>
      <c r="N56" s="160"/>
      <c r="O56" s="160"/>
      <c r="P56" s="160">
        <f>'将来負担比率（分子）の構造'!M$52</f>
        <v>4990</v>
      </c>
    </row>
    <row r="57" spans="1:16">
      <c r="A57" s="160" t="s">
        <v>35</v>
      </c>
      <c r="B57" s="160"/>
      <c r="C57" s="160"/>
      <c r="D57" s="160">
        <f>'将来負担比率（分子）の構造'!I$51</f>
        <v>447</v>
      </c>
      <c r="E57" s="160"/>
      <c r="F57" s="160"/>
      <c r="G57" s="160">
        <f>'将来負担比率（分子）の構造'!J$51</f>
        <v>433</v>
      </c>
      <c r="H57" s="160"/>
      <c r="I57" s="160"/>
      <c r="J57" s="160">
        <f>'将来負担比率（分子）の構造'!K$51</f>
        <v>387</v>
      </c>
      <c r="K57" s="160"/>
      <c r="L57" s="160"/>
      <c r="M57" s="160">
        <f>'将来負担比率（分子）の構造'!L$51</f>
        <v>360</v>
      </c>
      <c r="N57" s="160"/>
      <c r="O57" s="160"/>
      <c r="P57" s="160">
        <f>'将来負担比率（分子）の構造'!M$51</f>
        <v>322</v>
      </c>
    </row>
    <row r="58" spans="1:16">
      <c r="A58" s="160" t="s">
        <v>34</v>
      </c>
      <c r="B58" s="160"/>
      <c r="C58" s="160"/>
      <c r="D58" s="160">
        <f>'将来負担比率（分子）の構造'!I$50</f>
        <v>2817</v>
      </c>
      <c r="E58" s="160"/>
      <c r="F58" s="160"/>
      <c r="G58" s="160">
        <f>'将来負担比率（分子）の構造'!J$50</f>
        <v>2844</v>
      </c>
      <c r="H58" s="160"/>
      <c r="I58" s="160"/>
      <c r="J58" s="160">
        <f>'将来負担比率（分子）の構造'!K$50</f>
        <v>2962</v>
      </c>
      <c r="K58" s="160"/>
      <c r="L58" s="160"/>
      <c r="M58" s="160">
        <f>'将来負担比率（分子）の構造'!L$50</f>
        <v>3079</v>
      </c>
      <c r="N58" s="160"/>
      <c r="O58" s="160"/>
      <c r="P58" s="160">
        <f>'将来負担比率（分子）の構造'!M$50</f>
        <v>3300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258</v>
      </c>
      <c r="C62" s="160"/>
      <c r="D62" s="160"/>
      <c r="E62" s="160">
        <f>'将来負担比率（分子）の構造'!J$45</f>
        <v>222</v>
      </c>
      <c r="F62" s="160"/>
      <c r="G62" s="160"/>
      <c r="H62" s="160">
        <f>'将来負担比率（分子）の構造'!K$45</f>
        <v>123</v>
      </c>
      <c r="I62" s="160"/>
      <c r="J62" s="160"/>
      <c r="K62" s="160">
        <f>'将来負担比率（分子）の構造'!L$45</f>
        <v>165</v>
      </c>
      <c r="L62" s="160"/>
      <c r="M62" s="160"/>
      <c r="N62" s="160">
        <f>'将来負担比率（分子）の構造'!M$45</f>
        <v>90</v>
      </c>
      <c r="O62" s="160"/>
      <c r="P62" s="160"/>
    </row>
    <row r="63" spans="1:16">
      <c r="A63" s="160" t="s">
        <v>27</v>
      </c>
      <c r="B63" s="160">
        <f>'将来負担比率（分子）の構造'!I$44</f>
        <v>90</v>
      </c>
      <c r="C63" s="160"/>
      <c r="D63" s="160"/>
      <c r="E63" s="160">
        <f>'将来負担比率（分子）の構造'!J$44</f>
        <v>82</v>
      </c>
      <c r="F63" s="160"/>
      <c r="G63" s="160"/>
      <c r="H63" s="160">
        <f>'将来負担比率（分子）の構造'!K$44</f>
        <v>117</v>
      </c>
      <c r="I63" s="160"/>
      <c r="J63" s="160"/>
      <c r="K63" s="160">
        <f>'将来負担比率（分子）の構造'!L$44</f>
        <v>55</v>
      </c>
      <c r="L63" s="160"/>
      <c r="M63" s="160"/>
      <c r="N63" s="160">
        <f>'将来負担比率（分子）の構造'!M$44</f>
        <v>56</v>
      </c>
      <c r="O63" s="160"/>
      <c r="P63" s="160"/>
    </row>
    <row r="64" spans="1:16">
      <c r="A64" s="160" t="s">
        <v>26</v>
      </c>
      <c r="B64" s="160">
        <f>'将来負担比率（分子）の構造'!I$43</f>
        <v>4353</v>
      </c>
      <c r="C64" s="160"/>
      <c r="D64" s="160"/>
      <c r="E64" s="160">
        <f>'将来負担比率（分子）の構造'!J$43</f>
        <v>4245</v>
      </c>
      <c r="F64" s="160"/>
      <c r="G64" s="160"/>
      <c r="H64" s="160">
        <f>'将来負担比率（分子）の構造'!K$43</f>
        <v>4161</v>
      </c>
      <c r="I64" s="160"/>
      <c r="J64" s="160"/>
      <c r="K64" s="160">
        <f>'将来負担比率（分子）の構造'!L$43</f>
        <v>4071</v>
      </c>
      <c r="L64" s="160"/>
      <c r="M64" s="160"/>
      <c r="N64" s="160">
        <f>'将来負担比率（分子）の構造'!M$43</f>
        <v>3930</v>
      </c>
      <c r="O64" s="160"/>
      <c r="P64" s="160"/>
    </row>
    <row r="65" spans="1:16">
      <c r="A65" s="160" t="s">
        <v>25</v>
      </c>
      <c r="B65" s="160">
        <f>'将来負担比率（分子）の構造'!I$42</f>
        <v>48</v>
      </c>
      <c r="C65" s="160"/>
      <c r="D65" s="160"/>
      <c r="E65" s="160">
        <f>'将来負担比率（分子）の構造'!J$42</f>
        <v>38</v>
      </c>
      <c r="F65" s="160"/>
      <c r="G65" s="160"/>
      <c r="H65" s="160">
        <f>'将来負担比率（分子）の構造'!K$42</f>
        <v>29</v>
      </c>
      <c r="I65" s="160"/>
      <c r="J65" s="160"/>
      <c r="K65" s="160">
        <f>'将来負担比率（分子）の構造'!L$42</f>
        <v>20</v>
      </c>
      <c r="L65" s="160"/>
      <c r="M65" s="160"/>
      <c r="N65" s="160">
        <f>'将来負担比率（分子）の構造'!M$42</f>
        <v>10</v>
      </c>
      <c r="O65" s="160"/>
      <c r="P65" s="160"/>
    </row>
    <row r="66" spans="1:16">
      <c r="A66" s="160" t="s">
        <v>24</v>
      </c>
      <c r="B66" s="160">
        <f>'将来負担比率（分子）の構造'!I$41</f>
        <v>3958</v>
      </c>
      <c r="C66" s="160"/>
      <c r="D66" s="160"/>
      <c r="E66" s="160">
        <f>'将来負担比率（分子）の構造'!J$41</f>
        <v>3918</v>
      </c>
      <c r="F66" s="160"/>
      <c r="G66" s="160"/>
      <c r="H66" s="160">
        <f>'将来負担比率（分子）の構造'!K$41</f>
        <v>3861</v>
      </c>
      <c r="I66" s="160"/>
      <c r="J66" s="160"/>
      <c r="K66" s="160">
        <f>'将来負担比率（分子）の構造'!L$41</f>
        <v>3733</v>
      </c>
      <c r="L66" s="160"/>
      <c r="M66" s="160"/>
      <c r="N66" s="160">
        <f>'将来負担比率（分子）の構造'!M$41</f>
        <v>3780</v>
      </c>
      <c r="O66" s="160"/>
      <c r="P66" s="160"/>
    </row>
    <row r="67" spans="1:16">
      <c r="A67" s="160" t="s">
        <v>68</v>
      </c>
      <c r="B67" s="160" t="e">
        <f>NA()</f>
        <v>#N/A</v>
      </c>
      <c r="C67" s="160">
        <f>IF(ISNUMBER('将来負担比率（分子）の構造'!I$53), IF('将来負担比率（分子）の構造'!I$53 &lt; 0, 0, '将来負担比率（分子）の構造'!I$53), NA())</f>
        <v>25</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1613</v>
      </c>
      <c r="C72" s="164">
        <f>基金残高に係る経年分析!G55</f>
        <v>1502</v>
      </c>
      <c r="D72" s="164">
        <f>基金残高に係る経年分析!H55</f>
        <v>1538</v>
      </c>
    </row>
    <row r="73" spans="1:16">
      <c r="A73" s="163" t="s">
        <v>71</v>
      </c>
      <c r="B73" s="164">
        <f>基金残高に係る経年分析!F56</f>
        <v>67</v>
      </c>
      <c r="C73" s="164">
        <f>基金残高に係る経年分析!G56</f>
        <v>68</v>
      </c>
      <c r="D73" s="164">
        <f>基金残高に係る経年分析!H56</f>
        <v>68</v>
      </c>
    </row>
    <row r="74" spans="1:16">
      <c r="A74" s="163" t="s">
        <v>72</v>
      </c>
      <c r="B74" s="164">
        <f>基金残高に係る経年分析!F57</f>
        <v>901</v>
      </c>
      <c r="C74" s="164">
        <f>基金残高に係る経年分析!G57</f>
        <v>1066</v>
      </c>
      <c r="D74" s="164">
        <f>基金残高に係る経年分析!H57</f>
        <v>1117</v>
      </c>
    </row>
  </sheetData>
  <sheetProtection algorithmName="SHA-512" hashValue="IUvk8sUSctE7EsEJ5tMzMnBNs5zJi6WiI/C2Qv78k26HFer6BElYtD6c0HuCypMIROASgqWVhCQodor6MEphAg==" saltValue="mtlEpBcqJ8mG2yw2Ae0a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1233434</v>
      </c>
      <c r="S5" s="611"/>
      <c r="T5" s="611"/>
      <c r="U5" s="611"/>
      <c r="V5" s="611"/>
      <c r="W5" s="611"/>
      <c r="X5" s="611"/>
      <c r="Y5" s="612"/>
      <c r="Z5" s="613">
        <v>23.8</v>
      </c>
      <c r="AA5" s="613"/>
      <c r="AB5" s="613"/>
      <c r="AC5" s="613"/>
      <c r="AD5" s="614">
        <v>1233434</v>
      </c>
      <c r="AE5" s="614"/>
      <c r="AF5" s="614"/>
      <c r="AG5" s="614"/>
      <c r="AH5" s="614"/>
      <c r="AI5" s="614"/>
      <c r="AJ5" s="614"/>
      <c r="AK5" s="614"/>
      <c r="AL5" s="615">
        <v>42</v>
      </c>
      <c r="AM5" s="616"/>
      <c r="AN5" s="616"/>
      <c r="AO5" s="617"/>
      <c r="AP5" s="607" t="s">
        <v>226</v>
      </c>
      <c r="AQ5" s="608"/>
      <c r="AR5" s="608"/>
      <c r="AS5" s="608"/>
      <c r="AT5" s="608"/>
      <c r="AU5" s="608"/>
      <c r="AV5" s="608"/>
      <c r="AW5" s="608"/>
      <c r="AX5" s="608"/>
      <c r="AY5" s="608"/>
      <c r="AZ5" s="608"/>
      <c r="BA5" s="608"/>
      <c r="BB5" s="608"/>
      <c r="BC5" s="608"/>
      <c r="BD5" s="608"/>
      <c r="BE5" s="608"/>
      <c r="BF5" s="609"/>
      <c r="BG5" s="621">
        <v>1233434</v>
      </c>
      <c r="BH5" s="622"/>
      <c r="BI5" s="622"/>
      <c r="BJ5" s="622"/>
      <c r="BK5" s="622"/>
      <c r="BL5" s="622"/>
      <c r="BM5" s="622"/>
      <c r="BN5" s="623"/>
      <c r="BO5" s="624">
        <v>100</v>
      </c>
      <c r="BP5" s="624"/>
      <c r="BQ5" s="624"/>
      <c r="BR5" s="624"/>
      <c r="BS5" s="625" t="s">
        <v>140</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47749</v>
      </c>
      <c r="S6" s="622"/>
      <c r="T6" s="622"/>
      <c r="U6" s="622"/>
      <c r="V6" s="622"/>
      <c r="W6" s="622"/>
      <c r="X6" s="622"/>
      <c r="Y6" s="623"/>
      <c r="Z6" s="624">
        <v>0.9</v>
      </c>
      <c r="AA6" s="624"/>
      <c r="AB6" s="624"/>
      <c r="AC6" s="624"/>
      <c r="AD6" s="625">
        <v>47749</v>
      </c>
      <c r="AE6" s="625"/>
      <c r="AF6" s="625"/>
      <c r="AG6" s="625"/>
      <c r="AH6" s="625"/>
      <c r="AI6" s="625"/>
      <c r="AJ6" s="625"/>
      <c r="AK6" s="625"/>
      <c r="AL6" s="626">
        <v>1.6</v>
      </c>
      <c r="AM6" s="627"/>
      <c r="AN6" s="627"/>
      <c r="AO6" s="628"/>
      <c r="AP6" s="618" t="s">
        <v>231</v>
      </c>
      <c r="AQ6" s="619"/>
      <c r="AR6" s="619"/>
      <c r="AS6" s="619"/>
      <c r="AT6" s="619"/>
      <c r="AU6" s="619"/>
      <c r="AV6" s="619"/>
      <c r="AW6" s="619"/>
      <c r="AX6" s="619"/>
      <c r="AY6" s="619"/>
      <c r="AZ6" s="619"/>
      <c r="BA6" s="619"/>
      <c r="BB6" s="619"/>
      <c r="BC6" s="619"/>
      <c r="BD6" s="619"/>
      <c r="BE6" s="619"/>
      <c r="BF6" s="620"/>
      <c r="BG6" s="621">
        <v>1233434</v>
      </c>
      <c r="BH6" s="622"/>
      <c r="BI6" s="622"/>
      <c r="BJ6" s="622"/>
      <c r="BK6" s="622"/>
      <c r="BL6" s="622"/>
      <c r="BM6" s="622"/>
      <c r="BN6" s="623"/>
      <c r="BO6" s="624">
        <v>100</v>
      </c>
      <c r="BP6" s="624"/>
      <c r="BQ6" s="624"/>
      <c r="BR6" s="624"/>
      <c r="BS6" s="625" t="s">
        <v>232</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57950</v>
      </c>
      <c r="CS6" s="622"/>
      <c r="CT6" s="622"/>
      <c r="CU6" s="622"/>
      <c r="CV6" s="622"/>
      <c r="CW6" s="622"/>
      <c r="CX6" s="622"/>
      <c r="CY6" s="623"/>
      <c r="CZ6" s="615">
        <v>1.2</v>
      </c>
      <c r="DA6" s="616"/>
      <c r="DB6" s="616"/>
      <c r="DC6" s="635"/>
      <c r="DD6" s="630" t="s">
        <v>232</v>
      </c>
      <c r="DE6" s="622"/>
      <c r="DF6" s="622"/>
      <c r="DG6" s="622"/>
      <c r="DH6" s="622"/>
      <c r="DI6" s="622"/>
      <c r="DJ6" s="622"/>
      <c r="DK6" s="622"/>
      <c r="DL6" s="622"/>
      <c r="DM6" s="622"/>
      <c r="DN6" s="622"/>
      <c r="DO6" s="622"/>
      <c r="DP6" s="623"/>
      <c r="DQ6" s="630">
        <v>57936</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3035</v>
      </c>
      <c r="S7" s="622"/>
      <c r="T7" s="622"/>
      <c r="U7" s="622"/>
      <c r="V7" s="622"/>
      <c r="W7" s="622"/>
      <c r="X7" s="622"/>
      <c r="Y7" s="623"/>
      <c r="Z7" s="624">
        <v>0.1</v>
      </c>
      <c r="AA7" s="624"/>
      <c r="AB7" s="624"/>
      <c r="AC7" s="624"/>
      <c r="AD7" s="625">
        <v>3035</v>
      </c>
      <c r="AE7" s="625"/>
      <c r="AF7" s="625"/>
      <c r="AG7" s="625"/>
      <c r="AH7" s="625"/>
      <c r="AI7" s="625"/>
      <c r="AJ7" s="625"/>
      <c r="AK7" s="625"/>
      <c r="AL7" s="626">
        <v>0.1</v>
      </c>
      <c r="AM7" s="627"/>
      <c r="AN7" s="627"/>
      <c r="AO7" s="628"/>
      <c r="AP7" s="618" t="s">
        <v>235</v>
      </c>
      <c r="AQ7" s="619"/>
      <c r="AR7" s="619"/>
      <c r="AS7" s="619"/>
      <c r="AT7" s="619"/>
      <c r="AU7" s="619"/>
      <c r="AV7" s="619"/>
      <c r="AW7" s="619"/>
      <c r="AX7" s="619"/>
      <c r="AY7" s="619"/>
      <c r="AZ7" s="619"/>
      <c r="BA7" s="619"/>
      <c r="BB7" s="619"/>
      <c r="BC7" s="619"/>
      <c r="BD7" s="619"/>
      <c r="BE7" s="619"/>
      <c r="BF7" s="620"/>
      <c r="BG7" s="621">
        <v>519558</v>
      </c>
      <c r="BH7" s="622"/>
      <c r="BI7" s="622"/>
      <c r="BJ7" s="622"/>
      <c r="BK7" s="622"/>
      <c r="BL7" s="622"/>
      <c r="BM7" s="622"/>
      <c r="BN7" s="623"/>
      <c r="BO7" s="624">
        <v>42.1</v>
      </c>
      <c r="BP7" s="624"/>
      <c r="BQ7" s="624"/>
      <c r="BR7" s="624"/>
      <c r="BS7" s="625" t="s">
        <v>140</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1097737</v>
      </c>
      <c r="CS7" s="622"/>
      <c r="CT7" s="622"/>
      <c r="CU7" s="622"/>
      <c r="CV7" s="622"/>
      <c r="CW7" s="622"/>
      <c r="CX7" s="622"/>
      <c r="CY7" s="623"/>
      <c r="CZ7" s="624">
        <v>22.5</v>
      </c>
      <c r="DA7" s="624"/>
      <c r="DB7" s="624"/>
      <c r="DC7" s="624"/>
      <c r="DD7" s="630">
        <v>156975</v>
      </c>
      <c r="DE7" s="622"/>
      <c r="DF7" s="622"/>
      <c r="DG7" s="622"/>
      <c r="DH7" s="622"/>
      <c r="DI7" s="622"/>
      <c r="DJ7" s="622"/>
      <c r="DK7" s="622"/>
      <c r="DL7" s="622"/>
      <c r="DM7" s="622"/>
      <c r="DN7" s="622"/>
      <c r="DO7" s="622"/>
      <c r="DP7" s="623"/>
      <c r="DQ7" s="630">
        <v>653755</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5963</v>
      </c>
      <c r="S8" s="622"/>
      <c r="T8" s="622"/>
      <c r="U8" s="622"/>
      <c r="V8" s="622"/>
      <c r="W8" s="622"/>
      <c r="X8" s="622"/>
      <c r="Y8" s="623"/>
      <c r="Z8" s="624">
        <v>0.1</v>
      </c>
      <c r="AA8" s="624"/>
      <c r="AB8" s="624"/>
      <c r="AC8" s="624"/>
      <c r="AD8" s="625">
        <v>5963</v>
      </c>
      <c r="AE8" s="625"/>
      <c r="AF8" s="625"/>
      <c r="AG8" s="625"/>
      <c r="AH8" s="625"/>
      <c r="AI8" s="625"/>
      <c r="AJ8" s="625"/>
      <c r="AK8" s="625"/>
      <c r="AL8" s="626">
        <v>0.2</v>
      </c>
      <c r="AM8" s="627"/>
      <c r="AN8" s="627"/>
      <c r="AO8" s="628"/>
      <c r="AP8" s="618" t="s">
        <v>238</v>
      </c>
      <c r="AQ8" s="619"/>
      <c r="AR8" s="619"/>
      <c r="AS8" s="619"/>
      <c r="AT8" s="619"/>
      <c r="AU8" s="619"/>
      <c r="AV8" s="619"/>
      <c r="AW8" s="619"/>
      <c r="AX8" s="619"/>
      <c r="AY8" s="619"/>
      <c r="AZ8" s="619"/>
      <c r="BA8" s="619"/>
      <c r="BB8" s="619"/>
      <c r="BC8" s="619"/>
      <c r="BD8" s="619"/>
      <c r="BE8" s="619"/>
      <c r="BF8" s="620"/>
      <c r="BG8" s="621">
        <v>18486</v>
      </c>
      <c r="BH8" s="622"/>
      <c r="BI8" s="622"/>
      <c r="BJ8" s="622"/>
      <c r="BK8" s="622"/>
      <c r="BL8" s="622"/>
      <c r="BM8" s="622"/>
      <c r="BN8" s="623"/>
      <c r="BO8" s="624">
        <v>1.5</v>
      </c>
      <c r="BP8" s="624"/>
      <c r="BQ8" s="624"/>
      <c r="BR8" s="624"/>
      <c r="BS8" s="630" t="s">
        <v>140</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1322991</v>
      </c>
      <c r="CS8" s="622"/>
      <c r="CT8" s="622"/>
      <c r="CU8" s="622"/>
      <c r="CV8" s="622"/>
      <c r="CW8" s="622"/>
      <c r="CX8" s="622"/>
      <c r="CY8" s="623"/>
      <c r="CZ8" s="624">
        <v>27.1</v>
      </c>
      <c r="DA8" s="624"/>
      <c r="DB8" s="624"/>
      <c r="DC8" s="624"/>
      <c r="DD8" s="630">
        <v>9326</v>
      </c>
      <c r="DE8" s="622"/>
      <c r="DF8" s="622"/>
      <c r="DG8" s="622"/>
      <c r="DH8" s="622"/>
      <c r="DI8" s="622"/>
      <c r="DJ8" s="622"/>
      <c r="DK8" s="622"/>
      <c r="DL8" s="622"/>
      <c r="DM8" s="622"/>
      <c r="DN8" s="622"/>
      <c r="DO8" s="622"/>
      <c r="DP8" s="623"/>
      <c r="DQ8" s="630">
        <v>765071</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6978</v>
      </c>
      <c r="S9" s="622"/>
      <c r="T9" s="622"/>
      <c r="U9" s="622"/>
      <c r="V9" s="622"/>
      <c r="W9" s="622"/>
      <c r="X9" s="622"/>
      <c r="Y9" s="623"/>
      <c r="Z9" s="624">
        <v>0.1</v>
      </c>
      <c r="AA9" s="624"/>
      <c r="AB9" s="624"/>
      <c r="AC9" s="624"/>
      <c r="AD9" s="625">
        <v>6978</v>
      </c>
      <c r="AE9" s="625"/>
      <c r="AF9" s="625"/>
      <c r="AG9" s="625"/>
      <c r="AH9" s="625"/>
      <c r="AI9" s="625"/>
      <c r="AJ9" s="625"/>
      <c r="AK9" s="625"/>
      <c r="AL9" s="626">
        <v>0.2</v>
      </c>
      <c r="AM9" s="627"/>
      <c r="AN9" s="627"/>
      <c r="AO9" s="628"/>
      <c r="AP9" s="618" t="s">
        <v>241</v>
      </c>
      <c r="AQ9" s="619"/>
      <c r="AR9" s="619"/>
      <c r="AS9" s="619"/>
      <c r="AT9" s="619"/>
      <c r="AU9" s="619"/>
      <c r="AV9" s="619"/>
      <c r="AW9" s="619"/>
      <c r="AX9" s="619"/>
      <c r="AY9" s="619"/>
      <c r="AZ9" s="619"/>
      <c r="BA9" s="619"/>
      <c r="BB9" s="619"/>
      <c r="BC9" s="619"/>
      <c r="BD9" s="619"/>
      <c r="BE9" s="619"/>
      <c r="BF9" s="620"/>
      <c r="BG9" s="621">
        <v>438808</v>
      </c>
      <c r="BH9" s="622"/>
      <c r="BI9" s="622"/>
      <c r="BJ9" s="622"/>
      <c r="BK9" s="622"/>
      <c r="BL9" s="622"/>
      <c r="BM9" s="622"/>
      <c r="BN9" s="623"/>
      <c r="BO9" s="624">
        <v>35.6</v>
      </c>
      <c r="BP9" s="624"/>
      <c r="BQ9" s="624"/>
      <c r="BR9" s="624"/>
      <c r="BS9" s="630" t="s">
        <v>140</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252224</v>
      </c>
      <c r="CS9" s="622"/>
      <c r="CT9" s="622"/>
      <c r="CU9" s="622"/>
      <c r="CV9" s="622"/>
      <c r="CW9" s="622"/>
      <c r="CX9" s="622"/>
      <c r="CY9" s="623"/>
      <c r="CZ9" s="624">
        <v>5.2</v>
      </c>
      <c r="DA9" s="624"/>
      <c r="DB9" s="624"/>
      <c r="DC9" s="624"/>
      <c r="DD9" s="630" t="s">
        <v>243</v>
      </c>
      <c r="DE9" s="622"/>
      <c r="DF9" s="622"/>
      <c r="DG9" s="622"/>
      <c r="DH9" s="622"/>
      <c r="DI9" s="622"/>
      <c r="DJ9" s="622"/>
      <c r="DK9" s="622"/>
      <c r="DL9" s="622"/>
      <c r="DM9" s="622"/>
      <c r="DN9" s="622"/>
      <c r="DO9" s="622"/>
      <c r="DP9" s="623"/>
      <c r="DQ9" s="630">
        <v>172529</v>
      </c>
      <c r="DR9" s="622"/>
      <c r="DS9" s="622"/>
      <c r="DT9" s="622"/>
      <c r="DU9" s="622"/>
      <c r="DV9" s="622"/>
      <c r="DW9" s="622"/>
      <c r="DX9" s="622"/>
      <c r="DY9" s="622"/>
      <c r="DZ9" s="622"/>
      <c r="EA9" s="622"/>
      <c r="EB9" s="622"/>
      <c r="EC9" s="631"/>
    </row>
    <row r="10" spans="2:143" ht="11.25" customHeight="1">
      <c r="B10" s="618" t="s">
        <v>244</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24" t="s">
        <v>140</v>
      </c>
      <c r="AA10" s="624"/>
      <c r="AB10" s="624"/>
      <c r="AC10" s="624"/>
      <c r="AD10" s="625" t="s">
        <v>140</v>
      </c>
      <c r="AE10" s="625"/>
      <c r="AF10" s="625"/>
      <c r="AG10" s="625"/>
      <c r="AH10" s="625"/>
      <c r="AI10" s="625"/>
      <c r="AJ10" s="625"/>
      <c r="AK10" s="625"/>
      <c r="AL10" s="626" t="s">
        <v>140</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21879</v>
      </c>
      <c r="BH10" s="622"/>
      <c r="BI10" s="622"/>
      <c r="BJ10" s="622"/>
      <c r="BK10" s="622"/>
      <c r="BL10" s="622"/>
      <c r="BM10" s="622"/>
      <c r="BN10" s="623"/>
      <c r="BO10" s="624">
        <v>1.8</v>
      </c>
      <c r="BP10" s="624"/>
      <c r="BQ10" s="624"/>
      <c r="BR10" s="624"/>
      <c r="BS10" s="630" t="s">
        <v>140</v>
      </c>
      <c r="BT10" s="622"/>
      <c r="BU10" s="622"/>
      <c r="BV10" s="622"/>
      <c r="BW10" s="622"/>
      <c r="BX10" s="622"/>
      <c r="BY10" s="622"/>
      <c r="BZ10" s="622"/>
      <c r="CA10" s="622"/>
      <c r="CB10" s="631"/>
      <c r="CD10" s="636" t="s">
        <v>246</v>
      </c>
      <c r="CE10" s="637"/>
      <c r="CF10" s="637"/>
      <c r="CG10" s="637"/>
      <c r="CH10" s="637"/>
      <c r="CI10" s="637"/>
      <c r="CJ10" s="637"/>
      <c r="CK10" s="637"/>
      <c r="CL10" s="637"/>
      <c r="CM10" s="637"/>
      <c r="CN10" s="637"/>
      <c r="CO10" s="637"/>
      <c r="CP10" s="637"/>
      <c r="CQ10" s="638"/>
      <c r="CR10" s="621">
        <v>1000</v>
      </c>
      <c r="CS10" s="622"/>
      <c r="CT10" s="622"/>
      <c r="CU10" s="622"/>
      <c r="CV10" s="622"/>
      <c r="CW10" s="622"/>
      <c r="CX10" s="622"/>
      <c r="CY10" s="623"/>
      <c r="CZ10" s="624">
        <v>0</v>
      </c>
      <c r="DA10" s="624"/>
      <c r="DB10" s="624"/>
      <c r="DC10" s="624"/>
      <c r="DD10" s="630" t="s">
        <v>140</v>
      </c>
      <c r="DE10" s="622"/>
      <c r="DF10" s="622"/>
      <c r="DG10" s="622"/>
      <c r="DH10" s="622"/>
      <c r="DI10" s="622"/>
      <c r="DJ10" s="622"/>
      <c r="DK10" s="622"/>
      <c r="DL10" s="622"/>
      <c r="DM10" s="622"/>
      <c r="DN10" s="622"/>
      <c r="DO10" s="622"/>
      <c r="DP10" s="623"/>
      <c r="DQ10" s="630" t="s">
        <v>140</v>
      </c>
      <c r="DR10" s="622"/>
      <c r="DS10" s="622"/>
      <c r="DT10" s="622"/>
      <c r="DU10" s="622"/>
      <c r="DV10" s="622"/>
      <c r="DW10" s="622"/>
      <c r="DX10" s="622"/>
      <c r="DY10" s="622"/>
      <c r="DZ10" s="622"/>
      <c r="EA10" s="622"/>
      <c r="EB10" s="622"/>
      <c r="EC10" s="631"/>
    </row>
    <row r="11" spans="2:143" ht="11.25" customHeight="1">
      <c r="B11" s="618" t="s">
        <v>247</v>
      </c>
      <c r="C11" s="619"/>
      <c r="D11" s="619"/>
      <c r="E11" s="619"/>
      <c r="F11" s="619"/>
      <c r="G11" s="619"/>
      <c r="H11" s="619"/>
      <c r="I11" s="619"/>
      <c r="J11" s="619"/>
      <c r="K11" s="619"/>
      <c r="L11" s="619"/>
      <c r="M11" s="619"/>
      <c r="N11" s="619"/>
      <c r="O11" s="619"/>
      <c r="P11" s="619"/>
      <c r="Q11" s="620"/>
      <c r="R11" s="621" t="s">
        <v>140</v>
      </c>
      <c r="S11" s="622"/>
      <c r="T11" s="622"/>
      <c r="U11" s="622"/>
      <c r="V11" s="622"/>
      <c r="W11" s="622"/>
      <c r="X11" s="622"/>
      <c r="Y11" s="623"/>
      <c r="Z11" s="624" t="s">
        <v>243</v>
      </c>
      <c r="AA11" s="624"/>
      <c r="AB11" s="624"/>
      <c r="AC11" s="624"/>
      <c r="AD11" s="625" t="s">
        <v>140</v>
      </c>
      <c r="AE11" s="625"/>
      <c r="AF11" s="625"/>
      <c r="AG11" s="625"/>
      <c r="AH11" s="625"/>
      <c r="AI11" s="625"/>
      <c r="AJ11" s="625"/>
      <c r="AK11" s="625"/>
      <c r="AL11" s="626" t="s">
        <v>140</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40385</v>
      </c>
      <c r="BH11" s="622"/>
      <c r="BI11" s="622"/>
      <c r="BJ11" s="622"/>
      <c r="BK11" s="622"/>
      <c r="BL11" s="622"/>
      <c r="BM11" s="622"/>
      <c r="BN11" s="623"/>
      <c r="BO11" s="624">
        <v>3.3</v>
      </c>
      <c r="BP11" s="624"/>
      <c r="BQ11" s="624"/>
      <c r="BR11" s="624"/>
      <c r="BS11" s="630" t="s">
        <v>140</v>
      </c>
      <c r="BT11" s="622"/>
      <c r="BU11" s="622"/>
      <c r="BV11" s="622"/>
      <c r="BW11" s="622"/>
      <c r="BX11" s="622"/>
      <c r="BY11" s="622"/>
      <c r="BZ11" s="622"/>
      <c r="CA11" s="622"/>
      <c r="CB11" s="631"/>
      <c r="CD11" s="636" t="s">
        <v>249</v>
      </c>
      <c r="CE11" s="637"/>
      <c r="CF11" s="637"/>
      <c r="CG11" s="637"/>
      <c r="CH11" s="637"/>
      <c r="CI11" s="637"/>
      <c r="CJ11" s="637"/>
      <c r="CK11" s="637"/>
      <c r="CL11" s="637"/>
      <c r="CM11" s="637"/>
      <c r="CN11" s="637"/>
      <c r="CO11" s="637"/>
      <c r="CP11" s="637"/>
      <c r="CQ11" s="638"/>
      <c r="CR11" s="621">
        <v>202213</v>
      </c>
      <c r="CS11" s="622"/>
      <c r="CT11" s="622"/>
      <c r="CU11" s="622"/>
      <c r="CV11" s="622"/>
      <c r="CW11" s="622"/>
      <c r="CX11" s="622"/>
      <c r="CY11" s="623"/>
      <c r="CZ11" s="624">
        <v>4.0999999999999996</v>
      </c>
      <c r="DA11" s="624"/>
      <c r="DB11" s="624"/>
      <c r="DC11" s="624"/>
      <c r="DD11" s="630">
        <v>92352</v>
      </c>
      <c r="DE11" s="622"/>
      <c r="DF11" s="622"/>
      <c r="DG11" s="622"/>
      <c r="DH11" s="622"/>
      <c r="DI11" s="622"/>
      <c r="DJ11" s="622"/>
      <c r="DK11" s="622"/>
      <c r="DL11" s="622"/>
      <c r="DM11" s="622"/>
      <c r="DN11" s="622"/>
      <c r="DO11" s="622"/>
      <c r="DP11" s="623"/>
      <c r="DQ11" s="630">
        <v>108220</v>
      </c>
      <c r="DR11" s="622"/>
      <c r="DS11" s="622"/>
      <c r="DT11" s="622"/>
      <c r="DU11" s="622"/>
      <c r="DV11" s="622"/>
      <c r="DW11" s="622"/>
      <c r="DX11" s="622"/>
      <c r="DY11" s="622"/>
      <c r="DZ11" s="622"/>
      <c r="EA11" s="622"/>
      <c r="EB11" s="622"/>
      <c r="EC11" s="631"/>
    </row>
    <row r="12" spans="2:143" ht="11.25" customHeight="1">
      <c r="B12" s="618" t="s">
        <v>250</v>
      </c>
      <c r="C12" s="619"/>
      <c r="D12" s="619"/>
      <c r="E12" s="619"/>
      <c r="F12" s="619"/>
      <c r="G12" s="619"/>
      <c r="H12" s="619"/>
      <c r="I12" s="619"/>
      <c r="J12" s="619"/>
      <c r="K12" s="619"/>
      <c r="L12" s="619"/>
      <c r="M12" s="619"/>
      <c r="N12" s="619"/>
      <c r="O12" s="619"/>
      <c r="P12" s="619"/>
      <c r="Q12" s="620"/>
      <c r="R12" s="621">
        <v>172181</v>
      </c>
      <c r="S12" s="622"/>
      <c r="T12" s="622"/>
      <c r="U12" s="622"/>
      <c r="V12" s="622"/>
      <c r="W12" s="622"/>
      <c r="X12" s="622"/>
      <c r="Y12" s="623"/>
      <c r="Z12" s="624">
        <v>3.3</v>
      </c>
      <c r="AA12" s="624"/>
      <c r="AB12" s="624"/>
      <c r="AC12" s="624"/>
      <c r="AD12" s="625">
        <v>172181</v>
      </c>
      <c r="AE12" s="625"/>
      <c r="AF12" s="625"/>
      <c r="AG12" s="625"/>
      <c r="AH12" s="625"/>
      <c r="AI12" s="625"/>
      <c r="AJ12" s="625"/>
      <c r="AK12" s="625"/>
      <c r="AL12" s="626">
        <v>5.9</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626796</v>
      </c>
      <c r="BH12" s="622"/>
      <c r="BI12" s="622"/>
      <c r="BJ12" s="622"/>
      <c r="BK12" s="622"/>
      <c r="BL12" s="622"/>
      <c r="BM12" s="622"/>
      <c r="BN12" s="623"/>
      <c r="BO12" s="624">
        <v>50.8</v>
      </c>
      <c r="BP12" s="624"/>
      <c r="BQ12" s="624"/>
      <c r="BR12" s="624"/>
      <c r="BS12" s="630" t="s">
        <v>232</v>
      </c>
      <c r="BT12" s="622"/>
      <c r="BU12" s="622"/>
      <c r="BV12" s="622"/>
      <c r="BW12" s="622"/>
      <c r="BX12" s="622"/>
      <c r="BY12" s="622"/>
      <c r="BZ12" s="622"/>
      <c r="CA12" s="622"/>
      <c r="CB12" s="631"/>
      <c r="CD12" s="636" t="s">
        <v>252</v>
      </c>
      <c r="CE12" s="637"/>
      <c r="CF12" s="637"/>
      <c r="CG12" s="637"/>
      <c r="CH12" s="637"/>
      <c r="CI12" s="637"/>
      <c r="CJ12" s="637"/>
      <c r="CK12" s="637"/>
      <c r="CL12" s="637"/>
      <c r="CM12" s="637"/>
      <c r="CN12" s="637"/>
      <c r="CO12" s="637"/>
      <c r="CP12" s="637"/>
      <c r="CQ12" s="638"/>
      <c r="CR12" s="621">
        <v>43093</v>
      </c>
      <c r="CS12" s="622"/>
      <c r="CT12" s="622"/>
      <c r="CU12" s="622"/>
      <c r="CV12" s="622"/>
      <c r="CW12" s="622"/>
      <c r="CX12" s="622"/>
      <c r="CY12" s="623"/>
      <c r="CZ12" s="624">
        <v>0.9</v>
      </c>
      <c r="DA12" s="624"/>
      <c r="DB12" s="624"/>
      <c r="DC12" s="624"/>
      <c r="DD12" s="630" t="s">
        <v>243</v>
      </c>
      <c r="DE12" s="622"/>
      <c r="DF12" s="622"/>
      <c r="DG12" s="622"/>
      <c r="DH12" s="622"/>
      <c r="DI12" s="622"/>
      <c r="DJ12" s="622"/>
      <c r="DK12" s="622"/>
      <c r="DL12" s="622"/>
      <c r="DM12" s="622"/>
      <c r="DN12" s="622"/>
      <c r="DO12" s="622"/>
      <c r="DP12" s="623"/>
      <c r="DQ12" s="630">
        <v>8800</v>
      </c>
      <c r="DR12" s="622"/>
      <c r="DS12" s="622"/>
      <c r="DT12" s="622"/>
      <c r="DU12" s="622"/>
      <c r="DV12" s="622"/>
      <c r="DW12" s="622"/>
      <c r="DX12" s="622"/>
      <c r="DY12" s="622"/>
      <c r="DZ12" s="622"/>
      <c r="EA12" s="622"/>
      <c r="EB12" s="622"/>
      <c r="EC12" s="631"/>
    </row>
    <row r="13" spans="2:143" ht="11.25" customHeight="1">
      <c r="B13" s="618" t="s">
        <v>253</v>
      </c>
      <c r="C13" s="619"/>
      <c r="D13" s="619"/>
      <c r="E13" s="619"/>
      <c r="F13" s="619"/>
      <c r="G13" s="619"/>
      <c r="H13" s="619"/>
      <c r="I13" s="619"/>
      <c r="J13" s="619"/>
      <c r="K13" s="619"/>
      <c r="L13" s="619"/>
      <c r="M13" s="619"/>
      <c r="N13" s="619"/>
      <c r="O13" s="619"/>
      <c r="P13" s="619"/>
      <c r="Q13" s="620"/>
      <c r="R13" s="621">
        <v>27185</v>
      </c>
      <c r="S13" s="622"/>
      <c r="T13" s="622"/>
      <c r="U13" s="622"/>
      <c r="V13" s="622"/>
      <c r="W13" s="622"/>
      <c r="X13" s="622"/>
      <c r="Y13" s="623"/>
      <c r="Z13" s="624">
        <v>0.5</v>
      </c>
      <c r="AA13" s="624"/>
      <c r="AB13" s="624"/>
      <c r="AC13" s="624"/>
      <c r="AD13" s="625">
        <v>27185</v>
      </c>
      <c r="AE13" s="625"/>
      <c r="AF13" s="625"/>
      <c r="AG13" s="625"/>
      <c r="AH13" s="625"/>
      <c r="AI13" s="625"/>
      <c r="AJ13" s="625"/>
      <c r="AK13" s="625"/>
      <c r="AL13" s="626">
        <v>0.9</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626791</v>
      </c>
      <c r="BH13" s="622"/>
      <c r="BI13" s="622"/>
      <c r="BJ13" s="622"/>
      <c r="BK13" s="622"/>
      <c r="BL13" s="622"/>
      <c r="BM13" s="622"/>
      <c r="BN13" s="623"/>
      <c r="BO13" s="624">
        <v>50.8</v>
      </c>
      <c r="BP13" s="624"/>
      <c r="BQ13" s="624"/>
      <c r="BR13" s="624"/>
      <c r="BS13" s="630" t="s">
        <v>243</v>
      </c>
      <c r="BT13" s="622"/>
      <c r="BU13" s="622"/>
      <c r="BV13" s="622"/>
      <c r="BW13" s="622"/>
      <c r="BX13" s="622"/>
      <c r="BY13" s="622"/>
      <c r="BZ13" s="622"/>
      <c r="CA13" s="622"/>
      <c r="CB13" s="631"/>
      <c r="CD13" s="636" t="s">
        <v>255</v>
      </c>
      <c r="CE13" s="637"/>
      <c r="CF13" s="637"/>
      <c r="CG13" s="637"/>
      <c r="CH13" s="637"/>
      <c r="CI13" s="637"/>
      <c r="CJ13" s="637"/>
      <c r="CK13" s="637"/>
      <c r="CL13" s="637"/>
      <c r="CM13" s="637"/>
      <c r="CN13" s="637"/>
      <c r="CO13" s="637"/>
      <c r="CP13" s="637"/>
      <c r="CQ13" s="638"/>
      <c r="CR13" s="621">
        <v>681165</v>
      </c>
      <c r="CS13" s="622"/>
      <c r="CT13" s="622"/>
      <c r="CU13" s="622"/>
      <c r="CV13" s="622"/>
      <c r="CW13" s="622"/>
      <c r="CX13" s="622"/>
      <c r="CY13" s="623"/>
      <c r="CZ13" s="624">
        <v>14</v>
      </c>
      <c r="DA13" s="624"/>
      <c r="DB13" s="624"/>
      <c r="DC13" s="624"/>
      <c r="DD13" s="630">
        <v>210351</v>
      </c>
      <c r="DE13" s="622"/>
      <c r="DF13" s="622"/>
      <c r="DG13" s="622"/>
      <c r="DH13" s="622"/>
      <c r="DI13" s="622"/>
      <c r="DJ13" s="622"/>
      <c r="DK13" s="622"/>
      <c r="DL13" s="622"/>
      <c r="DM13" s="622"/>
      <c r="DN13" s="622"/>
      <c r="DO13" s="622"/>
      <c r="DP13" s="623"/>
      <c r="DQ13" s="630">
        <v>551038</v>
      </c>
      <c r="DR13" s="622"/>
      <c r="DS13" s="622"/>
      <c r="DT13" s="622"/>
      <c r="DU13" s="622"/>
      <c r="DV13" s="622"/>
      <c r="DW13" s="622"/>
      <c r="DX13" s="622"/>
      <c r="DY13" s="622"/>
      <c r="DZ13" s="622"/>
      <c r="EA13" s="622"/>
      <c r="EB13" s="622"/>
      <c r="EC13" s="631"/>
    </row>
    <row r="14" spans="2:143" ht="11.25" customHeight="1">
      <c r="B14" s="618" t="s">
        <v>256</v>
      </c>
      <c r="C14" s="619"/>
      <c r="D14" s="619"/>
      <c r="E14" s="619"/>
      <c r="F14" s="619"/>
      <c r="G14" s="619"/>
      <c r="H14" s="619"/>
      <c r="I14" s="619"/>
      <c r="J14" s="619"/>
      <c r="K14" s="619"/>
      <c r="L14" s="619"/>
      <c r="M14" s="619"/>
      <c r="N14" s="619"/>
      <c r="O14" s="619"/>
      <c r="P14" s="619"/>
      <c r="Q14" s="620"/>
      <c r="R14" s="621" t="s">
        <v>169</v>
      </c>
      <c r="S14" s="622"/>
      <c r="T14" s="622"/>
      <c r="U14" s="622"/>
      <c r="V14" s="622"/>
      <c r="W14" s="622"/>
      <c r="X14" s="622"/>
      <c r="Y14" s="623"/>
      <c r="Z14" s="624" t="s">
        <v>140</v>
      </c>
      <c r="AA14" s="624"/>
      <c r="AB14" s="624"/>
      <c r="AC14" s="624"/>
      <c r="AD14" s="625" t="s">
        <v>243</v>
      </c>
      <c r="AE14" s="625"/>
      <c r="AF14" s="625"/>
      <c r="AG14" s="625"/>
      <c r="AH14" s="625"/>
      <c r="AI14" s="625"/>
      <c r="AJ14" s="625"/>
      <c r="AK14" s="625"/>
      <c r="AL14" s="626" t="s">
        <v>169</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29880</v>
      </c>
      <c r="BH14" s="622"/>
      <c r="BI14" s="622"/>
      <c r="BJ14" s="622"/>
      <c r="BK14" s="622"/>
      <c r="BL14" s="622"/>
      <c r="BM14" s="622"/>
      <c r="BN14" s="623"/>
      <c r="BO14" s="624">
        <v>2.4</v>
      </c>
      <c r="BP14" s="624"/>
      <c r="BQ14" s="624"/>
      <c r="BR14" s="624"/>
      <c r="BS14" s="630" t="s">
        <v>140</v>
      </c>
      <c r="BT14" s="622"/>
      <c r="BU14" s="622"/>
      <c r="BV14" s="622"/>
      <c r="BW14" s="622"/>
      <c r="BX14" s="622"/>
      <c r="BY14" s="622"/>
      <c r="BZ14" s="622"/>
      <c r="CA14" s="622"/>
      <c r="CB14" s="631"/>
      <c r="CD14" s="636" t="s">
        <v>258</v>
      </c>
      <c r="CE14" s="637"/>
      <c r="CF14" s="637"/>
      <c r="CG14" s="637"/>
      <c r="CH14" s="637"/>
      <c r="CI14" s="637"/>
      <c r="CJ14" s="637"/>
      <c r="CK14" s="637"/>
      <c r="CL14" s="637"/>
      <c r="CM14" s="637"/>
      <c r="CN14" s="637"/>
      <c r="CO14" s="637"/>
      <c r="CP14" s="637"/>
      <c r="CQ14" s="638"/>
      <c r="CR14" s="621">
        <v>246883</v>
      </c>
      <c r="CS14" s="622"/>
      <c r="CT14" s="622"/>
      <c r="CU14" s="622"/>
      <c r="CV14" s="622"/>
      <c r="CW14" s="622"/>
      <c r="CX14" s="622"/>
      <c r="CY14" s="623"/>
      <c r="CZ14" s="624">
        <v>5.0999999999999996</v>
      </c>
      <c r="DA14" s="624"/>
      <c r="DB14" s="624"/>
      <c r="DC14" s="624"/>
      <c r="DD14" s="630">
        <v>48352</v>
      </c>
      <c r="DE14" s="622"/>
      <c r="DF14" s="622"/>
      <c r="DG14" s="622"/>
      <c r="DH14" s="622"/>
      <c r="DI14" s="622"/>
      <c r="DJ14" s="622"/>
      <c r="DK14" s="622"/>
      <c r="DL14" s="622"/>
      <c r="DM14" s="622"/>
      <c r="DN14" s="622"/>
      <c r="DO14" s="622"/>
      <c r="DP14" s="623"/>
      <c r="DQ14" s="630">
        <v>192710</v>
      </c>
      <c r="DR14" s="622"/>
      <c r="DS14" s="622"/>
      <c r="DT14" s="622"/>
      <c r="DU14" s="622"/>
      <c r="DV14" s="622"/>
      <c r="DW14" s="622"/>
      <c r="DX14" s="622"/>
      <c r="DY14" s="622"/>
      <c r="DZ14" s="622"/>
      <c r="EA14" s="622"/>
      <c r="EB14" s="622"/>
      <c r="EC14" s="631"/>
    </row>
    <row r="15" spans="2:143" ht="11.25" customHeight="1">
      <c r="B15" s="618" t="s">
        <v>259</v>
      </c>
      <c r="C15" s="619"/>
      <c r="D15" s="619"/>
      <c r="E15" s="619"/>
      <c r="F15" s="619"/>
      <c r="G15" s="619"/>
      <c r="H15" s="619"/>
      <c r="I15" s="619"/>
      <c r="J15" s="619"/>
      <c r="K15" s="619"/>
      <c r="L15" s="619"/>
      <c r="M15" s="619"/>
      <c r="N15" s="619"/>
      <c r="O15" s="619"/>
      <c r="P15" s="619"/>
      <c r="Q15" s="620"/>
      <c r="R15" s="621">
        <v>14661</v>
      </c>
      <c r="S15" s="622"/>
      <c r="T15" s="622"/>
      <c r="U15" s="622"/>
      <c r="V15" s="622"/>
      <c r="W15" s="622"/>
      <c r="X15" s="622"/>
      <c r="Y15" s="623"/>
      <c r="Z15" s="624">
        <v>0.3</v>
      </c>
      <c r="AA15" s="624"/>
      <c r="AB15" s="624"/>
      <c r="AC15" s="624"/>
      <c r="AD15" s="625">
        <v>14661</v>
      </c>
      <c r="AE15" s="625"/>
      <c r="AF15" s="625"/>
      <c r="AG15" s="625"/>
      <c r="AH15" s="625"/>
      <c r="AI15" s="625"/>
      <c r="AJ15" s="625"/>
      <c r="AK15" s="625"/>
      <c r="AL15" s="626">
        <v>0.5</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57200</v>
      </c>
      <c r="BH15" s="622"/>
      <c r="BI15" s="622"/>
      <c r="BJ15" s="622"/>
      <c r="BK15" s="622"/>
      <c r="BL15" s="622"/>
      <c r="BM15" s="622"/>
      <c r="BN15" s="623"/>
      <c r="BO15" s="624">
        <v>4.5999999999999996</v>
      </c>
      <c r="BP15" s="624"/>
      <c r="BQ15" s="624"/>
      <c r="BR15" s="624"/>
      <c r="BS15" s="630" t="s">
        <v>140</v>
      </c>
      <c r="BT15" s="622"/>
      <c r="BU15" s="622"/>
      <c r="BV15" s="622"/>
      <c r="BW15" s="622"/>
      <c r="BX15" s="622"/>
      <c r="BY15" s="622"/>
      <c r="BZ15" s="622"/>
      <c r="CA15" s="622"/>
      <c r="CB15" s="631"/>
      <c r="CD15" s="636" t="s">
        <v>261</v>
      </c>
      <c r="CE15" s="637"/>
      <c r="CF15" s="637"/>
      <c r="CG15" s="637"/>
      <c r="CH15" s="637"/>
      <c r="CI15" s="637"/>
      <c r="CJ15" s="637"/>
      <c r="CK15" s="637"/>
      <c r="CL15" s="637"/>
      <c r="CM15" s="637"/>
      <c r="CN15" s="637"/>
      <c r="CO15" s="637"/>
      <c r="CP15" s="637"/>
      <c r="CQ15" s="638"/>
      <c r="CR15" s="621">
        <v>584432</v>
      </c>
      <c r="CS15" s="622"/>
      <c r="CT15" s="622"/>
      <c r="CU15" s="622"/>
      <c r="CV15" s="622"/>
      <c r="CW15" s="622"/>
      <c r="CX15" s="622"/>
      <c r="CY15" s="623"/>
      <c r="CZ15" s="624">
        <v>12</v>
      </c>
      <c r="DA15" s="624"/>
      <c r="DB15" s="624"/>
      <c r="DC15" s="624"/>
      <c r="DD15" s="630">
        <v>131859</v>
      </c>
      <c r="DE15" s="622"/>
      <c r="DF15" s="622"/>
      <c r="DG15" s="622"/>
      <c r="DH15" s="622"/>
      <c r="DI15" s="622"/>
      <c r="DJ15" s="622"/>
      <c r="DK15" s="622"/>
      <c r="DL15" s="622"/>
      <c r="DM15" s="622"/>
      <c r="DN15" s="622"/>
      <c r="DO15" s="622"/>
      <c r="DP15" s="623"/>
      <c r="DQ15" s="630">
        <v>370442</v>
      </c>
      <c r="DR15" s="622"/>
      <c r="DS15" s="622"/>
      <c r="DT15" s="622"/>
      <c r="DU15" s="622"/>
      <c r="DV15" s="622"/>
      <c r="DW15" s="622"/>
      <c r="DX15" s="622"/>
      <c r="DY15" s="622"/>
      <c r="DZ15" s="622"/>
      <c r="EA15" s="622"/>
      <c r="EB15" s="622"/>
      <c r="EC15" s="631"/>
    </row>
    <row r="16" spans="2:143" ht="11.25" customHeight="1">
      <c r="B16" s="618" t="s">
        <v>262</v>
      </c>
      <c r="C16" s="619"/>
      <c r="D16" s="619"/>
      <c r="E16" s="619"/>
      <c r="F16" s="619"/>
      <c r="G16" s="619"/>
      <c r="H16" s="619"/>
      <c r="I16" s="619"/>
      <c r="J16" s="619"/>
      <c r="K16" s="619"/>
      <c r="L16" s="619"/>
      <c r="M16" s="619"/>
      <c r="N16" s="619"/>
      <c r="O16" s="619"/>
      <c r="P16" s="619"/>
      <c r="Q16" s="620"/>
      <c r="R16" s="621" t="s">
        <v>169</v>
      </c>
      <c r="S16" s="622"/>
      <c r="T16" s="622"/>
      <c r="U16" s="622"/>
      <c r="V16" s="622"/>
      <c r="W16" s="622"/>
      <c r="X16" s="622"/>
      <c r="Y16" s="623"/>
      <c r="Z16" s="624" t="s">
        <v>232</v>
      </c>
      <c r="AA16" s="624"/>
      <c r="AB16" s="624"/>
      <c r="AC16" s="624"/>
      <c r="AD16" s="625" t="s">
        <v>243</v>
      </c>
      <c r="AE16" s="625"/>
      <c r="AF16" s="625"/>
      <c r="AG16" s="625"/>
      <c r="AH16" s="625"/>
      <c r="AI16" s="625"/>
      <c r="AJ16" s="625"/>
      <c r="AK16" s="625"/>
      <c r="AL16" s="626" t="s">
        <v>140</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140</v>
      </c>
      <c r="BH16" s="622"/>
      <c r="BI16" s="622"/>
      <c r="BJ16" s="622"/>
      <c r="BK16" s="622"/>
      <c r="BL16" s="622"/>
      <c r="BM16" s="622"/>
      <c r="BN16" s="623"/>
      <c r="BO16" s="624" t="s">
        <v>140</v>
      </c>
      <c r="BP16" s="624"/>
      <c r="BQ16" s="624"/>
      <c r="BR16" s="624"/>
      <c r="BS16" s="630" t="s">
        <v>140</v>
      </c>
      <c r="BT16" s="622"/>
      <c r="BU16" s="622"/>
      <c r="BV16" s="622"/>
      <c r="BW16" s="622"/>
      <c r="BX16" s="622"/>
      <c r="BY16" s="622"/>
      <c r="BZ16" s="622"/>
      <c r="CA16" s="622"/>
      <c r="CB16" s="631"/>
      <c r="CD16" s="636" t="s">
        <v>264</v>
      </c>
      <c r="CE16" s="637"/>
      <c r="CF16" s="637"/>
      <c r="CG16" s="637"/>
      <c r="CH16" s="637"/>
      <c r="CI16" s="637"/>
      <c r="CJ16" s="637"/>
      <c r="CK16" s="637"/>
      <c r="CL16" s="637"/>
      <c r="CM16" s="637"/>
      <c r="CN16" s="637"/>
      <c r="CO16" s="637"/>
      <c r="CP16" s="637"/>
      <c r="CQ16" s="638"/>
      <c r="CR16" s="621" t="s">
        <v>140</v>
      </c>
      <c r="CS16" s="622"/>
      <c r="CT16" s="622"/>
      <c r="CU16" s="622"/>
      <c r="CV16" s="622"/>
      <c r="CW16" s="622"/>
      <c r="CX16" s="622"/>
      <c r="CY16" s="623"/>
      <c r="CZ16" s="624" t="s">
        <v>243</v>
      </c>
      <c r="DA16" s="624"/>
      <c r="DB16" s="624"/>
      <c r="DC16" s="624"/>
      <c r="DD16" s="630" t="s">
        <v>243</v>
      </c>
      <c r="DE16" s="622"/>
      <c r="DF16" s="622"/>
      <c r="DG16" s="622"/>
      <c r="DH16" s="622"/>
      <c r="DI16" s="622"/>
      <c r="DJ16" s="622"/>
      <c r="DK16" s="622"/>
      <c r="DL16" s="622"/>
      <c r="DM16" s="622"/>
      <c r="DN16" s="622"/>
      <c r="DO16" s="622"/>
      <c r="DP16" s="623"/>
      <c r="DQ16" s="630" t="s">
        <v>232</v>
      </c>
      <c r="DR16" s="622"/>
      <c r="DS16" s="622"/>
      <c r="DT16" s="622"/>
      <c r="DU16" s="622"/>
      <c r="DV16" s="622"/>
      <c r="DW16" s="622"/>
      <c r="DX16" s="622"/>
      <c r="DY16" s="622"/>
      <c r="DZ16" s="622"/>
      <c r="EA16" s="622"/>
      <c r="EB16" s="622"/>
      <c r="EC16" s="631"/>
    </row>
    <row r="17" spans="2:133" ht="11.25" customHeight="1">
      <c r="B17" s="618" t="s">
        <v>265</v>
      </c>
      <c r="C17" s="619"/>
      <c r="D17" s="619"/>
      <c r="E17" s="619"/>
      <c r="F17" s="619"/>
      <c r="G17" s="619"/>
      <c r="H17" s="619"/>
      <c r="I17" s="619"/>
      <c r="J17" s="619"/>
      <c r="K17" s="619"/>
      <c r="L17" s="619"/>
      <c r="M17" s="619"/>
      <c r="N17" s="619"/>
      <c r="O17" s="619"/>
      <c r="P17" s="619"/>
      <c r="Q17" s="620"/>
      <c r="R17" s="621">
        <v>7796</v>
      </c>
      <c r="S17" s="622"/>
      <c r="T17" s="622"/>
      <c r="U17" s="622"/>
      <c r="V17" s="622"/>
      <c r="W17" s="622"/>
      <c r="X17" s="622"/>
      <c r="Y17" s="623"/>
      <c r="Z17" s="624">
        <v>0.2</v>
      </c>
      <c r="AA17" s="624"/>
      <c r="AB17" s="624"/>
      <c r="AC17" s="624"/>
      <c r="AD17" s="625">
        <v>7796</v>
      </c>
      <c r="AE17" s="625"/>
      <c r="AF17" s="625"/>
      <c r="AG17" s="625"/>
      <c r="AH17" s="625"/>
      <c r="AI17" s="625"/>
      <c r="AJ17" s="625"/>
      <c r="AK17" s="625"/>
      <c r="AL17" s="626">
        <v>0.3</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24" t="s">
        <v>140</v>
      </c>
      <c r="BP17" s="624"/>
      <c r="BQ17" s="624"/>
      <c r="BR17" s="624"/>
      <c r="BS17" s="630" t="s">
        <v>140</v>
      </c>
      <c r="BT17" s="622"/>
      <c r="BU17" s="622"/>
      <c r="BV17" s="622"/>
      <c r="BW17" s="622"/>
      <c r="BX17" s="622"/>
      <c r="BY17" s="622"/>
      <c r="BZ17" s="622"/>
      <c r="CA17" s="622"/>
      <c r="CB17" s="631"/>
      <c r="CD17" s="636" t="s">
        <v>267</v>
      </c>
      <c r="CE17" s="637"/>
      <c r="CF17" s="637"/>
      <c r="CG17" s="637"/>
      <c r="CH17" s="637"/>
      <c r="CI17" s="637"/>
      <c r="CJ17" s="637"/>
      <c r="CK17" s="637"/>
      <c r="CL17" s="637"/>
      <c r="CM17" s="637"/>
      <c r="CN17" s="637"/>
      <c r="CO17" s="637"/>
      <c r="CP17" s="637"/>
      <c r="CQ17" s="638"/>
      <c r="CR17" s="621">
        <v>386588</v>
      </c>
      <c r="CS17" s="622"/>
      <c r="CT17" s="622"/>
      <c r="CU17" s="622"/>
      <c r="CV17" s="622"/>
      <c r="CW17" s="622"/>
      <c r="CX17" s="622"/>
      <c r="CY17" s="623"/>
      <c r="CZ17" s="624">
        <v>7.9</v>
      </c>
      <c r="DA17" s="624"/>
      <c r="DB17" s="624"/>
      <c r="DC17" s="624"/>
      <c r="DD17" s="630" t="s">
        <v>243</v>
      </c>
      <c r="DE17" s="622"/>
      <c r="DF17" s="622"/>
      <c r="DG17" s="622"/>
      <c r="DH17" s="622"/>
      <c r="DI17" s="622"/>
      <c r="DJ17" s="622"/>
      <c r="DK17" s="622"/>
      <c r="DL17" s="622"/>
      <c r="DM17" s="622"/>
      <c r="DN17" s="622"/>
      <c r="DO17" s="622"/>
      <c r="DP17" s="623"/>
      <c r="DQ17" s="630">
        <v>338890</v>
      </c>
      <c r="DR17" s="622"/>
      <c r="DS17" s="622"/>
      <c r="DT17" s="622"/>
      <c r="DU17" s="622"/>
      <c r="DV17" s="622"/>
      <c r="DW17" s="622"/>
      <c r="DX17" s="622"/>
      <c r="DY17" s="622"/>
      <c r="DZ17" s="622"/>
      <c r="EA17" s="622"/>
      <c r="EB17" s="622"/>
      <c r="EC17" s="631"/>
    </row>
    <row r="18" spans="2:133" ht="11.25" customHeight="1">
      <c r="B18" s="618" t="s">
        <v>268</v>
      </c>
      <c r="C18" s="619"/>
      <c r="D18" s="619"/>
      <c r="E18" s="619"/>
      <c r="F18" s="619"/>
      <c r="G18" s="619"/>
      <c r="H18" s="619"/>
      <c r="I18" s="619"/>
      <c r="J18" s="619"/>
      <c r="K18" s="619"/>
      <c r="L18" s="619"/>
      <c r="M18" s="619"/>
      <c r="N18" s="619"/>
      <c r="O18" s="619"/>
      <c r="P18" s="619"/>
      <c r="Q18" s="620"/>
      <c r="R18" s="621">
        <v>1495260</v>
      </c>
      <c r="S18" s="622"/>
      <c r="T18" s="622"/>
      <c r="U18" s="622"/>
      <c r="V18" s="622"/>
      <c r="W18" s="622"/>
      <c r="X18" s="622"/>
      <c r="Y18" s="623"/>
      <c r="Z18" s="624">
        <v>28.9</v>
      </c>
      <c r="AA18" s="624"/>
      <c r="AB18" s="624"/>
      <c r="AC18" s="624"/>
      <c r="AD18" s="625">
        <v>1412415</v>
      </c>
      <c r="AE18" s="625"/>
      <c r="AF18" s="625"/>
      <c r="AG18" s="625"/>
      <c r="AH18" s="625"/>
      <c r="AI18" s="625"/>
      <c r="AJ18" s="625"/>
      <c r="AK18" s="625"/>
      <c r="AL18" s="626">
        <v>48.1</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24" t="s">
        <v>140</v>
      </c>
      <c r="BP18" s="624"/>
      <c r="BQ18" s="624"/>
      <c r="BR18" s="624"/>
      <c r="BS18" s="630" t="s">
        <v>140</v>
      </c>
      <c r="BT18" s="622"/>
      <c r="BU18" s="622"/>
      <c r="BV18" s="622"/>
      <c r="BW18" s="622"/>
      <c r="BX18" s="622"/>
      <c r="BY18" s="622"/>
      <c r="BZ18" s="622"/>
      <c r="CA18" s="622"/>
      <c r="CB18" s="631"/>
      <c r="CD18" s="636" t="s">
        <v>270</v>
      </c>
      <c r="CE18" s="637"/>
      <c r="CF18" s="637"/>
      <c r="CG18" s="637"/>
      <c r="CH18" s="637"/>
      <c r="CI18" s="637"/>
      <c r="CJ18" s="637"/>
      <c r="CK18" s="637"/>
      <c r="CL18" s="637"/>
      <c r="CM18" s="637"/>
      <c r="CN18" s="637"/>
      <c r="CO18" s="637"/>
      <c r="CP18" s="637"/>
      <c r="CQ18" s="638"/>
      <c r="CR18" s="621" t="s">
        <v>140</v>
      </c>
      <c r="CS18" s="622"/>
      <c r="CT18" s="622"/>
      <c r="CU18" s="622"/>
      <c r="CV18" s="622"/>
      <c r="CW18" s="622"/>
      <c r="CX18" s="622"/>
      <c r="CY18" s="623"/>
      <c r="CZ18" s="624" t="s">
        <v>169</v>
      </c>
      <c r="DA18" s="624"/>
      <c r="DB18" s="624"/>
      <c r="DC18" s="624"/>
      <c r="DD18" s="630" t="s">
        <v>243</v>
      </c>
      <c r="DE18" s="622"/>
      <c r="DF18" s="622"/>
      <c r="DG18" s="622"/>
      <c r="DH18" s="622"/>
      <c r="DI18" s="622"/>
      <c r="DJ18" s="622"/>
      <c r="DK18" s="622"/>
      <c r="DL18" s="622"/>
      <c r="DM18" s="622"/>
      <c r="DN18" s="622"/>
      <c r="DO18" s="622"/>
      <c r="DP18" s="623"/>
      <c r="DQ18" s="630" t="s">
        <v>140</v>
      </c>
      <c r="DR18" s="622"/>
      <c r="DS18" s="622"/>
      <c r="DT18" s="622"/>
      <c r="DU18" s="622"/>
      <c r="DV18" s="622"/>
      <c r="DW18" s="622"/>
      <c r="DX18" s="622"/>
      <c r="DY18" s="622"/>
      <c r="DZ18" s="622"/>
      <c r="EA18" s="622"/>
      <c r="EB18" s="622"/>
      <c r="EC18" s="631"/>
    </row>
    <row r="19" spans="2:133" ht="11.25" customHeight="1">
      <c r="B19" s="618" t="s">
        <v>271</v>
      </c>
      <c r="C19" s="619"/>
      <c r="D19" s="619"/>
      <c r="E19" s="619"/>
      <c r="F19" s="619"/>
      <c r="G19" s="619"/>
      <c r="H19" s="619"/>
      <c r="I19" s="619"/>
      <c r="J19" s="619"/>
      <c r="K19" s="619"/>
      <c r="L19" s="619"/>
      <c r="M19" s="619"/>
      <c r="N19" s="619"/>
      <c r="O19" s="619"/>
      <c r="P19" s="619"/>
      <c r="Q19" s="620"/>
      <c r="R19" s="621">
        <v>1412415</v>
      </c>
      <c r="S19" s="622"/>
      <c r="T19" s="622"/>
      <c r="U19" s="622"/>
      <c r="V19" s="622"/>
      <c r="W19" s="622"/>
      <c r="X19" s="622"/>
      <c r="Y19" s="623"/>
      <c r="Z19" s="624">
        <v>27.3</v>
      </c>
      <c r="AA19" s="624"/>
      <c r="AB19" s="624"/>
      <c r="AC19" s="624"/>
      <c r="AD19" s="625">
        <v>1412415</v>
      </c>
      <c r="AE19" s="625"/>
      <c r="AF19" s="625"/>
      <c r="AG19" s="625"/>
      <c r="AH19" s="625"/>
      <c r="AI19" s="625"/>
      <c r="AJ19" s="625"/>
      <c r="AK19" s="625"/>
      <c r="AL19" s="626">
        <v>48.1</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24" t="s">
        <v>140</v>
      </c>
      <c r="BP19" s="624"/>
      <c r="BQ19" s="624"/>
      <c r="BR19" s="624"/>
      <c r="BS19" s="630" t="s">
        <v>140</v>
      </c>
      <c r="BT19" s="622"/>
      <c r="BU19" s="622"/>
      <c r="BV19" s="622"/>
      <c r="BW19" s="622"/>
      <c r="BX19" s="622"/>
      <c r="BY19" s="622"/>
      <c r="BZ19" s="622"/>
      <c r="CA19" s="622"/>
      <c r="CB19" s="631"/>
      <c r="CD19" s="636" t="s">
        <v>273</v>
      </c>
      <c r="CE19" s="637"/>
      <c r="CF19" s="637"/>
      <c r="CG19" s="637"/>
      <c r="CH19" s="637"/>
      <c r="CI19" s="637"/>
      <c r="CJ19" s="637"/>
      <c r="CK19" s="637"/>
      <c r="CL19" s="637"/>
      <c r="CM19" s="637"/>
      <c r="CN19" s="637"/>
      <c r="CO19" s="637"/>
      <c r="CP19" s="637"/>
      <c r="CQ19" s="638"/>
      <c r="CR19" s="621" t="s">
        <v>169</v>
      </c>
      <c r="CS19" s="622"/>
      <c r="CT19" s="622"/>
      <c r="CU19" s="622"/>
      <c r="CV19" s="622"/>
      <c r="CW19" s="622"/>
      <c r="CX19" s="622"/>
      <c r="CY19" s="623"/>
      <c r="CZ19" s="624" t="s">
        <v>243</v>
      </c>
      <c r="DA19" s="624"/>
      <c r="DB19" s="624"/>
      <c r="DC19" s="624"/>
      <c r="DD19" s="630" t="s">
        <v>169</v>
      </c>
      <c r="DE19" s="622"/>
      <c r="DF19" s="622"/>
      <c r="DG19" s="622"/>
      <c r="DH19" s="622"/>
      <c r="DI19" s="622"/>
      <c r="DJ19" s="622"/>
      <c r="DK19" s="622"/>
      <c r="DL19" s="622"/>
      <c r="DM19" s="622"/>
      <c r="DN19" s="622"/>
      <c r="DO19" s="622"/>
      <c r="DP19" s="623"/>
      <c r="DQ19" s="630" t="s">
        <v>243</v>
      </c>
      <c r="DR19" s="622"/>
      <c r="DS19" s="622"/>
      <c r="DT19" s="622"/>
      <c r="DU19" s="622"/>
      <c r="DV19" s="622"/>
      <c r="DW19" s="622"/>
      <c r="DX19" s="622"/>
      <c r="DY19" s="622"/>
      <c r="DZ19" s="622"/>
      <c r="EA19" s="622"/>
      <c r="EB19" s="622"/>
      <c r="EC19" s="631"/>
    </row>
    <row r="20" spans="2:133" ht="11.25" customHeight="1">
      <c r="B20" s="618" t="s">
        <v>274</v>
      </c>
      <c r="C20" s="619"/>
      <c r="D20" s="619"/>
      <c r="E20" s="619"/>
      <c r="F20" s="619"/>
      <c r="G20" s="619"/>
      <c r="H20" s="619"/>
      <c r="I20" s="619"/>
      <c r="J20" s="619"/>
      <c r="K20" s="619"/>
      <c r="L20" s="619"/>
      <c r="M20" s="619"/>
      <c r="N20" s="619"/>
      <c r="O20" s="619"/>
      <c r="P20" s="619"/>
      <c r="Q20" s="620"/>
      <c r="R20" s="621">
        <v>82845</v>
      </c>
      <c r="S20" s="622"/>
      <c r="T20" s="622"/>
      <c r="U20" s="622"/>
      <c r="V20" s="622"/>
      <c r="W20" s="622"/>
      <c r="X20" s="622"/>
      <c r="Y20" s="623"/>
      <c r="Z20" s="624">
        <v>1.6</v>
      </c>
      <c r="AA20" s="624"/>
      <c r="AB20" s="624"/>
      <c r="AC20" s="624"/>
      <c r="AD20" s="625" t="s">
        <v>243</v>
      </c>
      <c r="AE20" s="625"/>
      <c r="AF20" s="625"/>
      <c r="AG20" s="625"/>
      <c r="AH20" s="625"/>
      <c r="AI20" s="625"/>
      <c r="AJ20" s="625"/>
      <c r="AK20" s="625"/>
      <c r="AL20" s="626" t="s">
        <v>140</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24" t="s">
        <v>232</v>
      </c>
      <c r="BP20" s="624"/>
      <c r="BQ20" s="624"/>
      <c r="BR20" s="624"/>
      <c r="BS20" s="630" t="s">
        <v>169</v>
      </c>
      <c r="BT20" s="622"/>
      <c r="BU20" s="622"/>
      <c r="BV20" s="622"/>
      <c r="BW20" s="622"/>
      <c r="BX20" s="622"/>
      <c r="BY20" s="622"/>
      <c r="BZ20" s="622"/>
      <c r="CA20" s="622"/>
      <c r="CB20" s="631"/>
      <c r="CD20" s="636" t="s">
        <v>276</v>
      </c>
      <c r="CE20" s="637"/>
      <c r="CF20" s="637"/>
      <c r="CG20" s="637"/>
      <c r="CH20" s="637"/>
      <c r="CI20" s="637"/>
      <c r="CJ20" s="637"/>
      <c r="CK20" s="637"/>
      <c r="CL20" s="637"/>
      <c r="CM20" s="637"/>
      <c r="CN20" s="637"/>
      <c r="CO20" s="637"/>
      <c r="CP20" s="637"/>
      <c r="CQ20" s="638"/>
      <c r="CR20" s="621">
        <v>4876276</v>
      </c>
      <c r="CS20" s="622"/>
      <c r="CT20" s="622"/>
      <c r="CU20" s="622"/>
      <c r="CV20" s="622"/>
      <c r="CW20" s="622"/>
      <c r="CX20" s="622"/>
      <c r="CY20" s="623"/>
      <c r="CZ20" s="624">
        <v>100</v>
      </c>
      <c r="DA20" s="624"/>
      <c r="DB20" s="624"/>
      <c r="DC20" s="624"/>
      <c r="DD20" s="630">
        <v>649215</v>
      </c>
      <c r="DE20" s="622"/>
      <c r="DF20" s="622"/>
      <c r="DG20" s="622"/>
      <c r="DH20" s="622"/>
      <c r="DI20" s="622"/>
      <c r="DJ20" s="622"/>
      <c r="DK20" s="622"/>
      <c r="DL20" s="622"/>
      <c r="DM20" s="622"/>
      <c r="DN20" s="622"/>
      <c r="DO20" s="622"/>
      <c r="DP20" s="623"/>
      <c r="DQ20" s="630">
        <v>3219391</v>
      </c>
      <c r="DR20" s="622"/>
      <c r="DS20" s="622"/>
      <c r="DT20" s="622"/>
      <c r="DU20" s="622"/>
      <c r="DV20" s="622"/>
      <c r="DW20" s="622"/>
      <c r="DX20" s="622"/>
      <c r="DY20" s="622"/>
      <c r="DZ20" s="622"/>
      <c r="EA20" s="622"/>
      <c r="EB20" s="622"/>
      <c r="EC20" s="631"/>
    </row>
    <row r="21" spans="2:133" ht="11.25" customHeight="1">
      <c r="B21" s="618" t="s">
        <v>277</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243</v>
      </c>
      <c r="AA21" s="624"/>
      <c r="AB21" s="624"/>
      <c r="AC21" s="624"/>
      <c r="AD21" s="625" t="s">
        <v>243</v>
      </c>
      <c r="AE21" s="625"/>
      <c r="AF21" s="625"/>
      <c r="AG21" s="625"/>
      <c r="AH21" s="625"/>
      <c r="AI21" s="625"/>
      <c r="AJ21" s="625"/>
      <c r="AK21" s="625"/>
      <c r="AL21" s="626" t="s">
        <v>140</v>
      </c>
      <c r="AM21" s="627"/>
      <c r="AN21" s="627"/>
      <c r="AO21" s="628"/>
      <c r="AP21" s="639" t="s">
        <v>278</v>
      </c>
      <c r="AQ21" s="640"/>
      <c r="AR21" s="640"/>
      <c r="AS21" s="640"/>
      <c r="AT21" s="640"/>
      <c r="AU21" s="640"/>
      <c r="AV21" s="640"/>
      <c r="AW21" s="640"/>
      <c r="AX21" s="640"/>
      <c r="AY21" s="640"/>
      <c r="AZ21" s="640"/>
      <c r="BA21" s="640"/>
      <c r="BB21" s="640"/>
      <c r="BC21" s="640"/>
      <c r="BD21" s="640"/>
      <c r="BE21" s="640"/>
      <c r="BF21" s="641"/>
      <c r="BG21" s="621" t="s">
        <v>140</v>
      </c>
      <c r="BH21" s="622"/>
      <c r="BI21" s="622"/>
      <c r="BJ21" s="622"/>
      <c r="BK21" s="622"/>
      <c r="BL21" s="622"/>
      <c r="BM21" s="622"/>
      <c r="BN21" s="623"/>
      <c r="BO21" s="624" t="s">
        <v>140</v>
      </c>
      <c r="BP21" s="624"/>
      <c r="BQ21" s="624"/>
      <c r="BR21" s="624"/>
      <c r="BS21" s="630" t="s">
        <v>140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279</v>
      </c>
      <c r="C22" s="619"/>
      <c r="D22" s="619"/>
      <c r="E22" s="619"/>
      <c r="F22" s="619"/>
      <c r="G22" s="619"/>
      <c r="H22" s="619"/>
      <c r="I22" s="619"/>
      <c r="J22" s="619"/>
      <c r="K22" s="619"/>
      <c r="L22" s="619"/>
      <c r="M22" s="619"/>
      <c r="N22" s="619"/>
      <c r="O22" s="619"/>
      <c r="P22" s="619"/>
      <c r="Q22" s="620"/>
      <c r="R22" s="621">
        <v>3014242</v>
      </c>
      <c r="S22" s="622"/>
      <c r="T22" s="622"/>
      <c r="U22" s="622"/>
      <c r="V22" s="622"/>
      <c r="W22" s="622"/>
      <c r="X22" s="622"/>
      <c r="Y22" s="623"/>
      <c r="Z22" s="624">
        <v>58.3</v>
      </c>
      <c r="AA22" s="624"/>
      <c r="AB22" s="624"/>
      <c r="AC22" s="624"/>
      <c r="AD22" s="625">
        <v>2931397</v>
      </c>
      <c r="AE22" s="625"/>
      <c r="AF22" s="625"/>
      <c r="AG22" s="625"/>
      <c r="AH22" s="625"/>
      <c r="AI22" s="625"/>
      <c r="AJ22" s="625"/>
      <c r="AK22" s="625"/>
      <c r="AL22" s="626">
        <v>99.8</v>
      </c>
      <c r="AM22" s="627"/>
      <c r="AN22" s="627"/>
      <c r="AO22" s="628"/>
      <c r="AP22" s="639" t="s">
        <v>280</v>
      </c>
      <c r="AQ22" s="640"/>
      <c r="AR22" s="640"/>
      <c r="AS22" s="640"/>
      <c r="AT22" s="640"/>
      <c r="AU22" s="640"/>
      <c r="AV22" s="640"/>
      <c r="AW22" s="640"/>
      <c r="AX22" s="640"/>
      <c r="AY22" s="640"/>
      <c r="AZ22" s="640"/>
      <c r="BA22" s="640"/>
      <c r="BB22" s="640"/>
      <c r="BC22" s="640"/>
      <c r="BD22" s="640"/>
      <c r="BE22" s="640"/>
      <c r="BF22" s="641"/>
      <c r="BG22" s="621" t="s">
        <v>169</v>
      </c>
      <c r="BH22" s="622"/>
      <c r="BI22" s="622"/>
      <c r="BJ22" s="622"/>
      <c r="BK22" s="622"/>
      <c r="BL22" s="622"/>
      <c r="BM22" s="622"/>
      <c r="BN22" s="623"/>
      <c r="BO22" s="624" t="s">
        <v>140</v>
      </c>
      <c r="BP22" s="624"/>
      <c r="BQ22" s="624"/>
      <c r="BR22" s="624"/>
      <c r="BS22" s="630" t="s">
        <v>140</v>
      </c>
      <c r="BT22" s="622"/>
      <c r="BU22" s="622"/>
      <c r="BV22" s="622"/>
      <c r="BW22" s="622"/>
      <c r="BX22" s="622"/>
      <c r="BY22" s="622"/>
      <c r="BZ22" s="622"/>
      <c r="CA22" s="622"/>
      <c r="CB22" s="631"/>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282</v>
      </c>
      <c r="C23" s="619"/>
      <c r="D23" s="619"/>
      <c r="E23" s="619"/>
      <c r="F23" s="619"/>
      <c r="G23" s="619"/>
      <c r="H23" s="619"/>
      <c r="I23" s="619"/>
      <c r="J23" s="619"/>
      <c r="K23" s="619"/>
      <c r="L23" s="619"/>
      <c r="M23" s="619"/>
      <c r="N23" s="619"/>
      <c r="O23" s="619"/>
      <c r="P23" s="619"/>
      <c r="Q23" s="620"/>
      <c r="R23" s="621">
        <v>714</v>
      </c>
      <c r="S23" s="622"/>
      <c r="T23" s="622"/>
      <c r="U23" s="622"/>
      <c r="V23" s="622"/>
      <c r="W23" s="622"/>
      <c r="X23" s="622"/>
      <c r="Y23" s="623"/>
      <c r="Z23" s="624">
        <v>0</v>
      </c>
      <c r="AA23" s="624"/>
      <c r="AB23" s="624"/>
      <c r="AC23" s="624"/>
      <c r="AD23" s="625">
        <v>714</v>
      </c>
      <c r="AE23" s="625"/>
      <c r="AF23" s="625"/>
      <c r="AG23" s="625"/>
      <c r="AH23" s="625"/>
      <c r="AI23" s="625"/>
      <c r="AJ23" s="625"/>
      <c r="AK23" s="625"/>
      <c r="AL23" s="626">
        <v>0</v>
      </c>
      <c r="AM23" s="627"/>
      <c r="AN23" s="627"/>
      <c r="AO23" s="628"/>
      <c r="AP23" s="639" t="s">
        <v>283</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140</v>
      </c>
      <c r="BP23" s="624"/>
      <c r="BQ23" s="624"/>
      <c r="BR23" s="624"/>
      <c r="BS23" s="630" t="s">
        <v>140</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51" t="s">
        <v>287</v>
      </c>
      <c r="DM23" s="652"/>
      <c r="DN23" s="652"/>
      <c r="DO23" s="652"/>
      <c r="DP23" s="652"/>
      <c r="DQ23" s="652"/>
      <c r="DR23" s="652"/>
      <c r="DS23" s="652"/>
      <c r="DT23" s="652"/>
      <c r="DU23" s="652"/>
      <c r="DV23" s="653"/>
      <c r="DW23" s="603" t="s">
        <v>288</v>
      </c>
      <c r="DX23" s="604"/>
      <c r="DY23" s="604"/>
      <c r="DZ23" s="604"/>
      <c r="EA23" s="604"/>
      <c r="EB23" s="604"/>
      <c r="EC23" s="605"/>
    </row>
    <row r="24" spans="2:133" ht="11.25" customHeight="1">
      <c r="B24" s="618" t="s">
        <v>289</v>
      </c>
      <c r="C24" s="619"/>
      <c r="D24" s="619"/>
      <c r="E24" s="619"/>
      <c r="F24" s="619"/>
      <c r="G24" s="619"/>
      <c r="H24" s="619"/>
      <c r="I24" s="619"/>
      <c r="J24" s="619"/>
      <c r="K24" s="619"/>
      <c r="L24" s="619"/>
      <c r="M24" s="619"/>
      <c r="N24" s="619"/>
      <c r="O24" s="619"/>
      <c r="P24" s="619"/>
      <c r="Q24" s="620"/>
      <c r="R24" s="621">
        <v>8811</v>
      </c>
      <c r="S24" s="622"/>
      <c r="T24" s="622"/>
      <c r="U24" s="622"/>
      <c r="V24" s="622"/>
      <c r="W24" s="622"/>
      <c r="X24" s="622"/>
      <c r="Y24" s="623"/>
      <c r="Z24" s="624">
        <v>0.2</v>
      </c>
      <c r="AA24" s="624"/>
      <c r="AB24" s="624"/>
      <c r="AC24" s="624"/>
      <c r="AD24" s="625" t="s">
        <v>243</v>
      </c>
      <c r="AE24" s="625"/>
      <c r="AF24" s="625"/>
      <c r="AG24" s="625"/>
      <c r="AH24" s="625"/>
      <c r="AI24" s="625"/>
      <c r="AJ24" s="625"/>
      <c r="AK24" s="625"/>
      <c r="AL24" s="626" t="s">
        <v>140</v>
      </c>
      <c r="AM24" s="627"/>
      <c r="AN24" s="627"/>
      <c r="AO24" s="628"/>
      <c r="AP24" s="639" t="s">
        <v>290</v>
      </c>
      <c r="AQ24" s="640"/>
      <c r="AR24" s="640"/>
      <c r="AS24" s="640"/>
      <c r="AT24" s="640"/>
      <c r="AU24" s="640"/>
      <c r="AV24" s="640"/>
      <c r="AW24" s="640"/>
      <c r="AX24" s="640"/>
      <c r="AY24" s="640"/>
      <c r="AZ24" s="640"/>
      <c r="BA24" s="640"/>
      <c r="BB24" s="640"/>
      <c r="BC24" s="640"/>
      <c r="BD24" s="640"/>
      <c r="BE24" s="640"/>
      <c r="BF24" s="641"/>
      <c r="BG24" s="621" t="s">
        <v>243</v>
      </c>
      <c r="BH24" s="622"/>
      <c r="BI24" s="622"/>
      <c r="BJ24" s="622"/>
      <c r="BK24" s="622"/>
      <c r="BL24" s="622"/>
      <c r="BM24" s="622"/>
      <c r="BN24" s="623"/>
      <c r="BO24" s="624" t="s">
        <v>232</v>
      </c>
      <c r="BP24" s="624"/>
      <c r="BQ24" s="624"/>
      <c r="BR24" s="624"/>
      <c r="BS24" s="630" t="s">
        <v>140</v>
      </c>
      <c r="BT24" s="622"/>
      <c r="BU24" s="622"/>
      <c r="BV24" s="622"/>
      <c r="BW24" s="622"/>
      <c r="BX24" s="622"/>
      <c r="BY24" s="622"/>
      <c r="BZ24" s="622"/>
      <c r="CA24" s="622"/>
      <c r="CB24" s="631"/>
      <c r="CD24" s="632" t="s">
        <v>291</v>
      </c>
      <c r="CE24" s="633"/>
      <c r="CF24" s="633"/>
      <c r="CG24" s="633"/>
      <c r="CH24" s="633"/>
      <c r="CI24" s="633"/>
      <c r="CJ24" s="633"/>
      <c r="CK24" s="633"/>
      <c r="CL24" s="633"/>
      <c r="CM24" s="633"/>
      <c r="CN24" s="633"/>
      <c r="CO24" s="633"/>
      <c r="CP24" s="633"/>
      <c r="CQ24" s="634"/>
      <c r="CR24" s="610">
        <v>1749540</v>
      </c>
      <c r="CS24" s="611"/>
      <c r="CT24" s="611"/>
      <c r="CU24" s="611"/>
      <c r="CV24" s="611"/>
      <c r="CW24" s="611"/>
      <c r="CX24" s="611"/>
      <c r="CY24" s="612"/>
      <c r="CZ24" s="615">
        <v>35.9</v>
      </c>
      <c r="DA24" s="616"/>
      <c r="DB24" s="616"/>
      <c r="DC24" s="635"/>
      <c r="DD24" s="654">
        <v>1275296</v>
      </c>
      <c r="DE24" s="611"/>
      <c r="DF24" s="611"/>
      <c r="DG24" s="611"/>
      <c r="DH24" s="611"/>
      <c r="DI24" s="611"/>
      <c r="DJ24" s="611"/>
      <c r="DK24" s="612"/>
      <c r="DL24" s="654">
        <v>1273852</v>
      </c>
      <c r="DM24" s="611"/>
      <c r="DN24" s="611"/>
      <c r="DO24" s="611"/>
      <c r="DP24" s="611"/>
      <c r="DQ24" s="611"/>
      <c r="DR24" s="611"/>
      <c r="DS24" s="611"/>
      <c r="DT24" s="611"/>
      <c r="DU24" s="611"/>
      <c r="DV24" s="612"/>
      <c r="DW24" s="615">
        <v>40.799999999999997</v>
      </c>
      <c r="DX24" s="616"/>
      <c r="DY24" s="616"/>
      <c r="DZ24" s="616"/>
      <c r="EA24" s="616"/>
      <c r="EB24" s="616"/>
      <c r="EC24" s="617"/>
    </row>
    <row r="25" spans="2:133" ht="11.25" customHeight="1">
      <c r="B25" s="618" t="s">
        <v>292</v>
      </c>
      <c r="C25" s="619"/>
      <c r="D25" s="619"/>
      <c r="E25" s="619"/>
      <c r="F25" s="619"/>
      <c r="G25" s="619"/>
      <c r="H25" s="619"/>
      <c r="I25" s="619"/>
      <c r="J25" s="619"/>
      <c r="K25" s="619"/>
      <c r="L25" s="619"/>
      <c r="M25" s="619"/>
      <c r="N25" s="619"/>
      <c r="O25" s="619"/>
      <c r="P25" s="619"/>
      <c r="Q25" s="620"/>
      <c r="R25" s="621">
        <v>116431</v>
      </c>
      <c r="S25" s="622"/>
      <c r="T25" s="622"/>
      <c r="U25" s="622"/>
      <c r="V25" s="622"/>
      <c r="W25" s="622"/>
      <c r="X25" s="622"/>
      <c r="Y25" s="623"/>
      <c r="Z25" s="624">
        <v>2.2999999999999998</v>
      </c>
      <c r="AA25" s="624"/>
      <c r="AB25" s="624"/>
      <c r="AC25" s="624"/>
      <c r="AD25" s="625">
        <v>4880</v>
      </c>
      <c r="AE25" s="625"/>
      <c r="AF25" s="625"/>
      <c r="AG25" s="625"/>
      <c r="AH25" s="625"/>
      <c r="AI25" s="625"/>
      <c r="AJ25" s="625"/>
      <c r="AK25" s="625"/>
      <c r="AL25" s="626">
        <v>0.2</v>
      </c>
      <c r="AM25" s="627"/>
      <c r="AN25" s="627"/>
      <c r="AO25" s="628"/>
      <c r="AP25" s="639" t="s">
        <v>293</v>
      </c>
      <c r="AQ25" s="640"/>
      <c r="AR25" s="640"/>
      <c r="AS25" s="640"/>
      <c r="AT25" s="640"/>
      <c r="AU25" s="640"/>
      <c r="AV25" s="640"/>
      <c r="AW25" s="640"/>
      <c r="AX25" s="640"/>
      <c r="AY25" s="640"/>
      <c r="AZ25" s="640"/>
      <c r="BA25" s="640"/>
      <c r="BB25" s="640"/>
      <c r="BC25" s="640"/>
      <c r="BD25" s="640"/>
      <c r="BE25" s="640"/>
      <c r="BF25" s="641"/>
      <c r="BG25" s="621" t="s">
        <v>140</v>
      </c>
      <c r="BH25" s="622"/>
      <c r="BI25" s="622"/>
      <c r="BJ25" s="622"/>
      <c r="BK25" s="622"/>
      <c r="BL25" s="622"/>
      <c r="BM25" s="622"/>
      <c r="BN25" s="623"/>
      <c r="BO25" s="624" t="s">
        <v>243</v>
      </c>
      <c r="BP25" s="624"/>
      <c r="BQ25" s="624"/>
      <c r="BR25" s="624"/>
      <c r="BS25" s="630" t="s">
        <v>140</v>
      </c>
      <c r="BT25" s="622"/>
      <c r="BU25" s="622"/>
      <c r="BV25" s="622"/>
      <c r="BW25" s="622"/>
      <c r="BX25" s="622"/>
      <c r="BY25" s="622"/>
      <c r="BZ25" s="622"/>
      <c r="CA25" s="622"/>
      <c r="CB25" s="631"/>
      <c r="CD25" s="636" t="s">
        <v>294</v>
      </c>
      <c r="CE25" s="637"/>
      <c r="CF25" s="637"/>
      <c r="CG25" s="637"/>
      <c r="CH25" s="637"/>
      <c r="CI25" s="637"/>
      <c r="CJ25" s="637"/>
      <c r="CK25" s="637"/>
      <c r="CL25" s="637"/>
      <c r="CM25" s="637"/>
      <c r="CN25" s="637"/>
      <c r="CO25" s="637"/>
      <c r="CP25" s="637"/>
      <c r="CQ25" s="638"/>
      <c r="CR25" s="621">
        <v>808987</v>
      </c>
      <c r="CS25" s="657"/>
      <c r="CT25" s="657"/>
      <c r="CU25" s="657"/>
      <c r="CV25" s="657"/>
      <c r="CW25" s="657"/>
      <c r="CX25" s="657"/>
      <c r="CY25" s="658"/>
      <c r="CZ25" s="626">
        <v>16.600000000000001</v>
      </c>
      <c r="DA25" s="655"/>
      <c r="DB25" s="655"/>
      <c r="DC25" s="659"/>
      <c r="DD25" s="630">
        <v>725165</v>
      </c>
      <c r="DE25" s="657"/>
      <c r="DF25" s="657"/>
      <c r="DG25" s="657"/>
      <c r="DH25" s="657"/>
      <c r="DI25" s="657"/>
      <c r="DJ25" s="657"/>
      <c r="DK25" s="658"/>
      <c r="DL25" s="630">
        <v>723721</v>
      </c>
      <c r="DM25" s="657"/>
      <c r="DN25" s="657"/>
      <c r="DO25" s="657"/>
      <c r="DP25" s="657"/>
      <c r="DQ25" s="657"/>
      <c r="DR25" s="657"/>
      <c r="DS25" s="657"/>
      <c r="DT25" s="657"/>
      <c r="DU25" s="657"/>
      <c r="DV25" s="658"/>
      <c r="DW25" s="626">
        <v>23.2</v>
      </c>
      <c r="DX25" s="655"/>
      <c r="DY25" s="655"/>
      <c r="DZ25" s="655"/>
      <c r="EA25" s="655"/>
      <c r="EB25" s="655"/>
      <c r="EC25" s="656"/>
    </row>
    <row r="26" spans="2:133" ht="11.25" customHeight="1">
      <c r="B26" s="618" t="s">
        <v>295</v>
      </c>
      <c r="C26" s="619"/>
      <c r="D26" s="619"/>
      <c r="E26" s="619"/>
      <c r="F26" s="619"/>
      <c r="G26" s="619"/>
      <c r="H26" s="619"/>
      <c r="I26" s="619"/>
      <c r="J26" s="619"/>
      <c r="K26" s="619"/>
      <c r="L26" s="619"/>
      <c r="M26" s="619"/>
      <c r="N26" s="619"/>
      <c r="O26" s="619"/>
      <c r="P26" s="619"/>
      <c r="Q26" s="620"/>
      <c r="R26" s="621">
        <v>21450</v>
      </c>
      <c r="S26" s="622"/>
      <c r="T26" s="622"/>
      <c r="U26" s="622"/>
      <c r="V26" s="622"/>
      <c r="W26" s="622"/>
      <c r="X26" s="622"/>
      <c r="Y26" s="623"/>
      <c r="Z26" s="624">
        <v>0.4</v>
      </c>
      <c r="AA26" s="624"/>
      <c r="AB26" s="624"/>
      <c r="AC26" s="624"/>
      <c r="AD26" s="625" t="s">
        <v>140</v>
      </c>
      <c r="AE26" s="625"/>
      <c r="AF26" s="625"/>
      <c r="AG26" s="625"/>
      <c r="AH26" s="625"/>
      <c r="AI26" s="625"/>
      <c r="AJ26" s="625"/>
      <c r="AK26" s="625"/>
      <c r="AL26" s="626" t="s">
        <v>140</v>
      </c>
      <c r="AM26" s="627"/>
      <c r="AN26" s="627"/>
      <c r="AO26" s="628"/>
      <c r="AP26" s="639" t="s">
        <v>296</v>
      </c>
      <c r="AQ26" s="660"/>
      <c r="AR26" s="660"/>
      <c r="AS26" s="660"/>
      <c r="AT26" s="660"/>
      <c r="AU26" s="660"/>
      <c r="AV26" s="660"/>
      <c r="AW26" s="660"/>
      <c r="AX26" s="660"/>
      <c r="AY26" s="660"/>
      <c r="AZ26" s="660"/>
      <c r="BA26" s="660"/>
      <c r="BB26" s="660"/>
      <c r="BC26" s="660"/>
      <c r="BD26" s="660"/>
      <c r="BE26" s="660"/>
      <c r="BF26" s="641"/>
      <c r="BG26" s="621" t="s">
        <v>243</v>
      </c>
      <c r="BH26" s="622"/>
      <c r="BI26" s="622"/>
      <c r="BJ26" s="622"/>
      <c r="BK26" s="622"/>
      <c r="BL26" s="622"/>
      <c r="BM26" s="622"/>
      <c r="BN26" s="623"/>
      <c r="BO26" s="624" t="s">
        <v>140</v>
      </c>
      <c r="BP26" s="624"/>
      <c r="BQ26" s="624"/>
      <c r="BR26" s="624"/>
      <c r="BS26" s="630" t="s">
        <v>140</v>
      </c>
      <c r="BT26" s="622"/>
      <c r="BU26" s="622"/>
      <c r="BV26" s="622"/>
      <c r="BW26" s="622"/>
      <c r="BX26" s="622"/>
      <c r="BY26" s="622"/>
      <c r="BZ26" s="622"/>
      <c r="CA26" s="622"/>
      <c r="CB26" s="631"/>
      <c r="CD26" s="636" t="s">
        <v>297</v>
      </c>
      <c r="CE26" s="637"/>
      <c r="CF26" s="637"/>
      <c r="CG26" s="637"/>
      <c r="CH26" s="637"/>
      <c r="CI26" s="637"/>
      <c r="CJ26" s="637"/>
      <c r="CK26" s="637"/>
      <c r="CL26" s="637"/>
      <c r="CM26" s="637"/>
      <c r="CN26" s="637"/>
      <c r="CO26" s="637"/>
      <c r="CP26" s="637"/>
      <c r="CQ26" s="638"/>
      <c r="CR26" s="621">
        <v>455633</v>
      </c>
      <c r="CS26" s="622"/>
      <c r="CT26" s="622"/>
      <c r="CU26" s="622"/>
      <c r="CV26" s="622"/>
      <c r="CW26" s="622"/>
      <c r="CX26" s="622"/>
      <c r="CY26" s="623"/>
      <c r="CZ26" s="626">
        <v>9.3000000000000007</v>
      </c>
      <c r="DA26" s="655"/>
      <c r="DB26" s="655"/>
      <c r="DC26" s="659"/>
      <c r="DD26" s="630">
        <v>407485</v>
      </c>
      <c r="DE26" s="622"/>
      <c r="DF26" s="622"/>
      <c r="DG26" s="622"/>
      <c r="DH26" s="622"/>
      <c r="DI26" s="622"/>
      <c r="DJ26" s="622"/>
      <c r="DK26" s="623"/>
      <c r="DL26" s="630" t="s">
        <v>140</v>
      </c>
      <c r="DM26" s="622"/>
      <c r="DN26" s="622"/>
      <c r="DO26" s="622"/>
      <c r="DP26" s="622"/>
      <c r="DQ26" s="622"/>
      <c r="DR26" s="622"/>
      <c r="DS26" s="622"/>
      <c r="DT26" s="622"/>
      <c r="DU26" s="622"/>
      <c r="DV26" s="623"/>
      <c r="DW26" s="626" t="s">
        <v>140</v>
      </c>
      <c r="DX26" s="655"/>
      <c r="DY26" s="655"/>
      <c r="DZ26" s="655"/>
      <c r="EA26" s="655"/>
      <c r="EB26" s="655"/>
      <c r="EC26" s="656"/>
    </row>
    <row r="27" spans="2:133" ht="11.25" customHeight="1">
      <c r="B27" s="618" t="s">
        <v>298</v>
      </c>
      <c r="C27" s="619"/>
      <c r="D27" s="619"/>
      <c r="E27" s="619"/>
      <c r="F27" s="619"/>
      <c r="G27" s="619"/>
      <c r="H27" s="619"/>
      <c r="I27" s="619"/>
      <c r="J27" s="619"/>
      <c r="K27" s="619"/>
      <c r="L27" s="619"/>
      <c r="M27" s="619"/>
      <c r="N27" s="619"/>
      <c r="O27" s="619"/>
      <c r="P27" s="619"/>
      <c r="Q27" s="620"/>
      <c r="R27" s="621">
        <v>334778</v>
      </c>
      <c r="S27" s="622"/>
      <c r="T27" s="622"/>
      <c r="U27" s="622"/>
      <c r="V27" s="622"/>
      <c r="W27" s="622"/>
      <c r="X27" s="622"/>
      <c r="Y27" s="623"/>
      <c r="Z27" s="624">
        <v>6.5</v>
      </c>
      <c r="AA27" s="624"/>
      <c r="AB27" s="624"/>
      <c r="AC27" s="624"/>
      <c r="AD27" s="625" t="s">
        <v>243</v>
      </c>
      <c r="AE27" s="625"/>
      <c r="AF27" s="625"/>
      <c r="AG27" s="625"/>
      <c r="AH27" s="625"/>
      <c r="AI27" s="625"/>
      <c r="AJ27" s="625"/>
      <c r="AK27" s="625"/>
      <c r="AL27" s="626" t="s">
        <v>243</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1233434</v>
      </c>
      <c r="BH27" s="622"/>
      <c r="BI27" s="622"/>
      <c r="BJ27" s="622"/>
      <c r="BK27" s="622"/>
      <c r="BL27" s="622"/>
      <c r="BM27" s="622"/>
      <c r="BN27" s="623"/>
      <c r="BO27" s="624">
        <v>100</v>
      </c>
      <c r="BP27" s="624"/>
      <c r="BQ27" s="624"/>
      <c r="BR27" s="624"/>
      <c r="BS27" s="630" t="s">
        <v>140</v>
      </c>
      <c r="BT27" s="622"/>
      <c r="BU27" s="622"/>
      <c r="BV27" s="622"/>
      <c r="BW27" s="622"/>
      <c r="BX27" s="622"/>
      <c r="BY27" s="622"/>
      <c r="BZ27" s="622"/>
      <c r="CA27" s="622"/>
      <c r="CB27" s="631"/>
      <c r="CD27" s="636" t="s">
        <v>300</v>
      </c>
      <c r="CE27" s="637"/>
      <c r="CF27" s="637"/>
      <c r="CG27" s="637"/>
      <c r="CH27" s="637"/>
      <c r="CI27" s="637"/>
      <c r="CJ27" s="637"/>
      <c r="CK27" s="637"/>
      <c r="CL27" s="637"/>
      <c r="CM27" s="637"/>
      <c r="CN27" s="637"/>
      <c r="CO27" s="637"/>
      <c r="CP27" s="637"/>
      <c r="CQ27" s="638"/>
      <c r="CR27" s="621">
        <v>553965</v>
      </c>
      <c r="CS27" s="657"/>
      <c r="CT27" s="657"/>
      <c r="CU27" s="657"/>
      <c r="CV27" s="657"/>
      <c r="CW27" s="657"/>
      <c r="CX27" s="657"/>
      <c r="CY27" s="658"/>
      <c r="CZ27" s="626">
        <v>11.4</v>
      </c>
      <c r="DA27" s="655"/>
      <c r="DB27" s="655"/>
      <c r="DC27" s="659"/>
      <c r="DD27" s="630">
        <v>211241</v>
      </c>
      <c r="DE27" s="657"/>
      <c r="DF27" s="657"/>
      <c r="DG27" s="657"/>
      <c r="DH27" s="657"/>
      <c r="DI27" s="657"/>
      <c r="DJ27" s="657"/>
      <c r="DK27" s="658"/>
      <c r="DL27" s="630">
        <v>211241</v>
      </c>
      <c r="DM27" s="657"/>
      <c r="DN27" s="657"/>
      <c r="DO27" s="657"/>
      <c r="DP27" s="657"/>
      <c r="DQ27" s="657"/>
      <c r="DR27" s="657"/>
      <c r="DS27" s="657"/>
      <c r="DT27" s="657"/>
      <c r="DU27" s="657"/>
      <c r="DV27" s="658"/>
      <c r="DW27" s="626">
        <v>6.8</v>
      </c>
      <c r="DX27" s="655"/>
      <c r="DY27" s="655"/>
      <c r="DZ27" s="655"/>
      <c r="EA27" s="655"/>
      <c r="EB27" s="655"/>
      <c r="EC27" s="656"/>
    </row>
    <row r="28" spans="2:133" ht="11.25" customHeight="1">
      <c r="B28" s="663" t="s">
        <v>301</v>
      </c>
      <c r="C28" s="664"/>
      <c r="D28" s="664"/>
      <c r="E28" s="664"/>
      <c r="F28" s="664"/>
      <c r="G28" s="664"/>
      <c r="H28" s="664"/>
      <c r="I28" s="664"/>
      <c r="J28" s="664"/>
      <c r="K28" s="664"/>
      <c r="L28" s="664"/>
      <c r="M28" s="664"/>
      <c r="N28" s="664"/>
      <c r="O28" s="664"/>
      <c r="P28" s="664"/>
      <c r="Q28" s="665"/>
      <c r="R28" s="621" t="s">
        <v>169</v>
      </c>
      <c r="S28" s="622"/>
      <c r="T28" s="622"/>
      <c r="U28" s="622"/>
      <c r="V28" s="622"/>
      <c r="W28" s="622"/>
      <c r="X28" s="622"/>
      <c r="Y28" s="623"/>
      <c r="Z28" s="624" t="s">
        <v>140</v>
      </c>
      <c r="AA28" s="624"/>
      <c r="AB28" s="624"/>
      <c r="AC28" s="624"/>
      <c r="AD28" s="625" t="s">
        <v>140</v>
      </c>
      <c r="AE28" s="625"/>
      <c r="AF28" s="625"/>
      <c r="AG28" s="625"/>
      <c r="AH28" s="625"/>
      <c r="AI28" s="625"/>
      <c r="AJ28" s="625"/>
      <c r="AK28" s="625"/>
      <c r="AL28" s="626" t="s">
        <v>243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302</v>
      </c>
      <c r="CE28" s="637"/>
      <c r="CF28" s="637"/>
      <c r="CG28" s="637"/>
      <c r="CH28" s="637"/>
      <c r="CI28" s="637"/>
      <c r="CJ28" s="637"/>
      <c r="CK28" s="637"/>
      <c r="CL28" s="637"/>
      <c r="CM28" s="637"/>
      <c r="CN28" s="637"/>
      <c r="CO28" s="637"/>
      <c r="CP28" s="637"/>
      <c r="CQ28" s="638"/>
      <c r="CR28" s="621">
        <v>386588</v>
      </c>
      <c r="CS28" s="622"/>
      <c r="CT28" s="622"/>
      <c r="CU28" s="622"/>
      <c r="CV28" s="622"/>
      <c r="CW28" s="622"/>
      <c r="CX28" s="622"/>
      <c r="CY28" s="623"/>
      <c r="CZ28" s="626">
        <v>7.9</v>
      </c>
      <c r="DA28" s="655"/>
      <c r="DB28" s="655"/>
      <c r="DC28" s="659"/>
      <c r="DD28" s="630">
        <v>338890</v>
      </c>
      <c r="DE28" s="622"/>
      <c r="DF28" s="622"/>
      <c r="DG28" s="622"/>
      <c r="DH28" s="622"/>
      <c r="DI28" s="622"/>
      <c r="DJ28" s="622"/>
      <c r="DK28" s="623"/>
      <c r="DL28" s="630">
        <v>338890</v>
      </c>
      <c r="DM28" s="622"/>
      <c r="DN28" s="622"/>
      <c r="DO28" s="622"/>
      <c r="DP28" s="622"/>
      <c r="DQ28" s="622"/>
      <c r="DR28" s="622"/>
      <c r="DS28" s="622"/>
      <c r="DT28" s="622"/>
      <c r="DU28" s="622"/>
      <c r="DV28" s="623"/>
      <c r="DW28" s="626">
        <v>10.9</v>
      </c>
      <c r="DX28" s="655"/>
      <c r="DY28" s="655"/>
      <c r="DZ28" s="655"/>
      <c r="EA28" s="655"/>
      <c r="EB28" s="655"/>
      <c r="EC28" s="656"/>
    </row>
    <row r="29" spans="2:133" ht="11.25" customHeight="1">
      <c r="B29" s="618" t="s">
        <v>303</v>
      </c>
      <c r="C29" s="619"/>
      <c r="D29" s="619"/>
      <c r="E29" s="619"/>
      <c r="F29" s="619"/>
      <c r="G29" s="619"/>
      <c r="H29" s="619"/>
      <c r="I29" s="619"/>
      <c r="J29" s="619"/>
      <c r="K29" s="619"/>
      <c r="L29" s="619"/>
      <c r="M29" s="619"/>
      <c r="N29" s="619"/>
      <c r="O29" s="619"/>
      <c r="P29" s="619"/>
      <c r="Q29" s="620"/>
      <c r="R29" s="621">
        <v>291078</v>
      </c>
      <c r="S29" s="622"/>
      <c r="T29" s="622"/>
      <c r="U29" s="622"/>
      <c r="V29" s="622"/>
      <c r="W29" s="622"/>
      <c r="X29" s="622"/>
      <c r="Y29" s="623"/>
      <c r="Z29" s="624">
        <v>5.6</v>
      </c>
      <c r="AA29" s="624"/>
      <c r="AB29" s="624"/>
      <c r="AC29" s="624"/>
      <c r="AD29" s="625" t="s">
        <v>140</v>
      </c>
      <c r="AE29" s="625"/>
      <c r="AF29" s="625"/>
      <c r="AG29" s="625"/>
      <c r="AH29" s="625"/>
      <c r="AI29" s="625"/>
      <c r="AJ29" s="625"/>
      <c r="AK29" s="625"/>
      <c r="AL29" s="626" t="s">
        <v>243</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304</v>
      </c>
      <c r="BH29" s="661"/>
      <c r="BI29" s="661"/>
      <c r="BJ29" s="661"/>
      <c r="BK29" s="661"/>
      <c r="BL29" s="661"/>
      <c r="BM29" s="661"/>
      <c r="BN29" s="661"/>
      <c r="BO29" s="661"/>
      <c r="BP29" s="661"/>
      <c r="BQ29" s="662"/>
      <c r="BR29" s="600" t="s">
        <v>305</v>
      </c>
      <c r="BS29" s="661"/>
      <c r="BT29" s="661"/>
      <c r="BU29" s="661"/>
      <c r="BV29" s="661"/>
      <c r="BW29" s="661"/>
      <c r="BX29" s="661"/>
      <c r="BY29" s="661"/>
      <c r="BZ29" s="661"/>
      <c r="CA29" s="661"/>
      <c r="CB29" s="662"/>
      <c r="CD29" s="684" t="s">
        <v>306</v>
      </c>
      <c r="CE29" s="685"/>
      <c r="CF29" s="636" t="s">
        <v>307</v>
      </c>
      <c r="CG29" s="637"/>
      <c r="CH29" s="637"/>
      <c r="CI29" s="637"/>
      <c r="CJ29" s="637"/>
      <c r="CK29" s="637"/>
      <c r="CL29" s="637"/>
      <c r="CM29" s="637"/>
      <c r="CN29" s="637"/>
      <c r="CO29" s="637"/>
      <c r="CP29" s="637"/>
      <c r="CQ29" s="638"/>
      <c r="CR29" s="621">
        <v>386588</v>
      </c>
      <c r="CS29" s="657"/>
      <c r="CT29" s="657"/>
      <c r="CU29" s="657"/>
      <c r="CV29" s="657"/>
      <c r="CW29" s="657"/>
      <c r="CX29" s="657"/>
      <c r="CY29" s="658"/>
      <c r="CZ29" s="626">
        <v>7.9</v>
      </c>
      <c r="DA29" s="655"/>
      <c r="DB29" s="655"/>
      <c r="DC29" s="659"/>
      <c r="DD29" s="630">
        <v>338890</v>
      </c>
      <c r="DE29" s="657"/>
      <c r="DF29" s="657"/>
      <c r="DG29" s="657"/>
      <c r="DH29" s="657"/>
      <c r="DI29" s="657"/>
      <c r="DJ29" s="657"/>
      <c r="DK29" s="658"/>
      <c r="DL29" s="630">
        <v>338890</v>
      </c>
      <c r="DM29" s="657"/>
      <c r="DN29" s="657"/>
      <c r="DO29" s="657"/>
      <c r="DP29" s="657"/>
      <c r="DQ29" s="657"/>
      <c r="DR29" s="657"/>
      <c r="DS29" s="657"/>
      <c r="DT29" s="657"/>
      <c r="DU29" s="657"/>
      <c r="DV29" s="658"/>
      <c r="DW29" s="626">
        <v>10.9</v>
      </c>
      <c r="DX29" s="655"/>
      <c r="DY29" s="655"/>
      <c r="DZ29" s="655"/>
      <c r="EA29" s="655"/>
      <c r="EB29" s="655"/>
      <c r="EC29" s="656"/>
    </row>
    <row r="30" spans="2:133" ht="11.25" customHeight="1">
      <c r="B30" s="618" t="s">
        <v>308</v>
      </c>
      <c r="C30" s="619"/>
      <c r="D30" s="619"/>
      <c r="E30" s="619"/>
      <c r="F30" s="619"/>
      <c r="G30" s="619"/>
      <c r="H30" s="619"/>
      <c r="I30" s="619"/>
      <c r="J30" s="619"/>
      <c r="K30" s="619"/>
      <c r="L30" s="619"/>
      <c r="M30" s="619"/>
      <c r="N30" s="619"/>
      <c r="O30" s="619"/>
      <c r="P30" s="619"/>
      <c r="Q30" s="620"/>
      <c r="R30" s="621">
        <v>10737</v>
      </c>
      <c r="S30" s="622"/>
      <c r="T30" s="622"/>
      <c r="U30" s="622"/>
      <c r="V30" s="622"/>
      <c r="W30" s="622"/>
      <c r="X30" s="622"/>
      <c r="Y30" s="623"/>
      <c r="Z30" s="624">
        <v>0.2</v>
      </c>
      <c r="AA30" s="624"/>
      <c r="AB30" s="624"/>
      <c r="AC30" s="624"/>
      <c r="AD30" s="625">
        <v>1680</v>
      </c>
      <c r="AE30" s="625"/>
      <c r="AF30" s="625"/>
      <c r="AG30" s="625"/>
      <c r="AH30" s="625"/>
      <c r="AI30" s="625"/>
      <c r="AJ30" s="625"/>
      <c r="AK30" s="625"/>
      <c r="AL30" s="626">
        <v>0.1</v>
      </c>
      <c r="AM30" s="627"/>
      <c r="AN30" s="627"/>
      <c r="AO30" s="628"/>
      <c r="AP30" s="669" t="s">
        <v>309</v>
      </c>
      <c r="AQ30" s="670"/>
      <c r="AR30" s="670"/>
      <c r="AS30" s="670"/>
      <c r="AT30" s="675" t="s">
        <v>310</v>
      </c>
      <c r="AU30" s="210"/>
      <c r="AV30" s="210"/>
      <c r="AW30" s="210"/>
      <c r="AX30" s="607" t="s">
        <v>183</v>
      </c>
      <c r="AY30" s="608"/>
      <c r="AZ30" s="608"/>
      <c r="BA30" s="608"/>
      <c r="BB30" s="608"/>
      <c r="BC30" s="608"/>
      <c r="BD30" s="608"/>
      <c r="BE30" s="608"/>
      <c r="BF30" s="609"/>
      <c r="BG30" s="681">
        <v>99.1</v>
      </c>
      <c r="BH30" s="682"/>
      <c r="BI30" s="682"/>
      <c r="BJ30" s="682"/>
      <c r="BK30" s="682"/>
      <c r="BL30" s="682"/>
      <c r="BM30" s="616">
        <v>98</v>
      </c>
      <c r="BN30" s="682"/>
      <c r="BO30" s="682"/>
      <c r="BP30" s="682"/>
      <c r="BQ30" s="683"/>
      <c r="BR30" s="681">
        <v>99.4</v>
      </c>
      <c r="BS30" s="682"/>
      <c r="BT30" s="682"/>
      <c r="BU30" s="682"/>
      <c r="BV30" s="682"/>
      <c r="BW30" s="682"/>
      <c r="BX30" s="616">
        <v>98.2</v>
      </c>
      <c r="BY30" s="682"/>
      <c r="BZ30" s="682"/>
      <c r="CA30" s="682"/>
      <c r="CB30" s="683"/>
      <c r="CD30" s="686"/>
      <c r="CE30" s="687"/>
      <c r="CF30" s="636" t="s">
        <v>311</v>
      </c>
      <c r="CG30" s="637"/>
      <c r="CH30" s="637"/>
      <c r="CI30" s="637"/>
      <c r="CJ30" s="637"/>
      <c r="CK30" s="637"/>
      <c r="CL30" s="637"/>
      <c r="CM30" s="637"/>
      <c r="CN30" s="637"/>
      <c r="CO30" s="637"/>
      <c r="CP30" s="637"/>
      <c r="CQ30" s="638"/>
      <c r="CR30" s="621">
        <v>356542</v>
      </c>
      <c r="CS30" s="622"/>
      <c r="CT30" s="622"/>
      <c r="CU30" s="622"/>
      <c r="CV30" s="622"/>
      <c r="CW30" s="622"/>
      <c r="CX30" s="622"/>
      <c r="CY30" s="623"/>
      <c r="CZ30" s="626">
        <v>7.3</v>
      </c>
      <c r="DA30" s="655"/>
      <c r="DB30" s="655"/>
      <c r="DC30" s="659"/>
      <c r="DD30" s="630">
        <v>319503</v>
      </c>
      <c r="DE30" s="622"/>
      <c r="DF30" s="622"/>
      <c r="DG30" s="622"/>
      <c r="DH30" s="622"/>
      <c r="DI30" s="622"/>
      <c r="DJ30" s="622"/>
      <c r="DK30" s="623"/>
      <c r="DL30" s="630">
        <v>319503</v>
      </c>
      <c r="DM30" s="622"/>
      <c r="DN30" s="622"/>
      <c r="DO30" s="622"/>
      <c r="DP30" s="622"/>
      <c r="DQ30" s="622"/>
      <c r="DR30" s="622"/>
      <c r="DS30" s="622"/>
      <c r="DT30" s="622"/>
      <c r="DU30" s="622"/>
      <c r="DV30" s="623"/>
      <c r="DW30" s="626">
        <v>10.199999999999999</v>
      </c>
      <c r="DX30" s="655"/>
      <c r="DY30" s="655"/>
      <c r="DZ30" s="655"/>
      <c r="EA30" s="655"/>
      <c r="EB30" s="655"/>
      <c r="EC30" s="656"/>
    </row>
    <row r="31" spans="2:133" ht="11.25" customHeight="1">
      <c r="B31" s="618" t="s">
        <v>312</v>
      </c>
      <c r="C31" s="619"/>
      <c r="D31" s="619"/>
      <c r="E31" s="619"/>
      <c r="F31" s="619"/>
      <c r="G31" s="619"/>
      <c r="H31" s="619"/>
      <c r="I31" s="619"/>
      <c r="J31" s="619"/>
      <c r="K31" s="619"/>
      <c r="L31" s="619"/>
      <c r="M31" s="619"/>
      <c r="N31" s="619"/>
      <c r="O31" s="619"/>
      <c r="P31" s="619"/>
      <c r="Q31" s="620"/>
      <c r="R31" s="621">
        <v>287049</v>
      </c>
      <c r="S31" s="622"/>
      <c r="T31" s="622"/>
      <c r="U31" s="622"/>
      <c r="V31" s="622"/>
      <c r="W31" s="622"/>
      <c r="X31" s="622"/>
      <c r="Y31" s="623"/>
      <c r="Z31" s="624">
        <v>5.5</v>
      </c>
      <c r="AA31" s="624"/>
      <c r="AB31" s="624"/>
      <c r="AC31" s="624"/>
      <c r="AD31" s="625" t="s">
        <v>232</v>
      </c>
      <c r="AE31" s="625"/>
      <c r="AF31" s="625"/>
      <c r="AG31" s="625"/>
      <c r="AH31" s="625"/>
      <c r="AI31" s="625"/>
      <c r="AJ31" s="625"/>
      <c r="AK31" s="625"/>
      <c r="AL31" s="626" t="s">
        <v>140</v>
      </c>
      <c r="AM31" s="627"/>
      <c r="AN31" s="627"/>
      <c r="AO31" s="628"/>
      <c r="AP31" s="671"/>
      <c r="AQ31" s="672"/>
      <c r="AR31" s="672"/>
      <c r="AS31" s="672"/>
      <c r="AT31" s="676"/>
      <c r="AU31" s="209" t="s">
        <v>313</v>
      </c>
      <c r="AV31" s="209"/>
      <c r="AW31" s="209"/>
      <c r="AX31" s="618" t="s">
        <v>314</v>
      </c>
      <c r="AY31" s="619"/>
      <c r="AZ31" s="619"/>
      <c r="BA31" s="619"/>
      <c r="BB31" s="619"/>
      <c r="BC31" s="619"/>
      <c r="BD31" s="619"/>
      <c r="BE31" s="619"/>
      <c r="BF31" s="620"/>
      <c r="BG31" s="678">
        <v>99.2</v>
      </c>
      <c r="BH31" s="657"/>
      <c r="BI31" s="657"/>
      <c r="BJ31" s="657"/>
      <c r="BK31" s="657"/>
      <c r="BL31" s="657"/>
      <c r="BM31" s="627">
        <v>98.5</v>
      </c>
      <c r="BN31" s="679"/>
      <c r="BO31" s="679"/>
      <c r="BP31" s="679"/>
      <c r="BQ31" s="680"/>
      <c r="BR31" s="678">
        <v>99.5</v>
      </c>
      <c r="BS31" s="657"/>
      <c r="BT31" s="657"/>
      <c r="BU31" s="657"/>
      <c r="BV31" s="657"/>
      <c r="BW31" s="657"/>
      <c r="BX31" s="627">
        <v>98.7</v>
      </c>
      <c r="BY31" s="679"/>
      <c r="BZ31" s="679"/>
      <c r="CA31" s="679"/>
      <c r="CB31" s="680"/>
      <c r="CD31" s="686"/>
      <c r="CE31" s="687"/>
      <c r="CF31" s="636" t="s">
        <v>315</v>
      </c>
      <c r="CG31" s="637"/>
      <c r="CH31" s="637"/>
      <c r="CI31" s="637"/>
      <c r="CJ31" s="637"/>
      <c r="CK31" s="637"/>
      <c r="CL31" s="637"/>
      <c r="CM31" s="637"/>
      <c r="CN31" s="637"/>
      <c r="CO31" s="637"/>
      <c r="CP31" s="637"/>
      <c r="CQ31" s="638"/>
      <c r="CR31" s="621">
        <v>30046</v>
      </c>
      <c r="CS31" s="657"/>
      <c r="CT31" s="657"/>
      <c r="CU31" s="657"/>
      <c r="CV31" s="657"/>
      <c r="CW31" s="657"/>
      <c r="CX31" s="657"/>
      <c r="CY31" s="658"/>
      <c r="CZ31" s="626">
        <v>0.6</v>
      </c>
      <c r="DA31" s="655"/>
      <c r="DB31" s="655"/>
      <c r="DC31" s="659"/>
      <c r="DD31" s="630">
        <v>19387</v>
      </c>
      <c r="DE31" s="657"/>
      <c r="DF31" s="657"/>
      <c r="DG31" s="657"/>
      <c r="DH31" s="657"/>
      <c r="DI31" s="657"/>
      <c r="DJ31" s="657"/>
      <c r="DK31" s="658"/>
      <c r="DL31" s="630">
        <v>19387</v>
      </c>
      <c r="DM31" s="657"/>
      <c r="DN31" s="657"/>
      <c r="DO31" s="657"/>
      <c r="DP31" s="657"/>
      <c r="DQ31" s="657"/>
      <c r="DR31" s="657"/>
      <c r="DS31" s="657"/>
      <c r="DT31" s="657"/>
      <c r="DU31" s="657"/>
      <c r="DV31" s="658"/>
      <c r="DW31" s="626">
        <v>0.6</v>
      </c>
      <c r="DX31" s="655"/>
      <c r="DY31" s="655"/>
      <c r="DZ31" s="655"/>
      <c r="EA31" s="655"/>
      <c r="EB31" s="655"/>
      <c r="EC31" s="656"/>
    </row>
    <row r="32" spans="2:133" ht="11.25" customHeight="1">
      <c r="B32" s="618" t="s">
        <v>316</v>
      </c>
      <c r="C32" s="619"/>
      <c r="D32" s="619"/>
      <c r="E32" s="619"/>
      <c r="F32" s="619"/>
      <c r="G32" s="619"/>
      <c r="H32" s="619"/>
      <c r="I32" s="619"/>
      <c r="J32" s="619"/>
      <c r="K32" s="619"/>
      <c r="L32" s="619"/>
      <c r="M32" s="619"/>
      <c r="N32" s="619"/>
      <c r="O32" s="619"/>
      <c r="P32" s="619"/>
      <c r="Q32" s="620"/>
      <c r="R32" s="621">
        <v>302202</v>
      </c>
      <c r="S32" s="622"/>
      <c r="T32" s="622"/>
      <c r="U32" s="622"/>
      <c r="V32" s="622"/>
      <c r="W32" s="622"/>
      <c r="X32" s="622"/>
      <c r="Y32" s="623"/>
      <c r="Z32" s="624">
        <v>5.8</v>
      </c>
      <c r="AA32" s="624"/>
      <c r="AB32" s="624"/>
      <c r="AC32" s="624"/>
      <c r="AD32" s="625" t="s">
        <v>232</v>
      </c>
      <c r="AE32" s="625"/>
      <c r="AF32" s="625"/>
      <c r="AG32" s="625"/>
      <c r="AH32" s="625"/>
      <c r="AI32" s="625"/>
      <c r="AJ32" s="625"/>
      <c r="AK32" s="625"/>
      <c r="AL32" s="626" t="s">
        <v>243</v>
      </c>
      <c r="AM32" s="627"/>
      <c r="AN32" s="627"/>
      <c r="AO32" s="628"/>
      <c r="AP32" s="673"/>
      <c r="AQ32" s="674"/>
      <c r="AR32" s="674"/>
      <c r="AS32" s="674"/>
      <c r="AT32" s="677"/>
      <c r="AU32" s="211"/>
      <c r="AV32" s="211"/>
      <c r="AW32" s="211"/>
      <c r="AX32" s="666" t="s">
        <v>317</v>
      </c>
      <c r="AY32" s="667"/>
      <c r="AZ32" s="667"/>
      <c r="BA32" s="667"/>
      <c r="BB32" s="667"/>
      <c r="BC32" s="667"/>
      <c r="BD32" s="667"/>
      <c r="BE32" s="667"/>
      <c r="BF32" s="668"/>
      <c r="BG32" s="690">
        <v>99</v>
      </c>
      <c r="BH32" s="691"/>
      <c r="BI32" s="691"/>
      <c r="BJ32" s="691"/>
      <c r="BK32" s="691"/>
      <c r="BL32" s="691"/>
      <c r="BM32" s="692">
        <v>97.4</v>
      </c>
      <c r="BN32" s="691"/>
      <c r="BO32" s="691"/>
      <c r="BP32" s="691"/>
      <c r="BQ32" s="693"/>
      <c r="BR32" s="690">
        <v>99.2</v>
      </c>
      <c r="BS32" s="691"/>
      <c r="BT32" s="691"/>
      <c r="BU32" s="691"/>
      <c r="BV32" s="691"/>
      <c r="BW32" s="691"/>
      <c r="BX32" s="692">
        <v>97.5</v>
      </c>
      <c r="BY32" s="691"/>
      <c r="BZ32" s="691"/>
      <c r="CA32" s="691"/>
      <c r="CB32" s="693"/>
      <c r="CD32" s="688"/>
      <c r="CE32" s="689"/>
      <c r="CF32" s="636" t="s">
        <v>318</v>
      </c>
      <c r="CG32" s="637"/>
      <c r="CH32" s="637"/>
      <c r="CI32" s="637"/>
      <c r="CJ32" s="637"/>
      <c r="CK32" s="637"/>
      <c r="CL32" s="637"/>
      <c r="CM32" s="637"/>
      <c r="CN32" s="637"/>
      <c r="CO32" s="637"/>
      <c r="CP32" s="637"/>
      <c r="CQ32" s="638"/>
      <c r="CR32" s="621" t="s">
        <v>140</v>
      </c>
      <c r="CS32" s="622"/>
      <c r="CT32" s="622"/>
      <c r="CU32" s="622"/>
      <c r="CV32" s="622"/>
      <c r="CW32" s="622"/>
      <c r="CX32" s="622"/>
      <c r="CY32" s="623"/>
      <c r="CZ32" s="626" t="s">
        <v>232</v>
      </c>
      <c r="DA32" s="655"/>
      <c r="DB32" s="655"/>
      <c r="DC32" s="659"/>
      <c r="DD32" s="630" t="s">
        <v>140</v>
      </c>
      <c r="DE32" s="622"/>
      <c r="DF32" s="622"/>
      <c r="DG32" s="622"/>
      <c r="DH32" s="622"/>
      <c r="DI32" s="622"/>
      <c r="DJ32" s="622"/>
      <c r="DK32" s="623"/>
      <c r="DL32" s="630" t="s">
        <v>169</v>
      </c>
      <c r="DM32" s="622"/>
      <c r="DN32" s="622"/>
      <c r="DO32" s="622"/>
      <c r="DP32" s="622"/>
      <c r="DQ32" s="622"/>
      <c r="DR32" s="622"/>
      <c r="DS32" s="622"/>
      <c r="DT32" s="622"/>
      <c r="DU32" s="622"/>
      <c r="DV32" s="623"/>
      <c r="DW32" s="626" t="s">
        <v>243</v>
      </c>
      <c r="DX32" s="655"/>
      <c r="DY32" s="655"/>
      <c r="DZ32" s="655"/>
      <c r="EA32" s="655"/>
      <c r="EB32" s="655"/>
      <c r="EC32" s="656"/>
    </row>
    <row r="33" spans="2:133" ht="11.25" customHeight="1">
      <c r="B33" s="618" t="s">
        <v>319</v>
      </c>
      <c r="C33" s="619"/>
      <c r="D33" s="619"/>
      <c r="E33" s="619"/>
      <c r="F33" s="619"/>
      <c r="G33" s="619"/>
      <c r="H33" s="619"/>
      <c r="I33" s="619"/>
      <c r="J33" s="619"/>
      <c r="K33" s="619"/>
      <c r="L33" s="619"/>
      <c r="M33" s="619"/>
      <c r="N33" s="619"/>
      <c r="O33" s="619"/>
      <c r="P33" s="619"/>
      <c r="Q33" s="620"/>
      <c r="R33" s="621">
        <v>286538</v>
      </c>
      <c r="S33" s="622"/>
      <c r="T33" s="622"/>
      <c r="U33" s="622"/>
      <c r="V33" s="622"/>
      <c r="W33" s="622"/>
      <c r="X33" s="622"/>
      <c r="Y33" s="623"/>
      <c r="Z33" s="624">
        <v>5.5</v>
      </c>
      <c r="AA33" s="624"/>
      <c r="AB33" s="624"/>
      <c r="AC33" s="624"/>
      <c r="AD33" s="625" t="s">
        <v>232</v>
      </c>
      <c r="AE33" s="625"/>
      <c r="AF33" s="625"/>
      <c r="AG33" s="625"/>
      <c r="AH33" s="625"/>
      <c r="AI33" s="625"/>
      <c r="AJ33" s="625"/>
      <c r="AK33" s="625"/>
      <c r="AL33" s="626" t="s">
        <v>140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320</v>
      </c>
      <c r="CE33" s="637"/>
      <c r="CF33" s="637"/>
      <c r="CG33" s="637"/>
      <c r="CH33" s="637"/>
      <c r="CI33" s="637"/>
      <c r="CJ33" s="637"/>
      <c r="CK33" s="637"/>
      <c r="CL33" s="637"/>
      <c r="CM33" s="637"/>
      <c r="CN33" s="637"/>
      <c r="CO33" s="637"/>
      <c r="CP33" s="637"/>
      <c r="CQ33" s="638"/>
      <c r="CR33" s="621">
        <v>2477521</v>
      </c>
      <c r="CS33" s="657"/>
      <c r="CT33" s="657"/>
      <c r="CU33" s="657"/>
      <c r="CV33" s="657"/>
      <c r="CW33" s="657"/>
      <c r="CX33" s="657"/>
      <c r="CY33" s="658"/>
      <c r="CZ33" s="626">
        <v>50.8</v>
      </c>
      <c r="DA33" s="655"/>
      <c r="DB33" s="655"/>
      <c r="DC33" s="659"/>
      <c r="DD33" s="630">
        <v>1723449</v>
      </c>
      <c r="DE33" s="657"/>
      <c r="DF33" s="657"/>
      <c r="DG33" s="657"/>
      <c r="DH33" s="657"/>
      <c r="DI33" s="657"/>
      <c r="DJ33" s="657"/>
      <c r="DK33" s="658"/>
      <c r="DL33" s="630">
        <v>1327695</v>
      </c>
      <c r="DM33" s="657"/>
      <c r="DN33" s="657"/>
      <c r="DO33" s="657"/>
      <c r="DP33" s="657"/>
      <c r="DQ33" s="657"/>
      <c r="DR33" s="657"/>
      <c r="DS33" s="657"/>
      <c r="DT33" s="657"/>
      <c r="DU33" s="657"/>
      <c r="DV33" s="658"/>
      <c r="DW33" s="626">
        <v>42.6</v>
      </c>
      <c r="DX33" s="655"/>
      <c r="DY33" s="655"/>
      <c r="DZ33" s="655"/>
      <c r="EA33" s="655"/>
      <c r="EB33" s="655"/>
      <c r="EC33" s="656"/>
    </row>
    <row r="34" spans="2:133" ht="11.25" customHeight="1">
      <c r="B34" s="618" t="s">
        <v>321</v>
      </c>
      <c r="C34" s="619"/>
      <c r="D34" s="619"/>
      <c r="E34" s="619"/>
      <c r="F34" s="619"/>
      <c r="G34" s="619"/>
      <c r="H34" s="619"/>
      <c r="I34" s="619"/>
      <c r="J34" s="619"/>
      <c r="K34" s="619"/>
      <c r="L34" s="619"/>
      <c r="M34" s="619"/>
      <c r="N34" s="619"/>
      <c r="O34" s="619"/>
      <c r="P34" s="619"/>
      <c r="Q34" s="620"/>
      <c r="R34" s="621">
        <v>95619</v>
      </c>
      <c r="S34" s="622"/>
      <c r="T34" s="622"/>
      <c r="U34" s="622"/>
      <c r="V34" s="622"/>
      <c r="W34" s="622"/>
      <c r="X34" s="622"/>
      <c r="Y34" s="623"/>
      <c r="Z34" s="624">
        <v>1.8</v>
      </c>
      <c r="AA34" s="624"/>
      <c r="AB34" s="624"/>
      <c r="AC34" s="624"/>
      <c r="AD34" s="625">
        <v>49</v>
      </c>
      <c r="AE34" s="625"/>
      <c r="AF34" s="625"/>
      <c r="AG34" s="625"/>
      <c r="AH34" s="625"/>
      <c r="AI34" s="625"/>
      <c r="AJ34" s="625"/>
      <c r="AK34" s="625"/>
      <c r="AL34" s="626">
        <v>0</v>
      </c>
      <c r="AM34" s="627"/>
      <c r="AN34" s="627"/>
      <c r="AO34" s="628"/>
      <c r="AP34" s="214"/>
      <c r="AQ34" s="600" t="s">
        <v>322</v>
      </c>
      <c r="AR34" s="601"/>
      <c r="AS34" s="601"/>
      <c r="AT34" s="601"/>
      <c r="AU34" s="601"/>
      <c r="AV34" s="601"/>
      <c r="AW34" s="601"/>
      <c r="AX34" s="601"/>
      <c r="AY34" s="601"/>
      <c r="AZ34" s="601"/>
      <c r="BA34" s="601"/>
      <c r="BB34" s="601"/>
      <c r="BC34" s="601"/>
      <c r="BD34" s="601"/>
      <c r="BE34" s="601"/>
      <c r="BF34" s="602"/>
      <c r="BG34" s="600" t="s">
        <v>323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324</v>
      </c>
      <c r="CE34" s="637"/>
      <c r="CF34" s="637"/>
      <c r="CG34" s="637"/>
      <c r="CH34" s="637"/>
      <c r="CI34" s="637"/>
      <c r="CJ34" s="637"/>
      <c r="CK34" s="637"/>
      <c r="CL34" s="637"/>
      <c r="CM34" s="637"/>
      <c r="CN34" s="637"/>
      <c r="CO34" s="637"/>
      <c r="CP34" s="637"/>
      <c r="CQ34" s="638"/>
      <c r="CR34" s="621">
        <v>690492</v>
      </c>
      <c r="CS34" s="622"/>
      <c r="CT34" s="622"/>
      <c r="CU34" s="622"/>
      <c r="CV34" s="622"/>
      <c r="CW34" s="622"/>
      <c r="CX34" s="622"/>
      <c r="CY34" s="623"/>
      <c r="CZ34" s="626">
        <v>14.2</v>
      </c>
      <c r="DA34" s="655"/>
      <c r="DB34" s="655"/>
      <c r="DC34" s="659"/>
      <c r="DD34" s="630">
        <v>430670</v>
      </c>
      <c r="DE34" s="622"/>
      <c r="DF34" s="622"/>
      <c r="DG34" s="622"/>
      <c r="DH34" s="622"/>
      <c r="DI34" s="622"/>
      <c r="DJ34" s="622"/>
      <c r="DK34" s="623"/>
      <c r="DL34" s="630">
        <v>379625</v>
      </c>
      <c r="DM34" s="622"/>
      <c r="DN34" s="622"/>
      <c r="DO34" s="622"/>
      <c r="DP34" s="622"/>
      <c r="DQ34" s="622"/>
      <c r="DR34" s="622"/>
      <c r="DS34" s="622"/>
      <c r="DT34" s="622"/>
      <c r="DU34" s="622"/>
      <c r="DV34" s="623"/>
      <c r="DW34" s="626">
        <v>12.2</v>
      </c>
      <c r="DX34" s="655"/>
      <c r="DY34" s="655"/>
      <c r="DZ34" s="655"/>
      <c r="EA34" s="655"/>
      <c r="EB34" s="655"/>
      <c r="EC34" s="656"/>
    </row>
    <row r="35" spans="2:133" ht="11.25" customHeight="1">
      <c r="B35" s="618" t="s">
        <v>325</v>
      </c>
      <c r="C35" s="619"/>
      <c r="D35" s="619"/>
      <c r="E35" s="619"/>
      <c r="F35" s="619"/>
      <c r="G35" s="619"/>
      <c r="H35" s="619"/>
      <c r="I35" s="619"/>
      <c r="J35" s="619"/>
      <c r="K35" s="619"/>
      <c r="L35" s="619"/>
      <c r="M35" s="619"/>
      <c r="N35" s="619"/>
      <c r="O35" s="619"/>
      <c r="P35" s="619"/>
      <c r="Q35" s="620"/>
      <c r="R35" s="621">
        <v>403500</v>
      </c>
      <c r="S35" s="622"/>
      <c r="T35" s="622"/>
      <c r="U35" s="622"/>
      <c r="V35" s="622"/>
      <c r="W35" s="622"/>
      <c r="X35" s="622"/>
      <c r="Y35" s="623"/>
      <c r="Z35" s="624">
        <v>7.8</v>
      </c>
      <c r="AA35" s="624"/>
      <c r="AB35" s="624"/>
      <c r="AC35" s="624"/>
      <c r="AD35" s="625" t="s">
        <v>243</v>
      </c>
      <c r="AE35" s="625"/>
      <c r="AF35" s="625"/>
      <c r="AG35" s="625"/>
      <c r="AH35" s="625"/>
      <c r="AI35" s="625"/>
      <c r="AJ35" s="625"/>
      <c r="AK35" s="625"/>
      <c r="AL35" s="626" t="s">
        <v>140</v>
      </c>
      <c r="AM35" s="627"/>
      <c r="AN35" s="627"/>
      <c r="AO35" s="628"/>
      <c r="AP35" s="214"/>
      <c r="AQ35" s="694" t="s">
        <v>326</v>
      </c>
      <c r="AR35" s="695"/>
      <c r="AS35" s="695"/>
      <c r="AT35" s="695"/>
      <c r="AU35" s="695"/>
      <c r="AV35" s="695"/>
      <c r="AW35" s="695"/>
      <c r="AX35" s="695"/>
      <c r="AY35" s="696"/>
      <c r="AZ35" s="610">
        <v>774029</v>
      </c>
      <c r="BA35" s="611"/>
      <c r="BB35" s="611"/>
      <c r="BC35" s="611"/>
      <c r="BD35" s="611"/>
      <c r="BE35" s="611"/>
      <c r="BF35" s="697"/>
      <c r="BG35" s="632" t="s">
        <v>327</v>
      </c>
      <c r="BH35" s="633"/>
      <c r="BI35" s="633"/>
      <c r="BJ35" s="633"/>
      <c r="BK35" s="633"/>
      <c r="BL35" s="633"/>
      <c r="BM35" s="633"/>
      <c r="BN35" s="633"/>
      <c r="BO35" s="633"/>
      <c r="BP35" s="633"/>
      <c r="BQ35" s="633"/>
      <c r="BR35" s="633"/>
      <c r="BS35" s="633"/>
      <c r="BT35" s="633"/>
      <c r="BU35" s="634"/>
      <c r="BV35" s="610">
        <v>104321</v>
      </c>
      <c r="BW35" s="611"/>
      <c r="BX35" s="611"/>
      <c r="BY35" s="611"/>
      <c r="BZ35" s="611"/>
      <c r="CA35" s="611"/>
      <c r="CB35" s="697"/>
      <c r="CD35" s="636" t="s">
        <v>328</v>
      </c>
      <c r="CE35" s="637"/>
      <c r="CF35" s="637"/>
      <c r="CG35" s="637"/>
      <c r="CH35" s="637"/>
      <c r="CI35" s="637"/>
      <c r="CJ35" s="637"/>
      <c r="CK35" s="637"/>
      <c r="CL35" s="637"/>
      <c r="CM35" s="637"/>
      <c r="CN35" s="637"/>
      <c r="CO35" s="637"/>
      <c r="CP35" s="637"/>
      <c r="CQ35" s="638"/>
      <c r="CR35" s="621">
        <v>25225</v>
      </c>
      <c r="CS35" s="657"/>
      <c r="CT35" s="657"/>
      <c r="CU35" s="657"/>
      <c r="CV35" s="657"/>
      <c r="CW35" s="657"/>
      <c r="CX35" s="657"/>
      <c r="CY35" s="658"/>
      <c r="CZ35" s="626">
        <v>0.5</v>
      </c>
      <c r="DA35" s="655"/>
      <c r="DB35" s="655"/>
      <c r="DC35" s="659"/>
      <c r="DD35" s="630">
        <v>17080</v>
      </c>
      <c r="DE35" s="657"/>
      <c r="DF35" s="657"/>
      <c r="DG35" s="657"/>
      <c r="DH35" s="657"/>
      <c r="DI35" s="657"/>
      <c r="DJ35" s="657"/>
      <c r="DK35" s="658"/>
      <c r="DL35" s="630">
        <v>17080</v>
      </c>
      <c r="DM35" s="657"/>
      <c r="DN35" s="657"/>
      <c r="DO35" s="657"/>
      <c r="DP35" s="657"/>
      <c r="DQ35" s="657"/>
      <c r="DR35" s="657"/>
      <c r="DS35" s="657"/>
      <c r="DT35" s="657"/>
      <c r="DU35" s="657"/>
      <c r="DV35" s="658"/>
      <c r="DW35" s="626">
        <v>0.5</v>
      </c>
      <c r="DX35" s="655"/>
      <c r="DY35" s="655"/>
      <c r="DZ35" s="655"/>
      <c r="EA35" s="655"/>
      <c r="EB35" s="655"/>
      <c r="EC35" s="656"/>
    </row>
    <row r="36" spans="2:133" ht="11.25" customHeight="1">
      <c r="B36" s="618" t="s">
        <v>329</v>
      </c>
      <c r="C36" s="619"/>
      <c r="D36" s="619"/>
      <c r="E36" s="619"/>
      <c r="F36" s="619"/>
      <c r="G36" s="619"/>
      <c r="H36" s="619"/>
      <c r="I36" s="619"/>
      <c r="J36" s="619"/>
      <c r="K36" s="619"/>
      <c r="L36" s="619"/>
      <c r="M36" s="619"/>
      <c r="N36" s="619"/>
      <c r="O36" s="619"/>
      <c r="P36" s="619"/>
      <c r="Q36" s="620"/>
      <c r="R36" s="621" t="s">
        <v>140</v>
      </c>
      <c r="S36" s="622"/>
      <c r="T36" s="622"/>
      <c r="U36" s="622"/>
      <c r="V36" s="622"/>
      <c r="W36" s="622"/>
      <c r="X36" s="622"/>
      <c r="Y36" s="623"/>
      <c r="Z36" s="624" t="s">
        <v>140</v>
      </c>
      <c r="AA36" s="624"/>
      <c r="AB36" s="624"/>
      <c r="AC36" s="624"/>
      <c r="AD36" s="625" t="s">
        <v>140</v>
      </c>
      <c r="AE36" s="625"/>
      <c r="AF36" s="625"/>
      <c r="AG36" s="625"/>
      <c r="AH36" s="625"/>
      <c r="AI36" s="625"/>
      <c r="AJ36" s="625"/>
      <c r="AK36" s="625"/>
      <c r="AL36" s="626" t="s">
        <v>140</v>
      </c>
      <c r="AM36" s="627"/>
      <c r="AN36" s="627"/>
      <c r="AO36" s="628"/>
      <c r="AQ36" s="698" t="s">
        <v>330</v>
      </c>
      <c r="AR36" s="699"/>
      <c r="AS36" s="699"/>
      <c r="AT36" s="699"/>
      <c r="AU36" s="699"/>
      <c r="AV36" s="699"/>
      <c r="AW36" s="699"/>
      <c r="AX36" s="699"/>
      <c r="AY36" s="700"/>
      <c r="AZ36" s="621">
        <v>373584</v>
      </c>
      <c r="BA36" s="622"/>
      <c r="BB36" s="622"/>
      <c r="BC36" s="622"/>
      <c r="BD36" s="657"/>
      <c r="BE36" s="657"/>
      <c r="BF36" s="680"/>
      <c r="BG36" s="636" t="s">
        <v>331</v>
      </c>
      <c r="BH36" s="637"/>
      <c r="BI36" s="637"/>
      <c r="BJ36" s="637"/>
      <c r="BK36" s="637"/>
      <c r="BL36" s="637"/>
      <c r="BM36" s="637"/>
      <c r="BN36" s="637"/>
      <c r="BO36" s="637"/>
      <c r="BP36" s="637"/>
      <c r="BQ36" s="637"/>
      <c r="BR36" s="637"/>
      <c r="BS36" s="637"/>
      <c r="BT36" s="637"/>
      <c r="BU36" s="638"/>
      <c r="BV36" s="621">
        <v>77586</v>
      </c>
      <c r="BW36" s="622"/>
      <c r="BX36" s="622"/>
      <c r="BY36" s="622"/>
      <c r="BZ36" s="622"/>
      <c r="CA36" s="622"/>
      <c r="CB36" s="631"/>
      <c r="CD36" s="636" t="s">
        <v>332</v>
      </c>
      <c r="CE36" s="637"/>
      <c r="CF36" s="637"/>
      <c r="CG36" s="637"/>
      <c r="CH36" s="637"/>
      <c r="CI36" s="637"/>
      <c r="CJ36" s="637"/>
      <c r="CK36" s="637"/>
      <c r="CL36" s="637"/>
      <c r="CM36" s="637"/>
      <c r="CN36" s="637"/>
      <c r="CO36" s="637"/>
      <c r="CP36" s="637"/>
      <c r="CQ36" s="638"/>
      <c r="CR36" s="621">
        <v>608838</v>
      </c>
      <c r="CS36" s="622"/>
      <c r="CT36" s="622"/>
      <c r="CU36" s="622"/>
      <c r="CV36" s="622"/>
      <c r="CW36" s="622"/>
      <c r="CX36" s="622"/>
      <c r="CY36" s="623"/>
      <c r="CZ36" s="626">
        <v>12.5</v>
      </c>
      <c r="DA36" s="655"/>
      <c r="DB36" s="655"/>
      <c r="DC36" s="659"/>
      <c r="DD36" s="630">
        <v>473527</v>
      </c>
      <c r="DE36" s="622"/>
      <c r="DF36" s="622"/>
      <c r="DG36" s="622"/>
      <c r="DH36" s="622"/>
      <c r="DI36" s="622"/>
      <c r="DJ36" s="622"/>
      <c r="DK36" s="623"/>
      <c r="DL36" s="630">
        <v>343268</v>
      </c>
      <c r="DM36" s="622"/>
      <c r="DN36" s="622"/>
      <c r="DO36" s="622"/>
      <c r="DP36" s="622"/>
      <c r="DQ36" s="622"/>
      <c r="DR36" s="622"/>
      <c r="DS36" s="622"/>
      <c r="DT36" s="622"/>
      <c r="DU36" s="622"/>
      <c r="DV36" s="623"/>
      <c r="DW36" s="626">
        <v>11</v>
      </c>
      <c r="DX36" s="655"/>
      <c r="DY36" s="655"/>
      <c r="DZ36" s="655"/>
      <c r="EA36" s="655"/>
      <c r="EB36" s="655"/>
      <c r="EC36" s="656"/>
    </row>
    <row r="37" spans="2:133" ht="11.25" customHeight="1">
      <c r="B37" s="618" t="s">
        <v>333</v>
      </c>
      <c r="C37" s="619"/>
      <c r="D37" s="619"/>
      <c r="E37" s="619"/>
      <c r="F37" s="619"/>
      <c r="G37" s="619"/>
      <c r="H37" s="619"/>
      <c r="I37" s="619"/>
      <c r="J37" s="619"/>
      <c r="K37" s="619"/>
      <c r="L37" s="619"/>
      <c r="M37" s="619"/>
      <c r="N37" s="619"/>
      <c r="O37" s="619"/>
      <c r="P37" s="619"/>
      <c r="Q37" s="620"/>
      <c r="R37" s="621">
        <v>180000</v>
      </c>
      <c r="S37" s="622"/>
      <c r="T37" s="622"/>
      <c r="U37" s="622"/>
      <c r="V37" s="622"/>
      <c r="W37" s="622"/>
      <c r="X37" s="622"/>
      <c r="Y37" s="623"/>
      <c r="Z37" s="624">
        <v>3.5</v>
      </c>
      <c r="AA37" s="624"/>
      <c r="AB37" s="624"/>
      <c r="AC37" s="624"/>
      <c r="AD37" s="625" t="s">
        <v>140</v>
      </c>
      <c r="AE37" s="625"/>
      <c r="AF37" s="625"/>
      <c r="AG37" s="625"/>
      <c r="AH37" s="625"/>
      <c r="AI37" s="625"/>
      <c r="AJ37" s="625"/>
      <c r="AK37" s="625"/>
      <c r="AL37" s="626" t="s">
        <v>232</v>
      </c>
      <c r="AM37" s="627"/>
      <c r="AN37" s="627"/>
      <c r="AO37" s="628"/>
      <c r="AQ37" s="698" t="s">
        <v>334</v>
      </c>
      <c r="AR37" s="699"/>
      <c r="AS37" s="699"/>
      <c r="AT37" s="699"/>
      <c r="AU37" s="699"/>
      <c r="AV37" s="699"/>
      <c r="AW37" s="699"/>
      <c r="AX37" s="699"/>
      <c r="AY37" s="700"/>
      <c r="AZ37" s="621">
        <v>3974</v>
      </c>
      <c r="BA37" s="622"/>
      <c r="BB37" s="622"/>
      <c r="BC37" s="622"/>
      <c r="BD37" s="657"/>
      <c r="BE37" s="657"/>
      <c r="BF37" s="680"/>
      <c r="BG37" s="636" t="s">
        <v>335</v>
      </c>
      <c r="BH37" s="637"/>
      <c r="BI37" s="637"/>
      <c r="BJ37" s="637"/>
      <c r="BK37" s="637"/>
      <c r="BL37" s="637"/>
      <c r="BM37" s="637"/>
      <c r="BN37" s="637"/>
      <c r="BO37" s="637"/>
      <c r="BP37" s="637"/>
      <c r="BQ37" s="637"/>
      <c r="BR37" s="637"/>
      <c r="BS37" s="637"/>
      <c r="BT37" s="637"/>
      <c r="BU37" s="638"/>
      <c r="BV37" s="621">
        <v>1369</v>
      </c>
      <c r="BW37" s="622"/>
      <c r="BX37" s="622"/>
      <c r="BY37" s="622"/>
      <c r="BZ37" s="622"/>
      <c r="CA37" s="622"/>
      <c r="CB37" s="631"/>
      <c r="CD37" s="636" t="s">
        <v>336</v>
      </c>
      <c r="CE37" s="637"/>
      <c r="CF37" s="637"/>
      <c r="CG37" s="637"/>
      <c r="CH37" s="637"/>
      <c r="CI37" s="637"/>
      <c r="CJ37" s="637"/>
      <c r="CK37" s="637"/>
      <c r="CL37" s="637"/>
      <c r="CM37" s="637"/>
      <c r="CN37" s="637"/>
      <c r="CO37" s="637"/>
      <c r="CP37" s="637"/>
      <c r="CQ37" s="638"/>
      <c r="CR37" s="621">
        <v>260215</v>
      </c>
      <c r="CS37" s="657"/>
      <c r="CT37" s="657"/>
      <c r="CU37" s="657"/>
      <c r="CV37" s="657"/>
      <c r="CW37" s="657"/>
      <c r="CX37" s="657"/>
      <c r="CY37" s="658"/>
      <c r="CZ37" s="626">
        <v>5.3</v>
      </c>
      <c r="DA37" s="655"/>
      <c r="DB37" s="655"/>
      <c r="DC37" s="659"/>
      <c r="DD37" s="630">
        <v>211868</v>
      </c>
      <c r="DE37" s="657"/>
      <c r="DF37" s="657"/>
      <c r="DG37" s="657"/>
      <c r="DH37" s="657"/>
      <c r="DI37" s="657"/>
      <c r="DJ37" s="657"/>
      <c r="DK37" s="658"/>
      <c r="DL37" s="630">
        <v>211868</v>
      </c>
      <c r="DM37" s="657"/>
      <c r="DN37" s="657"/>
      <c r="DO37" s="657"/>
      <c r="DP37" s="657"/>
      <c r="DQ37" s="657"/>
      <c r="DR37" s="657"/>
      <c r="DS37" s="657"/>
      <c r="DT37" s="657"/>
      <c r="DU37" s="657"/>
      <c r="DV37" s="658"/>
      <c r="DW37" s="626">
        <v>6.8</v>
      </c>
      <c r="DX37" s="655"/>
      <c r="DY37" s="655"/>
      <c r="DZ37" s="655"/>
      <c r="EA37" s="655"/>
      <c r="EB37" s="655"/>
      <c r="EC37" s="656"/>
    </row>
    <row r="38" spans="2:133" ht="11.25" customHeight="1">
      <c r="B38" s="666" t="s">
        <v>337</v>
      </c>
      <c r="C38" s="667"/>
      <c r="D38" s="667"/>
      <c r="E38" s="667"/>
      <c r="F38" s="667"/>
      <c r="G38" s="667"/>
      <c r="H38" s="667"/>
      <c r="I38" s="667"/>
      <c r="J38" s="667"/>
      <c r="K38" s="667"/>
      <c r="L38" s="667"/>
      <c r="M38" s="667"/>
      <c r="N38" s="667"/>
      <c r="O38" s="667"/>
      <c r="P38" s="667"/>
      <c r="Q38" s="668"/>
      <c r="R38" s="701">
        <v>5173149</v>
      </c>
      <c r="S38" s="702"/>
      <c r="T38" s="702"/>
      <c r="U38" s="702"/>
      <c r="V38" s="702"/>
      <c r="W38" s="702"/>
      <c r="X38" s="702"/>
      <c r="Y38" s="703"/>
      <c r="Z38" s="704">
        <v>100</v>
      </c>
      <c r="AA38" s="704"/>
      <c r="AB38" s="704"/>
      <c r="AC38" s="704"/>
      <c r="AD38" s="705">
        <v>2938720</v>
      </c>
      <c r="AE38" s="705"/>
      <c r="AF38" s="705"/>
      <c r="AG38" s="705"/>
      <c r="AH38" s="705"/>
      <c r="AI38" s="705"/>
      <c r="AJ38" s="705"/>
      <c r="AK38" s="705"/>
      <c r="AL38" s="706">
        <v>100</v>
      </c>
      <c r="AM38" s="692"/>
      <c r="AN38" s="692"/>
      <c r="AO38" s="707"/>
      <c r="AQ38" s="698" t="s">
        <v>338</v>
      </c>
      <c r="AR38" s="699"/>
      <c r="AS38" s="699"/>
      <c r="AT38" s="699"/>
      <c r="AU38" s="699"/>
      <c r="AV38" s="699"/>
      <c r="AW38" s="699"/>
      <c r="AX38" s="699"/>
      <c r="AY38" s="700"/>
      <c r="AZ38" s="621" t="s">
        <v>140</v>
      </c>
      <c r="BA38" s="622"/>
      <c r="BB38" s="622"/>
      <c r="BC38" s="622"/>
      <c r="BD38" s="657"/>
      <c r="BE38" s="657"/>
      <c r="BF38" s="680"/>
      <c r="BG38" s="636" t="s">
        <v>339</v>
      </c>
      <c r="BH38" s="637"/>
      <c r="BI38" s="637"/>
      <c r="BJ38" s="637"/>
      <c r="BK38" s="637"/>
      <c r="BL38" s="637"/>
      <c r="BM38" s="637"/>
      <c r="BN38" s="637"/>
      <c r="BO38" s="637"/>
      <c r="BP38" s="637"/>
      <c r="BQ38" s="637"/>
      <c r="BR38" s="637"/>
      <c r="BS38" s="637"/>
      <c r="BT38" s="637"/>
      <c r="BU38" s="638"/>
      <c r="BV38" s="621">
        <v>2337</v>
      </c>
      <c r="BW38" s="622"/>
      <c r="BX38" s="622"/>
      <c r="BY38" s="622"/>
      <c r="BZ38" s="622"/>
      <c r="CA38" s="622"/>
      <c r="CB38" s="631"/>
      <c r="CD38" s="636" t="s">
        <v>340</v>
      </c>
      <c r="CE38" s="637"/>
      <c r="CF38" s="637"/>
      <c r="CG38" s="637"/>
      <c r="CH38" s="637"/>
      <c r="CI38" s="637"/>
      <c r="CJ38" s="637"/>
      <c r="CK38" s="637"/>
      <c r="CL38" s="637"/>
      <c r="CM38" s="637"/>
      <c r="CN38" s="637"/>
      <c r="CO38" s="637"/>
      <c r="CP38" s="637"/>
      <c r="CQ38" s="638"/>
      <c r="CR38" s="621">
        <v>764319</v>
      </c>
      <c r="CS38" s="622"/>
      <c r="CT38" s="622"/>
      <c r="CU38" s="622"/>
      <c r="CV38" s="622"/>
      <c r="CW38" s="622"/>
      <c r="CX38" s="622"/>
      <c r="CY38" s="623"/>
      <c r="CZ38" s="626">
        <v>15.7</v>
      </c>
      <c r="DA38" s="655"/>
      <c r="DB38" s="655"/>
      <c r="DC38" s="659"/>
      <c r="DD38" s="630">
        <v>705822</v>
      </c>
      <c r="DE38" s="622"/>
      <c r="DF38" s="622"/>
      <c r="DG38" s="622"/>
      <c r="DH38" s="622"/>
      <c r="DI38" s="622"/>
      <c r="DJ38" s="622"/>
      <c r="DK38" s="623"/>
      <c r="DL38" s="630">
        <v>587722</v>
      </c>
      <c r="DM38" s="622"/>
      <c r="DN38" s="622"/>
      <c r="DO38" s="622"/>
      <c r="DP38" s="622"/>
      <c r="DQ38" s="622"/>
      <c r="DR38" s="622"/>
      <c r="DS38" s="622"/>
      <c r="DT38" s="622"/>
      <c r="DU38" s="622"/>
      <c r="DV38" s="623"/>
      <c r="DW38" s="626">
        <v>18.8</v>
      </c>
      <c r="DX38" s="655"/>
      <c r="DY38" s="655"/>
      <c r="DZ38" s="655"/>
      <c r="EA38" s="655"/>
      <c r="EB38" s="655"/>
      <c r="EC38" s="656"/>
    </row>
    <row r="39" spans="2:133" ht="11.25" customHeight="1">
      <c r="AQ39" s="698" t="s">
        <v>341</v>
      </c>
      <c r="AR39" s="699"/>
      <c r="AS39" s="699"/>
      <c r="AT39" s="699"/>
      <c r="AU39" s="699"/>
      <c r="AV39" s="699"/>
      <c r="AW39" s="699"/>
      <c r="AX39" s="699"/>
      <c r="AY39" s="700"/>
      <c r="AZ39" s="621" t="s">
        <v>169</v>
      </c>
      <c r="BA39" s="622"/>
      <c r="BB39" s="622"/>
      <c r="BC39" s="622"/>
      <c r="BD39" s="657"/>
      <c r="BE39" s="657"/>
      <c r="BF39" s="680"/>
      <c r="BG39" s="712" t="s">
        <v>342</v>
      </c>
      <c r="BH39" s="713"/>
      <c r="BI39" s="713"/>
      <c r="BJ39" s="713"/>
      <c r="BK39" s="713"/>
      <c r="BL39" s="215"/>
      <c r="BM39" s="637" t="s">
        <v>343</v>
      </c>
      <c r="BN39" s="637"/>
      <c r="BO39" s="637"/>
      <c r="BP39" s="637"/>
      <c r="BQ39" s="637"/>
      <c r="BR39" s="637"/>
      <c r="BS39" s="637"/>
      <c r="BT39" s="637"/>
      <c r="BU39" s="638"/>
      <c r="BV39" s="621">
        <v>96</v>
      </c>
      <c r="BW39" s="622"/>
      <c r="BX39" s="622"/>
      <c r="BY39" s="622"/>
      <c r="BZ39" s="622"/>
      <c r="CA39" s="622"/>
      <c r="CB39" s="631"/>
      <c r="CD39" s="636" t="s">
        <v>344</v>
      </c>
      <c r="CE39" s="637"/>
      <c r="CF39" s="637"/>
      <c r="CG39" s="637"/>
      <c r="CH39" s="637"/>
      <c r="CI39" s="637"/>
      <c r="CJ39" s="637"/>
      <c r="CK39" s="637"/>
      <c r="CL39" s="637"/>
      <c r="CM39" s="637"/>
      <c r="CN39" s="637"/>
      <c r="CO39" s="637"/>
      <c r="CP39" s="637"/>
      <c r="CQ39" s="638"/>
      <c r="CR39" s="621">
        <v>377647</v>
      </c>
      <c r="CS39" s="657"/>
      <c r="CT39" s="657"/>
      <c r="CU39" s="657"/>
      <c r="CV39" s="657"/>
      <c r="CW39" s="657"/>
      <c r="CX39" s="657"/>
      <c r="CY39" s="658"/>
      <c r="CZ39" s="626">
        <v>7.7</v>
      </c>
      <c r="DA39" s="655"/>
      <c r="DB39" s="655"/>
      <c r="DC39" s="659"/>
      <c r="DD39" s="630">
        <v>96350</v>
      </c>
      <c r="DE39" s="657"/>
      <c r="DF39" s="657"/>
      <c r="DG39" s="657"/>
      <c r="DH39" s="657"/>
      <c r="DI39" s="657"/>
      <c r="DJ39" s="657"/>
      <c r="DK39" s="658"/>
      <c r="DL39" s="630" t="s">
        <v>140</v>
      </c>
      <c r="DM39" s="657"/>
      <c r="DN39" s="657"/>
      <c r="DO39" s="657"/>
      <c r="DP39" s="657"/>
      <c r="DQ39" s="657"/>
      <c r="DR39" s="657"/>
      <c r="DS39" s="657"/>
      <c r="DT39" s="657"/>
      <c r="DU39" s="657"/>
      <c r="DV39" s="658"/>
      <c r="DW39" s="626" t="s">
        <v>140</v>
      </c>
      <c r="DX39" s="655"/>
      <c r="DY39" s="655"/>
      <c r="DZ39" s="655"/>
      <c r="EA39" s="655"/>
      <c r="EB39" s="655"/>
      <c r="EC39" s="656"/>
    </row>
    <row r="40" spans="2:133" ht="11.25" customHeight="1">
      <c r="AQ40" s="698" t="s">
        <v>345</v>
      </c>
      <c r="AR40" s="699"/>
      <c r="AS40" s="699"/>
      <c r="AT40" s="699"/>
      <c r="AU40" s="699"/>
      <c r="AV40" s="699"/>
      <c r="AW40" s="699"/>
      <c r="AX40" s="699"/>
      <c r="AY40" s="700"/>
      <c r="AZ40" s="621">
        <v>93671</v>
      </c>
      <c r="BA40" s="622"/>
      <c r="BB40" s="622"/>
      <c r="BC40" s="622"/>
      <c r="BD40" s="657"/>
      <c r="BE40" s="657"/>
      <c r="BF40" s="680"/>
      <c r="BG40" s="712"/>
      <c r="BH40" s="713"/>
      <c r="BI40" s="713"/>
      <c r="BJ40" s="713"/>
      <c r="BK40" s="713"/>
      <c r="BL40" s="215"/>
      <c r="BM40" s="637" t="s">
        <v>346</v>
      </c>
      <c r="BN40" s="637"/>
      <c r="BO40" s="637"/>
      <c r="BP40" s="637"/>
      <c r="BQ40" s="637"/>
      <c r="BR40" s="637"/>
      <c r="BS40" s="637"/>
      <c r="BT40" s="637"/>
      <c r="BU40" s="638"/>
      <c r="BV40" s="621">
        <v>86</v>
      </c>
      <c r="BW40" s="622"/>
      <c r="BX40" s="622"/>
      <c r="BY40" s="622"/>
      <c r="BZ40" s="622"/>
      <c r="CA40" s="622"/>
      <c r="CB40" s="631"/>
      <c r="CD40" s="636" t="s">
        <v>347</v>
      </c>
      <c r="CE40" s="637"/>
      <c r="CF40" s="637"/>
      <c r="CG40" s="637"/>
      <c r="CH40" s="637"/>
      <c r="CI40" s="637"/>
      <c r="CJ40" s="637"/>
      <c r="CK40" s="637"/>
      <c r="CL40" s="637"/>
      <c r="CM40" s="637"/>
      <c r="CN40" s="637"/>
      <c r="CO40" s="637"/>
      <c r="CP40" s="637"/>
      <c r="CQ40" s="638"/>
      <c r="CR40" s="621">
        <v>11000</v>
      </c>
      <c r="CS40" s="622"/>
      <c r="CT40" s="622"/>
      <c r="CU40" s="622"/>
      <c r="CV40" s="622"/>
      <c r="CW40" s="622"/>
      <c r="CX40" s="622"/>
      <c r="CY40" s="623"/>
      <c r="CZ40" s="626">
        <v>0.2</v>
      </c>
      <c r="DA40" s="655"/>
      <c r="DB40" s="655"/>
      <c r="DC40" s="659"/>
      <c r="DD40" s="630" t="s">
        <v>169</v>
      </c>
      <c r="DE40" s="622"/>
      <c r="DF40" s="622"/>
      <c r="DG40" s="622"/>
      <c r="DH40" s="622"/>
      <c r="DI40" s="622"/>
      <c r="DJ40" s="622"/>
      <c r="DK40" s="623"/>
      <c r="DL40" s="630" t="s">
        <v>140</v>
      </c>
      <c r="DM40" s="622"/>
      <c r="DN40" s="622"/>
      <c r="DO40" s="622"/>
      <c r="DP40" s="622"/>
      <c r="DQ40" s="622"/>
      <c r="DR40" s="622"/>
      <c r="DS40" s="622"/>
      <c r="DT40" s="622"/>
      <c r="DU40" s="622"/>
      <c r="DV40" s="623"/>
      <c r="DW40" s="626" t="s">
        <v>140</v>
      </c>
      <c r="DX40" s="655"/>
      <c r="DY40" s="655"/>
      <c r="DZ40" s="655"/>
      <c r="EA40" s="655"/>
      <c r="EB40" s="655"/>
      <c r="EC40" s="656"/>
    </row>
    <row r="41" spans="2:133" ht="11.25" customHeight="1">
      <c r="AQ41" s="708" t="s">
        <v>348</v>
      </c>
      <c r="AR41" s="709"/>
      <c r="AS41" s="709"/>
      <c r="AT41" s="709"/>
      <c r="AU41" s="709"/>
      <c r="AV41" s="709"/>
      <c r="AW41" s="709"/>
      <c r="AX41" s="709"/>
      <c r="AY41" s="710"/>
      <c r="AZ41" s="701">
        <v>302800</v>
      </c>
      <c r="BA41" s="702"/>
      <c r="BB41" s="702"/>
      <c r="BC41" s="702"/>
      <c r="BD41" s="691"/>
      <c r="BE41" s="691"/>
      <c r="BF41" s="693"/>
      <c r="BG41" s="714"/>
      <c r="BH41" s="715"/>
      <c r="BI41" s="715"/>
      <c r="BJ41" s="715"/>
      <c r="BK41" s="715"/>
      <c r="BL41" s="216"/>
      <c r="BM41" s="646" t="s">
        <v>349</v>
      </c>
      <c r="BN41" s="646"/>
      <c r="BO41" s="646"/>
      <c r="BP41" s="646"/>
      <c r="BQ41" s="646"/>
      <c r="BR41" s="646"/>
      <c r="BS41" s="646"/>
      <c r="BT41" s="646"/>
      <c r="BU41" s="647"/>
      <c r="BV41" s="701">
        <v>308</v>
      </c>
      <c r="BW41" s="702"/>
      <c r="BX41" s="702"/>
      <c r="BY41" s="702"/>
      <c r="BZ41" s="702"/>
      <c r="CA41" s="702"/>
      <c r="CB41" s="711"/>
      <c r="CD41" s="636" t="s">
        <v>350</v>
      </c>
      <c r="CE41" s="637"/>
      <c r="CF41" s="637"/>
      <c r="CG41" s="637"/>
      <c r="CH41" s="637"/>
      <c r="CI41" s="637"/>
      <c r="CJ41" s="637"/>
      <c r="CK41" s="637"/>
      <c r="CL41" s="637"/>
      <c r="CM41" s="637"/>
      <c r="CN41" s="637"/>
      <c r="CO41" s="637"/>
      <c r="CP41" s="637"/>
      <c r="CQ41" s="638"/>
      <c r="CR41" s="621" t="s">
        <v>140</v>
      </c>
      <c r="CS41" s="657"/>
      <c r="CT41" s="657"/>
      <c r="CU41" s="657"/>
      <c r="CV41" s="657"/>
      <c r="CW41" s="657"/>
      <c r="CX41" s="657"/>
      <c r="CY41" s="658"/>
      <c r="CZ41" s="626" t="s">
        <v>169</v>
      </c>
      <c r="DA41" s="655"/>
      <c r="DB41" s="655"/>
      <c r="DC41" s="659"/>
      <c r="DD41" s="630" t="s">
        <v>140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352</v>
      </c>
      <c r="CE42" s="619"/>
      <c r="CF42" s="619"/>
      <c r="CG42" s="619"/>
      <c r="CH42" s="619"/>
      <c r="CI42" s="619"/>
      <c r="CJ42" s="619"/>
      <c r="CK42" s="619"/>
      <c r="CL42" s="619"/>
      <c r="CM42" s="619"/>
      <c r="CN42" s="619"/>
      <c r="CO42" s="619"/>
      <c r="CP42" s="619"/>
      <c r="CQ42" s="620"/>
      <c r="CR42" s="621">
        <v>649215</v>
      </c>
      <c r="CS42" s="622"/>
      <c r="CT42" s="622"/>
      <c r="CU42" s="622"/>
      <c r="CV42" s="622"/>
      <c r="CW42" s="622"/>
      <c r="CX42" s="622"/>
      <c r="CY42" s="623"/>
      <c r="CZ42" s="626">
        <v>13.3</v>
      </c>
      <c r="DA42" s="627"/>
      <c r="DB42" s="627"/>
      <c r="DC42" s="722"/>
      <c r="DD42" s="630">
        <v>220646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354</v>
      </c>
      <c r="CE43" s="619"/>
      <c r="CF43" s="619"/>
      <c r="CG43" s="619"/>
      <c r="CH43" s="619"/>
      <c r="CI43" s="619"/>
      <c r="CJ43" s="619"/>
      <c r="CK43" s="619"/>
      <c r="CL43" s="619"/>
      <c r="CM43" s="619"/>
      <c r="CN43" s="619"/>
      <c r="CO43" s="619"/>
      <c r="CP43" s="619"/>
      <c r="CQ43" s="620"/>
      <c r="CR43" s="621">
        <v>15037</v>
      </c>
      <c r="CS43" s="657"/>
      <c r="CT43" s="657"/>
      <c r="CU43" s="657"/>
      <c r="CV43" s="657"/>
      <c r="CW43" s="657"/>
      <c r="CX43" s="657"/>
      <c r="CY43" s="658"/>
      <c r="CZ43" s="626">
        <v>0.3</v>
      </c>
      <c r="DA43" s="655"/>
      <c r="DB43" s="655"/>
      <c r="DC43" s="659"/>
      <c r="DD43" s="630">
        <v>14266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355</v>
      </c>
      <c r="CD44" s="733" t="s">
        <v>306</v>
      </c>
      <c r="CE44" s="734"/>
      <c r="CF44" s="618" t="s">
        <v>356</v>
      </c>
      <c r="CG44" s="619"/>
      <c r="CH44" s="619"/>
      <c r="CI44" s="619"/>
      <c r="CJ44" s="619"/>
      <c r="CK44" s="619"/>
      <c r="CL44" s="619"/>
      <c r="CM44" s="619"/>
      <c r="CN44" s="619"/>
      <c r="CO44" s="619"/>
      <c r="CP44" s="619"/>
      <c r="CQ44" s="620"/>
      <c r="CR44" s="621">
        <v>649215</v>
      </c>
      <c r="CS44" s="622"/>
      <c r="CT44" s="622"/>
      <c r="CU44" s="622"/>
      <c r="CV44" s="622"/>
      <c r="CW44" s="622"/>
      <c r="CX44" s="622"/>
      <c r="CY44" s="623"/>
      <c r="CZ44" s="626">
        <v>13.3</v>
      </c>
      <c r="DA44" s="627"/>
      <c r="DB44" s="627"/>
      <c r="DC44" s="722"/>
      <c r="DD44" s="630">
        <v>220646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357</v>
      </c>
      <c r="CG45" s="619"/>
      <c r="CH45" s="619"/>
      <c r="CI45" s="619"/>
      <c r="CJ45" s="619"/>
      <c r="CK45" s="619"/>
      <c r="CL45" s="619"/>
      <c r="CM45" s="619"/>
      <c r="CN45" s="619"/>
      <c r="CO45" s="619"/>
      <c r="CP45" s="619"/>
      <c r="CQ45" s="620"/>
      <c r="CR45" s="621">
        <v>202861</v>
      </c>
      <c r="CS45" s="657"/>
      <c r="CT45" s="657"/>
      <c r="CU45" s="657"/>
      <c r="CV45" s="657"/>
      <c r="CW45" s="657"/>
      <c r="CX45" s="657"/>
      <c r="CY45" s="658"/>
      <c r="CZ45" s="626">
        <v>4.2</v>
      </c>
      <c r="DA45" s="655"/>
      <c r="DB45" s="655"/>
      <c r="DC45" s="659"/>
      <c r="DD45" s="630">
        <v>15528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358</v>
      </c>
      <c r="CG46" s="619"/>
      <c r="CH46" s="619"/>
      <c r="CI46" s="619"/>
      <c r="CJ46" s="619"/>
      <c r="CK46" s="619"/>
      <c r="CL46" s="619"/>
      <c r="CM46" s="619"/>
      <c r="CN46" s="619"/>
      <c r="CO46" s="619"/>
      <c r="CP46" s="619"/>
      <c r="CQ46" s="620"/>
      <c r="CR46" s="621">
        <v>437701</v>
      </c>
      <c r="CS46" s="622"/>
      <c r="CT46" s="622"/>
      <c r="CU46" s="622"/>
      <c r="CV46" s="622"/>
      <c r="CW46" s="622"/>
      <c r="CX46" s="622"/>
      <c r="CY46" s="623"/>
      <c r="CZ46" s="626">
        <v>9</v>
      </c>
      <c r="DA46" s="627"/>
      <c r="DB46" s="627"/>
      <c r="DC46" s="722"/>
      <c r="DD46" s="630">
        <v>196465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359</v>
      </c>
      <c r="CG47" s="619"/>
      <c r="CH47" s="619"/>
      <c r="CI47" s="619"/>
      <c r="CJ47" s="619"/>
      <c r="CK47" s="619"/>
      <c r="CL47" s="619"/>
      <c r="CM47" s="619"/>
      <c r="CN47" s="619"/>
      <c r="CO47" s="619"/>
      <c r="CP47" s="619"/>
      <c r="CQ47" s="620"/>
      <c r="CR47" s="621" t="s">
        <v>140</v>
      </c>
      <c r="CS47" s="657"/>
      <c r="CT47" s="657"/>
      <c r="CU47" s="657"/>
      <c r="CV47" s="657"/>
      <c r="CW47" s="657"/>
      <c r="CX47" s="657"/>
      <c r="CY47" s="658"/>
      <c r="CZ47" s="626" t="s">
        <v>140</v>
      </c>
      <c r="DA47" s="655"/>
      <c r="DB47" s="655"/>
      <c r="DC47" s="659"/>
      <c r="DD47" s="630" t="s">
        <v>140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360</v>
      </c>
      <c r="CG48" s="619"/>
      <c r="CH48" s="619"/>
      <c r="CI48" s="619"/>
      <c r="CJ48" s="619"/>
      <c r="CK48" s="619"/>
      <c r="CL48" s="619"/>
      <c r="CM48" s="619"/>
      <c r="CN48" s="619"/>
      <c r="CO48" s="619"/>
      <c r="CP48" s="619"/>
      <c r="CQ48" s="620"/>
      <c r="CR48" s="621" t="s">
        <v>169</v>
      </c>
      <c r="CS48" s="622"/>
      <c r="CT48" s="622"/>
      <c r="CU48" s="622"/>
      <c r="CV48" s="622"/>
      <c r="CW48" s="622"/>
      <c r="CX48" s="622"/>
      <c r="CY48" s="623"/>
      <c r="CZ48" s="626" t="s">
        <v>140</v>
      </c>
      <c r="DA48" s="627"/>
      <c r="DB48" s="627"/>
      <c r="DC48" s="722"/>
      <c r="DD48" s="630" t="s">
        <v>140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361</v>
      </c>
      <c r="CE49" s="667"/>
      <c r="CF49" s="667"/>
      <c r="CG49" s="667"/>
      <c r="CH49" s="667"/>
      <c r="CI49" s="667"/>
      <c r="CJ49" s="667"/>
      <c r="CK49" s="667"/>
      <c r="CL49" s="667"/>
      <c r="CM49" s="667"/>
      <c r="CN49" s="667"/>
      <c r="CO49" s="667"/>
      <c r="CP49" s="667"/>
      <c r="CQ49" s="668"/>
      <c r="CR49" s="701">
        <v>4876276</v>
      </c>
      <c r="CS49" s="691"/>
      <c r="CT49" s="691"/>
      <c r="CU49" s="691"/>
      <c r="CV49" s="691"/>
      <c r="CW49" s="691"/>
      <c r="CX49" s="691"/>
      <c r="CY49" s="723"/>
      <c r="CZ49" s="706">
        <v>100</v>
      </c>
      <c r="DA49" s="724"/>
      <c r="DB49" s="724"/>
      <c r="DC49" s="725"/>
      <c r="DD49" s="726">
        <v>3219391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Cl8iQoFmS0K8WOjdntDNA9mHEtXgvFErgs3aroUACTHhAWjdaQ663AJLjHY3JisalH8W+dgXGERkptMUABE3SA==" saltValue="PWe0pZNQNPWz24HH7V9mi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363</v>
      </c>
      <c r="DK2" s="769"/>
      <c r="DL2" s="769"/>
      <c r="DM2" s="769"/>
      <c r="DN2" s="769"/>
      <c r="DO2" s="770"/>
      <c r="DP2" s="229"/>
      <c r="DQ2" s="768" t="s">
        <v>364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367</v>
      </c>
      <c r="B5" s="763"/>
      <c r="C5" s="763"/>
      <c r="D5" s="763"/>
      <c r="E5" s="763"/>
      <c r="F5" s="763"/>
      <c r="G5" s="763"/>
      <c r="H5" s="763"/>
      <c r="I5" s="763"/>
      <c r="J5" s="763"/>
      <c r="K5" s="763"/>
      <c r="L5" s="763"/>
      <c r="M5" s="763"/>
      <c r="N5" s="763"/>
      <c r="O5" s="763"/>
      <c r="P5" s="764"/>
      <c r="Q5" s="739" t="s">
        <v>368</v>
      </c>
      <c r="R5" s="740"/>
      <c r="S5" s="740"/>
      <c r="T5" s="740"/>
      <c r="U5" s="741"/>
      <c r="V5" s="739" t="s">
        <v>369</v>
      </c>
      <c r="W5" s="740"/>
      <c r="X5" s="740"/>
      <c r="Y5" s="740"/>
      <c r="Z5" s="741"/>
      <c r="AA5" s="739" t="s">
        <v>370</v>
      </c>
      <c r="AB5" s="740"/>
      <c r="AC5" s="740"/>
      <c r="AD5" s="740"/>
      <c r="AE5" s="740"/>
      <c r="AF5" s="772" t="s">
        <v>371</v>
      </c>
      <c r="AG5" s="740"/>
      <c r="AH5" s="740"/>
      <c r="AI5" s="740"/>
      <c r="AJ5" s="751"/>
      <c r="AK5" s="740" t="s">
        <v>372</v>
      </c>
      <c r="AL5" s="740"/>
      <c r="AM5" s="740"/>
      <c r="AN5" s="740"/>
      <c r="AO5" s="741"/>
      <c r="AP5" s="739" t="s">
        <v>373</v>
      </c>
      <c r="AQ5" s="740"/>
      <c r="AR5" s="740"/>
      <c r="AS5" s="740"/>
      <c r="AT5" s="741"/>
      <c r="AU5" s="739" t="s">
        <v>374</v>
      </c>
      <c r="AV5" s="740"/>
      <c r="AW5" s="740"/>
      <c r="AX5" s="740"/>
      <c r="AY5" s="751"/>
      <c r="AZ5" s="236"/>
      <c r="BA5" s="236"/>
      <c r="BB5" s="236"/>
      <c r="BC5" s="236"/>
      <c r="BD5" s="236"/>
      <c r="BE5" s="237"/>
      <c r="BF5" s="237"/>
      <c r="BG5" s="237"/>
      <c r="BH5" s="237"/>
      <c r="BI5" s="237"/>
      <c r="BJ5" s="237"/>
      <c r="BK5" s="237"/>
      <c r="BL5" s="237"/>
      <c r="BM5" s="237"/>
      <c r="BN5" s="237"/>
      <c r="BO5" s="237"/>
      <c r="BP5" s="237"/>
      <c r="BQ5" s="762" t="s">
        <v>375</v>
      </c>
      <c r="BR5" s="763"/>
      <c r="BS5" s="763"/>
      <c r="BT5" s="763"/>
      <c r="BU5" s="763"/>
      <c r="BV5" s="763"/>
      <c r="BW5" s="763"/>
      <c r="BX5" s="763"/>
      <c r="BY5" s="763"/>
      <c r="BZ5" s="763"/>
      <c r="CA5" s="763"/>
      <c r="CB5" s="763"/>
      <c r="CC5" s="763"/>
      <c r="CD5" s="763"/>
      <c r="CE5" s="763"/>
      <c r="CF5" s="763"/>
      <c r="CG5" s="764"/>
      <c r="CH5" s="739" t="s">
        <v>376</v>
      </c>
      <c r="CI5" s="740"/>
      <c r="CJ5" s="740"/>
      <c r="CK5" s="740"/>
      <c r="CL5" s="741"/>
      <c r="CM5" s="739" t="s">
        <v>377</v>
      </c>
      <c r="CN5" s="740"/>
      <c r="CO5" s="740"/>
      <c r="CP5" s="740"/>
      <c r="CQ5" s="741"/>
      <c r="CR5" s="739" t="s">
        <v>378</v>
      </c>
      <c r="CS5" s="740"/>
      <c r="CT5" s="740"/>
      <c r="CU5" s="740"/>
      <c r="CV5" s="741"/>
      <c r="CW5" s="739" t="s">
        <v>379</v>
      </c>
      <c r="CX5" s="740"/>
      <c r="CY5" s="740"/>
      <c r="CZ5" s="740"/>
      <c r="DA5" s="741"/>
      <c r="DB5" s="739" t="s">
        <v>380</v>
      </c>
      <c r="DC5" s="740"/>
      <c r="DD5" s="740"/>
      <c r="DE5" s="740"/>
      <c r="DF5" s="741"/>
      <c r="DG5" s="745" t="s">
        <v>381</v>
      </c>
      <c r="DH5" s="746"/>
      <c r="DI5" s="746"/>
      <c r="DJ5" s="746"/>
      <c r="DK5" s="747"/>
      <c r="DL5" s="745" t="s">
        <v>382</v>
      </c>
      <c r="DM5" s="746"/>
      <c r="DN5" s="746"/>
      <c r="DO5" s="746"/>
      <c r="DP5" s="747"/>
      <c r="DQ5" s="739" t="s">
        <v>383</v>
      </c>
      <c r="DR5" s="740"/>
      <c r="DS5" s="740"/>
      <c r="DT5" s="740"/>
      <c r="DU5" s="741"/>
      <c r="DV5" s="739" t="s">
        <v>374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384</v>
      </c>
      <c r="C7" s="754"/>
      <c r="D7" s="754"/>
      <c r="E7" s="754"/>
      <c r="F7" s="754"/>
      <c r="G7" s="754"/>
      <c r="H7" s="754"/>
      <c r="I7" s="754"/>
      <c r="J7" s="754"/>
      <c r="K7" s="754"/>
      <c r="L7" s="754"/>
      <c r="M7" s="754"/>
      <c r="N7" s="754"/>
      <c r="O7" s="754"/>
      <c r="P7" s="755"/>
      <c r="Q7" s="756">
        <v>5178</v>
      </c>
      <c r="R7" s="757"/>
      <c r="S7" s="757"/>
      <c r="T7" s="757"/>
      <c r="U7" s="757"/>
      <c r="V7" s="757">
        <v>4881</v>
      </c>
      <c r="W7" s="757"/>
      <c r="X7" s="757"/>
      <c r="Y7" s="757"/>
      <c r="Z7" s="757"/>
      <c r="AA7" s="757">
        <v>297</v>
      </c>
      <c r="AB7" s="757"/>
      <c r="AC7" s="757"/>
      <c r="AD7" s="757"/>
      <c r="AE7" s="758"/>
      <c r="AF7" s="759">
        <v>270</v>
      </c>
      <c r="AG7" s="760"/>
      <c r="AH7" s="760"/>
      <c r="AI7" s="760"/>
      <c r="AJ7" s="761"/>
      <c r="AK7" s="796">
        <v>302</v>
      </c>
      <c r="AL7" s="797"/>
      <c r="AM7" s="797"/>
      <c r="AN7" s="797"/>
      <c r="AO7" s="797"/>
      <c r="AP7" s="797">
        <v>3780</v>
      </c>
      <c r="AQ7" s="797"/>
      <c r="AR7" s="797"/>
      <c r="AS7" s="797"/>
      <c r="AT7" s="797"/>
      <c r="AU7" s="798" t="s">
        <v>578</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386</v>
      </c>
      <c r="B23" s="812" t="s">
        <v>387</v>
      </c>
      <c r="C23" s="813"/>
      <c r="D23" s="813"/>
      <c r="E23" s="813"/>
      <c r="F23" s="813"/>
      <c r="G23" s="813"/>
      <c r="H23" s="813"/>
      <c r="I23" s="813"/>
      <c r="J23" s="813"/>
      <c r="K23" s="813"/>
      <c r="L23" s="813"/>
      <c r="M23" s="813"/>
      <c r="N23" s="813"/>
      <c r="O23" s="813"/>
      <c r="P23" s="814"/>
      <c r="Q23" s="815">
        <v>5178</v>
      </c>
      <c r="R23" s="816"/>
      <c r="S23" s="816"/>
      <c r="T23" s="816"/>
      <c r="U23" s="816"/>
      <c r="V23" s="816">
        <v>4881</v>
      </c>
      <c r="W23" s="816"/>
      <c r="X23" s="816"/>
      <c r="Y23" s="816"/>
      <c r="Z23" s="816"/>
      <c r="AA23" s="816">
        <v>297</v>
      </c>
      <c r="AB23" s="816"/>
      <c r="AC23" s="816"/>
      <c r="AD23" s="816"/>
      <c r="AE23" s="817"/>
      <c r="AF23" s="818">
        <v>270</v>
      </c>
      <c r="AG23" s="816"/>
      <c r="AH23" s="816"/>
      <c r="AI23" s="816"/>
      <c r="AJ23" s="819"/>
      <c r="AK23" s="820"/>
      <c r="AL23" s="821"/>
      <c r="AM23" s="821"/>
      <c r="AN23" s="821"/>
      <c r="AO23" s="821"/>
      <c r="AP23" s="816">
        <v>3780</v>
      </c>
      <c r="AQ23" s="816"/>
      <c r="AR23" s="816"/>
      <c r="AS23" s="816"/>
      <c r="AT23" s="816"/>
      <c r="AU23" s="822"/>
      <c r="AV23" s="822"/>
      <c r="AW23" s="822"/>
      <c r="AX23" s="822"/>
      <c r="AY23" s="823"/>
      <c r="AZ23" s="831" t="s">
        <v>388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367</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1357</v>
      </c>
      <c r="R28" s="845"/>
      <c r="S28" s="845"/>
      <c r="T28" s="845"/>
      <c r="U28" s="845"/>
      <c r="V28" s="845">
        <v>1253</v>
      </c>
      <c r="W28" s="845"/>
      <c r="X28" s="845"/>
      <c r="Y28" s="845"/>
      <c r="Z28" s="845"/>
      <c r="AA28" s="845">
        <v>104</v>
      </c>
      <c r="AB28" s="845"/>
      <c r="AC28" s="845"/>
      <c r="AD28" s="845"/>
      <c r="AE28" s="846"/>
      <c r="AF28" s="847">
        <v>104</v>
      </c>
      <c r="AG28" s="845"/>
      <c r="AH28" s="845"/>
      <c r="AI28" s="845"/>
      <c r="AJ28" s="848"/>
      <c r="AK28" s="849">
        <v>94</v>
      </c>
      <c r="AL28" s="840"/>
      <c r="AM28" s="840"/>
      <c r="AN28" s="840"/>
      <c r="AO28" s="840"/>
      <c r="AP28" s="840" t="s">
        <v>579</v>
      </c>
      <c r="AQ28" s="840"/>
      <c r="AR28" s="840"/>
      <c r="AS28" s="840"/>
      <c r="AT28" s="840"/>
      <c r="AU28" s="840" t="s">
        <v>579</v>
      </c>
      <c r="AV28" s="840"/>
      <c r="AW28" s="840"/>
      <c r="AX28" s="840"/>
      <c r="AY28" s="840"/>
      <c r="AZ28" s="841" t="s">
        <v>579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933</v>
      </c>
      <c r="R29" s="781"/>
      <c r="S29" s="781"/>
      <c r="T29" s="781"/>
      <c r="U29" s="781"/>
      <c r="V29" s="781">
        <v>869</v>
      </c>
      <c r="W29" s="781"/>
      <c r="X29" s="781"/>
      <c r="Y29" s="781"/>
      <c r="Z29" s="781"/>
      <c r="AA29" s="781">
        <v>64</v>
      </c>
      <c r="AB29" s="781"/>
      <c r="AC29" s="781"/>
      <c r="AD29" s="781"/>
      <c r="AE29" s="782"/>
      <c r="AF29" s="783">
        <v>64</v>
      </c>
      <c r="AG29" s="784"/>
      <c r="AH29" s="784"/>
      <c r="AI29" s="784"/>
      <c r="AJ29" s="785"/>
      <c r="AK29" s="852">
        <v>190</v>
      </c>
      <c r="AL29" s="853"/>
      <c r="AM29" s="853"/>
      <c r="AN29" s="853"/>
      <c r="AO29" s="853"/>
      <c r="AP29" s="853" t="s">
        <v>579</v>
      </c>
      <c r="AQ29" s="853"/>
      <c r="AR29" s="853"/>
      <c r="AS29" s="853"/>
      <c r="AT29" s="853"/>
      <c r="AU29" s="853" t="s">
        <v>579</v>
      </c>
      <c r="AV29" s="853"/>
      <c r="AW29" s="853"/>
      <c r="AX29" s="853"/>
      <c r="AY29" s="853"/>
      <c r="AZ29" s="854" t="s">
        <v>579</v>
      </c>
      <c r="BA29" s="854"/>
      <c r="BB29" s="854"/>
      <c r="BC29" s="854"/>
      <c r="BD29" s="854"/>
      <c r="BE29" s="850" t="s">
        <v>593</v>
      </c>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136</v>
      </c>
      <c r="R30" s="781"/>
      <c r="S30" s="781"/>
      <c r="T30" s="781"/>
      <c r="U30" s="781"/>
      <c r="V30" s="781">
        <v>133</v>
      </c>
      <c r="W30" s="781"/>
      <c r="X30" s="781"/>
      <c r="Y30" s="781"/>
      <c r="Z30" s="781"/>
      <c r="AA30" s="781">
        <v>3</v>
      </c>
      <c r="AB30" s="781"/>
      <c r="AC30" s="781"/>
      <c r="AD30" s="781"/>
      <c r="AE30" s="782"/>
      <c r="AF30" s="783">
        <v>3</v>
      </c>
      <c r="AG30" s="784"/>
      <c r="AH30" s="784"/>
      <c r="AI30" s="784"/>
      <c r="AJ30" s="785"/>
      <c r="AK30" s="852">
        <v>35</v>
      </c>
      <c r="AL30" s="853"/>
      <c r="AM30" s="853"/>
      <c r="AN30" s="853"/>
      <c r="AO30" s="853"/>
      <c r="AP30" s="853" t="s">
        <v>579</v>
      </c>
      <c r="AQ30" s="853"/>
      <c r="AR30" s="853"/>
      <c r="AS30" s="853"/>
      <c r="AT30" s="853"/>
      <c r="AU30" s="853" t="s">
        <v>579</v>
      </c>
      <c r="AV30" s="853"/>
      <c r="AW30" s="853"/>
      <c r="AX30" s="853"/>
      <c r="AY30" s="853"/>
      <c r="AZ30" s="854" t="s">
        <v>579</v>
      </c>
      <c r="BA30" s="854"/>
      <c r="BB30" s="854"/>
      <c r="BC30" s="854"/>
      <c r="BD30" s="854"/>
      <c r="BE30" s="855"/>
      <c r="BF30" s="855"/>
      <c r="BG30" s="855"/>
      <c r="BH30" s="855"/>
      <c r="BI30" s="856"/>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247</v>
      </c>
      <c r="R31" s="781"/>
      <c r="S31" s="781"/>
      <c r="T31" s="781"/>
      <c r="U31" s="781"/>
      <c r="V31" s="781">
        <v>232</v>
      </c>
      <c r="W31" s="781"/>
      <c r="X31" s="781"/>
      <c r="Y31" s="781"/>
      <c r="Z31" s="781"/>
      <c r="AA31" s="781">
        <v>15</v>
      </c>
      <c r="AB31" s="781"/>
      <c r="AC31" s="781"/>
      <c r="AD31" s="781"/>
      <c r="AE31" s="782"/>
      <c r="AF31" s="783">
        <v>377</v>
      </c>
      <c r="AG31" s="784"/>
      <c r="AH31" s="784"/>
      <c r="AI31" s="784"/>
      <c r="AJ31" s="785"/>
      <c r="AK31" s="852">
        <v>4</v>
      </c>
      <c r="AL31" s="853"/>
      <c r="AM31" s="853"/>
      <c r="AN31" s="853"/>
      <c r="AO31" s="853"/>
      <c r="AP31" s="853">
        <v>282</v>
      </c>
      <c r="AQ31" s="853"/>
      <c r="AR31" s="853"/>
      <c r="AS31" s="853"/>
      <c r="AT31" s="853"/>
      <c r="AU31" s="853" t="s">
        <v>579</v>
      </c>
      <c r="AV31" s="853"/>
      <c r="AW31" s="853"/>
      <c r="AX31" s="853"/>
      <c r="AY31" s="853"/>
      <c r="AZ31" s="854" t="s">
        <v>579</v>
      </c>
      <c r="BA31" s="854"/>
      <c r="BB31" s="854"/>
      <c r="BC31" s="854"/>
      <c r="BD31" s="854"/>
      <c r="BE31" s="855" t="s">
        <v>591</v>
      </c>
      <c r="BF31" s="855"/>
      <c r="BG31" s="855"/>
      <c r="BH31" s="855"/>
      <c r="BI31" s="856"/>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403</v>
      </c>
      <c r="C32" s="778"/>
      <c r="D32" s="778"/>
      <c r="E32" s="778"/>
      <c r="F32" s="778"/>
      <c r="G32" s="778"/>
      <c r="H32" s="778"/>
      <c r="I32" s="778"/>
      <c r="J32" s="778"/>
      <c r="K32" s="778"/>
      <c r="L32" s="778"/>
      <c r="M32" s="778"/>
      <c r="N32" s="778"/>
      <c r="O32" s="778"/>
      <c r="P32" s="779"/>
      <c r="Q32" s="780">
        <v>576</v>
      </c>
      <c r="R32" s="781"/>
      <c r="S32" s="781"/>
      <c r="T32" s="781"/>
      <c r="U32" s="781"/>
      <c r="V32" s="781">
        <v>565</v>
      </c>
      <c r="W32" s="781"/>
      <c r="X32" s="781"/>
      <c r="Y32" s="781"/>
      <c r="Z32" s="781"/>
      <c r="AA32" s="781">
        <v>11</v>
      </c>
      <c r="AB32" s="781"/>
      <c r="AC32" s="781"/>
      <c r="AD32" s="781"/>
      <c r="AE32" s="782"/>
      <c r="AF32" s="783">
        <v>11</v>
      </c>
      <c r="AG32" s="784"/>
      <c r="AH32" s="784"/>
      <c r="AI32" s="784"/>
      <c r="AJ32" s="785"/>
      <c r="AK32" s="852">
        <v>352</v>
      </c>
      <c r="AL32" s="853"/>
      <c r="AM32" s="853"/>
      <c r="AN32" s="853"/>
      <c r="AO32" s="853"/>
      <c r="AP32" s="853">
        <v>4029</v>
      </c>
      <c r="AQ32" s="853"/>
      <c r="AR32" s="853"/>
      <c r="AS32" s="853"/>
      <c r="AT32" s="853"/>
      <c r="AU32" s="853">
        <v>3743</v>
      </c>
      <c r="AV32" s="853"/>
      <c r="AW32" s="853"/>
      <c r="AX32" s="853"/>
      <c r="AY32" s="853"/>
      <c r="AZ32" s="854" t="s">
        <v>579</v>
      </c>
      <c r="BA32" s="854"/>
      <c r="BB32" s="854"/>
      <c r="BC32" s="854"/>
      <c r="BD32" s="854"/>
      <c r="BE32" s="855" t="s">
        <v>404</v>
      </c>
      <c r="BF32" s="855"/>
      <c r="BG32" s="855"/>
      <c r="BH32" s="855"/>
      <c r="BI32" s="856"/>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405</v>
      </c>
      <c r="C33" s="778"/>
      <c r="D33" s="778"/>
      <c r="E33" s="778"/>
      <c r="F33" s="778"/>
      <c r="G33" s="778"/>
      <c r="H33" s="778"/>
      <c r="I33" s="778"/>
      <c r="J33" s="778"/>
      <c r="K33" s="778"/>
      <c r="L33" s="778"/>
      <c r="M33" s="778"/>
      <c r="N33" s="778"/>
      <c r="O33" s="778"/>
      <c r="P33" s="779"/>
      <c r="Q33" s="780">
        <v>36</v>
      </c>
      <c r="R33" s="781"/>
      <c r="S33" s="781"/>
      <c r="T33" s="781"/>
      <c r="U33" s="781"/>
      <c r="V33" s="781">
        <v>32</v>
      </c>
      <c r="W33" s="781"/>
      <c r="X33" s="781"/>
      <c r="Y33" s="781"/>
      <c r="Z33" s="781"/>
      <c r="AA33" s="781">
        <v>4</v>
      </c>
      <c r="AB33" s="781"/>
      <c r="AC33" s="781"/>
      <c r="AD33" s="781"/>
      <c r="AE33" s="782"/>
      <c r="AF33" s="783">
        <v>4</v>
      </c>
      <c r="AG33" s="784"/>
      <c r="AH33" s="784"/>
      <c r="AI33" s="784"/>
      <c r="AJ33" s="785"/>
      <c r="AK33" s="852">
        <v>30</v>
      </c>
      <c r="AL33" s="853"/>
      <c r="AM33" s="853"/>
      <c r="AN33" s="853"/>
      <c r="AO33" s="853"/>
      <c r="AP33" s="853">
        <v>188</v>
      </c>
      <c r="AQ33" s="853"/>
      <c r="AR33" s="853"/>
      <c r="AS33" s="853"/>
      <c r="AT33" s="853"/>
      <c r="AU33" s="853">
        <v>188</v>
      </c>
      <c r="AV33" s="853"/>
      <c r="AW33" s="853"/>
      <c r="AX33" s="853"/>
      <c r="AY33" s="853"/>
      <c r="AZ33" s="854" t="s">
        <v>579</v>
      </c>
      <c r="BA33" s="854"/>
      <c r="BB33" s="854"/>
      <c r="BC33" s="854"/>
      <c r="BD33" s="854"/>
      <c r="BE33" s="855" t="s">
        <v>406</v>
      </c>
      <c r="BF33" s="855"/>
      <c r="BG33" s="855"/>
      <c r="BH33" s="855"/>
      <c r="BI33" s="856"/>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5"/>
      <c r="BF34" s="855"/>
      <c r="BG34" s="855"/>
      <c r="BH34" s="855"/>
      <c r="BI34" s="856"/>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5"/>
      <c r="BF35" s="855"/>
      <c r="BG35" s="855"/>
      <c r="BH35" s="855"/>
      <c r="BI35" s="856"/>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5"/>
      <c r="BF36" s="855"/>
      <c r="BG36" s="855"/>
      <c r="BH36" s="855"/>
      <c r="BI36" s="856"/>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5"/>
      <c r="BF37" s="855"/>
      <c r="BG37" s="855"/>
      <c r="BH37" s="855"/>
      <c r="BI37" s="856"/>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5"/>
      <c r="BF38" s="855"/>
      <c r="BG38" s="855"/>
      <c r="BH38" s="855"/>
      <c r="BI38" s="856"/>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5"/>
      <c r="BF39" s="855"/>
      <c r="BG39" s="855"/>
      <c r="BH39" s="855"/>
      <c r="BI39" s="856"/>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5"/>
      <c r="BF40" s="855"/>
      <c r="BG40" s="855"/>
      <c r="BH40" s="855"/>
      <c r="BI40" s="856"/>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5"/>
      <c r="BF41" s="855"/>
      <c r="BG41" s="855"/>
      <c r="BH41" s="855"/>
      <c r="BI41" s="856"/>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5"/>
      <c r="BF42" s="855"/>
      <c r="BG42" s="855"/>
      <c r="BH42" s="855"/>
      <c r="BI42" s="856"/>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5"/>
      <c r="BF43" s="855"/>
      <c r="BG43" s="855"/>
      <c r="BH43" s="855"/>
      <c r="BI43" s="856"/>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5"/>
      <c r="BF44" s="855"/>
      <c r="BG44" s="855"/>
      <c r="BH44" s="855"/>
      <c r="BI44" s="856"/>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5"/>
      <c r="BF45" s="855"/>
      <c r="BG45" s="855"/>
      <c r="BH45" s="855"/>
      <c r="BI45" s="856"/>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5"/>
      <c r="BF46" s="855"/>
      <c r="BG46" s="855"/>
      <c r="BH46" s="855"/>
      <c r="BI46" s="856"/>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5"/>
      <c r="BF47" s="855"/>
      <c r="BG47" s="855"/>
      <c r="BH47" s="855"/>
      <c r="BI47" s="856"/>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5"/>
      <c r="BF48" s="855"/>
      <c r="BG48" s="855"/>
      <c r="BH48" s="855"/>
      <c r="BI48" s="856"/>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5"/>
      <c r="BF49" s="855"/>
      <c r="BG49" s="855"/>
      <c r="BH49" s="855"/>
      <c r="BI49" s="856"/>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7"/>
      <c r="R50" s="858"/>
      <c r="S50" s="858"/>
      <c r="T50" s="858"/>
      <c r="U50" s="858"/>
      <c r="V50" s="858"/>
      <c r="W50" s="858"/>
      <c r="X50" s="858"/>
      <c r="Y50" s="858"/>
      <c r="Z50" s="858"/>
      <c r="AA50" s="858"/>
      <c r="AB50" s="858"/>
      <c r="AC50" s="858"/>
      <c r="AD50" s="858"/>
      <c r="AE50" s="859"/>
      <c r="AF50" s="783"/>
      <c r="AG50" s="784"/>
      <c r="AH50" s="784"/>
      <c r="AI50" s="784"/>
      <c r="AJ50" s="785"/>
      <c r="AK50" s="860"/>
      <c r="AL50" s="858"/>
      <c r="AM50" s="858"/>
      <c r="AN50" s="858"/>
      <c r="AO50" s="858"/>
      <c r="AP50" s="858"/>
      <c r="AQ50" s="858"/>
      <c r="AR50" s="858"/>
      <c r="AS50" s="858"/>
      <c r="AT50" s="858"/>
      <c r="AU50" s="858"/>
      <c r="AV50" s="858"/>
      <c r="AW50" s="858"/>
      <c r="AX50" s="858"/>
      <c r="AY50" s="858"/>
      <c r="AZ50" s="861"/>
      <c r="BA50" s="861"/>
      <c r="BB50" s="861"/>
      <c r="BC50" s="861"/>
      <c r="BD50" s="861"/>
      <c r="BE50" s="855"/>
      <c r="BF50" s="855"/>
      <c r="BG50" s="855"/>
      <c r="BH50" s="855"/>
      <c r="BI50" s="856"/>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7"/>
      <c r="R51" s="858"/>
      <c r="S51" s="858"/>
      <c r="T51" s="858"/>
      <c r="U51" s="858"/>
      <c r="V51" s="858"/>
      <c r="W51" s="858"/>
      <c r="X51" s="858"/>
      <c r="Y51" s="858"/>
      <c r="Z51" s="858"/>
      <c r="AA51" s="858"/>
      <c r="AB51" s="858"/>
      <c r="AC51" s="858"/>
      <c r="AD51" s="858"/>
      <c r="AE51" s="859"/>
      <c r="AF51" s="783"/>
      <c r="AG51" s="784"/>
      <c r="AH51" s="784"/>
      <c r="AI51" s="784"/>
      <c r="AJ51" s="785"/>
      <c r="AK51" s="860"/>
      <c r="AL51" s="858"/>
      <c r="AM51" s="858"/>
      <c r="AN51" s="858"/>
      <c r="AO51" s="858"/>
      <c r="AP51" s="858"/>
      <c r="AQ51" s="858"/>
      <c r="AR51" s="858"/>
      <c r="AS51" s="858"/>
      <c r="AT51" s="858"/>
      <c r="AU51" s="858"/>
      <c r="AV51" s="858"/>
      <c r="AW51" s="858"/>
      <c r="AX51" s="858"/>
      <c r="AY51" s="858"/>
      <c r="AZ51" s="861"/>
      <c r="BA51" s="861"/>
      <c r="BB51" s="861"/>
      <c r="BC51" s="861"/>
      <c r="BD51" s="861"/>
      <c r="BE51" s="855"/>
      <c r="BF51" s="855"/>
      <c r="BG51" s="855"/>
      <c r="BH51" s="855"/>
      <c r="BI51" s="856"/>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7"/>
      <c r="R52" s="858"/>
      <c r="S52" s="858"/>
      <c r="T52" s="858"/>
      <c r="U52" s="858"/>
      <c r="V52" s="858"/>
      <c r="W52" s="858"/>
      <c r="X52" s="858"/>
      <c r="Y52" s="858"/>
      <c r="Z52" s="858"/>
      <c r="AA52" s="858"/>
      <c r="AB52" s="858"/>
      <c r="AC52" s="858"/>
      <c r="AD52" s="858"/>
      <c r="AE52" s="859"/>
      <c r="AF52" s="783"/>
      <c r="AG52" s="784"/>
      <c r="AH52" s="784"/>
      <c r="AI52" s="784"/>
      <c r="AJ52" s="785"/>
      <c r="AK52" s="860"/>
      <c r="AL52" s="858"/>
      <c r="AM52" s="858"/>
      <c r="AN52" s="858"/>
      <c r="AO52" s="858"/>
      <c r="AP52" s="858"/>
      <c r="AQ52" s="858"/>
      <c r="AR52" s="858"/>
      <c r="AS52" s="858"/>
      <c r="AT52" s="858"/>
      <c r="AU52" s="858"/>
      <c r="AV52" s="858"/>
      <c r="AW52" s="858"/>
      <c r="AX52" s="858"/>
      <c r="AY52" s="858"/>
      <c r="AZ52" s="861"/>
      <c r="BA52" s="861"/>
      <c r="BB52" s="861"/>
      <c r="BC52" s="861"/>
      <c r="BD52" s="861"/>
      <c r="BE52" s="855"/>
      <c r="BF52" s="855"/>
      <c r="BG52" s="855"/>
      <c r="BH52" s="855"/>
      <c r="BI52" s="856"/>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7"/>
      <c r="R53" s="858"/>
      <c r="S53" s="858"/>
      <c r="T53" s="858"/>
      <c r="U53" s="858"/>
      <c r="V53" s="858"/>
      <c r="W53" s="858"/>
      <c r="X53" s="858"/>
      <c r="Y53" s="858"/>
      <c r="Z53" s="858"/>
      <c r="AA53" s="858"/>
      <c r="AB53" s="858"/>
      <c r="AC53" s="858"/>
      <c r="AD53" s="858"/>
      <c r="AE53" s="859"/>
      <c r="AF53" s="783"/>
      <c r="AG53" s="784"/>
      <c r="AH53" s="784"/>
      <c r="AI53" s="784"/>
      <c r="AJ53" s="785"/>
      <c r="AK53" s="860"/>
      <c r="AL53" s="858"/>
      <c r="AM53" s="858"/>
      <c r="AN53" s="858"/>
      <c r="AO53" s="858"/>
      <c r="AP53" s="858"/>
      <c r="AQ53" s="858"/>
      <c r="AR53" s="858"/>
      <c r="AS53" s="858"/>
      <c r="AT53" s="858"/>
      <c r="AU53" s="858"/>
      <c r="AV53" s="858"/>
      <c r="AW53" s="858"/>
      <c r="AX53" s="858"/>
      <c r="AY53" s="858"/>
      <c r="AZ53" s="861"/>
      <c r="BA53" s="861"/>
      <c r="BB53" s="861"/>
      <c r="BC53" s="861"/>
      <c r="BD53" s="861"/>
      <c r="BE53" s="855"/>
      <c r="BF53" s="855"/>
      <c r="BG53" s="855"/>
      <c r="BH53" s="855"/>
      <c r="BI53" s="856"/>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7"/>
      <c r="R54" s="858"/>
      <c r="S54" s="858"/>
      <c r="T54" s="858"/>
      <c r="U54" s="858"/>
      <c r="V54" s="858"/>
      <c r="W54" s="858"/>
      <c r="X54" s="858"/>
      <c r="Y54" s="858"/>
      <c r="Z54" s="858"/>
      <c r="AA54" s="858"/>
      <c r="AB54" s="858"/>
      <c r="AC54" s="858"/>
      <c r="AD54" s="858"/>
      <c r="AE54" s="859"/>
      <c r="AF54" s="783"/>
      <c r="AG54" s="784"/>
      <c r="AH54" s="784"/>
      <c r="AI54" s="784"/>
      <c r="AJ54" s="785"/>
      <c r="AK54" s="860"/>
      <c r="AL54" s="858"/>
      <c r="AM54" s="858"/>
      <c r="AN54" s="858"/>
      <c r="AO54" s="858"/>
      <c r="AP54" s="858"/>
      <c r="AQ54" s="858"/>
      <c r="AR54" s="858"/>
      <c r="AS54" s="858"/>
      <c r="AT54" s="858"/>
      <c r="AU54" s="858"/>
      <c r="AV54" s="858"/>
      <c r="AW54" s="858"/>
      <c r="AX54" s="858"/>
      <c r="AY54" s="858"/>
      <c r="AZ54" s="861"/>
      <c r="BA54" s="861"/>
      <c r="BB54" s="861"/>
      <c r="BC54" s="861"/>
      <c r="BD54" s="861"/>
      <c r="BE54" s="855"/>
      <c r="BF54" s="855"/>
      <c r="BG54" s="855"/>
      <c r="BH54" s="855"/>
      <c r="BI54" s="856"/>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7"/>
      <c r="R55" s="858"/>
      <c r="S55" s="858"/>
      <c r="T55" s="858"/>
      <c r="U55" s="858"/>
      <c r="V55" s="858"/>
      <c r="W55" s="858"/>
      <c r="X55" s="858"/>
      <c r="Y55" s="858"/>
      <c r="Z55" s="858"/>
      <c r="AA55" s="858"/>
      <c r="AB55" s="858"/>
      <c r="AC55" s="858"/>
      <c r="AD55" s="858"/>
      <c r="AE55" s="859"/>
      <c r="AF55" s="783"/>
      <c r="AG55" s="784"/>
      <c r="AH55" s="784"/>
      <c r="AI55" s="784"/>
      <c r="AJ55" s="785"/>
      <c r="AK55" s="860"/>
      <c r="AL55" s="858"/>
      <c r="AM55" s="858"/>
      <c r="AN55" s="858"/>
      <c r="AO55" s="858"/>
      <c r="AP55" s="858"/>
      <c r="AQ55" s="858"/>
      <c r="AR55" s="858"/>
      <c r="AS55" s="858"/>
      <c r="AT55" s="858"/>
      <c r="AU55" s="858"/>
      <c r="AV55" s="858"/>
      <c r="AW55" s="858"/>
      <c r="AX55" s="858"/>
      <c r="AY55" s="858"/>
      <c r="AZ55" s="861"/>
      <c r="BA55" s="861"/>
      <c r="BB55" s="861"/>
      <c r="BC55" s="861"/>
      <c r="BD55" s="861"/>
      <c r="BE55" s="855"/>
      <c r="BF55" s="855"/>
      <c r="BG55" s="855"/>
      <c r="BH55" s="855"/>
      <c r="BI55" s="856"/>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7"/>
      <c r="R56" s="858"/>
      <c r="S56" s="858"/>
      <c r="T56" s="858"/>
      <c r="U56" s="858"/>
      <c r="V56" s="858"/>
      <c r="W56" s="858"/>
      <c r="X56" s="858"/>
      <c r="Y56" s="858"/>
      <c r="Z56" s="858"/>
      <c r="AA56" s="858"/>
      <c r="AB56" s="858"/>
      <c r="AC56" s="858"/>
      <c r="AD56" s="858"/>
      <c r="AE56" s="859"/>
      <c r="AF56" s="783"/>
      <c r="AG56" s="784"/>
      <c r="AH56" s="784"/>
      <c r="AI56" s="784"/>
      <c r="AJ56" s="785"/>
      <c r="AK56" s="860"/>
      <c r="AL56" s="858"/>
      <c r="AM56" s="858"/>
      <c r="AN56" s="858"/>
      <c r="AO56" s="858"/>
      <c r="AP56" s="858"/>
      <c r="AQ56" s="858"/>
      <c r="AR56" s="858"/>
      <c r="AS56" s="858"/>
      <c r="AT56" s="858"/>
      <c r="AU56" s="858"/>
      <c r="AV56" s="858"/>
      <c r="AW56" s="858"/>
      <c r="AX56" s="858"/>
      <c r="AY56" s="858"/>
      <c r="AZ56" s="861"/>
      <c r="BA56" s="861"/>
      <c r="BB56" s="861"/>
      <c r="BC56" s="861"/>
      <c r="BD56" s="861"/>
      <c r="BE56" s="855"/>
      <c r="BF56" s="855"/>
      <c r="BG56" s="855"/>
      <c r="BH56" s="855"/>
      <c r="BI56" s="856"/>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7"/>
      <c r="R57" s="858"/>
      <c r="S57" s="858"/>
      <c r="T57" s="858"/>
      <c r="U57" s="858"/>
      <c r="V57" s="858"/>
      <c r="W57" s="858"/>
      <c r="X57" s="858"/>
      <c r="Y57" s="858"/>
      <c r="Z57" s="858"/>
      <c r="AA57" s="858"/>
      <c r="AB57" s="858"/>
      <c r="AC57" s="858"/>
      <c r="AD57" s="858"/>
      <c r="AE57" s="859"/>
      <c r="AF57" s="783"/>
      <c r="AG57" s="784"/>
      <c r="AH57" s="784"/>
      <c r="AI57" s="784"/>
      <c r="AJ57" s="785"/>
      <c r="AK57" s="860"/>
      <c r="AL57" s="858"/>
      <c r="AM57" s="858"/>
      <c r="AN57" s="858"/>
      <c r="AO57" s="858"/>
      <c r="AP57" s="858"/>
      <c r="AQ57" s="858"/>
      <c r="AR57" s="858"/>
      <c r="AS57" s="858"/>
      <c r="AT57" s="858"/>
      <c r="AU57" s="858"/>
      <c r="AV57" s="858"/>
      <c r="AW57" s="858"/>
      <c r="AX57" s="858"/>
      <c r="AY57" s="858"/>
      <c r="AZ57" s="861"/>
      <c r="BA57" s="861"/>
      <c r="BB57" s="861"/>
      <c r="BC57" s="861"/>
      <c r="BD57" s="861"/>
      <c r="BE57" s="855"/>
      <c r="BF57" s="855"/>
      <c r="BG57" s="855"/>
      <c r="BH57" s="855"/>
      <c r="BI57" s="856"/>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7"/>
      <c r="R58" s="858"/>
      <c r="S58" s="858"/>
      <c r="T58" s="858"/>
      <c r="U58" s="858"/>
      <c r="V58" s="858"/>
      <c r="W58" s="858"/>
      <c r="X58" s="858"/>
      <c r="Y58" s="858"/>
      <c r="Z58" s="858"/>
      <c r="AA58" s="858"/>
      <c r="AB58" s="858"/>
      <c r="AC58" s="858"/>
      <c r="AD58" s="858"/>
      <c r="AE58" s="859"/>
      <c r="AF58" s="783"/>
      <c r="AG58" s="784"/>
      <c r="AH58" s="784"/>
      <c r="AI58" s="784"/>
      <c r="AJ58" s="785"/>
      <c r="AK58" s="860"/>
      <c r="AL58" s="858"/>
      <c r="AM58" s="858"/>
      <c r="AN58" s="858"/>
      <c r="AO58" s="858"/>
      <c r="AP58" s="858"/>
      <c r="AQ58" s="858"/>
      <c r="AR58" s="858"/>
      <c r="AS58" s="858"/>
      <c r="AT58" s="858"/>
      <c r="AU58" s="858"/>
      <c r="AV58" s="858"/>
      <c r="AW58" s="858"/>
      <c r="AX58" s="858"/>
      <c r="AY58" s="858"/>
      <c r="AZ58" s="861"/>
      <c r="BA58" s="861"/>
      <c r="BB58" s="861"/>
      <c r="BC58" s="861"/>
      <c r="BD58" s="861"/>
      <c r="BE58" s="855"/>
      <c r="BF58" s="855"/>
      <c r="BG58" s="855"/>
      <c r="BH58" s="855"/>
      <c r="BI58" s="856"/>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7"/>
      <c r="R59" s="858"/>
      <c r="S59" s="858"/>
      <c r="T59" s="858"/>
      <c r="U59" s="858"/>
      <c r="V59" s="858"/>
      <c r="W59" s="858"/>
      <c r="X59" s="858"/>
      <c r="Y59" s="858"/>
      <c r="Z59" s="858"/>
      <c r="AA59" s="858"/>
      <c r="AB59" s="858"/>
      <c r="AC59" s="858"/>
      <c r="AD59" s="858"/>
      <c r="AE59" s="859"/>
      <c r="AF59" s="783"/>
      <c r="AG59" s="784"/>
      <c r="AH59" s="784"/>
      <c r="AI59" s="784"/>
      <c r="AJ59" s="785"/>
      <c r="AK59" s="860"/>
      <c r="AL59" s="858"/>
      <c r="AM59" s="858"/>
      <c r="AN59" s="858"/>
      <c r="AO59" s="858"/>
      <c r="AP59" s="858"/>
      <c r="AQ59" s="858"/>
      <c r="AR59" s="858"/>
      <c r="AS59" s="858"/>
      <c r="AT59" s="858"/>
      <c r="AU59" s="858"/>
      <c r="AV59" s="858"/>
      <c r="AW59" s="858"/>
      <c r="AX59" s="858"/>
      <c r="AY59" s="858"/>
      <c r="AZ59" s="861"/>
      <c r="BA59" s="861"/>
      <c r="BB59" s="861"/>
      <c r="BC59" s="861"/>
      <c r="BD59" s="861"/>
      <c r="BE59" s="855"/>
      <c r="BF59" s="855"/>
      <c r="BG59" s="855"/>
      <c r="BH59" s="855"/>
      <c r="BI59" s="856"/>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7"/>
      <c r="R60" s="858"/>
      <c r="S60" s="858"/>
      <c r="T60" s="858"/>
      <c r="U60" s="858"/>
      <c r="V60" s="858"/>
      <c r="W60" s="858"/>
      <c r="X60" s="858"/>
      <c r="Y60" s="858"/>
      <c r="Z60" s="858"/>
      <c r="AA60" s="858"/>
      <c r="AB60" s="858"/>
      <c r="AC60" s="858"/>
      <c r="AD60" s="858"/>
      <c r="AE60" s="859"/>
      <c r="AF60" s="783"/>
      <c r="AG60" s="784"/>
      <c r="AH60" s="784"/>
      <c r="AI60" s="784"/>
      <c r="AJ60" s="785"/>
      <c r="AK60" s="860"/>
      <c r="AL60" s="858"/>
      <c r="AM60" s="858"/>
      <c r="AN60" s="858"/>
      <c r="AO60" s="858"/>
      <c r="AP60" s="858"/>
      <c r="AQ60" s="858"/>
      <c r="AR60" s="858"/>
      <c r="AS60" s="858"/>
      <c r="AT60" s="858"/>
      <c r="AU60" s="858"/>
      <c r="AV60" s="858"/>
      <c r="AW60" s="858"/>
      <c r="AX60" s="858"/>
      <c r="AY60" s="858"/>
      <c r="AZ60" s="861"/>
      <c r="BA60" s="861"/>
      <c r="BB60" s="861"/>
      <c r="BC60" s="861"/>
      <c r="BD60" s="861"/>
      <c r="BE60" s="855"/>
      <c r="BF60" s="855"/>
      <c r="BG60" s="855"/>
      <c r="BH60" s="855"/>
      <c r="BI60" s="856"/>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7"/>
      <c r="R61" s="858"/>
      <c r="S61" s="858"/>
      <c r="T61" s="858"/>
      <c r="U61" s="858"/>
      <c r="V61" s="858"/>
      <c r="W61" s="858"/>
      <c r="X61" s="858"/>
      <c r="Y61" s="858"/>
      <c r="Z61" s="858"/>
      <c r="AA61" s="858"/>
      <c r="AB61" s="858"/>
      <c r="AC61" s="858"/>
      <c r="AD61" s="858"/>
      <c r="AE61" s="859"/>
      <c r="AF61" s="783"/>
      <c r="AG61" s="784"/>
      <c r="AH61" s="784"/>
      <c r="AI61" s="784"/>
      <c r="AJ61" s="785"/>
      <c r="AK61" s="860"/>
      <c r="AL61" s="858"/>
      <c r="AM61" s="858"/>
      <c r="AN61" s="858"/>
      <c r="AO61" s="858"/>
      <c r="AP61" s="858"/>
      <c r="AQ61" s="858"/>
      <c r="AR61" s="858"/>
      <c r="AS61" s="858"/>
      <c r="AT61" s="858"/>
      <c r="AU61" s="858"/>
      <c r="AV61" s="858"/>
      <c r="AW61" s="858"/>
      <c r="AX61" s="858"/>
      <c r="AY61" s="858"/>
      <c r="AZ61" s="861"/>
      <c r="BA61" s="861"/>
      <c r="BB61" s="861"/>
      <c r="BC61" s="861"/>
      <c r="BD61" s="861"/>
      <c r="BE61" s="855"/>
      <c r="BF61" s="855"/>
      <c r="BG61" s="855"/>
      <c r="BH61" s="855"/>
      <c r="BI61" s="856"/>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7"/>
      <c r="R62" s="858"/>
      <c r="S62" s="858"/>
      <c r="T62" s="858"/>
      <c r="U62" s="858"/>
      <c r="V62" s="858"/>
      <c r="W62" s="858"/>
      <c r="X62" s="858"/>
      <c r="Y62" s="858"/>
      <c r="Z62" s="858"/>
      <c r="AA62" s="858"/>
      <c r="AB62" s="858"/>
      <c r="AC62" s="858"/>
      <c r="AD62" s="858"/>
      <c r="AE62" s="859"/>
      <c r="AF62" s="783"/>
      <c r="AG62" s="784"/>
      <c r="AH62" s="784"/>
      <c r="AI62" s="784"/>
      <c r="AJ62" s="785"/>
      <c r="AK62" s="860"/>
      <c r="AL62" s="858"/>
      <c r="AM62" s="858"/>
      <c r="AN62" s="858"/>
      <c r="AO62" s="858"/>
      <c r="AP62" s="858"/>
      <c r="AQ62" s="858"/>
      <c r="AR62" s="858"/>
      <c r="AS62" s="858"/>
      <c r="AT62" s="858"/>
      <c r="AU62" s="858"/>
      <c r="AV62" s="858"/>
      <c r="AW62" s="858"/>
      <c r="AX62" s="858"/>
      <c r="AY62" s="858"/>
      <c r="AZ62" s="861"/>
      <c r="BA62" s="861"/>
      <c r="BB62" s="861"/>
      <c r="BC62" s="861"/>
      <c r="BD62" s="861"/>
      <c r="BE62" s="855"/>
      <c r="BF62" s="855"/>
      <c r="BG62" s="855"/>
      <c r="BH62" s="855"/>
      <c r="BI62" s="856"/>
      <c r="BJ62" s="869"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386</v>
      </c>
      <c r="B63" s="812" t="s">
        <v>408</v>
      </c>
      <c r="C63" s="813"/>
      <c r="D63" s="813"/>
      <c r="E63" s="813"/>
      <c r="F63" s="813"/>
      <c r="G63" s="813"/>
      <c r="H63" s="813"/>
      <c r="I63" s="813"/>
      <c r="J63" s="813"/>
      <c r="K63" s="813"/>
      <c r="L63" s="813"/>
      <c r="M63" s="813"/>
      <c r="N63" s="813"/>
      <c r="O63" s="813"/>
      <c r="P63" s="814"/>
      <c r="Q63" s="862"/>
      <c r="R63" s="863"/>
      <c r="S63" s="863"/>
      <c r="T63" s="863"/>
      <c r="U63" s="863"/>
      <c r="V63" s="863"/>
      <c r="W63" s="863"/>
      <c r="X63" s="863"/>
      <c r="Y63" s="863"/>
      <c r="Z63" s="863"/>
      <c r="AA63" s="863"/>
      <c r="AB63" s="863"/>
      <c r="AC63" s="863"/>
      <c r="AD63" s="863"/>
      <c r="AE63" s="864"/>
      <c r="AF63" s="865">
        <v>563</v>
      </c>
      <c r="AG63" s="866"/>
      <c r="AH63" s="866"/>
      <c r="AI63" s="866"/>
      <c r="AJ63" s="867"/>
      <c r="AK63" s="868"/>
      <c r="AL63" s="863"/>
      <c r="AM63" s="863"/>
      <c r="AN63" s="863"/>
      <c r="AO63" s="863"/>
      <c r="AP63" s="866">
        <v>4499</v>
      </c>
      <c r="AQ63" s="866"/>
      <c r="AR63" s="866"/>
      <c r="AS63" s="866"/>
      <c r="AT63" s="866"/>
      <c r="AU63" s="866">
        <v>3931</v>
      </c>
      <c r="AV63" s="866"/>
      <c r="AW63" s="866"/>
      <c r="AX63" s="866"/>
      <c r="AY63" s="866"/>
      <c r="AZ63" s="870"/>
      <c r="BA63" s="870"/>
      <c r="BB63" s="870"/>
      <c r="BC63" s="870"/>
      <c r="BD63" s="870"/>
      <c r="BE63" s="871"/>
      <c r="BF63" s="871"/>
      <c r="BG63" s="871"/>
      <c r="BH63" s="871"/>
      <c r="BI63" s="872"/>
      <c r="BJ63" s="873" t="s">
        <v>409</v>
      </c>
      <c r="BK63" s="874"/>
      <c r="BL63" s="874"/>
      <c r="BM63" s="874"/>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6" t="s">
        <v>415</v>
      </c>
      <c r="AG66" s="835"/>
      <c r="AH66" s="835"/>
      <c r="AI66" s="835"/>
      <c r="AJ66" s="877"/>
      <c r="AK66" s="739" t="s">
        <v>416</v>
      </c>
      <c r="AL66" s="763"/>
      <c r="AM66" s="763"/>
      <c r="AN66" s="763"/>
      <c r="AO66" s="764"/>
      <c r="AP66" s="739" t="s">
        <v>417</v>
      </c>
      <c r="AQ66" s="740"/>
      <c r="AR66" s="740"/>
      <c r="AS66" s="740"/>
      <c r="AT66" s="741"/>
      <c r="AU66" s="739" t="s">
        <v>418</v>
      </c>
      <c r="AV66" s="740"/>
      <c r="AW66" s="740"/>
      <c r="AX66" s="740"/>
      <c r="AY66" s="741"/>
      <c r="AZ66" s="739" t="s">
        <v>374</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38"/>
      <c r="AH67" s="838"/>
      <c r="AI67" s="838"/>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c r="A68" s="238">
        <v>1</v>
      </c>
      <c r="B68" s="891" t="s">
        <v>581</v>
      </c>
      <c r="C68" s="892"/>
      <c r="D68" s="892"/>
      <c r="E68" s="892"/>
      <c r="F68" s="892"/>
      <c r="G68" s="892"/>
      <c r="H68" s="892"/>
      <c r="I68" s="892"/>
      <c r="J68" s="892"/>
      <c r="K68" s="892"/>
      <c r="L68" s="892"/>
      <c r="M68" s="892"/>
      <c r="N68" s="892"/>
      <c r="O68" s="892"/>
      <c r="P68" s="893"/>
      <c r="Q68" s="894">
        <v>3404</v>
      </c>
      <c r="R68" s="890"/>
      <c r="S68" s="890"/>
      <c r="T68" s="890"/>
      <c r="U68" s="890"/>
      <c r="V68" s="890">
        <v>3281</v>
      </c>
      <c r="W68" s="890"/>
      <c r="X68" s="890"/>
      <c r="Y68" s="890"/>
      <c r="Z68" s="890"/>
      <c r="AA68" s="890">
        <v>123</v>
      </c>
      <c r="AB68" s="890"/>
      <c r="AC68" s="890"/>
      <c r="AD68" s="890"/>
      <c r="AE68" s="890"/>
      <c r="AF68" s="890">
        <v>117</v>
      </c>
      <c r="AG68" s="890"/>
      <c r="AH68" s="890"/>
      <c r="AI68" s="890"/>
      <c r="AJ68" s="890"/>
      <c r="AK68" s="890">
        <v>117</v>
      </c>
      <c r="AL68" s="890"/>
      <c r="AM68" s="890"/>
      <c r="AN68" s="890"/>
      <c r="AO68" s="890"/>
      <c r="AP68" s="890">
        <v>388</v>
      </c>
      <c r="AQ68" s="890"/>
      <c r="AR68" s="890"/>
      <c r="AS68" s="890"/>
      <c r="AT68" s="890"/>
      <c r="AU68" s="890">
        <v>15</v>
      </c>
      <c r="AV68" s="890"/>
      <c r="AW68" s="890"/>
      <c r="AX68" s="890"/>
      <c r="AY68" s="890"/>
      <c r="AZ68" s="798" t="s">
        <v>588</v>
      </c>
      <c r="BA68" s="798"/>
      <c r="BB68" s="798"/>
      <c r="BC68" s="798"/>
      <c r="BD68" s="799"/>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c r="A69" s="241">
        <v>2</v>
      </c>
      <c r="B69" s="895" t="s">
        <v>580</v>
      </c>
      <c r="C69" s="896"/>
      <c r="D69" s="896"/>
      <c r="E69" s="896"/>
      <c r="F69" s="896"/>
      <c r="G69" s="896"/>
      <c r="H69" s="896"/>
      <c r="I69" s="896"/>
      <c r="J69" s="896"/>
      <c r="K69" s="896"/>
      <c r="L69" s="896"/>
      <c r="M69" s="896"/>
      <c r="N69" s="896"/>
      <c r="O69" s="896"/>
      <c r="P69" s="897"/>
      <c r="Q69" s="898">
        <v>2940</v>
      </c>
      <c r="R69" s="853"/>
      <c r="S69" s="853"/>
      <c r="T69" s="853"/>
      <c r="U69" s="853"/>
      <c r="V69" s="853">
        <v>2813</v>
      </c>
      <c r="W69" s="853"/>
      <c r="X69" s="853"/>
      <c r="Y69" s="853"/>
      <c r="Z69" s="853"/>
      <c r="AA69" s="853">
        <v>127</v>
      </c>
      <c r="AB69" s="853"/>
      <c r="AC69" s="853"/>
      <c r="AD69" s="853"/>
      <c r="AE69" s="853"/>
      <c r="AF69" s="853">
        <v>127</v>
      </c>
      <c r="AG69" s="853"/>
      <c r="AH69" s="853"/>
      <c r="AI69" s="853"/>
      <c r="AJ69" s="853"/>
      <c r="AK69" s="853">
        <v>97</v>
      </c>
      <c r="AL69" s="853"/>
      <c r="AM69" s="853"/>
      <c r="AN69" s="853"/>
      <c r="AO69" s="853"/>
      <c r="AP69" s="853">
        <v>663</v>
      </c>
      <c r="AQ69" s="853"/>
      <c r="AR69" s="853"/>
      <c r="AS69" s="853"/>
      <c r="AT69" s="853"/>
      <c r="AU69" s="853">
        <v>40</v>
      </c>
      <c r="AV69" s="853"/>
      <c r="AW69" s="853"/>
      <c r="AX69" s="853"/>
      <c r="AY69" s="853"/>
      <c r="AZ69" s="850" t="s">
        <v>589</v>
      </c>
      <c r="BA69" s="850"/>
      <c r="BB69" s="850"/>
      <c r="BC69" s="850"/>
      <c r="BD69" s="851"/>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68</v>
      </c>
      <c r="R70" s="853"/>
      <c r="S70" s="853"/>
      <c r="T70" s="853"/>
      <c r="U70" s="853"/>
      <c r="V70" s="853">
        <v>64</v>
      </c>
      <c r="W70" s="853"/>
      <c r="X70" s="853"/>
      <c r="Y70" s="853"/>
      <c r="Z70" s="853"/>
      <c r="AA70" s="853">
        <v>3</v>
      </c>
      <c r="AB70" s="853"/>
      <c r="AC70" s="853"/>
      <c r="AD70" s="853"/>
      <c r="AE70" s="853"/>
      <c r="AF70" s="853">
        <v>3</v>
      </c>
      <c r="AG70" s="853"/>
      <c r="AH70" s="853"/>
      <c r="AI70" s="853"/>
      <c r="AJ70" s="853"/>
      <c r="AK70" s="853" t="s">
        <v>579</v>
      </c>
      <c r="AL70" s="853"/>
      <c r="AM70" s="853"/>
      <c r="AN70" s="853"/>
      <c r="AO70" s="853"/>
      <c r="AP70" s="853" t="s">
        <v>579</v>
      </c>
      <c r="AQ70" s="853"/>
      <c r="AR70" s="853"/>
      <c r="AS70" s="853"/>
      <c r="AT70" s="853"/>
      <c r="AU70" s="853" t="s">
        <v>579</v>
      </c>
      <c r="AV70" s="853"/>
      <c r="AW70" s="853"/>
      <c r="AX70" s="853"/>
      <c r="AY70" s="853"/>
      <c r="AZ70" s="850"/>
      <c r="BA70" s="850"/>
      <c r="BB70" s="850"/>
      <c r="BC70" s="850"/>
      <c r="BD70" s="851"/>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8250</v>
      </c>
      <c r="R71" s="853"/>
      <c r="S71" s="853"/>
      <c r="T71" s="853"/>
      <c r="U71" s="853"/>
      <c r="V71" s="853">
        <v>8182</v>
      </c>
      <c r="W71" s="853"/>
      <c r="X71" s="853"/>
      <c r="Y71" s="853"/>
      <c r="Z71" s="853"/>
      <c r="AA71" s="853">
        <v>68</v>
      </c>
      <c r="AB71" s="853"/>
      <c r="AC71" s="853"/>
      <c r="AD71" s="853"/>
      <c r="AE71" s="853"/>
      <c r="AF71" s="853">
        <v>68</v>
      </c>
      <c r="AG71" s="853"/>
      <c r="AH71" s="853"/>
      <c r="AI71" s="853"/>
      <c r="AJ71" s="853"/>
      <c r="AK71" s="853">
        <v>720</v>
      </c>
      <c r="AL71" s="853"/>
      <c r="AM71" s="853"/>
      <c r="AN71" s="853"/>
      <c r="AO71" s="853"/>
      <c r="AP71" s="853" t="s">
        <v>579</v>
      </c>
      <c r="AQ71" s="853"/>
      <c r="AR71" s="853"/>
      <c r="AS71" s="853"/>
      <c r="AT71" s="853"/>
      <c r="AU71" s="853" t="s">
        <v>579</v>
      </c>
      <c r="AV71" s="853"/>
      <c r="AW71" s="853"/>
      <c r="AX71" s="853"/>
      <c r="AY71" s="853"/>
      <c r="AZ71" s="850" t="s">
        <v>590</v>
      </c>
      <c r="BA71" s="850"/>
      <c r="BB71" s="850"/>
      <c r="BC71" s="850"/>
      <c r="BD71" s="851"/>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250</v>
      </c>
      <c r="R72" s="853"/>
      <c r="S72" s="853"/>
      <c r="T72" s="853"/>
      <c r="U72" s="853"/>
      <c r="V72" s="853">
        <v>234</v>
      </c>
      <c r="W72" s="853"/>
      <c r="X72" s="853"/>
      <c r="Y72" s="853"/>
      <c r="Z72" s="853"/>
      <c r="AA72" s="853">
        <v>16</v>
      </c>
      <c r="AB72" s="853"/>
      <c r="AC72" s="853"/>
      <c r="AD72" s="853"/>
      <c r="AE72" s="853"/>
      <c r="AF72" s="853">
        <v>16</v>
      </c>
      <c r="AG72" s="853"/>
      <c r="AH72" s="853"/>
      <c r="AI72" s="853"/>
      <c r="AJ72" s="853"/>
      <c r="AK72" s="853" t="s">
        <v>579</v>
      </c>
      <c r="AL72" s="853"/>
      <c r="AM72" s="853"/>
      <c r="AN72" s="853"/>
      <c r="AO72" s="853"/>
      <c r="AP72" s="853" t="s">
        <v>579</v>
      </c>
      <c r="AQ72" s="853"/>
      <c r="AR72" s="853"/>
      <c r="AS72" s="853"/>
      <c r="AT72" s="853"/>
      <c r="AU72" s="853" t="s">
        <v>579</v>
      </c>
      <c r="AV72" s="853"/>
      <c r="AW72" s="853"/>
      <c r="AX72" s="853"/>
      <c r="AY72" s="853"/>
      <c r="AZ72" s="850"/>
      <c r="BA72" s="850"/>
      <c r="BB72" s="850"/>
      <c r="BC72" s="850"/>
      <c r="BD72" s="851"/>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253621</v>
      </c>
      <c r="R73" s="853"/>
      <c r="S73" s="853"/>
      <c r="T73" s="853"/>
      <c r="U73" s="853"/>
      <c r="V73" s="853">
        <v>241656</v>
      </c>
      <c r="W73" s="853"/>
      <c r="X73" s="853"/>
      <c r="Y73" s="853"/>
      <c r="Z73" s="853"/>
      <c r="AA73" s="853">
        <v>11965</v>
      </c>
      <c r="AB73" s="853"/>
      <c r="AC73" s="853"/>
      <c r="AD73" s="853"/>
      <c r="AE73" s="853"/>
      <c r="AF73" s="853">
        <v>11965</v>
      </c>
      <c r="AG73" s="853"/>
      <c r="AH73" s="853"/>
      <c r="AI73" s="853"/>
      <c r="AJ73" s="853"/>
      <c r="AK73" s="853" t="s">
        <v>579</v>
      </c>
      <c r="AL73" s="853"/>
      <c r="AM73" s="853"/>
      <c r="AN73" s="853"/>
      <c r="AO73" s="853"/>
      <c r="AP73" s="899" t="s">
        <v>579</v>
      </c>
      <c r="AQ73" s="853"/>
      <c r="AR73" s="853"/>
      <c r="AS73" s="853"/>
      <c r="AT73" s="853"/>
      <c r="AU73" s="853" t="s">
        <v>579</v>
      </c>
      <c r="AV73" s="853"/>
      <c r="AW73" s="853"/>
      <c r="AX73" s="853"/>
      <c r="AY73" s="853"/>
      <c r="AZ73" s="850"/>
      <c r="BA73" s="850"/>
      <c r="BB73" s="850"/>
      <c r="BC73" s="850"/>
      <c r="BD73" s="851"/>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82</v>
      </c>
      <c r="R74" s="853"/>
      <c r="S74" s="853"/>
      <c r="T74" s="853"/>
      <c r="U74" s="853"/>
      <c r="V74" s="853">
        <v>71</v>
      </c>
      <c r="W74" s="853"/>
      <c r="X74" s="853"/>
      <c r="Y74" s="853"/>
      <c r="Z74" s="853"/>
      <c r="AA74" s="853">
        <v>10</v>
      </c>
      <c r="AB74" s="853"/>
      <c r="AC74" s="853"/>
      <c r="AD74" s="853"/>
      <c r="AE74" s="853"/>
      <c r="AF74" s="853">
        <v>10</v>
      </c>
      <c r="AG74" s="853"/>
      <c r="AH74" s="853"/>
      <c r="AI74" s="853"/>
      <c r="AJ74" s="853"/>
      <c r="AK74" s="853" t="s">
        <v>579</v>
      </c>
      <c r="AL74" s="853"/>
      <c r="AM74" s="853"/>
      <c r="AN74" s="853"/>
      <c r="AO74" s="853"/>
      <c r="AP74" s="853" t="s">
        <v>579</v>
      </c>
      <c r="AQ74" s="853"/>
      <c r="AR74" s="853"/>
      <c r="AS74" s="853"/>
      <c r="AT74" s="853"/>
      <c r="AU74" s="853" t="s">
        <v>579</v>
      </c>
      <c r="AV74" s="853"/>
      <c r="AW74" s="853"/>
      <c r="AX74" s="853"/>
      <c r="AY74" s="853"/>
      <c r="AZ74" s="855" t="s">
        <v>592</v>
      </c>
      <c r="BA74" s="855"/>
      <c r="BB74" s="855"/>
      <c r="BC74" s="855"/>
      <c r="BD74" s="856"/>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c r="A75" s="241">
        <v>8</v>
      </c>
      <c r="B75" s="895" t="s">
        <v>587</v>
      </c>
      <c r="C75" s="896"/>
      <c r="D75" s="896"/>
      <c r="E75" s="896"/>
      <c r="F75" s="896"/>
      <c r="G75" s="896"/>
      <c r="H75" s="896"/>
      <c r="I75" s="896"/>
      <c r="J75" s="896"/>
      <c r="K75" s="896"/>
      <c r="L75" s="896"/>
      <c r="M75" s="896"/>
      <c r="N75" s="896"/>
      <c r="O75" s="896"/>
      <c r="P75" s="897"/>
      <c r="Q75" s="900">
        <v>410</v>
      </c>
      <c r="R75" s="901"/>
      <c r="S75" s="901"/>
      <c r="T75" s="901"/>
      <c r="U75" s="852"/>
      <c r="V75" s="902">
        <v>408</v>
      </c>
      <c r="W75" s="901"/>
      <c r="X75" s="901"/>
      <c r="Y75" s="901"/>
      <c r="Z75" s="852"/>
      <c r="AA75" s="902">
        <v>2</v>
      </c>
      <c r="AB75" s="901"/>
      <c r="AC75" s="901"/>
      <c r="AD75" s="901"/>
      <c r="AE75" s="852"/>
      <c r="AF75" s="902">
        <v>588</v>
      </c>
      <c r="AG75" s="901"/>
      <c r="AH75" s="901"/>
      <c r="AI75" s="901"/>
      <c r="AJ75" s="852"/>
      <c r="AK75" s="902" t="s">
        <v>579</v>
      </c>
      <c r="AL75" s="901"/>
      <c r="AM75" s="901"/>
      <c r="AN75" s="901"/>
      <c r="AO75" s="852"/>
      <c r="AP75" s="902" t="s">
        <v>579</v>
      </c>
      <c r="AQ75" s="901"/>
      <c r="AR75" s="901"/>
      <c r="AS75" s="901"/>
      <c r="AT75" s="852"/>
      <c r="AU75" s="902" t="s">
        <v>579</v>
      </c>
      <c r="AV75" s="901"/>
      <c r="AW75" s="901"/>
      <c r="AX75" s="901"/>
      <c r="AY75" s="852"/>
      <c r="AZ75" s="855" t="s">
        <v>591</v>
      </c>
      <c r="BA75" s="855"/>
      <c r="BB75" s="855"/>
      <c r="BC75" s="855"/>
      <c r="BD75" s="856"/>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0"/>
      <c r="R76" s="901"/>
      <c r="S76" s="901"/>
      <c r="T76" s="901"/>
      <c r="U76" s="852"/>
      <c r="V76" s="902"/>
      <c r="W76" s="901"/>
      <c r="X76" s="901"/>
      <c r="Y76" s="901"/>
      <c r="Z76" s="852"/>
      <c r="AA76" s="902"/>
      <c r="AB76" s="901"/>
      <c r="AC76" s="901"/>
      <c r="AD76" s="901"/>
      <c r="AE76" s="852"/>
      <c r="AF76" s="902"/>
      <c r="AG76" s="901"/>
      <c r="AH76" s="901"/>
      <c r="AI76" s="901"/>
      <c r="AJ76" s="852"/>
      <c r="AK76" s="902"/>
      <c r="AL76" s="901"/>
      <c r="AM76" s="901"/>
      <c r="AN76" s="901"/>
      <c r="AO76" s="852"/>
      <c r="AP76" s="902"/>
      <c r="AQ76" s="901"/>
      <c r="AR76" s="901"/>
      <c r="AS76" s="901"/>
      <c r="AT76" s="852"/>
      <c r="AU76" s="902"/>
      <c r="AV76" s="901"/>
      <c r="AW76" s="901"/>
      <c r="AX76" s="901"/>
      <c r="AY76" s="852"/>
      <c r="AZ76" s="850"/>
      <c r="BA76" s="850"/>
      <c r="BB76" s="850"/>
      <c r="BC76" s="850"/>
      <c r="BD76" s="851"/>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0"/>
      <c r="R77" s="901"/>
      <c r="S77" s="901"/>
      <c r="T77" s="901"/>
      <c r="U77" s="852"/>
      <c r="V77" s="902"/>
      <c r="W77" s="901"/>
      <c r="X77" s="901"/>
      <c r="Y77" s="901"/>
      <c r="Z77" s="852"/>
      <c r="AA77" s="902"/>
      <c r="AB77" s="901"/>
      <c r="AC77" s="901"/>
      <c r="AD77" s="901"/>
      <c r="AE77" s="852"/>
      <c r="AF77" s="902"/>
      <c r="AG77" s="901"/>
      <c r="AH77" s="901"/>
      <c r="AI77" s="901"/>
      <c r="AJ77" s="852"/>
      <c r="AK77" s="902"/>
      <c r="AL77" s="901"/>
      <c r="AM77" s="901"/>
      <c r="AN77" s="901"/>
      <c r="AO77" s="852"/>
      <c r="AP77" s="902"/>
      <c r="AQ77" s="901"/>
      <c r="AR77" s="901"/>
      <c r="AS77" s="901"/>
      <c r="AT77" s="852"/>
      <c r="AU77" s="902"/>
      <c r="AV77" s="901"/>
      <c r="AW77" s="901"/>
      <c r="AX77" s="901"/>
      <c r="AY77" s="852"/>
      <c r="AZ77" s="850"/>
      <c r="BA77" s="850"/>
      <c r="BB77" s="850"/>
      <c r="BC77" s="850"/>
      <c r="BD77" s="851"/>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50"/>
      <c r="BA78" s="850"/>
      <c r="BB78" s="850"/>
      <c r="BC78" s="850"/>
      <c r="BD78" s="851"/>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50"/>
      <c r="BA79" s="850"/>
      <c r="BB79" s="850"/>
      <c r="BC79" s="850"/>
      <c r="BD79" s="851"/>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0"/>
      <c r="BA80" s="850"/>
      <c r="BB80" s="850"/>
      <c r="BC80" s="850"/>
      <c r="BD80" s="851"/>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0"/>
      <c r="BA81" s="850"/>
      <c r="BB81" s="850"/>
      <c r="BC81" s="850"/>
      <c r="BD81" s="851"/>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50"/>
      <c r="BA82" s="850"/>
      <c r="BB82" s="850"/>
      <c r="BC82" s="850"/>
      <c r="BD82" s="851"/>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50"/>
      <c r="BA83" s="850"/>
      <c r="BB83" s="850"/>
      <c r="BC83" s="850"/>
      <c r="BD83" s="851"/>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0"/>
      <c r="BA84" s="850"/>
      <c r="BB84" s="850"/>
      <c r="BC84" s="850"/>
      <c r="BD84" s="851"/>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0"/>
      <c r="BA85" s="850"/>
      <c r="BB85" s="850"/>
      <c r="BC85" s="850"/>
      <c r="BD85" s="851"/>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50"/>
      <c r="BA86" s="850"/>
      <c r="BB86" s="850"/>
      <c r="BC86" s="850"/>
      <c r="BD86" s="851"/>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c r="A88" s="244" t="s">
        <v>386</v>
      </c>
      <c r="B88" s="812" t="s">
        <v>419</v>
      </c>
      <c r="C88" s="813"/>
      <c r="D88" s="813"/>
      <c r="E88" s="813"/>
      <c r="F88" s="813"/>
      <c r="G88" s="813"/>
      <c r="H88" s="813"/>
      <c r="I88" s="813"/>
      <c r="J88" s="813"/>
      <c r="K88" s="813"/>
      <c r="L88" s="813"/>
      <c r="M88" s="813"/>
      <c r="N88" s="813"/>
      <c r="O88" s="813"/>
      <c r="P88" s="814"/>
      <c r="Q88" s="862"/>
      <c r="R88" s="863"/>
      <c r="S88" s="863"/>
      <c r="T88" s="863"/>
      <c r="U88" s="863"/>
      <c r="V88" s="863"/>
      <c r="W88" s="863"/>
      <c r="X88" s="863"/>
      <c r="Y88" s="863"/>
      <c r="Z88" s="863"/>
      <c r="AA88" s="863"/>
      <c r="AB88" s="863"/>
      <c r="AC88" s="863"/>
      <c r="AD88" s="863"/>
      <c r="AE88" s="863"/>
      <c r="AF88" s="866">
        <v>12894</v>
      </c>
      <c r="AG88" s="866"/>
      <c r="AH88" s="866"/>
      <c r="AI88" s="866"/>
      <c r="AJ88" s="866"/>
      <c r="AK88" s="863"/>
      <c r="AL88" s="863"/>
      <c r="AM88" s="863"/>
      <c r="AN88" s="863"/>
      <c r="AO88" s="863"/>
      <c r="AP88" s="866">
        <v>1051</v>
      </c>
      <c r="AQ88" s="866"/>
      <c r="AR88" s="866"/>
      <c r="AS88" s="866"/>
      <c r="AT88" s="866"/>
      <c r="AU88" s="866">
        <v>55</v>
      </c>
      <c r="AV88" s="866"/>
      <c r="AW88" s="866"/>
      <c r="AX88" s="866"/>
      <c r="AY88" s="866"/>
      <c r="AZ88" s="871"/>
      <c r="BA88" s="871"/>
      <c r="BB88" s="871"/>
      <c r="BC88" s="871"/>
      <c r="BD88" s="872"/>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420</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c r="CS102" s="874"/>
      <c r="CT102" s="874"/>
      <c r="CU102" s="874"/>
      <c r="CV102" s="914"/>
      <c r="CW102" s="913"/>
      <c r="CX102" s="874"/>
      <c r="CY102" s="874"/>
      <c r="CZ102" s="874"/>
      <c r="DA102" s="914"/>
      <c r="DB102" s="913"/>
      <c r="DC102" s="874"/>
      <c r="DD102" s="874"/>
      <c r="DE102" s="874"/>
      <c r="DF102" s="914"/>
      <c r="DG102" s="913"/>
      <c r="DH102" s="874"/>
      <c r="DI102" s="874"/>
      <c r="DJ102" s="874"/>
      <c r="DK102" s="914"/>
      <c r="DL102" s="913"/>
      <c r="DM102" s="874"/>
      <c r="DN102" s="874"/>
      <c r="DO102" s="874"/>
      <c r="DP102" s="914"/>
      <c r="DQ102" s="913"/>
      <c r="DR102" s="874"/>
      <c r="DS102" s="874"/>
      <c r="DT102" s="874"/>
      <c r="DU102" s="914"/>
      <c r="DV102" s="937"/>
      <c r="DW102" s="938"/>
      <c r="DX102" s="938"/>
      <c r="DY102" s="938"/>
      <c r="DZ102" s="93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c r="A109" s="935" t="s">
        <v>427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428</v>
      </c>
      <c r="AB109" s="916"/>
      <c r="AC109" s="916"/>
      <c r="AD109" s="916"/>
      <c r="AE109" s="917"/>
      <c r="AF109" s="915" t="s">
        <v>305</v>
      </c>
      <c r="AG109" s="916"/>
      <c r="AH109" s="916"/>
      <c r="AI109" s="916"/>
      <c r="AJ109" s="917"/>
      <c r="AK109" s="915" t="s">
        <v>304</v>
      </c>
      <c r="AL109" s="916"/>
      <c r="AM109" s="916"/>
      <c r="AN109" s="916"/>
      <c r="AO109" s="917"/>
      <c r="AP109" s="915" t="s">
        <v>429</v>
      </c>
      <c r="AQ109" s="916"/>
      <c r="AR109" s="916"/>
      <c r="AS109" s="916"/>
      <c r="AT109" s="918"/>
      <c r="AU109" s="935" t="s">
        <v>427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428</v>
      </c>
      <c r="BR109" s="916"/>
      <c r="BS109" s="916"/>
      <c r="BT109" s="916"/>
      <c r="BU109" s="917"/>
      <c r="BV109" s="915" t="s">
        <v>305</v>
      </c>
      <c r="BW109" s="916"/>
      <c r="BX109" s="916"/>
      <c r="BY109" s="916"/>
      <c r="BZ109" s="917"/>
      <c r="CA109" s="915" t="s">
        <v>304</v>
      </c>
      <c r="CB109" s="916"/>
      <c r="CC109" s="916"/>
      <c r="CD109" s="916"/>
      <c r="CE109" s="917"/>
      <c r="CF109" s="936" t="s">
        <v>429</v>
      </c>
      <c r="CG109" s="936"/>
      <c r="CH109" s="936"/>
      <c r="CI109" s="936"/>
      <c r="CJ109" s="936"/>
      <c r="CK109" s="915" t="s">
        <v>430</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428</v>
      </c>
      <c r="DH109" s="916"/>
      <c r="DI109" s="916"/>
      <c r="DJ109" s="916"/>
      <c r="DK109" s="917"/>
      <c r="DL109" s="915" t="s">
        <v>305</v>
      </c>
      <c r="DM109" s="916"/>
      <c r="DN109" s="916"/>
      <c r="DO109" s="916"/>
      <c r="DP109" s="917"/>
      <c r="DQ109" s="915" t="s">
        <v>304</v>
      </c>
      <c r="DR109" s="916"/>
      <c r="DS109" s="916"/>
      <c r="DT109" s="916"/>
      <c r="DU109" s="917"/>
      <c r="DV109" s="915" t="s">
        <v>429</v>
      </c>
      <c r="DW109" s="916"/>
      <c r="DX109" s="916"/>
      <c r="DY109" s="916"/>
      <c r="DZ109" s="918"/>
    </row>
    <row r="110" spans="1:131" s="226" customFormat="1" ht="26.25" customHeight="1">
      <c r="A110" s="919" t="s">
        <v>431</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407240</v>
      </c>
      <c r="AB110" s="923"/>
      <c r="AC110" s="923"/>
      <c r="AD110" s="923"/>
      <c r="AE110" s="924"/>
      <c r="AF110" s="925">
        <v>391447</v>
      </c>
      <c r="AG110" s="923"/>
      <c r="AH110" s="923"/>
      <c r="AI110" s="923"/>
      <c r="AJ110" s="924"/>
      <c r="AK110" s="925">
        <v>386588</v>
      </c>
      <c r="AL110" s="923"/>
      <c r="AM110" s="923"/>
      <c r="AN110" s="923"/>
      <c r="AO110" s="924"/>
      <c r="AP110" s="926">
        <v>15.2</v>
      </c>
      <c r="AQ110" s="927"/>
      <c r="AR110" s="927"/>
      <c r="AS110" s="927"/>
      <c r="AT110" s="928"/>
      <c r="AU110" s="929" t="s">
        <v>66</v>
      </c>
      <c r="AV110" s="930"/>
      <c r="AW110" s="930"/>
      <c r="AX110" s="930"/>
      <c r="AY110" s="930"/>
      <c r="AZ110" s="971" t="s">
        <v>432</v>
      </c>
      <c r="BA110" s="920"/>
      <c r="BB110" s="920"/>
      <c r="BC110" s="920"/>
      <c r="BD110" s="920"/>
      <c r="BE110" s="920"/>
      <c r="BF110" s="920"/>
      <c r="BG110" s="920"/>
      <c r="BH110" s="920"/>
      <c r="BI110" s="920"/>
      <c r="BJ110" s="920"/>
      <c r="BK110" s="920"/>
      <c r="BL110" s="920"/>
      <c r="BM110" s="920"/>
      <c r="BN110" s="920"/>
      <c r="BO110" s="920"/>
      <c r="BP110" s="921"/>
      <c r="BQ110" s="957">
        <v>3860791</v>
      </c>
      <c r="BR110" s="958"/>
      <c r="BS110" s="958"/>
      <c r="BT110" s="958"/>
      <c r="BU110" s="958"/>
      <c r="BV110" s="958">
        <v>3732980</v>
      </c>
      <c r="BW110" s="958"/>
      <c r="BX110" s="958"/>
      <c r="BY110" s="958"/>
      <c r="BZ110" s="958"/>
      <c r="CA110" s="958">
        <v>3779938</v>
      </c>
      <c r="CB110" s="958"/>
      <c r="CC110" s="958"/>
      <c r="CD110" s="958"/>
      <c r="CE110" s="958"/>
      <c r="CF110" s="972">
        <v>148.5</v>
      </c>
      <c r="CG110" s="973"/>
      <c r="CH110" s="973"/>
      <c r="CI110" s="973"/>
      <c r="CJ110" s="973"/>
      <c r="CK110" s="974" t="s">
        <v>433</v>
      </c>
      <c r="CL110" s="975"/>
      <c r="CM110" s="954" t="s">
        <v>434</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388</v>
      </c>
      <c r="DH110" s="958"/>
      <c r="DI110" s="958"/>
      <c r="DJ110" s="958"/>
      <c r="DK110" s="958"/>
      <c r="DL110" s="958" t="s">
        <v>140</v>
      </c>
      <c r="DM110" s="958"/>
      <c r="DN110" s="958"/>
      <c r="DO110" s="958"/>
      <c r="DP110" s="958"/>
      <c r="DQ110" s="958" t="s">
        <v>435</v>
      </c>
      <c r="DR110" s="958"/>
      <c r="DS110" s="958"/>
      <c r="DT110" s="958"/>
      <c r="DU110" s="958"/>
      <c r="DV110" s="959" t="s">
        <v>388</v>
      </c>
      <c r="DW110" s="959"/>
      <c r="DX110" s="959"/>
      <c r="DY110" s="959"/>
      <c r="DZ110" s="960"/>
    </row>
    <row r="111" spans="1:131" s="226" customFormat="1" ht="26.25" customHeight="1">
      <c r="A111" s="961" t="s">
        <v>436</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140</v>
      </c>
      <c r="AB111" s="965"/>
      <c r="AC111" s="965"/>
      <c r="AD111" s="965"/>
      <c r="AE111" s="966"/>
      <c r="AF111" s="967" t="s">
        <v>388</v>
      </c>
      <c r="AG111" s="965"/>
      <c r="AH111" s="965"/>
      <c r="AI111" s="965"/>
      <c r="AJ111" s="966"/>
      <c r="AK111" s="967" t="s">
        <v>437</v>
      </c>
      <c r="AL111" s="965"/>
      <c r="AM111" s="965"/>
      <c r="AN111" s="965"/>
      <c r="AO111" s="966"/>
      <c r="AP111" s="968" t="s">
        <v>388</v>
      </c>
      <c r="AQ111" s="969"/>
      <c r="AR111" s="969"/>
      <c r="AS111" s="969"/>
      <c r="AT111" s="970"/>
      <c r="AU111" s="931"/>
      <c r="AV111" s="932"/>
      <c r="AW111" s="932"/>
      <c r="AX111" s="932"/>
      <c r="AY111" s="932"/>
      <c r="AZ111" s="980" t="s">
        <v>438</v>
      </c>
      <c r="BA111" s="981"/>
      <c r="BB111" s="981"/>
      <c r="BC111" s="981"/>
      <c r="BD111" s="981"/>
      <c r="BE111" s="981"/>
      <c r="BF111" s="981"/>
      <c r="BG111" s="981"/>
      <c r="BH111" s="981"/>
      <c r="BI111" s="981"/>
      <c r="BJ111" s="981"/>
      <c r="BK111" s="981"/>
      <c r="BL111" s="981"/>
      <c r="BM111" s="981"/>
      <c r="BN111" s="981"/>
      <c r="BO111" s="981"/>
      <c r="BP111" s="982"/>
      <c r="BQ111" s="950">
        <v>29055</v>
      </c>
      <c r="BR111" s="951"/>
      <c r="BS111" s="951"/>
      <c r="BT111" s="951"/>
      <c r="BU111" s="951"/>
      <c r="BV111" s="951">
        <v>19554</v>
      </c>
      <c r="BW111" s="951"/>
      <c r="BX111" s="951"/>
      <c r="BY111" s="951"/>
      <c r="BZ111" s="951"/>
      <c r="CA111" s="951">
        <v>9870</v>
      </c>
      <c r="CB111" s="951"/>
      <c r="CC111" s="951"/>
      <c r="CD111" s="951"/>
      <c r="CE111" s="951"/>
      <c r="CF111" s="945">
        <v>0.4</v>
      </c>
      <c r="CG111" s="946"/>
      <c r="CH111" s="946"/>
      <c r="CI111" s="946"/>
      <c r="CJ111" s="946"/>
      <c r="CK111" s="976"/>
      <c r="CL111" s="977"/>
      <c r="CM111" s="947" t="s">
        <v>439</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437</v>
      </c>
      <c r="DH111" s="951"/>
      <c r="DI111" s="951"/>
      <c r="DJ111" s="951"/>
      <c r="DK111" s="951"/>
      <c r="DL111" s="951" t="s">
        <v>388</v>
      </c>
      <c r="DM111" s="951"/>
      <c r="DN111" s="951"/>
      <c r="DO111" s="951"/>
      <c r="DP111" s="951"/>
      <c r="DQ111" s="951" t="s">
        <v>435</v>
      </c>
      <c r="DR111" s="951"/>
      <c r="DS111" s="951"/>
      <c r="DT111" s="951"/>
      <c r="DU111" s="951"/>
      <c r="DV111" s="952" t="s">
        <v>440</v>
      </c>
      <c r="DW111" s="952"/>
      <c r="DX111" s="952"/>
      <c r="DY111" s="952"/>
      <c r="DZ111" s="953"/>
    </row>
    <row r="112" spans="1:131" s="226" customFormat="1" ht="26.25" customHeight="1">
      <c r="A112" s="983" t="s">
        <v>441</v>
      </c>
      <c r="B112" s="984"/>
      <c r="C112" s="981" t="s">
        <v>442</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388</v>
      </c>
      <c r="AB112" s="990"/>
      <c r="AC112" s="990"/>
      <c r="AD112" s="990"/>
      <c r="AE112" s="991"/>
      <c r="AF112" s="992" t="s">
        <v>443</v>
      </c>
      <c r="AG112" s="990"/>
      <c r="AH112" s="990"/>
      <c r="AI112" s="990"/>
      <c r="AJ112" s="991"/>
      <c r="AK112" s="992" t="s">
        <v>388</v>
      </c>
      <c r="AL112" s="990"/>
      <c r="AM112" s="990"/>
      <c r="AN112" s="990"/>
      <c r="AO112" s="991"/>
      <c r="AP112" s="993" t="s">
        <v>388</v>
      </c>
      <c r="AQ112" s="994"/>
      <c r="AR112" s="994"/>
      <c r="AS112" s="994"/>
      <c r="AT112" s="995"/>
      <c r="AU112" s="931"/>
      <c r="AV112" s="932"/>
      <c r="AW112" s="932"/>
      <c r="AX112" s="932"/>
      <c r="AY112" s="932"/>
      <c r="AZ112" s="980" t="s">
        <v>444</v>
      </c>
      <c r="BA112" s="981"/>
      <c r="BB112" s="981"/>
      <c r="BC112" s="981"/>
      <c r="BD112" s="981"/>
      <c r="BE112" s="981"/>
      <c r="BF112" s="981"/>
      <c r="BG112" s="981"/>
      <c r="BH112" s="981"/>
      <c r="BI112" s="981"/>
      <c r="BJ112" s="981"/>
      <c r="BK112" s="981"/>
      <c r="BL112" s="981"/>
      <c r="BM112" s="981"/>
      <c r="BN112" s="981"/>
      <c r="BO112" s="981"/>
      <c r="BP112" s="982"/>
      <c r="BQ112" s="950">
        <v>4160922</v>
      </c>
      <c r="BR112" s="951"/>
      <c r="BS112" s="951"/>
      <c r="BT112" s="951"/>
      <c r="BU112" s="951"/>
      <c r="BV112" s="951">
        <v>4071220</v>
      </c>
      <c r="BW112" s="951"/>
      <c r="BX112" s="951"/>
      <c r="BY112" s="951"/>
      <c r="BZ112" s="951"/>
      <c r="CA112" s="951">
        <v>3930165</v>
      </c>
      <c r="CB112" s="951"/>
      <c r="CC112" s="951"/>
      <c r="CD112" s="951"/>
      <c r="CE112" s="951"/>
      <c r="CF112" s="945">
        <v>154.4</v>
      </c>
      <c r="CG112" s="946"/>
      <c r="CH112" s="946"/>
      <c r="CI112" s="946"/>
      <c r="CJ112" s="946"/>
      <c r="CK112" s="976"/>
      <c r="CL112" s="977"/>
      <c r="CM112" s="947" t="s">
        <v>445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v>13942</v>
      </c>
      <c r="DH112" s="951"/>
      <c r="DI112" s="951"/>
      <c r="DJ112" s="951"/>
      <c r="DK112" s="951"/>
      <c r="DL112" s="951">
        <v>9383</v>
      </c>
      <c r="DM112" s="951"/>
      <c r="DN112" s="951"/>
      <c r="DO112" s="951"/>
      <c r="DP112" s="951"/>
      <c r="DQ112" s="951">
        <v>4736</v>
      </c>
      <c r="DR112" s="951"/>
      <c r="DS112" s="951"/>
      <c r="DT112" s="951"/>
      <c r="DU112" s="951"/>
      <c r="DV112" s="952">
        <v>0.2</v>
      </c>
      <c r="DW112" s="952"/>
      <c r="DX112" s="952"/>
      <c r="DY112" s="952"/>
      <c r="DZ112" s="953"/>
    </row>
    <row r="113" spans="1:130" s="226" customFormat="1" ht="26.25" customHeight="1">
      <c r="A113" s="985"/>
      <c r="B113" s="986"/>
      <c r="C113" s="981" t="s">
        <v>446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343434</v>
      </c>
      <c r="AB113" s="965"/>
      <c r="AC113" s="965"/>
      <c r="AD113" s="965"/>
      <c r="AE113" s="966"/>
      <c r="AF113" s="967">
        <v>344348</v>
      </c>
      <c r="AG113" s="965"/>
      <c r="AH113" s="965"/>
      <c r="AI113" s="965"/>
      <c r="AJ113" s="966"/>
      <c r="AK113" s="967">
        <v>355756</v>
      </c>
      <c r="AL113" s="965"/>
      <c r="AM113" s="965"/>
      <c r="AN113" s="965"/>
      <c r="AO113" s="966"/>
      <c r="AP113" s="968">
        <v>14</v>
      </c>
      <c r="AQ113" s="969"/>
      <c r="AR113" s="969"/>
      <c r="AS113" s="969"/>
      <c r="AT113" s="970"/>
      <c r="AU113" s="931"/>
      <c r="AV113" s="932"/>
      <c r="AW113" s="932"/>
      <c r="AX113" s="932"/>
      <c r="AY113" s="932"/>
      <c r="AZ113" s="980" t="s">
        <v>447</v>
      </c>
      <c r="BA113" s="981"/>
      <c r="BB113" s="981"/>
      <c r="BC113" s="981"/>
      <c r="BD113" s="981"/>
      <c r="BE113" s="981"/>
      <c r="BF113" s="981"/>
      <c r="BG113" s="981"/>
      <c r="BH113" s="981"/>
      <c r="BI113" s="981"/>
      <c r="BJ113" s="981"/>
      <c r="BK113" s="981"/>
      <c r="BL113" s="981"/>
      <c r="BM113" s="981"/>
      <c r="BN113" s="981"/>
      <c r="BO113" s="981"/>
      <c r="BP113" s="982"/>
      <c r="BQ113" s="950">
        <v>117368</v>
      </c>
      <c r="BR113" s="951"/>
      <c r="BS113" s="951"/>
      <c r="BT113" s="951"/>
      <c r="BU113" s="951"/>
      <c r="BV113" s="951">
        <v>55270</v>
      </c>
      <c r="BW113" s="951"/>
      <c r="BX113" s="951"/>
      <c r="BY113" s="951"/>
      <c r="BZ113" s="951"/>
      <c r="CA113" s="951">
        <v>55785</v>
      </c>
      <c r="CB113" s="951"/>
      <c r="CC113" s="951"/>
      <c r="CD113" s="951"/>
      <c r="CE113" s="951"/>
      <c r="CF113" s="945">
        <v>2.2000000000000002</v>
      </c>
      <c r="CG113" s="946"/>
      <c r="CH113" s="946"/>
      <c r="CI113" s="946"/>
      <c r="CJ113" s="946"/>
      <c r="CK113" s="976"/>
      <c r="CL113" s="977"/>
      <c r="CM113" s="947" t="s">
        <v>448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440</v>
      </c>
      <c r="DH113" s="990"/>
      <c r="DI113" s="990"/>
      <c r="DJ113" s="990"/>
      <c r="DK113" s="991"/>
      <c r="DL113" s="992" t="s">
        <v>435</v>
      </c>
      <c r="DM113" s="990"/>
      <c r="DN113" s="990"/>
      <c r="DO113" s="990"/>
      <c r="DP113" s="991"/>
      <c r="DQ113" s="992" t="s">
        <v>435</v>
      </c>
      <c r="DR113" s="990"/>
      <c r="DS113" s="990"/>
      <c r="DT113" s="990"/>
      <c r="DU113" s="991"/>
      <c r="DV113" s="993" t="s">
        <v>437</v>
      </c>
      <c r="DW113" s="994"/>
      <c r="DX113" s="994"/>
      <c r="DY113" s="994"/>
      <c r="DZ113" s="995"/>
    </row>
    <row r="114" spans="1:130" s="226" customFormat="1" ht="26.25" customHeight="1">
      <c r="A114" s="985"/>
      <c r="B114" s="986"/>
      <c r="C114" s="981" t="s">
        <v>449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13891</v>
      </c>
      <c r="AB114" s="990"/>
      <c r="AC114" s="990"/>
      <c r="AD114" s="990"/>
      <c r="AE114" s="991"/>
      <c r="AF114" s="992">
        <v>14185</v>
      </c>
      <c r="AG114" s="990"/>
      <c r="AH114" s="990"/>
      <c r="AI114" s="990"/>
      <c r="AJ114" s="991"/>
      <c r="AK114" s="992">
        <v>13889</v>
      </c>
      <c r="AL114" s="990"/>
      <c r="AM114" s="990"/>
      <c r="AN114" s="990"/>
      <c r="AO114" s="991"/>
      <c r="AP114" s="993">
        <v>0.5</v>
      </c>
      <c r="AQ114" s="994"/>
      <c r="AR114" s="994"/>
      <c r="AS114" s="994"/>
      <c r="AT114" s="995"/>
      <c r="AU114" s="931"/>
      <c r="AV114" s="932"/>
      <c r="AW114" s="932"/>
      <c r="AX114" s="932"/>
      <c r="AY114" s="932"/>
      <c r="AZ114" s="980" t="s">
        <v>450</v>
      </c>
      <c r="BA114" s="981"/>
      <c r="BB114" s="981"/>
      <c r="BC114" s="981"/>
      <c r="BD114" s="981"/>
      <c r="BE114" s="981"/>
      <c r="BF114" s="981"/>
      <c r="BG114" s="981"/>
      <c r="BH114" s="981"/>
      <c r="BI114" s="981"/>
      <c r="BJ114" s="981"/>
      <c r="BK114" s="981"/>
      <c r="BL114" s="981"/>
      <c r="BM114" s="981"/>
      <c r="BN114" s="981"/>
      <c r="BO114" s="981"/>
      <c r="BP114" s="982"/>
      <c r="BQ114" s="950">
        <v>123159</v>
      </c>
      <c r="BR114" s="951"/>
      <c r="BS114" s="951"/>
      <c r="BT114" s="951"/>
      <c r="BU114" s="951"/>
      <c r="BV114" s="951">
        <v>164891</v>
      </c>
      <c r="BW114" s="951"/>
      <c r="BX114" s="951"/>
      <c r="BY114" s="951"/>
      <c r="BZ114" s="951"/>
      <c r="CA114" s="951">
        <v>90382</v>
      </c>
      <c r="CB114" s="951"/>
      <c r="CC114" s="951"/>
      <c r="CD114" s="951"/>
      <c r="CE114" s="951"/>
      <c r="CF114" s="945">
        <v>3.6</v>
      </c>
      <c r="CG114" s="946"/>
      <c r="CH114" s="946"/>
      <c r="CI114" s="946"/>
      <c r="CJ114" s="946"/>
      <c r="CK114" s="976"/>
      <c r="CL114" s="977"/>
      <c r="CM114" s="947" t="s">
        <v>451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388</v>
      </c>
      <c r="DH114" s="990"/>
      <c r="DI114" s="990"/>
      <c r="DJ114" s="990"/>
      <c r="DK114" s="991"/>
      <c r="DL114" s="992" t="s">
        <v>437</v>
      </c>
      <c r="DM114" s="990"/>
      <c r="DN114" s="990"/>
      <c r="DO114" s="990"/>
      <c r="DP114" s="991"/>
      <c r="DQ114" s="992" t="s">
        <v>140</v>
      </c>
      <c r="DR114" s="990"/>
      <c r="DS114" s="990"/>
      <c r="DT114" s="990"/>
      <c r="DU114" s="991"/>
      <c r="DV114" s="993" t="s">
        <v>452</v>
      </c>
      <c r="DW114" s="994"/>
      <c r="DX114" s="994"/>
      <c r="DY114" s="994"/>
      <c r="DZ114" s="995"/>
    </row>
    <row r="115" spans="1:130" s="226" customFormat="1" ht="26.25" customHeight="1">
      <c r="A115" s="985"/>
      <c r="B115" s="986"/>
      <c r="C115" s="981" t="s">
        <v>453</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10064</v>
      </c>
      <c r="AB115" s="965"/>
      <c r="AC115" s="965"/>
      <c r="AD115" s="965"/>
      <c r="AE115" s="966"/>
      <c r="AF115" s="967">
        <v>10061</v>
      </c>
      <c r="AG115" s="965"/>
      <c r="AH115" s="965"/>
      <c r="AI115" s="965"/>
      <c r="AJ115" s="966"/>
      <c r="AK115" s="967">
        <v>10061</v>
      </c>
      <c r="AL115" s="965"/>
      <c r="AM115" s="965"/>
      <c r="AN115" s="965"/>
      <c r="AO115" s="966"/>
      <c r="AP115" s="968">
        <v>0.4</v>
      </c>
      <c r="AQ115" s="969"/>
      <c r="AR115" s="969"/>
      <c r="AS115" s="969"/>
      <c r="AT115" s="970"/>
      <c r="AU115" s="931"/>
      <c r="AV115" s="932"/>
      <c r="AW115" s="932"/>
      <c r="AX115" s="932"/>
      <c r="AY115" s="932"/>
      <c r="AZ115" s="980" t="s">
        <v>454</v>
      </c>
      <c r="BA115" s="981"/>
      <c r="BB115" s="981"/>
      <c r="BC115" s="981"/>
      <c r="BD115" s="981"/>
      <c r="BE115" s="981"/>
      <c r="BF115" s="981"/>
      <c r="BG115" s="981"/>
      <c r="BH115" s="981"/>
      <c r="BI115" s="981"/>
      <c r="BJ115" s="981"/>
      <c r="BK115" s="981"/>
      <c r="BL115" s="981"/>
      <c r="BM115" s="981"/>
      <c r="BN115" s="981"/>
      <c r="BO115" s="981"/>
      <c r="BP115" s="982"/>
      <c r="BQ115" s="950" t="s">
        <v>437</v>
      </c>
      <c r="BR115" s="951"/>
      <c r="BS115" s="951"/>
      <c r="BT115" s="951"/>
      <c r="BU115" s="951"/>
      <c r="BV115" s="951" t="s">
        <v>437</v>
      </c>
      <c r="BW115" s="951"/>
      <c r="BX115" s="951"/>
      <c r="BY115" s="951"/>
      <c r="BZ115" s="951"/>
      <c r="CA115" s="951" t="s">
        <v>140</v>
      </c>
      <c r="CB115" s="951"/>
      <c r="CC115" s="951"/>
      <c r="CD115" s="951"/>
      <c r="CE115" s="951"/>
      <c r="CF115" s="945" t="s">
        <v>443</v>
      </c>
      <c r="CG115" s="946"/>
      <c r="CH115" s="946"/>
      <c r="CI115" s="946"/>
      <c r="CJ115" s="946"/>
      <c r="CK115" s="976"/>
      <c r="CL115" s="977"/>
      <c r="CM115" s="980" t="s">
        <v>455</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140</v>
      </c>
      <c r="DH115" s="990"/>
      <c r="DI115" s="990"/>
      <c r="DJ115" s="990"/>
      <c r="DK115" s="991"/>
      <c r="DL115" s="992" t="s">
        <v>388</v>
      </c>
      <c r="DM115" s="990"/>
      <c r="DN115" s="990"/>
      <c r="DO115" s="990"/>
      <c r="DP115" s="991"/>
      <c r="DQ115" s="992" t="s">
        <v>140</v>
      </c>
      <c r="DR115" s="990"/>
      <c r="DS115" s="990"/>
      <c r="DT115" s="990"/>
      <c r="DU115" s="991"/>
      <c r="DV115" s="993" t="s">
        <v>388</v>
      </c>
      <c r="DW115" s="994"/>
      <c r="DX115" s="994"/>
      <c r="DY115" s="994"/>
      <c r="DZ115" s="995"/>
    </row>
    <row r="116" spans="1:130" s="226" customFormat="1" ht="26.25" customHeight="1">
      <c r="A116" s="987"/>
      <c r="B116" s="988"/>
      <c r="C116" s="996" t="s">
        <v>456</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437</v>
      </c>
      <c r="AB116" s="990"/>
      <c r="AC116" s="990"/>
      <c r="AD116" s="990"/>
      <c r="AE116" s="991"/>
      <c r="AF116" s="992" t="s">
        <v>388</v>
      </c>
      <c r="AG116" s="990"/>
      <c r="AH116" s="990"/>
      <c r="AI116" s="990"/>
      <c r="AJ116" s="991"/>
      <c r="AK116" s="992" t="s">
        <v>388</v>
      </c>
      <c r="AL116" s="990"/>
      <c r="AM116" s="990"/>
      <c r="AN116" s="990"/>
      <c r="AO116" s="991"/>
      <c r="AP116" s="993" t="s">
        <v>443</v>
      </c>
      <c r="AQ116" s="994"/>
      <c r="AR116" s="994"/>
      <c r="AS116" s="994"/>
      <c r="AT116" s="995"/>
      <c r="AU116" s="931"/>
      <c r="AV116" s="932"/>
      <c r="AW116" s="932"/>
      <c r="AX116" s="932"/>
      <c r="AY116" s="932"/>
      <c r="AZ116" s="998" t="s">
        <v>457</v>
      </c>
      <c r="BA116" s="999"/>
      <c r="BB116" s="999"/>
      <c r="BC116" s="999"/>
      <c r="BD116" s="999"/>
      <c r="BE116" s="999"/>
      <c r="BF116" s="999"/>
      <c r="BG116" s="999"/>
      <c r="BH116" s="999"/>
      <c r="BI116" s="999"/>
      <c r="BJ116" s="999"/>
      <c r="BK116" s="999"/>
      <c r="BL116" s="999"/>
      <c r="BM116" s="999"/>
      <c r="BN116" s="999"/>
      <c r="BO116" s="999"/>
      <c r="BP116" s="1000"/>
      <c r="BQ116" s="950" t="s">
        <v>388</v>
      </c>
      <c r="BR116" s="951"/>
      <c r="BS116" s="951"/>
      <c r="BT116" s="951"/>
      <c r="BU116" s="951"/>
      <c r="BV116" s="951" t="s">
        <v>452</v>
      </c>
      <c r="BW116" s="951"/>
      <c r="BX116" s="951"/>
      <c r="BY116" s="951"/>
      <c r="BZ116" s="951"/>
      <c r="CA116" s="951" t="s">
        <v>388</v>
      </c>
      <c r="CB116" s="951"/>
      <c r="CC116" s="951"/>
      <c r="CD116" s="951"/>
      <c r="CE116" s="951"/>
      <c r="CF116" s="945" t="s">
        <v>458</v>
      </c>
      <c r="CG116" s="946"/>
      <c r="CH116" s="946"/>
      <c r="CI116" s="946"/>
      <c r="CJ116" s="946"/>
      <c r="CK116" s="976"/>
      <c r="CL116" s="977"/>
      <c r="CM116" s="947" t="s">
        <v>459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435</v>
      </c>
      <c r="DH116" s="990"/>
      <c r="DI116" s="990"/>
      <c r="DJ116" s="990"/>
      <c r="DK116" s="991"/>
      <c r="DL116" s="992" t="s">
        <v>140</v>
      </c>
      <c r="DM116" s="990"/>
      <c r="DN116" s="990"/>
      <c r="DO116" s="990"/>
      <c r="DP116" s="991"/>
      <c r="DQ116" s="992" t="s">
        <v>435</v>
      </c>
      <c r="DR116" s="990"/>
      <c r="DS116" s="990"/>
      <c r="DT116" s="990"/>
      <c r="DU116" s="991"/>
      <c r="DV116" s="993" t="s">
        <v>452</v>
      </c>
      <c r="DW116" s="994"/>
      <c r="DX116" s="994"/>
      <c r="DY116" s="994"/>
      <c r="DZ116" s="995"/>
    </row>
    <row r="117" spans="1:130" s="226" customFormat="1" ht="26.25" customHeight="1">
      <c r="A117" s="935" t="s">
        <v>183</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460</v>
      </c>
      <c r="Z117" s="917"/>
      <c r="AA117" s="1007">
        <v>774629</v>
      </c>
      <c r="AB117" s="1008"/>
      <c r="AC117" s="1008"/>
      <c r="AD117" s="1008"/>
      <c r="AE117" s="1009"/>
      <c r="AF117" s="1010">
        <v>760041</v>
      </c>
      <c r="AG117" s="1008"/>
      <c r="AH117" s="1008"/>
      <c r="AI117" s="1008"/>
      <c r="AJ117" s="1009"/>
      <c r="AK117" s="1010">
        <v>766294</v>
      </c>
      <c r="AL117" s="1008"/>
      <c r="AM117" s="1008"/>
      <c r="AN117" s="1008"/>
      <c r="AO117" s="1009"/>
      <c r="AP117" s="1011"/>
      <c r="AQ117" s="1012"/>
      <c r="AR117" s="1012"/>
      <c r="AS117" s="1012"/>
      <c r="AT117" s="1013"/>
      <c r="AU117" s="931"/>
      <c r="AV117" s="932"/>
      <c r="AW117" s="932"/>
      <c r="AX117" s="932"/>
      <c r="AY117" s="932"/>
      <c r="AZ117" s="998" t="s">
        <v>461</v>
      </c>
      <c r="BA117" s="999"/>
      <c r="BB117" s="999"/>
      <c r="BC117" s="999"/>
      <c r="BD117" s="999"/>
      <c r="BE117" s="999"/>
      <c r="BF117" s="999"/>
      <c r="BG117" s="999"/>
      <c r="BH117" s="999"/>
      <c r="BI117" s="999"/>
      <c r="BJ117" s="999"/>
      <c r="BK117" s="999"/>
      <c r="BL117" s="999"/>
      <c r="BM117" s="999"/>
      <c r="BN117" s="999"/>
      <c r="BO117" s="999"/>
      <c r="BP117" s="1000"/>
      <c r="BQ117" s="950" t="s">
        <v>452</v>
      </c>
      <c r="BR117" s="951"/>
      <c r="BS117" s="951"/>
      <c r="BT117" s="951"/>
      <c r="BU117" s="951"/>
      <c r="BV117" s="951" t="s">
        <v>388</v>
      </c>
      <c r="BW117" s="951"/>
      <c r="BX117" s="951"/>
      <c r="BY117" s="951"/>
      <c r="BZ117" s="951"/>
      <c r="CA117" s="951" t="s">
        <v>437</v>
      </c>
      <c r="CB117" s="951"/>
      <c r="CC117" s="951"/>
      <c r="CD117" s="951"/>
      <c r="CE117" s="951"/>
      <c r="CF117" s="945" t="s">
        <v>435</v>
      </c>
      <c r="CG117" s="946"/>
      <c r="CH117" s="946"/>
      <c r="CI117" s="946"/>
      <c r="CJ117" s="946"/>
      <c r="CK117" s="976"/>
      <c r="CL117" s="977"/>
      <c r="CM117" s="947" t="s">
        <v>462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140</v>
      </c>
      <c r="DH117" s="990"/>
      <c r="DI117" s="990"/>
      <c r="DJ117" s="990"/>
      <c r="DK117" s="991"/>
      <c r="DL117" s="992" t="s">
        <v>388</v>
      </c>
      <c r="DM117" s="990"/>
      <c r="DN117" s="990"/>
      <c r="DO117" s="990"/>
      <c r="DP117" s="991"/>
      <c r="DQ117" s="992" t="s">
        <v>437</v>
      </c>
      <c r="DR117" s="990"/>
      <c r="DS117" s="990"/>
      <c r="DT117" s="990"/>
      <c r="DU117" s="991"/>
      <c r="DV117" s="993" t="s">
        <v>452</v>
      </c>
      <c r="DW117" s="994"/>
      <c r="DX117" s="994"/>
      <c r="DY117" s="994"/>
      <c r="DZ117" s="995"/>
    </row>
    <row r="118" spans="1:130" s="226" customFormat="1" ht="26.25" customHeight="1">
      <c r="A118" s="935" t="s">
        <v>430</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428</v>
      </c>
      <c r="AB118" s="916"/>
      <c r="AC118" s="916"/>
      <c r="AD118" s="916"/>
      <c r="AE118" s="917"/>
      <c r="AF118" s="915" t="s">
        <v>305</v>
      </c>
      <c r="AG118" s="916"/>
      <c r="AH118" s="916"/>
      <c r="AI118" s="916"/>
      <c r="AJ118" s="917"/>
      <c r="AK118" s="915" t="s">
        <v>304</v>
      </c>
      <c r="AL118" s="916"/>
      <c r="AM118" s="916"/>
      <c r="AN118" s="916"/>
      <c r="AO118" s="917"/>
      <c r="AP118" s="1002" t="s">
        <v>429</v>
      </c>
      <c r="AQ118" s="1003"/>
      <c r="AR118" s="1003"/>
      <c r="AS118" s="1003"/>
      <c r="AT118" s="1004"/>
      <c r="AU118" s="931"/>
      <c r="AV118" s="932"/>
      <c r="AW118" s="932"/>
      <c r="AX118" s="932"/>
      <c r="AY118" s="932"/>
      <c r="AZ118" s="1005" t="s">
        <v>463</v>
      </c>
      <c r="BA118" s="996"/>
      <c r="BB118" s="996"/>
      <c r="BC118" s="996"/>
      <c r="BD118" s="996"/>
      <c r="BE118" s="996"/>
      <c r="BF118" s="996"/>
      <c r="BG118" s="996"/>
      <c r="BH118" s="996"/>
      <c r="BI118" s="996"/>
      <c r="BJ118" s="996"/>
      <c r="BK118" s="996"/>
      <c r="BL118" s="996"/>
      <c r="BM118" s="996"/>
      <c r="BN118" s="996"/>
      <c r="BO118" s="996"/>
      <c r="BP118" s="997"/>
      <c r="BQ118" s="1028" t="s">
        <v>437</v>
      </c>
      <c r="BR118" s="1029"/>
      <c r="BS118" s="1029"/>
      <c r="BT118" s="1029"/>
      <c r="BU118" s="1029"/>
      <c r="BV118" s="1029" t="s">
        <v>388</v>
      </c>
      <c r="BW118" s="1029"/>
      <c r="BX118" s="1029"/>
      <c r="BY118" s="1029"/>
      <c r="BZ118" s="1029"/>
      <c r="CA118" s="1029" t="s">
        <v>443</v>
      </c>
      <c r="CB118" s="1029"/>
      <c r="CC118" s="1029"/>
      <c r="CD118" s="1029"/>
      <c r="CE118" s="1029"/>
      <c r="CF118" s="945" t="s">
        <v>140</v>
      </c>
      <c r="CG118" s="946"/>
      <c r="CH118" s="946"/>
      <c r="CI118" s="946"/>
      <c r="CJ118" s="946"/>
      <c r="CK118" s="976"/>
      <c r="CL118" s="977"/>
      <c r="CM118" s="947" t="s">
        <v>464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443</v>
      </c>
      <c r="DH118" s="990"/>
      <c r="DI118" s="990"/>
      <c r="DJ118" s="990"/>
      <c r="DK118" s="991"/>
      <c r="DL118" s="992" t="s">
        <v>443</v>
      </c>
      <c r="DM118" s="990"/>
      <c r="DN118" s="990"/>
      <c r="DO118" s="990"/>
      <c r="DP118" s="991"/>
      <c r="DQ118" s="992" t="s">
        <v>443</v>
      </c>
      <c r="DR118" s="990"/>
      <c r="DS118" s="990"/>
      <c r="DT118" s="990"/>
      <c r="DU118" s="991"/>
      <c r="DV118" s="993" t="s">
        <v>452</v>
      </c>
      <c r="DW118" s="994"/>
      <c r="DX118" s="994"/>
      <c r="DY118" s="994"/>
      <c r="DZ118" s="995"/>
    </row>
    <row r="119" spans="1:130" s="226" customFormat="1" ht="26.25" customHeight="1">
      <c r="A119" s="1089" t="s">
        <v>433</v>
      </c>
      <c r="B119" s="975"/>
      <c r="C119" s="954" t="s">
        <v>434</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388</v>
      </c>
      <c r="AB119" s="923"/>
      <c r="AC119" s="923"/>
      <c r="AD119" s="923"/>
      <c r="AE119" s="924"/>
      <c r="AF119" s="925" t="s">
        <v>388</v>
      </c>
      <c r="AG119" s="923"/>
      <c r="AH119" s="923"/>
      <c r="AI119" s="923"/>
      <c r="AJ119" s="924"/>
      <c r="AK119" s="925" t="s">
        <v>443</v>
      </c>
      <c r="AL119" s="923"/>
      <c r="AM119" s="923"/>
      <c r="AN119" s="923"/>
      <c r="AO119" s="924"/>
      <c r="AP119" s="926" t="s">
        <v>435</v>
      </c>
      <c r="AQ119" s="927"/>
      <c r="AR119" s="927"/>
      <c r="AS119" s="927"/>
      <c r="AT119" s="928"/>
      <c r="AU119" s="933"/>
      <c r="AV119" s="934"/>
      <c r="AW119" s="934"/>
      <c r="AX119" s="934"/>
      <c r="AY119" s="934"/>
      <c r="AZ119" s="257" t="s">
        <v>183</v>
      </c>
      <c r="BA119" s="257"/>
      <c r="BB119" s="257"/>
      <c r="BC119" s="257"/>
      <c r="BD119" s="257"/>
      <c r="BE119" s="257"/>
      <c r="BF119" s="257"/>
      <c r="BG119" s="257"/>
      <c r="BH119" s="257"/>
      <c r="BI119" s="257"/>
      <c r="BJ119" s="257"/>
      <c r="BK119" s="257"/>
      <c r="BL119" s="257"/>
      <c r="BM119" s="257"/>
      <c r="BN119" s="257"/>
      <c r="BO119" s="1006" t="s">
        <v>465</v>
      </c>
      <c r="BP119" s="1037"/>
      <c r="BQ119" s="1028">
        <v>8291295</v>
      </c>
      <c r="BR119" s="1029"/>
      <c r="BS119" s="1029"/>
      <c r="BT119" s="1029"/>
      <c r="BU119" s="1029"/>
      <c r="BV119" s="1029">
        <v>8043915</v>
      </c>
      <c r="BW119" s="1029"/>
      <c r="BX119" s="1029"/>
      <c r="BY119" s="1029"/>
      <c r="BZ119" s="1029"/>
      <c r="CA119" s="1029">
        <v>7866140</v>
      </c>
      <c r="CB119" s="1029"/>
      <c r="CC119" s="1029"/>
      <c r="CD119" s="1029"/>
      <c r="CE119" s="1029"/>
      <c r="CF119" s="1030"/>
      <c r="CG119" s="1031"/>
      <c r="CH119" s="1031"/>
      <c r="CI119" s="1031"/>
      <c r="CJ119" s="1032"/>
      <c r="CK119" s="978"/>
      <c r="CL119" s="979"/>
      <c r="CM119" s="1033" t="s">
        <v>466</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15113</v>
      </c>
      <c r="DH119" s="1015"/>
      <c r="DI119" s="1015"/>
      <c r="DJ119" s="1015"/>
      <c r="DK119" s="1016"/>
      <c r="DL119" s="1014">
        <v>10171</v>
      </c>
      <c r="DM119" s="1015"/>
      <c r="DN119" s="1015"/>
      <c r="DO119" s="1015"/>
      <c r="DP119" s="1016"/>
      <c r="DQ119" s="1014">
        <v>5134</v>
      </c>
      <c r="DR119" s="1015"/>
      <c r="DS119" s="1015"/>
      <c r="DT119" s="1015"/>
      <c r="DU119" s="1016"/>
      <c r="DV119" s="1017">
        <v>0.2</v>
      </c>
      <c r="DW119" s="1018"/>
      <c r="DX119" s="1018"/>
      <c r="DY119" s="1018"/>
      <c r="DZ119" s="1019"/>
    </row>
    <row r="120" spans="1:130" s="226" customFormat="1" ht="26.25" customHeight="1">
      <c r="A120" s="1090"/>
      <c r="B120" s="977"/>
      <c r="C120" s="947" t="s">
        <v>439</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452</v>
      </c>
      <c r="AB120" s="990"/>
      <c r="AC120" s="990"/>
      <c r="AD120" s="990"/>
      <c r="AE120" s="991"/>
      <c r="AF120" s="992" t="s">
        <v>140</v>
      </c>
      <c r="AG120" s="990"/>
      <c r="AH120" s="990"/>
      <c r="AI120" s="990"/>
      <c r="AJ120" s="991"/>
      <c r="AK120" s="992" t="s">
        <v>440</v>
      </c>
      <c r="AL120" s="990"/>
      <c r="AM120" s="990"/>
      <c r="AN120" s="990"/>
      <c r="AO120" s="991"/>
      <c r="AP120" s="993" t="s">
        <v>443</v>
      </c>
      <c r="AQ120" s="994"/>
      <c r="AR120" s="994"/>
      <c r="AS120" s="994"/>
      <c r="AT120" s="995"/>
      <c r="AU120" s="1020" t="s">
        <v>467</v>
      </c>
      <c r="AV120" s="1021"/>
      <c r="AW120" s="1021"/>
      <c r="AX120" s="1021"/>
      <c r="AY120" s="1022"/>
      <c r="AZ120" s="971" t="s">
        <v>468</v>
      </c>
      <c r="BA120" s="920"/>
      <c r="BB120" s="920"/>
      <c r="BC120" s="920"/>
      <c r="BD120" s="920"/>
      <c r="BE120" s="920"/>
      <c r="BF120" s="920"/>
      <c r="BG120" s="920"/>
      <c r="BH120" s="920"/>
      <c r="BI120" s="920"/>
      <c r="BJ120" s="920"/>
      <c r="BK120" s="920"/>
      <c r="BL120" s="920"/>
      <c r="BM120" s="920"/>
      <c r="BN120" s="920"/>
      <c r="BO120" s="920"/>
      <c r="BP120" s="921"/>
      <c r="BQ120" s="957">
        <v>2962266</v>
      </c>
      <c r="BR120" s="958"/>
      <c r="BS120" s="958"/>
      <c r="BT120" s="958"/>
      <c r="BU120" s="958"/>
      <c r="BV120" s="958">
        <v>3078653</v>
      </c>
      <c r="BW120" s="958"/>
      <c r="BX120" s="958"/>
      <c r="BY120" s="958"/>
      <c r="BZ120" s="958"/>
      <c r="CA120" s="958">
        <v>3300454</v>
      </c>
      <c r="CB120" s="958"/>
      <c r="CC120" s="958"/>
      <c r="CD120" s="958"/>
      <c r="CE120" s="958"/>
      <c r="CF120" s="972">
        <v>129.6</v>
      </c>
      <c r="CG120" s="973"/>
      <c r="CH120" s="973"/>
      <c r="CI120" s="973"/>
      <c r="CJ120" s="973"/>
      <c r="CK120" s="1038" t="s">
        <v>469</v>
      </c>
      <c r="CL120" s="1039"/>
      <c r="CM120" s="1039"/>
      <c r="CN120" s="1039"/>
      <c r="CO120" s="1040"/>
      <c r="CP120" s="1046" t="s">
        <v>470</v>
      </c>
      <c r="CQ120" s="1047"/>
      <c r="CR120" s="1047"/>
      <c r="CS120" s="1047"/>
      <c r="CT120" s="1047"/>
      <c r="CU120" s="1047"/>
      <c r="CV120" s="1047"/>
      <c r="CW120" s="1047"/>
      <c r="CX120" s="1047"/>
      <c r="CY120" s="1047"/>
      <c r="CZ120" s="1047"/>
      <c r="DA120" s="1047"/>
      <c r="DB120" s="1047"/>
      <c r="DC120" s="1047"/>
      <c r="DD120" s="1047"/>
      <c r="DE120" s="1047"/>
      <c r="DF120" s="1048"/>
      <c r="DG120" s="957">
        <v>3936991</v>
      </c>
      <c r="DH120" s="958"/>
      <c r="DI120" s="958"/>
      <c r="DJ120" s="958"/>
      <c r="DK120" s="958"/>
      <c r="DL120" s="958">
        <v>3865293</v>
      </c>
      <c r="DM120" s="958"/>
      <c r="DN120" s="958"/>
      <c r="DO120" s="958"/>
      <c r="DP120" s="958"/>
      <c r="DQ120" s="958">
        <v>3742634</v>
      </c>
      <c r="DR120" s="958"/>
      <c r="DS120" s="958"/>
      <c r="DT120" s="958"/>
      <c r="DU120" s="958"/>
      <c r="DV120" s="959">
        <v>147</v>
      </c>
      <c r="DW120" s="959"/>
      <c r="DX120" s="959"/>
      <c r="DY120" s="959"/>
      <c r="DZ120" s="960"/>
    </row>
    <row r="121" spans="1:130" s="226" customFormat="1" ht="26.25" customHeight="1">
      <c r="A121" s="1090"/>
      <c r="B121" s="977"/>
      <c r="C121" s="998" t="s">
        <v>471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v>4828</v>
      </c>
      <c r="AB121" s="990"/>
      <c r="AC121" s="990"/>
      <c r="AD121" s="990"/>
      <c r="AE121" s="991"/>
      <c r="AF121" s="992">
        <v>4828</v>
      </c>
      <c r="AG121" s="990"/>
      <c r="AH121" s="990"/>
      <c r="AI121" s="990"/>
      <c r="AJ121" s="991"/>
      <c r="AK121" s="992">
        <v>4828</v>
      </c>
      <c r="AL121" s="990"/>
      <c r="AM121" s="990"/>
      <c r="AN121" s="990"/>
      <c r="AO121" s="991"/>
      <c r="AP121" s="993">
        <v>0.2</v>
      </c>
      <c r="AQ121" s="994"/>
      <c r="AR121" s="994"/>
      <c r="AS121" s="994"/>
      <c r="AT121" s="995"/>
      <c r="AU121" s="1023"/>
      <c r="AV121" s="1024"/>
      <c r="AW121" s="1024"/>
      <c r="AX121" s="1024"/>
      <c r="AY121" s="1025"/>
      <c r="AZ121" s="980" t="s">
        <v>472</v>
      </c>
      <c r="BA121" s="981"/>
      <c r="BB121" s="981"/>
      <c r="BC121" s="981"/>
      <c r="BD121" s="981"/>
      <c r="BE121" s="981"/>
      <c r="BF121" s="981"/>
      <c r="BG121" s="981"/>
      <c r="BH121" s="981"/>
      <c r="BI121" s="981"/>
      <c r="BJ121" s="981"/>
      <c r="BK121" s="981"/>
      <c r="BL121" s="981"/>
      <c r="BM121" s="981"/>
      <c r="BN121" s="981"/>
      <c r="BO121" s="981"/>
      <c r="BP121" s="982"/>
      <c r="BQ121" s="950">
        <v>387236</v>
      </c>
      <c r="BR121" s="951"/>
      <c r="BS121" s="951"/>
      <c r="BT121" s="951"/>
      <c r="BU121" s="951"/>
      <c r="BV121" s="951">
        <v>359631</v>
      </c>
      <c r="BW121" s="951"/>
      <c r="BX121" s="951"/>
      <c r="BY121" s="951"/>
      <c r="BZ121" s="951"/>
      <c r="CA121" s="951">
        <v>322245</v>
      </c>
      <c r="CB121" s="951"/>
      <c r="CC121" s="951"/>
      <c r="CD121" s="951"/>
      <c r="CE121" s="951"/>
      <c r="CF121" s="945">
        <v>12.7</v>
      </c>
      <c r="CG121" s="946"/>
      <c r="CH121" s="946"/>
      <c r="CI121" s="946"/>
      <c r="CJ121" s="946"/>
      <c r="CK121" s="1041"/>
      <c r="CL121" s="1042"/>
      <c r="CM121" s="1042"/>
      <c r="CN121" s="1042"/>
      <c r="CO121" s="1043"/>
      <c r="CP121" s="1051" t="s">
        <v>473</v>
      </c>
      <c r="CQ121" s="1052"/>
      <c r="CR121" s="1052"/>
      <c r="CS121" s="1052"/>
      <c r="CT121" s="1052"/>
      <c r="CU121" s="1052"/>
      <c r="CV121" s="1052"/>
      <c r="CW121" s="1052"/>
      <c r="CX121" s="1052"/>
      <c r="CY121" s="1052"/>
      <c r="CZ121" s="1052"/>
      <c r="DA121" s="1052"/>
      <c r="DB121" s="1052"/>
      <c r="DC121" s="1052"/>
      <c r="DD121" s="1052"/>
      <c r="DE121" s="1052"/>
      <c r="DF121" s="1053"/>
      <c r="DG121" s="950">
        <v>223931</v>
      </c>
      <c r="DH121" s="951"/>
      <c r="DI121" s="951"/>
      <c r="DJ121" s="951"/>
      <c r="DK121" s="951"/>
      <c r="DL121" s="951">
        <v>205927</v>
      </c>
      <c r="DM121" s="951"/>
      <c r="DN121" s="951"/>
      <c r="DO121" s="951"/>
      <c r="DP121" s="951"/>
      <c r="DQ121" s="951">
        <v>187531</v>
      </c>
      <c r="DR121" s="951"/>
      <c r="DS121" s="951"/>
      <c r="DT121" s="951"/>
      <c r="DU121" s="951"/>
      <c r="DV121" s="952">
        <v>7.4</v>
      </c>
      <c r="DW121" s="952"/>
      <c r="DX121" s="952"/>
      <c r="DY121" s="952"/>
      <c r="DZ121" s="953"/>
    </row>
    <row r="122" spans="1:130" s="226" customFormat="1" ht="26.25" customHeight="1">
      <c r="A122" s="1090"/>
      <c r="B122" s="977"/>
      <c r="C122" s="947" t="s">
        <v>451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443</v>
      </c>
      <c r="AB122" s="990"/>
      <c r="AC122" s="990"/>
      <c r="AD122" s="990"/>
      <c r="AE122" s="991"/>
      <c r="AF122" s="992" t="s">
        <v>140</v>
      </c>
      <c r="AG122" s="990"/>
      <c r="AH122" s="990"/>
      <c r="AI122" s="990"/>
      <c r="AJ122" s="991"/>
      <c r="AK122" s="992" t="s">
        <v>437</v>
      </c>
      <c r="AL122" s="990"/>
      <c r="AM122" s="990"/>
      <c r="AN122" s="990"/>
      <c r="AO122" s="991"/>
      <c r="AP122" s="993" t="s">
        <v>140</v>
      </c>
      <c r="AQ122" s="994"/>
      <c r="AR122" s="994"/>
      <c r="AS122" s="994"/>
      <c r="AT122" s="995"/>
      <c r="AU122" s="1023"/>
      <c r="AV122" s="1024"/>
      <c r="AW122" s="1024"/>
      <c r="AX122" s="1024"/>
      <c r="AY122" s="1025"/>
      <c r="AZ122" s="1005" t="s">
        <v>474</v>
      </c>
      <c r="BA122" s="996"/>
      <c r="BB122" s="996"/>
      <c r="BC122" s="996"/>
      <c r="BD122" s="996"/>
      <c r="BE122" s="996"/>
      <c r="BF122" s="996"/>
      <c r="BG122" s="996"/>
      <c r="BH122" s="996"/>
      <c r="BI122" s="996"/>
      <c r="BJ122" s="996"/>
      <c r="BK122" s="996"/>
      <c r="BL122" s="996"/>
      <c r="BM122" s="996"/>
      <c r="BN122" s="996"/>
      <c r="BO122" s="996"/>
      <c r="BP122" s="997"/>
      <c r="BQ122" s="1028">
        <v>5227891</v>
      </c>
      <c r="BR122" s="1029"/>
      <c r="BS122" s="1029"/>
      <c r="BT122" s="1029"/>
      <c r="BU122" s="1029"/>
      <c r="BV122" s="1029">
        <v>5075239</v>
      </c>
      <c r="BW122" s="1029"/>
      <c r="BX122" s="1029"/>
      <c r="BY122" s="1029"/>
      <c r="BZ122" s="1029"/>
      <c r="CA122" s="1029">
        <v>4990064</v>
      </c>
      <c r="CB122" s="1029"/>
      <c r="CC122" s="1029"/>
      <c r="CD122" s="1029"/>
      <c r="CE122" s="1029"/>
      <c r="CF122" s="1049">
        <v>196</v>
      </c>
      <c r="CG122" s="1050"/>
      <c r="CH122" s="1050"/>
      <c r="CI122" s="1050"/>
      <c r="CJ122" s="1050"/>
      <c r="CK122" s="1041"/>
      <c r="CL122" s="1042"/>
      <c r="CM122" s="1042"/>
      <c r="CN122" s="1042"/>
      <c r="CO122" s="1043"/>
      <c r="CP122" s="1051" t="s">
        <v>400</v>
      </c>
      <c r="CQ122" s="1052"/>
      <c r="CR122" s="1052"/>
      <c r="CS122" s="1052"/>
      <c r="CT122" s="1052"/>
      <c r="CU122" s="1052"/>
      <c r="CV122" s="1052"/>
      <c r="CW122" s="1052"/>
      <c r="CX122" s="1052"/>
      <c r="CY122" s="1052"/>
      <c r="CZ122" s="1052"/>
      <c r="DA122" s="1052"/>
      <c r="DB122" s="1052"/>
      <c r="DC122" s="1052"/>
      <c r="DD122" s="1052"/>
      <c r="DE122" s="1052"/>
      <c r="DF122" s="1053"/>
      <c r="DG122" s="950" t="s">
        <v>437</v>
      </c>
      <c r="DH122" s="951"/>
      <c r="DI122" s="951"/>
      <c r="DJ122" s="951"/>
      <c r="DK122" s="951"/>
      <c r="DL122" s="951" t="s">
        <v>388</v>
      </c>
      <c r="DM122" s="951"/>
      <c r="DN122" s="951"/>
      <c r="DO122" s="951"/>
      <c r="DP122" s="951"/>
      <c r="DQ122" s="951" t="s">
        <v>140</v>
      </c>
      <c r="DR122" s="951"/>
      <c r="DS122" s="951"/>
      <c r="DT122" s="951"/>
      <c r="DU122" s="951"/>
      <c r="DV122" s="952" t="s">
        <v>443</v>
      </c>
      <c r="DW122" s="952"/>
      <c r="DX122" s="952"/>
      <c r="DY122" s="952"/>
      <c r="DZ122" s="953"/>
    </row>
    <row r="123" spans="1:130" s="226" customFormat="1" ht="26.25" customHeight="1">
      <c r="A123" s="1090"/>
      <c r="B123" s="977"/>
      <c r="C123" s="947" t="s">
        <v>459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452</v>
      </c>
      <c r="AB123" s="990"/>
      <c r="AC123" s="990"/>
      <c r="AD123" s="990"/>
      <c r="AE123" s="991"/>
      <c r="AF123" s="992" t="s">
        <v>388</v>
      </c>
      <c r="AG123" s="990"/>
      <c r="AH123" s="990"/>
      <c r="AI123" s="990"/>
      <c r="AJ123" s="991"/>
      <c r="AK123" s="992" t="s">
        <v>443</v>
      </c>
      <c r="AL123" s="990"/>
      <c r="AM123" s="990"/>
      <c r="AN123" s="990"/>
      <c r="AO123" s="991"/>
      <c r="AP123" s="993" t="s">
        <v>443</v>
      </c>
      <c r="AQ123" s="994"/>
      <c r="AR123" s="994"/>
      <c r="AS123" s="994"/>
      <c r="AT123" s="995"/>
      <c r="AU123" s="1026"/>
      <c r="AV123" s="1027"/>
      <c r="AW123" s="1027"/>
      <c r="AX123" s="1027"/>
      <c r="AY123" s="1027"/>
      <c r="AZ123" s="257" t="s">
        <v>183</v>
      </c>
      <c r="BA123" s="257"/>
      <c r="BB123" s="257"/>
      <c r="BC123" s="257"/>
      <c r="BD123" s="257"/>
      <c r="BE123" s="257"/>
      <c r="BF123" s="257"/>
      <c r="BG123" s="257"/>
      <c r="BH123" s="257"/>
      <c r="BI123" s="257"/>
      <c r="BJ123" s="257"/>
      <c r="BK123" s="257"/>
      <c r="BL123" s="257"/>
      <c r="BM123" s="257"/>
      <c r="BN123" s="257"/>
      <c r="BO123" s="1006" t="s">
        <v>475</v>
      </c>
      <c r="BP123" s="1037"/>
      <c r="BQ123" s="1096">
        <v>8577393</v>
      </c>
      <c r="BR123" s="1097"/>
      <c r="BS123" s="1097"/>
      <c r="BT123" s="1097"/>
      <c r="BU123" s="1097"/>
      <c r="BV123" s="1097">
        <v>8513523</v>
      </c>
      <c r="BW123" s="1097"/>
      <c r="BX123" s="1097"/>
      <c r="BY123" s="1097"/>
      <c r="BZ123" s="1097"/>
      <c r="CA123" s="1097">
        <v>8612763</v>
      </c>
      <c r="CB123" s="1097"/>
      <c r="CC123" s="1097"/>
      <c r="CD123" s="1097"/>
      <c r="CE123" s="1097"/>
      <c r="CF123" s="1030"/>
      <c r="CG123" s="1031"/>
      <c r="CH123" s="1031"/>
      <c r="CI123" s="1031"/>
      <c r="CJ123" s="1032"/>
      <c r="CK123" s="1041"/>
      <c r="CL123" s="1042"/>
      <c r="CM123" s="1042"/>
      <c r="CN123" s="1042"/>
      <c r="CO123" s="1043"/>
      <c r="CP123" s="1051" t="s">
        <v>476</v>
      </c>
      <c r="CQ123" s="1052"/>
      <c r="CR123" s="1052"/>
      <c r="CS123" s="1052"/>
      <c r="CT123" s="1052"/>
      <c r="CU123" s="1052"/>
      <c r="CV123" s="1052"/>
      <c r="CW123" s="1052"/>
      <c r="CX123" s="1052"/>
      <c r="CY123" s="1052"/>
      <c r="CZ123" s="1052"/>
      <c r="DA123" s="1052"/>
      <c r="DB123" s="1052"/>
      <c r="DC123" s="1052"/>
      <c r="DD123" s="1052"/>
      <c r="DE123" s="1052"/>
      <c r="DF123" s="1053"/>
      <c r="DG123" s="989" t="s">
        <v>452</v>
      </c>
      <c r="DH123" s="990"/>
      <c r="DI123" s="990"/>
      <c r="DJ123" s="990"/>
      <c r="DK123" s="991"/>
      <c r="DL123" s="992" t="s">
        <v>435</v>
      </c>
      <c r="DM123" s="990"/>
      <c r="DN123" s="990"/>
      <c r="DO123" s="990"/>
      <c r="DP123" s="991"/>
      <c r="DQ123" s="992" t="s">
        <v>452</v>
      </c>
      <c r="DR123" s="990"/>
      <c r="DS123" s="990"/>
      <c r="DT123" s="990"/>
      <c r="DU123" s="991"/>
      <c r="DV123" s="993" t="s">
        <v>140</v>
      </c>
      <c r="DW123" s="994"/>
      <c r="DX123" s="994"/>
      <c r="DY123" s="994"/>
      <c r="DZ123" s="995"/>
    </row>
    <row r="124" spans="1:130" s="226" customFormat="1" ht="26.25" customHeight="1" thickBot="1">
      <c r="A124" s="1090"/>
      <c r="B124" s="977"/>
      <c r="C124" s="947" t="s">
        <v>462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435</v>
      </c>
      <c r="AB124" s="990"/>
      <c r="AC124" s="990"/>
      <c r="AD124" s="990"/>
      <c r="AE124" s="991"/>
      <c r="AF124" s="992" t="s">
        <v>140</v>
      </c>
      <c r="AG124" s="990"/>
      <c r="AH124" s="990"/>
      <c r="AI124" s="990"/>
      <c r="AJ124" s="991"/>
      <c r="AK124" s="992" t="s">
        <v>458</v>
      </c>
      <c r="AL124" s="990"/>
      <c r="AM124" s="990"/>
      <c r="AN124" s="990"/>
      <c r="AO124" s="991"/>
      <c r="AP124" s="993" t="s">
        <v>452</v>
      </c>
      <c r="AQ124" s="994"/>
      <c r="AR124" s="994"/>
      <c r="AS124" s="994"/>
      <c r="AT124" s="995"/>
      <c r="AU124" s="1092" t="s">
        <v>477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435</v>
      </c>
      <c r="BR124" s="1059"/>
      <c r="BS124" s="1059"/>
      <c r="BT124" s="1059"/>
      <c r="BU124" s="1059"/>
      <c r="BV124" s="1059" t="s">
        <v>443</v>
      </c>
      <c r="BW124" s="1059"/>
      <c r="BX124" s="1059"/>
      <c r="BY124" s="1059"/>
      <c r="BZ124" s="1059"/>
      <c r="CA124" s="1059" t="s">
        <v>140</v>
      </c>
      <c r="CB124" s="1059"/>
      <c r="CC124" s="1059"/>
      <c r="CD124" s="1059"/>
      <c r="CE124" s="1059"/>
      <c r="CF124" s="1060"/>
      <c r="CG124" s="1061"/>
      <c r="CH124" s="1061"/>
      <c r="CI124" s="1061"/>
      <c r="CJ124" s="1062"/>
      <c r="CK124" s="1044"/>
      <c r="CL124" s="1044"/>
      <c r="CM124" s="1044"/>
      <c r="CN124" s="1044"/>
      <c r="CO124" s="1045"/>
      <c r="CP124" s="1051" t="s">
        <v>478</v>
      </c>
      <c r="CQ124" s="1052"/>
      <c r="CR124" s="1052"/>
      <c r="CS124" s="1052"/>
      <c r="CT124" s="1052"/>
      <c r="CU124" s="1052"/>
      <c r="CV124" s="1052"/>
      <c r="CW124" s="1052"/>
      <c r="CX124" s="1052"/>
      <c r="CY124" s="1052"/>
      <c r="CZ124" s="1052"/>
      <c r="DA124" s="1052"/>
      <c r="DB124" s="1052"/>
      <c r="DC124" s="1052"/>
      <c r="DD124" s="1052"/>
      <c r="DE124" s="1052"/>
      <c r="DF124" s="1053"/>
      <c r="DG124" s="1036" t="s">
        <v>435</v>
      </c>
      <c r="DH124" s="1015"/>
      <c r="DI124" s="1015"/>
      <c r="DJ124" s="1015"/>
      <c r="DK124" s="1016"/>
      <c r="DL124" s="1014" t="s">
        <v>452</v>
      </c>
      <c r="DM124" s="1015"/>
      <c r="DN124" s="1015"/>
      <c r="DO124" s="1015"/>
      <c r="DP124" s="1016"/>
      <c r="DQ124" s="1014" t="s">
        <v>388</v>
      </c>
      <c r="DR124" s="1015"/>
      <c r="DS124" s="1015"/>
      <c r="DT124" s="1015"/>
      <c r="DU124" s="1016"/>
      <c r="DV124" s="1017" t="s">
        <v>140</v>
      </c>
      <c r="DW124" s="1018"/>
      <c r="DX124" s="1018"/>
      <c r="DY124" s="1018"/>
      <c r="DZ124" s="1019"/>
    </row>
    <row r="125" spans="1:130" s="226" customFormat="1" ht="26.25" customHeight="1">
      <c r="A125" s="1090"/>
      <c r="B125" s="977"/>
      <c r="C125" s="947" t="s">
        <v>464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437</v>
      </c>
      <c r="AB125" s="990"/>
      <c r="AC125" s="990"/>
      <c r="AD125" s="990"/>
      <c r="AE125" s="991"/>
      <c r="AF125" s="992" t="s">
        <v>388</v>
      </c>
      <c r="AG125" s="990"/>
      <c r="AH125" s="990"/>
      <c r="AI125" s="990"/>
      <c r="AJ125" s="991"/>
      <c r="AK125" s="992" t="s">
        <v>140</v>
      </c>
      <c r="AL125" s="990"/>
      <c r="AM125" s="990"/>
      <c r="AN125" s="990"/>
      <c r="AO125" s="991"/>
      <c r="AP125" s="993" t="s">
        <v>140</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479</v>
      </c>
      <c r="CL125" s="1039"/>
      <c r="CM125" s="1039"/>
      <c r="CN125" s="1039"/>
      <c r="CO125" s="1040"/>
      <c r="CP125" s="971" t="s">
        <v>480</v>
      </c>
      <c r="CQ125" s="920"/>
      <c r="CR125" s="920"/>
      <c r="CS125" s="920"/>
      <c r="CT125" s="920"/>
      <c r="CU125" s="920"/>
      <c r="CV125" s="920"/>
      <c r="CW125" s="920"/>
      <c r="CX125" s="920"/>
      <c r="CY125" s="920"/>
      <c r="CZ125" s="920"/>
      <c r="DA125" s="920"/>
      <c r="DB125" s="920"/>
      <c r="DC125" s="920"/>
      <c r="DD125" s="920"/>
      <c r="DE125" s="920"/>
      <c r="DF125" s="921"/>
      <c r="DG125" s="957" t="s">
        <v>388</v>
      </c>
      <c r="DH125" s="958"/>
      <c r="DI125" s="958"/>
      <c r="DJ125" s="958"/>
      <c r="DK125" s="958"/>
      <c r="DL125" s="958" t="s">
        <v>140</v>
      </c>
      <c r="DM125" s="958"/>
      <c r="DN125" s="958"/>
      <c r="DO125" s="958"/>
      <c r="DP125" s="958"/>
      <c r="DQ125" s="958" t="s">
        <v>140</v>
      </c>
      <c r="DR125" s="958"/>
      <c r="DS125" s="958"/>
      <c r="DT125" s="958"/>
      <c r="DU125" s="958"/>
      <c r="DV125" s="959" t="s">
        <v>437</v>
      </c>
      <c r="DW125" s="959"/>
      <c r="DX125" s="959"/>
      <c r="DY125" s="959"/>
      <c r="DZ125" s="960"/>
    </row>
    <row r="126" spans="1:130" s="226" customFormat="1" ht="26.25" customHeight="1" thickBot="1">
      <c r="A126" s="1090"/>
      <c r="B126" s="977"/>
      <c r="C126" s="947" t="s">
        <v>466</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5233</v>
      </c>
      <c r="AB126" s="990"/>
      <c r="AC126" s="990"/>
      <c r="AD126" s="990"/>
      <c r="AE126" s="991"/>
      <c r="AF126" s="992">
        <v>5233</v>
      </c>
      <c r="AG126" s="990"/>
      <c r="AH126" s="990"/>
      <c r="AI126" s="990"/>
      <c r="AJ126" s="991"/>
      <c r="AK126" s="992">
        <v>5233</v>
      </c>
      <c r="AL126" s="990"/>
      <c r="AM126" s="990"/>
      <c r="AN126" s="990"/>
      <c r="AO126" s="991"/>
      <c r="AP126" s="993">
        <v>0.2</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481</v>
      </c>
      <c r="CQ126" s="981"/>
      <c r="CR126" s="981"/>
      <c r="CS126" s="981"/>
      <c r="CT126" s="981"/>
      <c r="CU126" s="981"/>
      <c r="CV126" s="981"/>
      <c r="CW126" s="981"/>
      <c r="CX126" s="981"/>
      <c r="CY126" s="981"/>
      <c r="CZ126" s="981"/>
      <c r="DA126" s="981"/>
      <c r="DB126" s="981"/>
      <c r="DC126" s="981"/>
      <c r="DD126" s="981"/>
      <c r="DE126" s="981"/>
      <c r="DF126" s="982"/>
      <c r="DG126" s="950" t="s">
        <v>140</v>
      </c>
      <c r="DH126" s="951"/>
      <c r="DI126" s="951"/>
      <c r="DJ126" s="951"/>
      <c r="DK126" s="951"/>
      <c r="DL126" s="951" t="s">
        <v>140</v>
      </c>
      <c r="DM126" s="951"/>
      <c r="DN126" s="951"/>
      <c r="DO126" s="951"/>
      <c r="DP126" s="951"/>
      <c r="DQ126" s="951" t="s">
        <v>452</v>
      </c>
      <c r="DR126" s="951"/>
      <c r="DS126" s="951"/>
      <c r="DT126" s="951"/>
      <c r="DU126" s="951"/>
      <c r="DV126" s="952" t="s">
        <v>388</v>
      </c>
      <c r="DW126" s="952"/>
      <c r="DX126" s="952"/>
      <c r="DY126" s="952"/>
      <c r="DZ126" s="953"/>
    </row>
    <row r="127" spans="1:130" s="226" customFormat="1" ht="26.25" customHeight="1">
      <c r="A127" s="1091"/>
      <c r="B127" s="979"/>
      <c r="C127" s="1033" t="s">
        <v>482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3</v>
      </c>
      <c r="AB127" s="990"/>
      <c r="AC127" s="990"/>
      <c r="AD127" s="990"/>
      <c r="AE127" s="991"/>
      <c r="AF127" s="992" t="s">
        <v>435</v>
      </c>
      <c r="AG127" s="990"/>
      <c r="AH127" s="990"/>
      <c r="AI127" s="990"/>
      <c r="AJ127" s="991"/>
      <c r="AK127" s="992" t="s">
        <v>437</v>
      </c>
      <c r="AL127" s="990"/>
      <c r="AM127" s="990"/>
      <c r="AN127" s="990"/>
      <c r="AO127" s="991"/>
      <c r="AP127" s="993" t="s">
        <v>140</v>
      </c>
      <c r="AQ127" s="994"/>
      <c r="AR127" s="994"/>
      <c r="AS127" s="994"/>
      <c r="AT127" s="995"/>
      <c r="AU127" s="262"/>
      <c r="AV127" s="262"/>
      <c r="AW127" s="262"/>
      <c r="AX127" s="1063" t="s">
        <v>483</v>
      </c>
      <c r="AY127" s="1064"/>
      <c r="AZ127" s="1064"/>
      <c r="BA127" s="1064"/>
      <c r="BB127" s="1064"/>
      <c r="BC127" s="1064"/>
      <c r="BD127" s="1064"/>
      <c r="BE127" s="1065"/>
      <c r="BF127" s="1066" t="s">
        <v>484</v>
      </c>
      <c r="BG127" s="1064"/>
      <c r="BH127" s="1064"/>
      <c r="BI127" s="1064"/>
      <c r="BJ127" s="1064"/>
      <c r="BK127" s="1064"/>
      <c r="BL127" s="1065"/>
      <c r="BM127" s="1066" t="s">
        <v>485</v>
      </c>
      <c r="BN127" s="1064"/>
      <c r="BO127" s="1064"/>
      <c r="BP127" s="1064"/>
      <c r="BQ127" s="1064"/>
      <c r="BR127" s="1064"/>
      <c r="BS127" s="1065"/>
      <c r="BT127" s="1066" t="s">
        <v>486</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487</v>
      </c>
      <c r="CQ127" s="981"/>
      <c r="CR127" s="981"/>
      <c r="CS127" s="981"/>
      <c r="CT127" s="981"/>
      <c r="CU127" s="981"/>
      <c r="CV127" s="981"/>
      <c r="CW127" s="981"/>
      <c r="CX127" s="981"/>
      <c r="CY127" s="981"/>
      <c r="CZ127" s="981"/>
      <c r="DA127" s="981"/>
      <c r="DB127" s="981"/>
      <c r="DC127" s="981"/>
      <c r="DD127" s="981"/>
      <c r="DE127" s="981"/>
      <c r="DF127" s="982"/>
      <c r="DG127" s="950" t="s">
        <v>443</v>
      </c>
      <c r="DH127" s="951"/>
      <c r="DI127" s="951"/>
      <c r="DJ127" s="951"/>
      <c r="DK127" s="951"/>
      <c r="DL127" s="951" t="s">
        <v>435</v>
      </c>
      <c r="DM127" s="951"/>
      <c r="DN127" s="951"/>
      <c r="DO127" s="951"/>
      <c r="DP127" s="951"/>
      <c r="DQ127" s="951" t="s">
        <v>435</v>
      </c>
      <c r="DR127" s="951"/>
      <c r="DS127" s="951"/>
      <c r="DT127" s="951"/>
      <c r="DU127" s="951"/>
      <c r="DV127" s="952" t="s">
        <v>140</v>
      </c>
      <c r="DW127" s="952"/>
      <c r="DX127" s="952"/>
      <c r="DY127" s="952"/>
      <c r="DZ127" s="953"/>
    </row>
    <row r="128" spans="1:130" s="226" customFormat="1" ht="26.25" customHeight="1" thickBot="1">
      <c r="A128" s="1074" t="s">
        <v>488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489</v>
      </c>
      <c r="X128" s="1076"/>
      <c r="Y128" s="1076"/>
      <c r="Z128" s="1077"/>
      <c r="AA128" s="1078">
        <v>37779</v>
      </c>
      <c r="AB128" s="1079"/>
      <c r="AC128" s="1079"/>
      <c r="AD128" s="1079"/>
      <c r="AE128" s="1080"/>
      <c r="AF128" s="1081">
        <v>38155</v>
      </c>
      <c r="AG128" s="1079"/>
      <c r="AH128" s="1079"/>
      <c r="AI128" s="1079"/>
      <c r="AJ128" s="1080"/>
      <c r="AK128" s="1081">
        <v>47698</v>
      </c>
      <c r="AL128" s="1079"/>
      <c r="AM128" s="1079"/>
      <c r="AN128" s="1079"/>
      <c r="AO128" s="1080"/>
      <c r="AP128" s="1082"/>
      <c r="AQ128" s="1083"/>
      <c r="AR128" s="1083"/>
      <c r="AS128" s="1083"/>
      <c r="AT128" s="1084"/>
      <c r="AU128" s="262"/>
      <c r="AV128" s="262"/>
      <c r="AW128" s="262"/>
      <c r="AX128" s="919" t="s">
        <v>490</v>
      </c>
      <c r="AY128" s="920"/>
      <c r="AZ128" s="920"/>
      <c r="BA128" s="920"/>
      <c r="BB128" s="920"/>
      <c r="BC128" s="920"/>
      <c r="BD128" s="920"/>
      <c r="BE128" s="921"/>
      <c r="BF128" s="1085" t="s">
        <v>443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491</v>
      </c>
      <c r="CQ128" s="1068"/>
      <c r="CR128" s="1068"/>
      <c r="CS128" s="1068"/>
      <c r="CT128" s="1068"/>
      <c r="CU128" s="1068"/>
      <c r="CV128" s="1068"/>
      <c r="CW128" s="1068"/>
      <c r="CX128" s="1068"/>
      <c r="CY128" s="1068"/>
      <c r="CZ128" s="1068"/>
      <c r="DA128" s="1068"/>
      <c r="DB128" s="1068"/>
      <c r="DC128" s="1068"/>
      <c r="DD128" s="1068"/>
      <c r="DE128" s="1068"/>
      <c r="DF128" s="1069"/>
      <c r="DG128" s="1070" t="s">
        <v>435</v>
      </c>
      <c r="DH128" s="1071"/>
      <c r="DI128" s="1071"/>
      <c r="DJ128" s="1071"/>
      <c r="DK128" s="1071"/>
      <c r="DL128" s="1071" t="s">
        <v>435</v>
      </c>
      <c r="DM128" s="1071"/>
      <c r="DN128" s="1071"/>
      <c r="DO128" s="1071"/>
      <c r="DP128" s="1071"/>
      <c r="DQ128" s="1071" t="s">
        <v>452</v>
      </c>
      <c r="DR128" s="1071"/>
      <c r="DS128" s="1071"/>
      <c r="DT128" s="1071"/>
      <c r="DU128" s="1071"/>
      <c r="DV128" s="1072" t="s">
        <v>435</v>
      </c>
      <c r="DW128" s="1072"/>
      <c r="DX128" s="1072"/>
      <c r="DY128" s="1072"/>
      <c r="DZ128" s="1073"/>
    </row>
    <row r="129" spans="1:131" s="226" customFormat="1" ht="26.25" customHeight="1">
      <c r="A129" s="961" t="s">
        <v>100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492</v>
      </c>
      <c r="X129" s="1105"/>
      <c r="Y129" s="1105"/>
      <c r="Z129" s="1106"/>
      <c r="AA129" s="989">
        <v>2987822</v>
      </c>
      <c r="AB129" s="990"/>
      <c r="AC129" s="990"/>
      <c r="AD129" s="990"/>
      <c r="AE129" s="991"/>
      <c r="AF129" s="992">
        <v>3027866</v>
      </c>
      <c r="AG129" s="990"/>
      <c r="AH129" s="990"/>
      <c r="AI129" s="990"/>
      <c r="AJ129" s="991"/>
      <c r="AK129" s="992">
        <v>3006042</v>
      </c>
      <c r="AL129" s="990"/>
      <c r="AM129" s="990"/>
      <c r="AN129" s="990"/>
      <c r="AO129" s="991"/>
      <c r="AP129" s="1107"/>
      <c r="AQ129" s="1108"/>
      <c r="AR129" s="1108"/>
      <c r="AS129" s="1108"/>
      <c r="AT129" s="1109"/>
      <c r="AU129" s="264"/>
      <c r="AV129" s="264"/>
      <c r="AW129" s="264"/>
      <c r="AX129" s="1098" t="s">
        <v>493</v>
      </c>
      <c r="AY129" s="981"/>
      <c r="AZ129" s="981"/>
      <c r="BA129" s="981"/>
      <c r="BB129" s="981"/>
      <c r="BC129" s="981"/>
      <c r="BD129" s="981"/>
      <c r="BE129" s="982"/>
      <c r="BF129" s="1099" t="s">
        <v>494</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1" t="s">
        <v>495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496</v>
      </c>
      <c r="X130" s="1105"/>
      <c r="Y130" s="1105"/>
      <c r="Z130" s="1106"/>
      <c r="AA130" s="989">
        <v>440360</v>
      </c>
      <c r="AB130" s="990"/>
      <c r="AC130" s="990"/>
      <c r="AD130" s="990"/>
      <c r="AE130" s="991"/>
      <c r="AF130" s="992">
        <v>450864</v>
      </c>
      <c r="AG130" s="990"/>
      <c r="AH130" s="990"/>
      <c r="AI130" s="990"/>
      <c r="AJ130" s="991"/>
      <c r="AK130" s="992">
        <v>460290</v>
      </c>
      <c r="AL130" s="990"/>
      <c r="AM130" s="990"/>
      <c r="AN130" s="990"/>
      <c r="AO130" s="991"/>
      <c r="AP130" s="1107"/>
      <c r="AQ130" s="1108"/>
      <c r="AR130" s="1108"/>
      <c r="AS130" s="1108"/>
      <c r="AT130" s="1109"/>
      <c r="AU130" s="264"/>
      <c r="AV130" s="264"/>
      <c r="AW130" s="264"/>
      <c r="AX130" s="1098" t="s">
        <v>497</v>
      </c>
      <c r="AY130" s="981"/>
      <c r="AZ130" s="981"/>
      <c r="BA130" s="981"/>
      <c r="BB130" s="981"/>
      <c r="BC130" s="981"/>
      <c r="BD130" s="981"/>
      <c r="BE130" s="982"/>
      <c r="BF130" s="1135">
        <v>10.7</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498</v>
      </c>
      <c r="X131" s="1143"/>
      <c r="Y131" s="1143"/>
      <c r="Z131" s="1144"/>
      <c r="AA131" s="1036">
        <v>2547462</v>
      </c>
      <c r="AB131" s="1015"/>
      <c r="AC131" s="1015"/>
      <c r="AD131" s="1015"/>
      <c r="AE131" s="1016"/>
      <c r="AF131" s="1014">
        <v>2577002</v>
      </c>
      <c r="AG131" s="1015"/>
      <c r="AH131" s="1015"/>
      <c r="AI131" s="1015"/>
      <c r="AJ131" s="1016"/>
      <c r="AK131" s="1014">
        <v>2545752</v>
      </c>
      <c r="AL131" s="1015"/>
      <c r="AM131" s="1015"/>
      <c r="AN131" s="1015"/>
      <c r="AO131" s="1016"/>
      <c r="AP131" s="1145"/>
      <c r="AQ131" s="1146"/>
      <c r="AR131" s="1146"/>
      <c r="AS131" s="1146"/>
      <c r="AT131" s="1147"/>
      <c r="AU131" s="264"/>
      <c r="AV131" s="264"/>
      <c r="AW131" s="264"/>
      <c r="AX131" s="1117" t="s">
        <v>499</v>
      </c>
      <c r="AY131" s="1068"/>
      <c r="AZ131" s="1068"/>
      <c r="BA131" s="1068"/>
      <c r="BB131" s="1068"/>
      <c r="BC131" s="1068"/>
      <c r="BD131" s="1068"/>
      <c r="BE131" s="1069"/>
      <c r="BF131" s="1118" t="s">
        <v>388</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4" t="s">
        <v>500</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501</v>
      </c>
      <c r="W132" s="1128"/>
      <c r="X132" s="1128"/>
      <c r="Y132" s="1128"/>
      <c r="Z132" s="1129"/>
      <c r="AA132" s="1130">
        <v>11.6386427</v>
      </c>
      <c r="AB132" s="1131"/>
      <c r="AC132" s="1131"/>
      <c r="AD132" s="1131"/>
      <c r="AE132" s="1132"/>
      <c r="AF132" s="1133">
        <v>10.516949540000001</v>
      </c>
      <c r="AG132" s="1131"/>
      <c r="AH132" s="1131"/>
      <c r="AI132" s="1131"/>
      <c r="AJ132" s="1132"/>
      <c r="AK132" s="1133">
        <v>10.146550019999999</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502</v>
      </c>
      <c r="W133" s="1111"/>
      <c r="X133" s="1111"/>
      <c r="Y133" s="1111"/>
      <c r="Z133" s="1112"/>
      <c r="AA133" s="1113">
        <v>11.2</v>
      </c>
      <c r="AB133" s="1114"/>
      <c r="AC133" s="1114"/>
      <c r="AD133" s="1114"/>
      <c r="AE133" s="1115"/>
      <c r="AF133" s="1113">
        <v>11.2</v>
      </c>
      <c r="AG133" s="1114"/>
      <c r="AH133" s="1114"/>
      <c r="AI133" s="1114"/>
      <c r="AJ133" s="1115"/>
      <c r="AK133" s="1113">
        <v>10.7</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OTmwJR99Hc32D5KEIYci8i8kCC++1wnZ6nUzDMMpP9w0V4omPXc5sTfS6Avj9QRlcc2373HsnM2rNcT+L3PHA==" saltValue="NoePbBkAR03PirQ58qMk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8Tep+fbYpuLj2x3TKj2AZqDeXZx70V8DGJGN2MiO2sP7llO/u8u9gb5ebq6caR96o09MNS8uWbvhNkcsbEJPA==" saltValue="46VTGQUXnq+sMkZ5bnDZQg=="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RVVFsraTFved9lmBHLRvauQq2TOV5HSNyyBJYzXgY6frOAXOBVoT85P9iIz31UF6tNCYwbMt4zXbvlGmg4fYQ==" saltValue="4Z60DgMgM+LpdQ+cQZge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511</v>
      </c>
      <c r="AL9" s="1154"/>
      <c r="AM9" s="1154"/>
      <c r="AN9" s="1155"/>
      <c r="AO9" s="292">
        <v>808987</v>
      </c>
      <c r="AP9" s="292">
        <v>78193</v>
      </c>
      <c r="AQ9" s="293">
        <v>86936</v>
      </c>
      <c r="AR9" s="294">
        <v>-10.1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512</v>
      </c>
      <c r="AL10" s="1154"/>
      <c r="AM10" s="1154"/>
      <c r="AN10" s="1155"/>
      <c r="AO10" s="295">
        <v>3308</v>
      </c>
      <c r="AP10" s="295">
        <v>320</v>
      </c>
      <c r="AQ10" s="296">
        <v>8644</v>
      </c>
      <c r="AR10" s="297">
        <v>-96.3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513</v>
      </c>
      <c r="AL11" s="1154"/>
      <c r="AM11" s="1154"/>
      <c r="AN11" s="1155"/>
      <c r="AO11" s="295">
        <v>123299</v>
      </c>
      <c r="AP11" s="295">
        <v>11918</v>
      </c>
      <c r="AQ11" s="296">
        <v>14102</v>
      </c>
      <c r="AR11" s="297">
        <v>-15.5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514</v>
      </c>
      <c r="AL12" s="1154"/>
      <c r="AM12" s="1154"/>
      <c r="AN12" s="1155"/>
      <c r="AO12" s="295">
        <v>5188</v>
      </c>
      <c r="AP12" s="295">
        <v>501</v>
      </c>
      <c r="AQ12" s="296">
        <v>665</v>
      </c>
      <c r="AR12" s="297">
        <v>-24.7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515</v>
      </c>
      <c r="AL13" s="1154"/>
      <c r="AM13" s="1154"/>
      <c r="AN13" s="1155"/>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517</v>
      </c>
      <c r="AL14" s="1154"/>
      <c r="AM14" s="1154"/>
      <c r="AN14" s="1155"/>
      <c r="AO14" s="295">
        <v>30283</v>
      </c>
      <c r="AP14" s="295">
        <v>2927</v>
      </c>
      <c r="AQ14" s="296">
        <v>4315</v>
      </c>
      <c r="AR14" s="297">
        <v>-32.200000000000003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518</v>
      </c>
      <c r="AL15" s="1154"/>
      <c r="AM15" s="1154"/>
      <c r="AN15" s="1155"/>
      <c r="AO15" s="295">
        <v>15037</v>
      </c>
      <c r="AP15" s="295">
        <v>1453</v>
      </c>
      <c r="AQ15" s="296">
        <v>2138</v>
      </c>
      <c r="AR15" s="297">
        <v>-32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519</v>
      </c>
      <c r="AL16" s="1157"/>
      <c r="AM16" s="1157"/>
      <c r="AN16" s="1158"/>
      <c r="AO16" s="295">
        <v>-53674</v>
      </c>
      <c r="AP16" s="295">
        <v>-5188</v>
      </c>
      <c r="AQ16" s="296">
        <v>-8691</v>
      </c>
      <c r="AR16" s="297">
        <v>-40.299999999999997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183</v>
      </c>
      <c r="AL17" s="1157"/>
      <c r="AM17" s="1157"/>
      <c r="AN17" s="1158"/>
      <c r="AO17" s="295">
        <v>932428</v>
      </c>
      <c r="AP17" s="295">
        <v>90124</v>
      </c>
      <c r="AQ17" s="296">
        <v>108111</v>
      </c>
      <c r="AR17" s="297">
        <v>-16.600000000000001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524</v>
      </c>
      <c r="AL21" s="1149"/>
      <c r="AM21" s="1149"/>
      <c r="AN21" s="1150"/>
      <c r="AO21" s="307">
        <v>8.6</v>
      </c>
      <c r="AP21" s="308">
        <v>10.32</v>
      </c>
      <c r="AQ21" s="309">
        <v>-1.72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525</v>
      </c>
      <c r="AL22" s="1149"/>
      <c r="AM22" s="1149"/>
      <c r="AN22" s="1150"/>
      <c r="AO22" s="312">
        <v>92.9</v>
      </c>
      <c r="AP22" s="313">
        <v>96.5</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530</v>
      </c>
      <c r="AL32" s="1165"/>
      <c r="AM32" s="1165"/>
      <c r="AN32" s="1166"/>
      <c r="AO32" s="322">
        <v>386588</v>
      </c>
      <c r="AP32" s="322">
        <v>37366</v>
      </c>
      <c r="AQ32" s="323">
        <v>56558</v>
      </c>
      <c r="AR32" s="324">
        <v>-33.9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531</v>
      </c>
      <c r="AL33" s="1165"/>
      <c r="AM33" s="1165"/>
      <c r="AN33" s="1166"/>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532</v>
      </c>
      <c r="AL34" s="1165"/>
      <c r="AM34" s="1165"/>
      <c r="AN34" s="1166"/>
      <c r="AO34" s="322" t="s">
        <v>516</v>
      </c>
      <c r="AP34" s="322" t="s">
        <v>516</v>
      </c>
      <c r="AQ34" s="323">
        <v>4</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533</v>
      </c>
      <c r="AL35" s="1165"/>
      <c r="AM35" s="1165"/>
      <c r="AN35" s="1166"/>
      <c r="AO35" s="322">
        <v>355756</v>
      </c>
      <c r="AP35" s="322">
        <v>34386</v>
      </c>
      <c r="AQ35" s="323">
        <v>21321</v>
      </c>
      <c r="AR35" s="324">
        <v>61.3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534</v>
      </c>
      <c r="AL36" s="1165"/>
      <c r="AM36" s="1165"/>
      <c r="AN36" s="1166"/>
      <c r="AO36" s="322">
        <v>13889</v>
      </c>
      <c r="AP36" s="322">
        <v>1342</v>
      </c>
      <c r="AQ36" s="323">
        <v>3744</v>
      </c>
      <c r="AR36" s="324">
        <v>-64.2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535</v>
      </c>
      <c r="AL37" s="1165"/>
      <c r="AM37" s="1165"/>
      <c r="AN37" s="1166"/>
      <c r="AO37" s="322">
        <v>10061</v>
      </c>
      <c r="AP37" s="322">
        <v>972</v>
      </c>
      <c r="AQ37" s="323">
        <v>1218</v>
      </c>
      <c r="AR37" s="324">
        <v>-20.2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536</v>
      </c>
      <c r="AL38" s="1168"/>
      <c r="AM38" s="1168"/>
      <c r="AN38" s="1169"/>
      <c r="AO38" s="325" t="s">
        <v>516</v>
      </c>
      <c r="AP38" s="325" t="s">
        <v>516</v>
      </c>
      <c r="AQ38" s="326">
        <v>4</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537</v>
      </c>
      <c r="AL39" s="1168"/>
      <c r="AM39" s="1168"/>
      <c r="AN39" s="1169"/>
      <c r="AO39" s="322">
        <v>-47698</v>
      </c>
      <c r="AP39" s="322">
        <v>-4610</v>
      </c>
      <c r="AQ39" s="323">
        <v>-1519</v>
      </c>
      <c r="AR39" s="324">
        <v>203.5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538</v>
      </c>
      <c r="AL40" s="1165"/>
      <c r="AM40" s="1165"/>
      <c r="AN40" s="1166"/>
      <c r="AO40" s="322">
        <v>-460290</v>
      </c>
      <c r="AP40" s="322">
        <v>-44490</v>
      </c>
      <c r="AQ40" s="323">
        <v>-54553</v>
      </c>
      <c r="AR40" s="324">
        <v>-18.399999999999999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299</v>
      </c>
      <c r="AL41" s="1171"/>
      <c r="AM41" s="1171"/>
      <c r="AN41" s="1172"/>
      <c r="AO41" s="322">
        <v>258306</v>
      </c>
      <c r="AP41" s="322">
        <v>24967</v>
      </c>
      <c r="AQ41" s="323">
        <v>26777</v>
      </c>
      <c r="AR41" s="324">
        <v>-6.8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506</v>
      </c>
      <c r="AN49" s="1161" t="s">
        <v>542</v>
      </c>
      <c r="AO49" s="1162"/>
      <c r="AP49" s="1162"/>
      <c r="AQ49" s="1162"/>
      <c r="AR49" s="116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516991</v>
      </c>
      <c r="AN51" s="344">
        <v>48312</v>
      </c>
      <c r="AO51" s="345">
        <v>33.1</v>
      </c>
      <c r="AP51" s="346">
        <v>105751</v>
      </c>
      <c r="AQ51" s="347">
        <v>50.4</v>
      </c>
      <c r="AR51" s="348">
        <v>-17.3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282115</v>
      </c>
      <c r="AN52" s="352">
        <v>26363</v>
      </c>
      <c r="AO52" s="353">
        <v>56.9</v>
      </c>
      <c r="AP52" s="354">
        <v>49969</v>
      </c>
      <c r="AQ52" s="355">
        <v>39.9</v>
      </c>
      <c r="AR52" s="356">
        <v>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462938</v>
      </c>
      <c r="AN53" s="344">
        <v>43810</v>
      </c>
      <c r="AO53" s="345">
        <v>-9.3000000000000007</v>
      </c>
      <c r="AP53" s="346">
        <v>158564</v>
      </c>
      <c r="AQ53" s="347">
        <v>49.9</v>
      </c>
      <c r="AR53" s="348">
        <v>-59.2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235931</v>
      </c>
      <c r="AN54" s="352">
        <v>22327</v>
      </c>
      <c r="AO54" s="353">
        <v>-15.3</v>
      </c>
      <c r="AP54" s="354">
        <v>48412</v>
      </c>
      <c r="AQ54" s="355">
        <v>-3.1</v>
      </c>
      <c r="AR54" s="356">
        <v>-12.2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402451</v>
      </c>
      <c r="AN55" s="344">
        <v>38172</v>
      </c>
      <c r="AO55" s="345">
        <v>-12.9</v>
      </c>
      <c r="AP55" s="346">
        <v>106092</v>
      </c>
      <c r="AQ55" s="347">
        <v>-33.1</v>
      </c>
      <c r="AR55" s="348">
        <v>20.2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158677</v>
      </c>
      <c r="AN56" s="352">
        <v>15050</v>
      </c>
      <c r="AO56" s="353">
        <v>-32.6</v>
      </c>
      <c r="AP56" s="354">
        <v>44299</v>
      </c>
      <c r="AQ56" s="355">
        <v>-8.5</v>
      </c>
      <c r="AR56" s="356">
        <v>-24.1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478549</v>
      </c>
      <c r="AN57" s="344">
        <v>45820</v>
      </c>
      <c r="AO57" s="345">
        <v>20</v>
      </c>
      <c r="AP57" s="346">
        <v>78903</v>
      </c>
      <c r="AQ57" s="347">
        <v>-25.6</v>
      </c>
      <c r="AR57" s="348">
        <v>45.6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345054</v>
      </c>
      <c r="AN58" s="352">
        <v>33038</v>
      </c>
      <c r="AO58" s="353">
        <v>119.5</v>
      </c>
      <c r="AP58" s="354">
        <v>49201</v>
      </c>
      <c r="AQ58" s="355">
        <v>11.1</v>
      </c>
      <c r="AR58" s="356">
        <v>108.4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649215</v>
      </c>
      <c r="AN59" s="344">
        <v>62750</v>
      </c>
      <c r="AO59" s="345">
        <v>36.9</v>
      </c>
      <c r="AP59" s="346">
        <v>82993</v>
      </c>
      <c r="AQ59" s="347">
        <v>5.2</v>
      </c>
      <c r="AR59" s="348">
        <v>31.7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437701</v>
      </c>
      <c r="AN60" s="352">
        <v>42306</v>
      </c>
      <c r="AO60" s="353">
        <v>28.1</v>
      </c>
      <c r="AP60" s="354">
        <v>46787</v>
      </c>
      <c r="AQ60" s="355">
        <v>-4.9000000000000004</v>
      </c>
      <c r="AR60" s="356">
        <v>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502029</v>
      </c>
      <c r="AN61" s="359">
        <v>47773</v>
      </c>
      <c r="AO61" s="360">
        <v>13.6</v>
      </c>
      <c r="AP61" s="361">
        <v>106461</v>
      </c>
      <c r="AQ61" s="362">
        <v>9.4</v>
      </c>
      <c r="AR61" s="348">
        <v>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291896</v>
      </c>
      <c r="AN62" s="352">
        <v>27817</v>
      </c>
      <c r="AO62" s="353">
        <v>31.3</v>
      </c>
      <c r="AP62" s="354">
        <v>47734</v>
      </c>
      <c r="AQ62" s="355">
        <v>6.9</v>
      </c>
      <c r="AR62" s="356">
        <v>24.4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4FzCqLd+uOXaXg95LoUpewY13n5Gm4MGf0jvrppJwOfXO6XYUKzG8CI3deMivHLyLLgRyBGweubYtmHys1QNg==" saltValue="ADID/+pdbIEFQRVE72xy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YdJDZeJZDBv8PigZONazxIuPOfeEwMsNHXJtGzWSV+eaGdLICiyTaKBiweI2xpC5ZMfbXdni4EDnq0+X0SkLA==" saltValue="mFAtS70t88FBKu4XfUnm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6x/Rk/1Iqd/aSUtSa9jUz5Dk7QSTCLDTm94xeTm9fOIWavRnZH3d5k2Ll+Q/Wk/muymI4IRmgOikFnmfSVRGg==" saltValue="JLKdGodCwJnPM/xCdaQg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73" t="s">
        <v>3</v>
      </c>
      <c r="D47" s="1173"/>
      <c r="E47" s="1174"/>
      <c r="F47" s="11">
        <v>49.82</v>
      </c>
      <c r="G47" s="12">
        <v>51.9</v>
      </c>
      <c r="H47" s="12">
        <v>53.98</v>
      </c>
      <c r="I47" s="12">
        <v>49.6</v>
      </c>
      <c r="J47" s="13">
        <v>51.17</v>
      </c>
    </row>
    <row r="48" spans="2:10" ht="57.75" customHeight="1">
      <c r="B48" s="14"/>
      <c r="C48" s="1175" t="s">
        <v>4</v>
      </c>
      <c r="D48" s="1175"/>
      <c r="E48" s="1176"/>
      <c r="F48" s="15">
        <v>7.38</v>
      </c>
      <c r="G48" s="16">
        <v>8.2899999999999991</v>
      </c>
      <c r="H48" s="16">
        <v>8.8699999999999992</v>
      </c>
      <c r="I48" s="16">
        <v>8.35</v>
      </c>
      <c r="J48" s="17">
        <v>8.98</v>
      </c>
    </row>
    <row r="49" spans="2:10" ht="57.75" customHeight="1" thickBot="1">
      <c r="B49" s="18"/>
      <c r="C49" s="1177" t="s">
        <v>5</v>
      </c>
      <c r="D49" s="1177"/>
      <c r="E49" s="1178"/>
      <c r="F49" s="19">
        <v>3.95</v>
      </c>
      <c r="G49" s="20">
        <v>2.31</v>
      </c>
      <c r="H49" s="20">
        <v>4.54</v>
      </c>
      <c r="I49" s="20" t="s">
        <v>563</v>
      </c>
      <c r="J49" s="21">
        <v>1.78</v>
      </c>
    </row>
    <row r="50" spans="2:10" ht="13.5" customHeight="1"/>
    <row r="51" spans="2:10" ht="13.5" hidden="1" customHeight="1"/>
    <row r="52" spans="2:10" ht="13.5" hidden="1" customHeight="1"/>
    <row r="53" spans="2:10" ht="13.5" hidden="1" customHeight="1"/>
  </sheetData>
  <sheetProtection algorithmName="SHA-512" hashValue="wY0FoLAMHTWIpsGiahrs2LIe30ZRoLuQc42ais8cFSFMpXtOhTcPLJBfKAFIC/0moWBLeBCnDGvLeGoxnDM23w==" saltValue="OPR/w4K72CH/xMi0olJ3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2019-03-14T00:27:32Z</cp:lastPrinted>
  <dcterms:created xsi:type="dcterms:W3CDTF">2019-02-14T03:09:18Z</dcterms:created>
  <dcterms:modified xsi:type="dcterms:W3CDTF">2019-10-21T00:27:55Z</dcterms:modified>
  <cp:category/>
</cp:coreProperties>
</file>