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201301077\f\財政係（H市町村-10）\06_財政係その他\08_財政状況資料集\H30\17 2回目HP貼付用（読み取り専用）\"/>
    </mc:Choice>
  </mc:AlternateContent>
  <bookViews>
    <workbookView xWindow="0" yWindow="0" windowWidth="19200" windowHeight="1107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W34" i="10"/>
  <c r="BW35" i="10" s="1"/>
  <c r="BW36" i="10" s="1"/>
  <c r="BW37" i="10" s="1"/>
  <c r="BW38" i="10" s="1"/>
  <c r="BW39" i="10" s="1"/>
  <c r="CO34" i="10" l="1"/>
</calcChain>
</file>

<file path=xl/sharedStrings.xml><?xml version="1.0" encoding="utf-8"?>
<sst xmlns="http://schemas.openxmlformats.org/spreadsheetml/2006/main" count="1162" uniqueCount="613">
  <si>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</si>
  <si>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</si>
  <si>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</si>
  <si>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</si>
  <si>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</si>
  <si>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</si>
  <si>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</si>
  <si>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</si>
  <si>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</si>
  <si>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</si>
  <si>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</si>
  <si>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</si>
  <si>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</si>
  <si>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</si>
  <si>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</si>
  <si>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</si>
  <si>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</si>
  <si>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</si>
  <si>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</si>
  <si>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</si>
  <si>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</si>
  <si>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</si>
  <si>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</si>
  <si>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</si>
  <si>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</si>
  <si>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</si>
  <si>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</si>
  <si>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</si>
  <si>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</si>
  <si>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</si>
  <si>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</si>
  <si>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</si>
  <si>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</si>
  <si>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</si>
  <si>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</si>
  <si>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</si>
  <si>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</si>
  <si>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</si>
  <si>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</si>
  <si>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</si>
  <si>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</si>
  <si>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</si>
  <si>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</si>
  <si>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</si>
  <si>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</si>
  <si>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</si>
  <si>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</si>
  <si>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</si>
  <si>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</si>
  <si>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</si>
  <si>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</si>
  <si>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</si>
  <si>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</si>
  <si>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</si>
  <si>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</si>
  <si>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</si>
  <si>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</si>
  <si>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</si>
  <si>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</si>
  <si>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</si>
  <si>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</si>
  <si>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</si>
  <si>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</si>
  <si>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</si>
  <si>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</si>
  <si>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</si>
  <si>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</si>
  <si>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</si>
  <si>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</si>
  <si>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</si>
  <si>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</si>
  <si>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</si>
  <si>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</si>
  <si>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</si>
  <si>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</si>
  <si>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</si>
  <si>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</si>
  <si>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</si>
  <si>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</si>
  <si>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</si>
  <si>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</si>
  <si>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</si>
  <si>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</si>
  <si>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</si>
  <si>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</si>
  <si>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</si>
  <si>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</si>
  <si>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</si>
  <si>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</si>
  <si>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</si>
  <si>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</si>
  <si>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山県市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</si>
  <si>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</si>
  <si>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</si>
  <si>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</si>
  <si>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</si>
  <si>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</si>
  <si>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</si>
  <si>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</si>
  <si>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</si>
  <si>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</si>
  <si>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</si>
  <si>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</si>
  <si>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</si>
  <si>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</si>
  <si>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</si>
  <si>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</si>
  <si>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</si>
  <si>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</si>
  <si>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</si>
  <si>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</si>
  <si>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</si>
  <si>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</si>
  <si>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</si>
  <si>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</si>
  <si>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</si>
  <si>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</si>
  <si>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</si>
  <si>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</si>
  <si>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</si>
  <si>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</si>
  <si>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</si>
  <si>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</si>
  <si>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</si>
  <si>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</si>
  <si>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</si>
  <si>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</si>
  <si>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</si>
  <si>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</si>
  <si>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</si>
  <si>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</si>
  <si>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</si>
  <si>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</si>
  <si>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</si>
  <si>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</si>
  <si>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</si>
  <si>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</si>
  <si>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</si>
  <si>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</si>
  <si>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</si>
  <si>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</si>
  <si>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</si>
  <si>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</si>
  <si>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</si>
  <si>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</si>
  <si>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</si>
  <si>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</si>
  <si>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</si>
  <si>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</si>
  <si>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</si>
  <si>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</si>
  <si>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</si>
  <si>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</si>
  <si>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</si>
  <si>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</si>
  <si>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</si>
  <si>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</si>
  <si>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</si>
  <si>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</si>
  <si>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</si>
  <si>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</si>
  <si>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</si>
  <si>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</si>
  <si>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</si>
  <si>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</si>
  <si>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</si>
  <si>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</si>
  <si>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</si>
  <si>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</si>
  <si>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</si>
  <si>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</si>
  <si>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</si>
  <si>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</si>
  <si>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</si>
  <si>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</si>
  <si>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</si>
  <si>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</si>
  <si>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</si>
  <si>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</si>
  <si>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</si>
  <si>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</si>
  <si>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</si>
  <si>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</si>
  <si>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</si>
  <si>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</si>
  <si>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</si>
  <si>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</si>
  <si>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</si>
  <si>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</si>
  <si>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</si>
  <si>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</si>
  <si>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</si>
  <si>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</si>
  <si>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</si>
  <si>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</si>
  <si>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</si>
  <si>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</si>
  <si>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</si>
  <si>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</si>
  <si>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</si>
  <si>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</si>
  <si>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</si>
  <si>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</si>
  <si>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</si>
  <si>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</si>
  <si>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</si>
  <si>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</si>
  <si>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</si>
  <si>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</si>
  <si>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</si>
  <si>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</si>
  <si>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</si>
  <si>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</si>
  <si>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岐阜県山県市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</si>
  <si>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</si>
  <si>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</si>
  <si>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</si>
  <si>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</si>
  <si>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</si>
  <si>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</si>
  <si>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</si>
  <si>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</si>
  <si>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</si>
  <si>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</si>
  <si>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</si>
  <si>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</si>
  <si>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</si>
  <si>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</si>
  <si>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</si>
  <si>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</si>
  <si>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</si>
  <si>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</si>
  <si>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</si>
  <si>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</si>
  <si>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</si>
  <si>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</si>
  <si>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</si>
  <si>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</si>
  <si>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</si>
  <si>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</si>
  <si>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</si>
  <si>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</si>
  <si>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</si>
  <si>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</si>
  <si>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</si>
  <si>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</si>
  <si>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</si>
  <si>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</si>
  <si>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</si>
  <si>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</si>
  <si>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</si>
  <si>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</si>
  <si>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</si>
  <si>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</si>
  <si>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</si>
  <si>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</si>
  <si>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</si>
  <si>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</si>
  <si>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</si>
  <si>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</si>
  <si>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</si>
  <si>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</si>
  <si>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</si>
  <si>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</si>
  <si>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</si>
  <si>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</si>
  <si>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</si>
  <si>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</si>
  <si>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</si>
  <si>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</si>
  <si>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</si>
  <si>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</si>
  <si>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</si>
  <si>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</si>
  <si>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</si>
  <si>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</si>
  <si>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</si>
  <si>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</si>
  <si>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</si>
  <si>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</si>
  <si>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</si>
  <si>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</si>
  <si>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</si>
  <si>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</si>
  <si>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</si>
  <si>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</si>
  <si>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</si>
  <si>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</si>
  <si>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</si>
  <si>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</si>
  <si>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</si>
  <si>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</si>
  <si>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</si>
  <si>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</si>
  <si>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</si>
  <si>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</si>
  <si>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</si>
  <si>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</si>
  <si>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</si>
  <si>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</si>
  <si>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</si>
  <si>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</si>
  <si>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</si>
  <si>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</si>
  <si>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</si>
  <si>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</si>
  <si>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</si>
  <si>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</si>
  <si>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</si>
  <si>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</si>
  <si>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</si>
  <si>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</si>
  <si>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</si>
  <si>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</si>
  <si>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</si>
  <si>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</si>
  <si>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</si>
  <si>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</si>
  <si>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</si>
  <si>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</si>
  <si>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</si>
  <si>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</si>
  <si>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</si>
  <si>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</si>
  <si>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</si>
  <si>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</si>
  <si>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</si>
  <si>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</si>
  <si>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</si>
  <si>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</si>
  <si>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</si>
  <si>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</si>
  <si>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</si>
  <si>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</si>
  <si>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</si>
  <si>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</si>
  <si>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</si>
  <si>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</si>
  <si>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</si>
  <si>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</si>
  <si>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</si>
  <si>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</si>
  <si>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</si>
  <si>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</si>
  <si>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</si>
  <si>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</si>
  <si>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</si>
  <si>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</si>
  <si>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</si>
  <si>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</si>
  <si>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</si>
  <si>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</si>
  <si>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</si>
  <si>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</si>
  <si>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</si>
  <si>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</si>
  <si>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</si>
  <si>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</si>
  <si>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</si>
  <si>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</si>
  <si>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</si>
  <si>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</si>
  <si>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</si>
  <si>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</si>
  <si>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岐阜県山県市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</si>
  <si>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</si>
  <si>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</si>
  <si>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</si>
  <si>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</si>
  <si>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</si>
  <si>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</si>
  <si>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</si>
  <si>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</si>
  <si>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</si>
  <si>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</si>
  <si>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</si>
  <si>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</si>
  <si>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</si>
  <si>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</si>
  <si>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</si>
  <si>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</si>
  <si>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</si>
  <si>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</si>
  <si>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</si>
  <si>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</si>
  <si>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</si>
  <si>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</si>
  <si>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</si>
  <si>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</si>
  <si>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</si>
  <si>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</si>
  <si>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</si>
  <si>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</si>
  <si>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</si>
  <si>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</si>
  <si>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</si>
  <si>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</si>
  <si>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</si>
  <si>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</si>
  <si>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</si>
  <si>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</si>
  <si>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</si>
  <si>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</si>
  <si>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</si>
  <si>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</si>
  <si>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</si>
  <si>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</si>
  <si>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</si>
  <si>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</si>
  <si>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</si>
  <si>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</si>
  <si>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</si>
  <si>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</si>
  <si>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</si>
  <si>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</si>
  <si>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</si>
  <si>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</si>
  <si>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</si>
  <si>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</si>
  <si>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</si>
  <si>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</si>
  <si>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</si>
  <si>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</si>
  <si>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</si>
  <si>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</si>
  <si>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</si>
  <si>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</si>
  <si>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</si>
  <si>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</si>
  <si>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</si>
  <si>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</si>
  <si>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</si>
  <si>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</si>
  <si>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</si>
  <si>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</si>
  <si>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</si>
  <si>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</si>
  <si>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</si>
  <si>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</si>
  <si>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</si>
  <si>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</si>
  <si>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</si>
  <si>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</si>
  <si>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</si>
  <si>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</si>
  <si>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</si>
  <si>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</si>
  <si>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</si>
  <si>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</si>
  <si>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</si>
  <si>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</si>
  <si>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</si>
  <si>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</si>
  <si>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</si>
  <si>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</si>
  <si>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</si>
  <si>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</si>
  <si>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</si>
  <si>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</si>
  <si>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</si>
  <si>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</si>
  <si>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</si>
  <si>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</si>
  <si>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</si>
  <si>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</si>
  <si>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</si>
  <si>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</si>
  <si>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</si>
  <si>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</si>
  <si>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</si>
  <si>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</si>
  <si>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</si>
  <si>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</si>
  <si>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</si>
  <si>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</si>
  <si>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</si>
  <si>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</si>
  <si>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</si>
  <si>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</si>
  <si>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</si>
  <si>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</si>
  <si>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</si>
  <si>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</si>
  <si>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</si>
  <si>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</si>
  <si>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</si>
  <si>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</si>
  <si>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</si>
  <si>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</si>
  <si>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</si>
  <si>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</si>
  <si>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</si>
  <si>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</si>
  <si>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</si>
  <si>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</si>
  <si>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</si>
  <si>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</si>
  <si>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</si>
  <si>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</si>
  <si>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</si>
  <si>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</si>
  <si>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</si>
  <si>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</si>
  <si>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</si>
  <si>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</si>
  <si>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</si>
  <si>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</si>
  <si>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</si>
  <si>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</si>
  <si>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</si>
  <si>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</si>
  <si>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</si>
  <si>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</si>
  <si>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</si>
  <si>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</si>
  <si>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</si>
  <si>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</si>
  <si>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</si>
  <si>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</si>
  <si>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</si>
  <si>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</si>
  <si>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</si>
  <si>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</si>
  <si>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</si>
  <si>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</si>
  <si>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</si>
  <si>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</si>
  <si>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</si>
  <si>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</si>
  <si>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</si>
  <si>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</si>
  <si>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</si>
  <si>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</si>
  <si>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</si>
  <si>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</si>
  <si>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</si>
  <si>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</si>
  <si>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</si>
  <si>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</si>
  <si>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</si>
  <si>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</si>
  <si>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</si>
  <si>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</si>
  <si>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</si>
  <si>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</si>
  <si>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</si>
  <si>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</si>
  <si>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</si>
  <si>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</si>
  <si>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</si>
  <si>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</si>
  <si>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</si>
  <si>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</si>
  <si>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</si>
  <si>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</si>
  <si>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</si>
  <si>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</si>
  <si>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</si>
  <si>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</si>
  <si>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</si>
  <si>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</si>
  <si>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</si>
  <si>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</si>
  <si>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</si>
  <si>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</si>
  <si>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</si>
  <si>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</si>
  <si>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</si>
  <si>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</si>
  <si>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7.48</t>
  </si>
  <si>
    <t>▲ 5.81</t>
  </si>
  <si>
    <t>▲ 4.27</t>
  </si>
  <si>
    <t>▲ 5.19</t>
  </si>
  <si>
    <t>水道事業会計</t>
  </si>
  <si>
    <t>一般会計</t>
  </si>
  <si>
    <t>国民健康保険特別会計</t>
  </si>
  <si>
    <t>後期高齢者医療特別会計</t>
  </si>
  <si>
    <t>介護保険特別会計</t>
  </si>
  <si>
    <t>簡易水道事業特別会計</t>
  </si>
  <si>
    <t>公共下水道事業特別会計</t>
  </si>
  <si>
    <t>農業集落排水事業特別会計</t>
  </si>
  <si>
    <t>その他会計（赤字）</t>
  </si>
  <si>
    <t>その他会計（黒字）</t>
  </si>
  <si>
    <t>山県市土地開発公社</t>
    <rPh sb="0" eb="3">
      <t>ヤマガタシ</t>
    </rPh>
    <rPh sb="3" eb="5">
      <t>トチ</t>
    </rPh>
    <rPh sb="5" eb="7">
      <t>カイハツ</t>
    </rPh>
    <rPh sb="7" eb="9">
      <t>コウシャ</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</si>
  <si>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</si>
  <si>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</si>
  <si>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岐北衛生施設利用組合</t>
    <rPh sb="0" eb="1">
      <t>チマタ</t>
    </rPh>
    <rPh sb="1" eb="2">
      <t>キタ</t>
    </rPh>
    <rPh sb="2" eb="4">
      <t>エイセイ</t>
    </rPh>
    <rPh sb="4" eb="6">
      <t>シセツ</t>
    </rPh>
    <rPh sb="6" eb="8">
      <t>リヨウ</t>
    </rPh>
    <rPh sb="8" eb="10">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</si>
  <si>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</si>
  <si>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岐阜県後期高齢者広域連合（一般会計分）</t>
    <rPh sb="0" eb="3">
      <t>ギフケン</t>
    </rPh>
    <rPh sb="3" eb="5">
      <t>コウキ</t>
    </rPh>
    <rPh sb="5" eb="7">
      <t>コウレイ</t>
    </rPh>
    <rPh sb="7" eb="8">
      <t>シャ</t>
    </rPh>
    <rPh sb="8" eb="10">
      <t>コウイキ</t>
    </rPh>
    <rPh sb="10" eb="12">
      <t>レンゴウ</t>
    </rPh>
    <rPh sb="13" eb="15">
      <t>イッパン</t>
    </rPh>
    <rPh sb="15" eb="17">
      <t>カイケイ</t>
    </rPh>
    <rPh sb="17" eb="18">
      <t>ブン</t>
    </rPh>
    <phoneticPr fontId="2"/>
  </si>
  <si>
    <t>岐阜県後期高齢者広域連合（特別会計分）</t>
    <rPh sb="0" eb="3">
      <t>ギフケン</t>
    </rPh>
    <rPh sb="3" eb="5">
      <t>コウキ</t>
    </rPh>
    <rPh sb="5" eb="7">
      <t>コウレイ</t>
    </rPh>
    <rPh sb="7" eb="8">
      <t>シャ</t>
    </rPh>
    <rPh sb="8" eb="10">
      <t>コウイキ</t>
    </rPh>
    <rPh sb="10" eb="12">
      <t>レンゴウ</t>
    </rPh>
    <rPh sb="13" eb="15">
      <t>トクベツ</t>
    </rPh>
    <rPh sb="15" eb="17">
      <t>カイケイ</t>
    </rPh>
    <rPh sb="17" eb="18">
      <t>ブン</t>
    </rPh>
    <phoneticPr fontId="2"/>
  </si>
  <si>
    <t>-</t>
    <phoneticPr fontId="2"/>
  </si>
  <si>
    <t>-</t>
    <phoneticPr fontId="2"/>
  </si>
  <si>
    <t>-</t>
    <phoneticPr fontId="2"/>
  </si>
  <si>
    <t>-</t>
    <phoneticPr fontId="2"/>
  </si>
  <si>
    <t>-</t>
    <phoneticPr fontId="2"/>
  </si>
  <si>
    <t>合併振興基金</t>
    <rPh sb="0" eb="2">
      <t>ガッペイ</t>
    </rPh>
    <rPh sb="2" eb="4">
      <t>シンコウ</t>
    </rPh>
    <rPh sb="4" eb="6">
      <t>キキン</t>
    </rPh>
    <phoneticPr fontId="11"/>
  </si>
  <si>
    <t>魅力あるまちづくり基金</t>
    <rPh sb="0" eb="2">
      <t>ミリョク</t>
    </rPh>
    <rPh sb="9" eb="11">
      <t>キキン</t>
    </rPh>
    <phoneticPr fontId="11"/>
  </si>
  <si>
    <t>地域福祉基金</t>
    <rPh sb="0" eb="2">
      <t>チイキ</t>
    </rPh>
    <rPh sb="2" eb="4">
      <t>フクシ</t>
    </rPh>
    <rPh sb="4" eb="6">
      <t>キキン</t>
    </rPh>
    <phoneticPr fontId="11"/>
  </si>
  <si>
    <t>消防施設整備基金</t>
    <rPh sb="0" eb="2">
      <t>ショウボウ</t>
    </rPh>
    <rPh sb="2" eb="4">
      <t>シセツ</t>
    </rPh>
    <rPh sb="4" eb="6">
      <t>セイビ</t>
    </rPh>
    <rPh sb="6" eb="8">
      <t>キキン</t>
    </rPh>
    <phoneticPr fontId="11"/>
  </si>
  <si>
    <t>ふるさと応援基金</t>
    <rPh sb="4" eb="6">
      <t>オウエン</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</si>
  <si>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</si>
  <si>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</si>
  <si>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</si>
  <si>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</si>
  <si>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</si>
  <si>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</si>
  <si>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</si>
  <si>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</si>
  <si>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</si>
  <si>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</si>
  <si>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</si>
  <si>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平均と比較し高いものの、一般会計の元利償還金は平成２５年度にピークとなっていたが、一般公共事業債や教育債、合併特例債等の減少等により元利償還金の総額が減少し、対前年度より1.7ポイント減少した。将来負担比率においては、平成25年度は類似団体と比較し高かったものの、合併後の大型事業の完了により地方債発行を抑制できたことから順調に減少していたが、地方交付税の減少と基金取崩しによる基金残高の減少等により、平成29年度は、対前年度より0.7ポイント増加となった。当面は、東海環状自動車ＩＣ開通を視野に入れたまちづくりのための周辺整備や公共施設等総合管理計画に基づく公共施設の改修等、将来起債を伴う大規模事業が想定されるなかで、今後も事業を厳選していくなど、長期的視野に立ち財政健全化を推進する。</t>
    <phoneticPr fontId="5"/>
  </si>
  <si>
    <t>平成15年に合併し、公共施設等を旧町村がそれぞれ整備したものをそのまま引き継いで使用しているために、最適化が図れておらず、有形固定資産減価償却率について年々高くなっており、類似団体と比較しても平成２９年度時点で6ポイントほど高い。行政サービスを提供するうえで、公共施設等が多くあることは有益となるが、一方で日々の管理運営や修繕など多くの費用が発生し、財政を圧迫する要因の一つとなっている。今後においては、将来負担比率の減少につなげるために、公共施設等を効率的かつ効果的に維持管理を行い、更新、統廃合、長寿命化等を計画的に取組み、財政負担の軽減及び平準化を推進していく。</t>
    <rPh sb="182" eb="184">
      <t>ヨウイン</t>
    </rPh>
    <rPh sb="185" eb="186">
      <t>ヒト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</si>
</sst>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81768</c:v>
                </c:pt>
                <c:pt idx="3">
                  <c:v>65876</c:v>
                </c:pt>
                <c:pt idx="4">
                  <c:v>68468</c:v>
                </c:pt>
              </c:numCache>
            </c:numRef>
          </c:val>
          <c:smooth val="0"/>
          <c:extLst>
            <c:ext xmlns:c16="http://schemas.microsoft.com/office/drawing/2014/chart" uri="{C3380CC4-5D6E-409C-BE32-E72D297353CC}">
              <c16:uniqueId val="{00000000-BAD2-4F65-801D-93A13AFB49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27512</c:v>
                </c:pt>
                <c:pt idx="1">
                  <c:v>34494</c:v>
                </c:pt>
                <c:pt idx="2">
                  <c:v>28390</c:v>
                </c:pt>
                <c:pt idx="3">
                  <c:v>27122</c:v>
                </c:pt>
                <c:pt idx="4">
                  <c:v>51278</c:v>
                </c:pt>
              </c:numCache>
            </c:numRef>
          </c:val>
          <c:smooth val="0"/>
          <c:extLst>
            <c:ext xmlns:c16="http://schemas.microsoft.com/office/drawing/2014/chart" uri="{C3380CC4-5D6E-409C-BE32-E72D297353CC}">
              <c16:uniqueId val="{00000001-BAD2-4F65-801D-93A13AFB49A5}"/>
            </c:ext>
          </c:extLst>
        </c:ser>
        <c:dLbls>
          <c:showLegendKey val="0"/>
          <c:showVal val="0"/>
          <c:showCatName val="0"/>
          <c:showSerName val="0"/>
          <c:showPercent val="0"/>
          <c:showBubbleSize val="0"/>
        </c:dLbls>
        <c:marker val="1"/>
        <c:smooth val="0"/>
        <c:axId val="494826936"/>
        <c:axId val="494826152"/>
      </c:lineChart>
      <c:catAx>
        <c:axId val="494826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826152"/>
        <c:crosses val="autoZero"/>
        <c:auto val="1"/>
        <c:lblAlgn val="ctr"/>
        <c:lblOffset val="100"/>
        <c:tickLblSkip val="1"/>
        <c:tickMarkSkip val="1"/>
        <c:noMultiLvlLbl val="0"/>
      </c:catAx>
      <c:valAx>
        <c:axId val="49482615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4826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7.55</c:v>
                </c:pt>
                <c:pt idx="1">
                  <c:v>4.04</c:v>
                </c:pt>
                <c:pt idx="2">
                  <c:v>3.23</c:v>
                </c:pt>
                <c:pt idx="3">
                  <c:v>2.98</c:v>
                </c:pt>
                <c:pt idx="4">
                  <c:v>2.41</c:v>
                </c:pt>
              </c:numCache>
            </c:numRef>
          </c:val>
          <c:extLst>
            <c:ext xmlns:c16="http://schemas.microsoft.com/office/drawing/2014/chart" uri="{C3380CC4-5D6E-409C-BE32-E72D297353CC}">
              <c16:uniqueId val="{00000000-BC37-4B01-861F-9373DB4890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39.53</c:v>
                </c:pt>
                <c:pt idx="1">
                  <c:v>40.32</c:v>
                </c:pt>
                <c:pt idx="2">
                  <c:v>37.770000000000003</c:v>
                </c:pt>
                <c:pt idx="3">
                  <c:v>36.340000000000003</c:v>
                </c:pt>
                <c:pt idx="4">
                  <c:v>34.049999999999997</c:v>
                </c:pt>
              </c:numCache>
            </c:numRef>
          </c:val>
          <c:extLst>
            <c:ext xmlns:c16="http://schemas.microsoft.com/office/drawing/2014/chart" uri="{C3380CC4-5D6E-409C-BE32-E72D297353CC}">
              <c16:uniqueId val="{00000001-BC37-4B01-861F-9373DB489029}"/>
            </c:ext>
          </c:extLst>
        </c:ser>
        <c:dLbls>
          <c:showLegendKey val="0"/>
          <c:showVal val="0"/>
          <c:showCatName val="0"/>
          <c:showSerName val="0"/>
          <c:showPercent val="0"/>
          <c:showBubbleSize val="0"/>
        </c:dLbls>
        <c:gapWidth val="250"/>
        <c:overlap val="100"/>
        <c:axId val="494823408"/>
        <c:axId val="494823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2.34</c:v>
                </c:pt>
                <c:pt idx="1">
                  <c:v>-7.48</c:v>
                </c:pt>
                <c:pt idx="2">
                  <c:v>-5.81</c:v>
                </c:pt>
                <c:pt idx="3">
                  <c:v>-4.2699999999999996</c:v>
                </c:pt>
                <c:pt idx="4">
                  <c:v>-5.19</c:v>
                </c:pt>
              </c:numCache>
            </c:numRef>
          </c:val>
          <c:smooth val="0"/>
          <c:extLst>
            <c:ext xmlns:c16="http://schemas.microsoft.com/office/drawing/2014/chart" uri="{C3380CC4-5D6E-409C-BE32-E72D297353CC}">
              <c16:uniqueId val="{00000002-BC37-4B01-861F-9373DB489029}"/>
            </c:ext>
          </c:extLst>
        </c:ser>
        <c:dLbls>
          <c:showLegendKey val="0"/>
          <c:showVal val="0"/>
          <c:showCatName val="0"/>
          <c:showSerName val="0"/>
          <c:showPercent val="0"/>
          <c:showBubbleSize val="0"/>
        </c:dLbls>
        <c:marker val="1"/>
        <c:smooth val="0"/>
        <c:axId val="494823408"/>
        <c:axId val="494823016"/>
      </c:lineChart>
      <c:catAx>
        <c:axId val="49482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4823016"/>
        <c:crosses val="autoZero"/>
        <c:auto val="1"/>
        <c:lblAlgn val="ctr"/>
        <c:lblOffset val="100"/>
        <c:tickLblSkip val="1"/>
        <c:tickMarkSkip val="1"/>
        <c:noMultiLvlLbl val="0"/>
      </c:catAx>
      <c:valAx>
        <c:axId val="494823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82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CB9-4038-9B00-D25F73331C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B9-4038-9B00-D25F73331C5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CB9-4038-9B00-D25F73331C5F}"/>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CB9-4038-9B00-D25F73331C5F}"/>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0.17</c:v>
                </c:pt>
                <c:pt idx="2">
                  <c:v>#N/A</c:v>
                </c:pt>
                <c:pt idx="3">
                  <c:v>0.02</c:v>
                </c:pt>
                <c:pt idx="4">
                  <c:v>#N/A</c:v>
                </c:pt>
                <c:pt idx="5">
                  <c:v>0.02</c:v>
                </c:pt>
                <c:pt idx="6">
                  <c:v>#N/A</c:v>
                </c:pt>
                <c:pt idx="7">
                  <c:v>0.02</c:v>
                </c:pt>
                <c:pt idx="8">
                  <c:v>#N/A</c:v>
                </c:pt>
                <c:pt idx="9">
                  <c:v>0.04</c:v>
                </c:pt>
              </c:numCache>
            </c:numRef>
          </c:val>
          <c:extLst>
            <c:ext xmlns:c16="http://schemas.microsoft.com/office/drawing/2014/chart" uri="{C3380CC4-5D6E-409C-BE32-E72D297353CC}">
              <c16:uniqueId val="{00000004-ECB9-4038-9B00-D25F73331C5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1.93</c:v>
                </c:pt>
                <c:pt idx="2">
                  <c:v>#N/A</c:v>
                </c:pt>
                <c:pt idx="3">
                  <c:v>0.9</c:v>
                </c:pt>
                <c:pt idx="4">
                  <c:v>#N/A</c:v>
                </c:pt>
                <c:pt idx="5">
                  <c:v>0.31</c:v>
                </c:pt>
                <c:pt idx="6">
                  <c:v>#N/A</c:v>
                </c:pt>
                <c:pt idx="7">
                  <c:v>0.04</c:v>
                </c:pt>
                <c:pt idx="8">
                  <c:v>#N/A</c:v>
                </c:pt>
                <c:pt idx="9">
                  <c:v>0.05</c:v>
                </c:pt>
              </c:numCache>
            </c:numRef>
          </c:val>
          <c:extLst>
            <c:ext xmlns:c16="http://schemas.microsoft.com/office/drawing/2014/chart" uri="{C3380CC4-5D6E-409C-BE32-E72D297353CC}">
              <c16:uniqueId val="{00000005-ECB9-4038-9B00-D25F73331C5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0.03</c:v>
                </c:pt>
                <c:pt idx="2">
                  <c:v>#N/A</c:v>
                </c:pt>
                <c:pt idx="3">
                  <c:v>0.02</c:v>
                </c:pt>
                <c:pt idx="4">
                  <c:v>#N/A</c:v>
                </c:pt>
                <c:pt idx="5">
                  <c:v>0</c:v>
                </c:pt>
                <c:pt idx="6">
                  <c:v>#N/A</c:v>
                </c:pt>
                <c:pt idx="7">
                  <c:v>0.05</c:v>
                </c:pt>
                <c:pt idx="8">
                  <c:v>#N/A</c:v>
                </c:pt>
                <c:pt idx="9">
                  <c:v>0.15</c:v>
                </c:pt>
              </c:numCache>
            </c:numRef>
          </c:val>
          <c:extLst>
            <c:ext xmlns:c16="http://schemas.microsoft.com/office/drawing/2014/chart" uri="{C3380CC4-5D6E-409C-BE32-E72D297353CC}">
              <c16:uniqueId val="{00000006-ECB9-4038-9B00-D25F73331C5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2.56</c:v>
                </c:pt>
                <c:pt idx="2">
                  <c:v>#N/A</c:v>
                </c:pt>
                <c:pt idx="3">
                  <c:v>0.15</c:v>
                </c:pt>
                <c:pt idx="4">
                  <c:v>#N/A</c:v>
                </c:pt>
                <c:pt idx="5">
                  <c:v>0.09</c:v>
                </c:pt>
                <c:pt idx="6">
                  <c:v>#N/A</c:v>
                </c:pt>
                <c:pt idx="7">
                  <c:v>0.1</c:v>
                </c:pt>
                <c:pt idx="8">
                  <c:v>#N/A</c:v>
                </c:pt>
                <c:pt idx="9">
                  <c:v>0.89</c:v>
                </c:pt>
              </c:numCache>
            </c:numRef>
          </c:val>
          <c:extLst>
            <c:ext xmlns:c16="http://schemas.microsoft.com/office/drawing/2014/chart" uri="{C3380CC4-5D6E-409C-BE32-E72D297353CC}">
              <c16:uniqueId val="{00000007-ECB9-4038-9B00-D25F73331C5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7.54</c:v>
                </c:pt>
                <c:pt idx="2">
                  <c:v>#N/A</c:v>
                </c:pt>
                <c:pt idx="3">
                  <c:v>4.04</c:v>
                </c:pt>
                <c:pt idx="4">
                  <c:v>#N/A</c:v>
                </c:pt>
                <c:pt idx="5">
                  <c:v>3.22</c:v>
                </c:pt>
                <c:pt idx="6">
                  <c:v>#N/A</c:v>
                </c:pt>
                <c:pt idx="7">
                  <c:v>2.97</c:v>
                </c:pt>
                <c:pt idx="8">
                  <c:v>#N/A</c:v>
                </c:pt>
                <c:pt idx="9">
                  <c:v>2.4</c:v>
                </c:pt>
              </c:numCache>
            </c:numRef>
          </c:val>
          <c:extLst>
            <c:ext xmlns:c16="http://schemas.microsoft.com/office/drawing/2014/chart" uri="{C3380CC4-5D6E-409C-BE32-E72D297353CC}">
              <c16:uniqueId val="{00000008-ECB9-4038-9B00-D25F73331C5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9.17</c:v>
                </c:pt>
                <c:pt idx="2">
                  <c:v>#N/A</c:v>
                </c:pt>
                <c:pt idx="3">
                  <c:v>9.42</c:v>
                </c:pt>
                <c:pt idx="4">
                  <c:v>#N/A</c:v>
                </c:pt>
                <c:pt idx="5">
                  <c:v>10.09</c:v>
                </c:pt>
                <c:pt idx="6">
                  <c:v>#N/A</c:v>
                </c:pt>
                <c:pt idx="7">
                  <c:v>10.94</c:v>
                </c:pt>
                <c:pt idx="8">
                  <c:v>#N/A</c:v>
                </c:pt>
                <c:pt idx="9">
                  <c:v>11.17</c:v>
                </c:pt>
              </c:numCache>
            </c:numRef>
          </c:val>
          <c:extLst>
            <c:ext xmlns:c16="http://schemas.microsoft.com/office/drawing/2014/chart" uri="{C3380CC4-5D6E-409C-BE32-E72D297353CC}">
              <c16:uniqueId val="{00000009-ECB9-4038-9B00-D25F73331C5F}"/>
            </c:ext>
          </c:extLst>
        </c:ser>
        <c:dLbls>
          <c:showLegendKey val="0"/>
          <c:showVal val="0"/>
          <c:showCatName val="0"/>
          <c:showSerName val="0"/>
          <c:showPercent val="0"/>
          <c:showBubbleSize val="0"/>
        </c:dLbls>
        <c:gapWidth val="150"/>
        <c:overlap val="100"/>
        <c:axId val="494822232"/>
        <c:axId val="494821448"/>
      </c:barChart>
      <c:catAx>
        <c:axId val="494822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821448"/>
        <c:crosses val="autoZero"/>
        <c:auto val="1"/>
        <c:lblAlgn val="ctr"/>
        <c:lblOffset val="100"/>
        <c:tickLblSkip val="1"/>
        <c:tickMarkSkip val="1"/>
        <c:noMultiLvlLbl val="0"/>
      </c:catAx>
      <c:valAx>
        <c:axId val="494821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822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1939</c:v>
                </c:pt>
                <c:pt idx="5">
                  <c:v>1991</c:v>
                </c:pt>
                <c:pt idx="8">
                  <c:v>1972</c:v>
                </c:pt>
                <c:pt idx="11">
                  <c:v>1963</c:v>
                </c:pt>
                <c:pt idx="14">
                  <c:v>1954</c:v>
                </c:pt>
              </c:numCache>
            </c:numRef>
          </c:val>
          <c:extLst>
            <c:ext xmlns:c16="http://schemas.microsoft.com/office/drawing/2014/chart" uri="{C3380CC4-5D6E-409C-BE32-E72D297353CC}">
              <c16:uniqueId val="{00000000-E890-4715-88B6-69381EB67B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890-4715-88B6-69381EB67B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890-4715-88B6-69381EB67B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90-4715-88B6-69381EB67B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554</c:v>
                </c:pt>
                <c:pt idx="3">
                  <c:v>571</c:v>
                </c:pt>
                <c:pt idx="6">
                  <c:v>587</c:v>
                </c:pt>
                <c:pt idx="9">
                  <c:v>596</c:v>
                </c:pt>
                <c:pt idx="12">
                  <c:v>604</c:v>
                </c:pt>
              </c:numCache>
            </c:numRef>
          </c:val>
          <c:extLst>
            <c:ext xmlns:c16="http://schemas.microsoft.com/office/drawing/2014/chart" uri="{C3380CC4-5D6E-409C-BE32-E72D297353CC}">
              <c16:uniqueId val="{00000004-E890-4715-88B6-69381EB67B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90-4715-88B6-69381EB67B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90-4715-88B6-69381EB67B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2695</c:v>
                </c:pt>
                <c:pt idx="3">
                  <c:v>2612</c:v>
                </c:pt>
                <c:pt idx="6">
                  <c:v>2499</c:v>
                </c:pt>
                <c:pt idx="9">
                  <c:v>2328</c:v>
                </c:pt>
                <c:pt idx="12">
                  <c:v>2155</c:v>
                </c:pt>
              </c:numCache>
            </c:numRef>
          </c:val>
          <c:extLst>
            <c:ext xmlns:c16="http://schemas.microsoft.com/office/drawing/2014/chart" uri="{C3380CC4-5D6E-409C-BE32-E72D297353CC}">
              <c16:uniqueId val="{00000007-E890-4715-88B6-69381EB67B01}"/>
            </c:ext>
          </c:extLst>
        </c:ser>
        <c:dLbls>
          <c:showLegendKey val="0"/>
          <c:showVal val="0"/>
          <c:showCatName val="0"/>
          <c:showSerName val="0"/>
          <c:showPercent val="0"/>
          <c:showBubbleSize val="0"/>
        </c:dLbls>
        <c:gapWidth val="100"/>
        <c:overlap val="100"/>
        <c:axId val="494820272"/>
        <c:axId val="494819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1310</c:v>
                </c:pt>
                <c:pt idx="2">
                  <c:v>#N/A</c:v>
                </c:pt>
                <c:pt idx="3">
                  <c:v>#N/A</c:v>
                </c:pt>
                <c:pt idx="4">
                  <c:v>1192</c:v>
                </c:pt>
                <c:pt idx="5">
                  <c:v>#N/A</c:v>
                </c:pt>
                <c:pt idx="6">
                  <c:v>#N/A</c:v>
                </c:pt>
                <c:pt idx="7">
                  <c:v>1114</c:v>
                </c:pt>
                <c:pt idx="8">
                  <c:v>#N/A</c:v>
                </c:pt>
                <c:pt idx="9">
                  <c:v>#N/A</c:v>
                </c:pt>
                <c:pt idx="10">
                  <c:v>961</c:v>
                </c:pt>
                <c:pt idx="11">
                  <c:v>#N/A</c:v>
                </c:pt>
                <c:pt idx="12">
                  <c:v>#N/A</c:v>
                </c:pt>
                <c:pt idx="13">
                  <c:v>805</c:v>
                </c:pt>
                <c:pt idx="14">
                  <c:v>#N/A</c:v>
                </c:pt>
              </c:numCache>
            </c:numRef>
          </c:val>
          <c:smooth val="0"/>
          <c:extLst>
            <c:ext xmlns:c16="http://schemas.microsoft.com/office/drawing/2014/chart" uri="{C3380CC4-5D6E-409C-BE32-E72D297353CC}">
              <c16:uniqueId val="{00000008-E890-4715-88B6-69381EB67B01}"/>
            </c:ext>
          </c:extLst>
        </c:ser>
        <c:dLbls>
          <c:showLegendKey val="0"/>
          <c:showVal val="0"/>
          <c:showCatName val="0"/>
          <c:showSerName val="0"/>
          <c:showPercent val="0"/>
          <c:showBubbleSize val="0"/>
        </c:dLbls>
        <c:marker val="1"/>
        <c:smooth val="0"/>
        <c:axId val="494820272"/>
        <c:axId val="494819096"/>
      </c:lineChart>
      <c:catAx>
        <c:axId val="49482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4819096"/>
        <c:crosses val="autoZero"/>
        <c:auto val="1"/>
        <c:lblAlgn val="ctr"/>
        <c:lblOffset val="100"/>
        <c:tickLblSkip val="1"/>
        <c:tickMarkSkip val="1"/>
        <c:noMultiLvlLbl val="0"/>
      </c:catAx>
      <c:valAx>
        <c:axId val="494819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82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19884</c:v>
                </c:pt>
                <c:pt idx="5">
                  <c:v>19429</c:v>
                </c:pt>
                <c:pt idx="8">
                  <c:v>18107</c:v>
                </c:pt>
                <c:pt idx="11">
                  <c:v>17115</c:v>
                </c:pt>
                <c:pt idx="14">
                  <c:v>16215</c:v>
                </c:pt>
              </c:numCache>
            </c:numRef>
          </c:val>
          <c:extLst>
            <c:ext xmlns:c16="http://schemas.microsoft.com/office/drawing/2014/chart" uri="{C3380CC4-5D6E-409C-BE32-E72D297353CC}">
              <c16:uniqueId val="{00000000-32C8-451D-A388-E7995A0BD4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20</c:v>
                </c:pt>
              </c:numCache>
            </c:numRef>
          </c:val>
          <c:extLst>
            <c:ext xmlns:c16="http://schemas.microsoft.com/office/drawing/2014/chart" uri="{C3380CC4-5D6E-409C-BE32-E72D297353CC}">
              <c16:uniqueId val="{00000001-32C8-451D-A388-E7995A0BD4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7365</c:v>
                </c:pt>
                <c:pt idx="5">
                  <c:v>7628</c:v>
                </c:pt>
                <c:pt idx="8">
                  <c:v>7315</c:v>
                </c:pt>
                <c:pt idx="11">
                  <c:v>7187</c:v>
                </c:pt>
                <c:pt idx="14">
                  <c:v>6906</c:v>
                </c:pt>
              </c:numCache>
            </c:numRef>
          </c:val>
          <c:extLst>
            <c:ext xmlns:c16="http://schemas.microsoft.com/office/drawing/2014/chart" uri="{C3380CC4-5D6E-409C-BE32-E72D297353CC}">
              <c16:uniqueId val="{00000002-32C8-451D-A388-E7995A0BD4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C8-451D-A388-E7995A0BD4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C8-451D-A388-E7995A0BD4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C8-451D-A388-E7995A0BD4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1795</c:v>
                </c:pt>
                <c:pt idx="3">
                  <c:v>1619</c:v>
                </c:pt>
                <c:pt idx="6">
                  <c:v>1604</c:v>
                </c:pt>
                <c:pt idx="9">
                  <c:v>1594</c:v>
                </c:pt>
                <c:pt idx="12">
                  <c:v>1382</c:v>
                </c:pt>
              </c:numCache>
            </c:numRef>
          </c:val>
          <c:extLst>
            <c:ext xmlns:c16="http://schemas.microsoft.com/office/drawing/2014/chart" uri="{C3380CC4-5D6E-409C-BE32-E72D297353CC}">
              <c16:uniqueId val="{00000006-32C8-451D-A388-E7995A0BD4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2C8-451D-A388-E7995A0BD4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9154</c:v>
                </c:pt>
                <c:pt idx="3">
                  <c:v>9061</c:v>
                </c:pt>
                <c:pt idx="6">
                  <c:v>9095</c:v>
                </c:pt>
                <c:pt idx="9">
                  <c:v>9046</c:v>
                </c:pt>
                <c:pt idx="12">
                  <c:v>9020</c:v>
                </c:pt>
              </c:numCache>
            </c:numRef>
          </c:val>
          <c:extLst>
            <c:ext xmlns:c16="http://schemas.microsoft.com/office/drawing/2014/chart" uri="{C3380CC4-5D6E-409C-BE32-E72D297353CC}">
              <c16:uniqueId val="{00000008-32C8-451D-A388-E7995A0BD4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2C8-451D-A388-E7995A0BD4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20507</c:v>
                </c:pt>
                <c:pt idx="3">
                  <c:v>19044</c:v>
                </c:pt>
                <c:pt idx="6">
                  <c:v>17386</c:v>
                </c:pt>
                <c:pt idx="9">
                  <c:v>15857</c:v>
                </c:pt>
                <c:pt idx="12">
                  <c:v>14947</c:v>
                </c:pt>
              </c:numCache>
            </c:numRef>
          </c:val>
          <c:extLst>
            <c:ext xmlns:c16="http://schemas.microsoft.com/office/drawing/2014/chart" uri="{C3380CC4-5D6E-409C-BE32-E72D297353CC}">
              <c16:uniqueId val="{0000000A-32C8-451D-A388-E7995A0BD47F}"/>
            </c:ext>
          </c:extLst>
        </c:ser>
        <c:dLbls>
          <c:showLegendKey val="0"/>
          <c:showVal val="0"/>
          <c:showCatName val="0"/>
          <c:showSerName val="0"/>
          <c:showPercent val="0"/>
          <c:showBubbleSize val="0"/>
        </c:dLbls>
        <c:gapWidth val="100"/>
        <c:overlap val="100"/>
        <c:axId val="494818312"/>
        <c:axId val="494817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4206</c:v>
                </c:pt>
                <c:pt idx="2">
                  <c:v>#N/A</c:v>
                </c:pt>
                <c:pt idx="3">
                  <c:v>#N/A</c:v>
                </c:pt>
                <c:pt idx="4">
                  <c:v>2668</c:v>
                </c:pt>
                <c:pt idx="5">
                  <c:v>#N/A</c:v>
                </c:pt>
                <c:pt idx="6">
                  <c:v>#N/A</c:v>
                </c:pt>
                <c:pt idx="7">
                  <c:v>2663</c:v>
                </c:pt>
                <c:pt idx="8">
                  <c:v>#N/A</c:v>
                </c:pt>
                <c:pt idx="9">
                  <c:v>#N/A</c:v>
                </c:pt>
                <c:pt idx="10">
                  <c:v>2194</c:v>
                </c:pt>
                <c:pt idx="11">
                  <c:v>#N/A</c:v>
                </c:pt>
                <c:pt idx="12">
                  <c:v>#N/A</c:v>
                </c:pt>
                <c:pt idx="13">
                  <c:v>2207</c:v>
                </c:pt>
                <c:pt idx="14">
                  <c:v>#N/A</c:v>
                </c:pt>
              </c:numCache>
            </c:numRef>
          </c:val>
          <c:smooth val="0"/>
          <c:extLst>
            <c:ext xmlns:c16="http://schemas.microsoft.com/office/drawing/2014/chart" uri="{C3380CC4-5D6E-409C-BE32-E72D297353CC}">
              <c16:uniqueId val="{0000000B-32C8-451D-A388-E7995A0BD47F}"/>
            </c:ext>
          </c:extLst>
        </c:ser>
        <c:dLbls>
          <c:showLegendKey val="0"/>
          <c:showVal val="0"/>
          <c:showCatName val="0"/>
          <c:showSerName val="0"/>
          <c:showPercent val="0"/>
          <c:showBubbleSize val="0"/>
        </c:dLbls>
        <c:marker val="1"/>
        <c:smooth val="0"/>
        <c:axId val="494818312"/>
        <c:axId val="494817136"/>
      </c:lineChart>
      <c:catAx>
        <c:axId val="494818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4817136"/>
        <c:crosses val="autoZero"/>
        <c:auto val="1"/>
        <c:lblAlgn val="ctr"/>
        <c:lblOffset val="100"/>
        <c:tickLblSkip val="1"/>
        <c:tickMarkSkip val="1"/>
        <c:noMultiLvlLbl val="0"/>
      </c:catAx>
      <c:valAx>
        <c:axId val="494817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4818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3390</c:v>
                </c:pt>
                <c:pt idx="1">
                  <c:v>3193</c:v>
                </c:pt>
                <c:pt idx="2">
                  <c:v>2955</c:v>
                </c:pt>
              </c:numCache>
            </c:numRef>
          </c:val>
          <c:extLst>
            <c:ext xmlns:c16="http://schemas.microsoft.com/office/drawing/2014/chart" uri="{C3380CC4-5D6E-409C-BE32-E72D297353CC}">
              <c16:uniqueId val="{00000000-3C24-4C48-94E6-16C8E0D199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1114</c:v>
                </c:pt>
                <c:pt idx="1">
                  <c:v>1115</c:v>
                </c:pt>
                <c:pt idx="2">
                  <c:v>1115</c:v>
                </c:pt>
              </c:numCache>
            </c:numRef>
          </c:val>
          <c:extLst>
            <c:ext xmlns:c16="http://schemas.microsoft.com/office/drawing/2014/chart" uri="{C3380CC4-5D6E-409C-BE32-E72D297353CC}">
              <c16:uniqueId val="{00000001-3C24-4C48-94E6-16C8E0D199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3437</c:v>
                </c:pt>
                <c:pt idx="1">
                  <c:v>3429</c:v>
                </c:pt>
                <c:pt idx="2">
                  <c:v>3369</c:v>
                </c:pt>
              </c:numCache>
            </c:numRef>
          </c:val>
          <c:extLst>
            <c:ext xmlns:c16="http://schemas.microsoft.com/office/drawing/2014/chart" uri="{C3380CC4-5D6E-409C-BE32-E72D297353CC}">
              <c16:uniqueId val="{00000002-3C24-4C48-94E6-16C8E0D1993B}"/>
            </c:ext>
          </c:extLst>
        </c:ser>
        <c:dLbls>
          <c:showLegendKey val="0"/>
          <c:showVal val="0"/>
          <c:showCatName val="0"/>
          <c:showSerName val="0"/>
          <c:showPercent val="0"/>
          <c:showBubbleSize val="0"/>
        </c:dLbls>
        <c:gapWidth val="120"/>
        <c:overlap val="100"/>
        <c:axId val="494817920"/>
        <c:axId val="494824584"/>
      </c:barChart>
      <c:catAx>
        <c:axId val="49481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824584"/>
        <c:crosses val="autoZero"/>
        <c:auto val="1"/>
        <c:lblAlgn val="ctr"/>
        <c:lblOffset val="100"/>
        <c:tickLblSkip val="1"/>
        <c:tickMarkSkip val="1"/>
        <c:noMultiLvlLbl val="0"/>
      </c:catAx>
      <c:valAx>
        <c:axId val="494824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481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{199F04B4-A729-4211-A007-FB99630AE0D6}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1F2-4D68-9546-40E51D162B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{79E60D8A-EE7C-4029-857E-D9D1105CE2F5}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F2-4D68-9546-40E51D162B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{7138AECB-ED33-476F-99C6-072DE4DA051B}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F2-4D68-9546-40E51D162B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{020E2E2A-2BF3-42CB-829E-68E425366845}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F2-4D68-9546-40E51D162B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{C8C76AF7-0190-4521-BAA8-2D7480301A03}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F2-4D68-9546-40E51D162B5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{0358FF57-8135-44F8-864C-EE98427D478A}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1F2-4D68-9546-40E51D162B5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{B0889F28-A312-4D9A-B915-78DD9D2BA587}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1F2-4D68-9546-40E51D162B5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{E9C99359-D613-4A1F-9725-074926576B8C}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1F2-4D68-9546-40E51D162B5A}"/>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{43C6967A-1EFC-4D2A-9142-C12EAB8A0A84}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1F2-4D68-9546-40E51D162B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56.9</c:v>
                </c:pt>
                <c:pt idx="24">
                  <c:v>59.9</c:v>
                </c:pt>
                <c:pt idx="32">
                  <c:v>61.4</c:v>
                </c:pt>
              </c:numCache>
            </c:numRef>
          </c:xVal>
          <c:yVal>
            <c:numRef>
              <c:f>公会計指標分析・財政指標組合せ分析表!$BP$51:$DC$51</c:f>
              <c:numCache>
                <c:formatCode>#,##0.0;"▲ "#,##0.0</c:formatCode>
                <c:ptCount val="40"/>
                <c:pt idx="16">
                  <c:v>38</c:v>
                </c:pt>
                <c:pt idx="24">
                  <c:v>32.1</c:v>
                </c:pt>
                <c:pt idx="32">
                  <c:v>32.799999999999997</c:v>
                </c:pt>
              </c:numCache>
            </c:numRef>
          </c:yVal>
          <c:smooth val="0"/>
          <c:extLst>
            <c:ext xmlns:c16="http://schemas.microsoft.com/office/drawing/2014/chart" uri="{C3380CC4-5D6E-409C-BE32-E72D297353CC}">
              <c16:uniqueId val="{00000009-91F2-4D68-9546-40E51D162B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{16C48020-C23A-44D4-9655-34B0A2711E1E}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1F2-4D68-9546-40E51D162B5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{9D8729D4-2C45-4914-989D-C87D25EA9DFA}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F2-4D68-9546-40E51D162B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{9AAE62D3-0BFE-4E8F-9740-EF16C1CED63E}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F2-4D68-9546-40E51D162B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{93448784-CD75-4848-A3D7-48C844C2FA53}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F2-4D68-9546-40E51D162B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{0C6C9057-8887-4002-82A0-48D83C18C598}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F2-4D68-9546-40E51D162B5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{C942E6BA-AA36-4701-AB1C-163EDF902257}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1F2-4D68-9546-40E51D162B5A}"/>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{E5616D88-73C9-4466-9263-73481ADB80A6}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1F2-4D68-9546-40E51D162B5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{76DEA43F-2CC4-41B1-AEA4-678D5B547276}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1F2-4D68-9546-40E51D162B5A}"/>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{C50DD107-F052-4030-93D2-5637808DA0AA}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1F2-4D68-9546-40E51D162B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pt idx="32">
                  <c:v>55.2</c:v>
                </c:pt>
              </c:numCache>
            </c:numRef>
          </c:xVal>
          <c:yVal>
            <c:numRef>
              <c:f>公会計指標分析・財政指標組合せ分析表!$BP$55:$DC$55</c:f>
              <c:numCache>
                <c:formatCode>#,##0.0;"▲ "#,##0.0</c:formatCode>
                <c:ptCount val="40"/>
                <c:pt idx="16">
                  <c:v>56.8</c:v>
                </c:pt>
                <c:pt idx="24">
                  <c:v>52.3</c:v>
                </c:pt>
                <c:pt idx="32">
                  <c:v>55.4</c:v>
                </c:pt>
              </c:numCache>
            </c:numRef>
          </c:yVal>
          <c:smooth val="0"/>
          <c:extLst>
            <c:ext xmlns:c16="http://schemas.microsoft.com/office/drawing/2014/chart" uri="{C3380CC4-5D6E-409C-BE32-E72D297353CC}">
              <c16:uniqueId val="{00000013-91F2-4D68-9546-40E51D162B5A}"/>
            </c:ext>
          </c:extLst>
        </c:ser>
        <c:dLbls>
          <c:showLegendKey val="0"/>
          <c:showVal val="1"/>
          <c:showCatName val="0"/>
          <c:showSerName val="0"/>
          <c:showPercent val="0"/>
          <c:showBubbleSize val="0"/>
        </c:dLbls>
        <c:axId val="494814392"/>
        <c:axId val="494814000"/>
      </c:scatterChart>
      <c:valAx>
        <c:axId val="494814392"/>
        <c:scaling>
          <c:orientation val="minMax"/>
          <c:max val="62.1"/>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814000"/>
        <c:crosses val="autoZero"/>
        <c:crossBetween val="midCat"/>
      </c:valAx>
      <c:valAx>
        <c:axId val="494814000"/>
        <c:scaling>
          <c:orientation val="minMax"/>
          <c:max val="61"/>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814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{E20C2D3E-B998-4E7A-9D13-D3ED166EED96}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D1F-4C1D-B869-013A93CBAD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{A75AEF98-3B63-4AF8-92F1-37C8A107D66F}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1F-4C1D-B869-013A93CBAD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{6C5BD29A-6CB4-4352-A777-2BBCEFE3371B}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1F-4C1D-B869-013A93CBAD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{D6B61466-FC2A-45BF-9B7F-64864FE1FAA3}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1F-4C1D-B869-013A93CBAD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{EB442DF1-959E-4499-99FA-085DE1B25D97}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1F-4C1D-B869-013A93CBAD9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{6DC181A9-4997-4DCA-844F-CA107DBFF10D}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D1F-4C1D-B869-013A93CBAD9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{05F34022-072E-433D-A6A3-DDE52F971F87}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D1F-4C1D-B869-013A93CBAD9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{FB7CF293-57F3-4D93-94A6-EF7B179B41DA}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D1F-4C1D-B869-013A93CBAD9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{C8D7034B-CF81-4682-A5EA-8446C7DE9E67}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D1F-4C1D-B869-013A93CBAD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18.399999999999999</c:v>
                </c:pt>
                <c:pt idx="8">
                  <c:v>17.8</c:v>
                </c:pt>
                <c:pt idx="16">
                  <c:v>16.899999999999999</c:v>
                </c:pt>
                <c:pt idx="24">
                  <c:v>15.6</c:v>
                </c:pt>
                <c:pt idx="32">
                  <c:v>13.9</c:v>
                </c:pt>
              </c:numCache>
            </c:numRef>
          </c:xVal>
          <c:yVal>
            <c:numRef>
              <c:f>公会計指標分析・財政指標組合せ分析表!$BP$73:$DC$73</c:f>
              <c:numCache>
                <c:formatCode>#,##0.0;"▲ "#,##0.0</c:formatCode>
                <c:ptCount val="40"/>
                <c:pt idx="0">
                  <c:v>58</c:v>
                </c:pt>
                <c:pt idx="8">
                  <c:v>37.9</c:v>
                </c:pt>
                <c:pt idx="16">
                  <c:v>38</c:v>
                </c:pt>
                <c:pt idx="24">
                  <c:v>32.1</c:v>
                </c:pt>
                <c:pt idx="32">
                  <c:v>32.799999999999997</c:v>
                </c:pt>
              </c:numCache>
            </c:numRef>
          </c:yVal>
          <c:smooth val="0"/>
          <c:extLst>
            <c:ext xmlns:c16="http://schemas.microsoft.com/office/drawing/2014/chart" uri="{C3380CC4-5D6E-409C-BE32-E72D297353CC}">
              <c16:uniqueId val="{00000009-3D1F-4C1D-B869-013A93CBAD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{ED2274FA-7D36-4937-A851-CE341E50FA21}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D1F-4C1D-B869-013A93CBAD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{DFB094D8-2591-425B-8D02-D7BA34BC9B9B}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1F-4C1D-B869-013A93CBAD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{A398675C-AD47-4D46-A17A-93BBA7903BD2}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1F-4C1D-B869-013A93CBAD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{6EDA7075-F528-4683-B3C2-79689874CDA6}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1F-4C1D-B869-013A93CBAD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{F9BEA5CF-9A30-4788-BD87-5A99D234CD5D}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1F-4C1D-B869-013A93CBAD9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{E67DD729-7D22-4FF6-81AE-87AC28C0D366}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D1F-4C1D-B869-013A93CBAD9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{2DBCFA4E-F401-4902-B7D3-2C85A64208A6}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D1F-4C1D-B869-013A93CBAD9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{0B59F1DF-BDB9-4A03-93E6-2DA66C62220C}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D1F-4C1D-B869-013A93CBAD9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{F63B2EEB-EEBC-4CBF-9910-657A0CEC712E}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D1F-4C1D-B869-013A93CBAD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10.199999999999999</c:v>
                </c:pt>
                <c:pt idx="24">
                  <c:v>10</c:v>
                </c:pt>
                <c:pt idx="32">
                  <c:v>9.6999999999999993</c:v>
                </c:pt>
              </c:numCache>
            </c:numRef>
          </c:xVal>
          <c:yVal>
            <c:numRef>
              <c:f>公会計指標分析・財政指標組合せ分析表!$BP$77:$DC$77</c:f>
              <c:numCache>
                <c:formatCode>#,##0.0;"▲ "#,##0.0</c:formatCode>
                <c:ptCount val="40"/>
                <c:pt idx="0">
                  <c:v>52.8</c:v>
                </c:pt>
                <c:pt idx="8">
                  <c:v>48.6</c:v>
                </c:pt>
                <c:pt idx="16">
                  <c:v>56.8</c:v>
                </c:pt>
                <c:pt idx="24">
                  <c:v>52.3</c:v>
                </c:pt>
                <c:pt idx="32">
                  <c:v>55.4</c:v>
                </c:pt>
              </c:numCache>
            </c:numRef>
          </c:yVal>
          <c:smooth val="0"/>
          <c:extLst>
            <c:ext xmlns:c16="http://schemas.microsoft.com/office/drawing/2014/chart" uri="{C3380CC4-5D6E-409C-BE32-E72D297353CC}">
              <c16:uniqueId val="{00000013-3D1F-4C1D-B869-013A93CBAD9C}"/>
            </c:ext>
          </c:extLst>
        </c:ser>
        <c:dLbls>
          <c:showLegendKey val="0"/>
          <c:showVal val="1"/>
          <c:showCatName val="0"/>
          <c:showSerName val="0"/>
          <c:showPercent val="0"/>
          <c:showBubbleSize val="0"/>
        </c:dLbls>
        <c:axId val="494820664"/>
        <c:axId val="494813216"/>
      </c:scatterChart>
      <c:valAx>
        <c:axId val="494820664"/>
        <c:scaling>
          <c:orientation val="minMax"/>
          <c:max val="19.200000000000003"/>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813216"/>
        <c:crosses val="autoZero"/>
        <c:crossBetween val="midCat"/>
      </c:valAx>
      <c:valAx>
        <c:axId val="494813216"/>
        <c:scaling>
          <c:orientation val="minMax"/>
          <c:max val="63"/>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8206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一般会計の元利償還金は</a:t>
          </a:r>
          <a:r>
            <a:rPr kumimoji="1" lang="ja-JP" altLang="en-US" sz="1100">
              <a:solidFill>
                <a:schemeClr val="dk1"/>
              </a:solidFill>
              <a:effectLst/>
              <a:latin typeface="+mn-lt"/>
              <a:ea typeface="+mn-ea"/>
              <a:cs typeface="+mn-cs"/>
            </a:rPr>
            <a:t>、平成２５年度に</a:t>
          </a:r>
          <a:r>
            <a:rPr kumimoji="1" lang="ja-JP" altLang="ja-JP" sz="1100">
              <a:solidFill>
                <a:schemeClr val="dk1"/>
              </a:solidFill>
              <a:effectLst/>
              <a:latin typeface="+mn-lt"/>
              <a:ea typeface="+mn-ea"/>
              <a:cs typeface="+mn-cs"/>
            </a:rPr>
            <a:t>ピークと</a:t>
          </a:r>
          <a:r>
            <a:rPr kumimoji="1" lang="ja-JP" altLang="en-US" sz="1100">
              <a:solidFill>
                <a:schemeClr val="dk1"/>
              </a:solidFill>
              <a:effectLst/>
              <a:latin typeface="+mn-lt"/>
              <a:ea typeface="+mn-ea"/>
              <a:cs typeface="+mn-cs"/>
            </a:rPr>
            <a:t>なっていたが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大型事業もおおむね完了し、</a:t>
          </a:r>
          <a:r>
            <a:rPr kumimoji="1" lang="ja-JP" altLang="ja-JP" sz="1100">
              <a:solidFill>
                <a:schemeClr val="dk1"/>
              </a:solidFill>
              <a:effectLst/>
              <a:latin typeface="+mn-lt"/>
              <a:ea typeface="+mn-ea"/>
              <a:cs typeface="+mn-cs"/>
            </a:rPr>
            <a:t>当面は減少していく見通しである。その一方で、公共下水道事業に対する償還負担の増加と、</a:t>
          </a:r>
          <a:r>
            <a:rPr kumimoji="1" lang="ja-JP" altLang="en-US" sz="1100">
              <a:solidFill>
                <a:schemeClr val="dk1"/>
              </a:solidFill>
              <a:effectLst/>
              <a:latin typeface="+mn-lt"/>
              <a:ea typeface="+mn-ea"/>
              <a:cs typeface="+mn-cs"/>
            </a:rPr>
            <a:t>２０２０年</a:t>
          </a:r>
          <a:r>
            <a:rPr kumimoji="1" lang="ja-JP" altLang="ja-JP" sz="1100">
              <a:solidFill>
                <a:schemeClr val="dk1"/>
              </a:solidFill>
              <a:effectLst/>
              <a:latin typeface="+mn-lt"/>
              <a:ea typeface="+mn-ea"/>
              <a:cs typeface="+mn-cs"/>
            </a:rPr>
            <a:t>東海環状自動車道ＩＣ開通を視野に入れた周辺整備や</a:t>
          </a:r>
          <a:r>
            <a:rPr kumimoji="1" lang="ja-JP" altLang="en-US" sz="1100">
              <a:solidFill>
                <a:schemeClr val="dk1"/>
              </a:solidFill>
              <a:effectLst/>
              <a:latin typeface="+mn-lt"/>
              <a:ea typeface="+mn-ea"/>
              <a:cs typeface="+mn-cs"/>
            </a:rPr>
            <a:t>、ＮＨＫ大河ドラマを契機とした事業、</a:t>
          </a:r>
          <a:r>
            <a:rPr kumimoji="1" lang="ja-JP" altLang="ja-JP" sz="1100">
              <a:solidFill>
                <a:schemeClr val="dk1"/>
              </a:solidFill>
              <a:effectLst/>
              <a:latin typeface="+mn-lt"/>
              <a:ea typeface="+mn-ea"/>
              <a:cs typeface="+mn-cs"/>
            </a:rPr>
            <a:t>公共施設等総合管理計画に基づく公共施設の改修などに地方債発行が見込まれることから、今後はより一層の事業の厳選と交付税算入率の高い起債の活用などにより、適正な比率の管理に努める。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市町村合併後に実施した大型事業がおおむね完了し、以後地方債の発行抑制を考慮していることから、地方債現在高は順調に減少しているが、充当可能財源の総額もこの</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年間は減少が続いているため、将来負担比率の分子は緩やかな減少幅にとどまっている。</a:t>
          </a:r>
          <a:endParaRPr lang="ja-JP" altLang="ja-JP" sz="1400">
            <a:effectLst/>
          </a:endParaRPr>
        </a:p>
        <a:p>
          <a:r>
            <a:rPr kumimoji="1" lang="ja-JP" altLang="ja-JP" sz="1100">
              <a:solidFill>
                <a:schemeClr val="dk1"/>
              </a:solidFill>
              <a:effectLst/>
              <a:latin typeface="+mn-lt"/>
              <a:ea typeface="+mn-ea"/>
              <a:cs typeface="+mn-cs"/>
            </a:rPr>
            <a:t>なお、東海環状自動車道ＩＣ開通を視野に入れたまちづくりのための周辺整備や</a:t>
          </a:r>
          <a:r>
            <a:rPr kumimoji="1" lang="ja-JP" altLang="en-US" sz="1100">
              <a:solidFill>
                <a:schemeClr val="dk1"/>
              </a:solidFill>
              <a:effectLst/>
              <a:latin typeface="+mn-lt"/>
              <a:ea typeface="+mn-ea"/>
              <a:cs typeface="+mn-cs"/>
            </a:rPr>
            <a:t>防災行政無線の更新整備、</a:t>
          </a:r>
          <a:r>
            <a:rPr kumimoji="1" lang="ja-JP" altLang="ja-JP" sz="1100">
              <a:solidFill>
                <a:schemeClr val="dk1"/>
              </a:solidFill>
              <a:effectLst/>
              <a:latin typeface="+mn-lt"/>
              <a:ea typeface="+mn-ea"/>
              <a:cs typeface="+mn-cs"/>
            </a:rPr>
            <a:t>公共施設等総合管理計画に基づく公共施設の改修</a:t>
          </a:r>
          <a:r>
            <a:rPr kumimoji="1" lang="ja-JP" altLang="en-US" sz="1100">
              <a:solidFill>
                <a:schemeClr val="dk1"/>
              </a:solidFill>
              <a:effectLst/>
              <a:latin typeface="+mn-lt"/>
              <a:ea typeface="+mn-ea"/>
              <a:cs typeface="+mn-cs"/>
            </a:rPr>
            <a:t>、また３ヵ年においては緊急自然災害防止対策事業</a:t>
          </a:r>
          <a:r>
            <a:rPr kumimoji="1" lang="ja-JP" altLang="ja-JP" sz="1100">
              <a:solidFill>
                <a:schemeClr val="dk1"/>
              </a:solidFill>
              <a:effectLst/>
              <a:latin typeface="+mn-lt"/>
              <a:ea typeface="+mn-ea"/>
              <a:cs typeface="+mn-cs"/>
            </a:rPr>
            <a:t>など、将来起債を伴う大規模事業が想定されるため、長期的視点に立ち、引き続き発行額に留意する必要がある。</a:t>
          </a:r>
          <a:endParaRPr lang="ja-JP" altLang="ja-JP" sz="1400">
            <a:effectLst/>
          </a:endParaRPr>
        </a:p>
        <a:p>
          <a:r>
            <a:rPr kumimoji="1" lang="ja-JP" altLang="ja-JP" sz="1100">
              <a:solidFill>
                <a:schemeClr val="dk1"/>
              </a:solidFill>
              <a:effectLst/>
              <a:latin typeface="+mn-lt"/>
              <a:ea typeface="+mn-ea"/>
              <a:cs typeface="+mn-cs"/>
            </a:rPr>
            <a:t>また、基金残高の拡充による将来財源の確保を進め、将来負担比率の分子構造の改善と財政健全化を推進する。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岐阜県山県市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東海環状自動車道ＩＣ開通を視野に入れたまちづくりのための周辺整備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、小中学校等においては空調整備、照明ＬＥＤ化等により快適に学べるよう施設整備等に基金を活用したため減となった。基金を活用せざるをえないことの要因のひとつには、普通交付税の減少がある。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弾力的な運営を検討し、基金繰入については、実質的な財源不足に伴う補填としての基金繰入の抑制に努めつつも、中長期的に取組むべき課題等においては、時期を逸することのないよう対応すべき予算措置については、合併振興基金等の特定目的基金の活用も視野にい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合併振興基金について、小中学校の空調整備工事、高効率型照明工事や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年開通をめざすインターチェンジ周辺整備事業等に活用した。また消防施設整備基金については、平成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年度より常備消防の広域化に向け、施設や車両等の整備を行うために活用した。ふるさと応援基金については、平成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年中にいただいた寄附について、使途により活用した。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合併振興基金については、上記使途により合併以降最大の繰入れとなり、前年度現在高より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百万円の減額となった。消防施設整備基金については、消防広域化に向けた整備のため繰入れたため、前年度現在高より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百万円の減額となった。ふるさと応援基金については、平成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年中にいただいた寄附が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千円であったことに対し平成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年中にいただいた寄附が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53,938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千円増加したことにより前年度に比べると増加したが、翌年度には活用される。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弾力的な運営を検討し、基金繰入については、実質的な財源不足に伴う補填としての基金繰入の抑制に努めつつも、中長期的に取組むべき課題等においては、時期を逸することのないよう対応すべき予算措置については、合併振興基金等の特定目的基金の活用も視野にい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百万円をピークに、平成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その要因の一つには、本市の最大収入科目である普通交付税について、合併特例措置の縮減及び国勢調査人口の減少していることにより、普通交付税が減少したため、財政調整基金の繰入れ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経常的な一般財源の縮小等は避けられないなか、</a:t>
          </a:r>
          <a:r>
            <a:rPr kumimoji="1" lang="ja-JP" altLang="ja-JP" sz="1300">
              <a:solidFill>
                <a:schemeClr val="dk1"/>
              </a:solidFill>
              <a:effectLst/>
              <a:latin typeface="+mn-lt"/>
              <a:ea typeface="+mn-ea"/>
              <a:cs typeface="+mn-cs"/>
            </a:rPr>
            <a:t>実質的な財源不足に伴う補填としての基金繰入の抑制に努めつつも、中長期的に取組むべき課題等においては、時期を逸することのないよう対応すべき予算措置については、</a:t>
          </a:r>
          <a:r>
            <a:rPr kumimoji="1" lang="ja-JP" altLang="en-US" sz="1300">
              <a:solidFill>
                <a:schemeClr val="dk1"/>
              </a:solidFill>
              <a:effectLst/>
              <a:latin typeface="+mn-lt"/>
              <a:ea typeface="+mn-ea"/>
              <a:cs typeface="+mn-cs"/>
            </a:rPr>
            <a:t>基金の弾力的な運営を検討していく。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年度に活用したが、平成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年度以降は活用はなく、平成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年度においても基金繰入を行うことはなかったため、増減はほぼなかった。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今後においても、減債基金の活用を行うことなく運用できるように、適正管理につとめる。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27,664
27,080
221.98
13,201,682
12,969,598
209,139
8,678,932
14,946,649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有形固定資産減価償却率について、類似団体・全国・県平均と比べ高い水準で推移している。本市は平成</a:t>
          </a:r>
          <a:r>
            <a:rPr kumimoji="1" lang="en-US" altLang="ja-JP" sz="900">
              <a:solidFill>
                <a:schemeClr val="dk1"/>
              </a:solidFill>
              <a:effectLst/>
              <a:latin typeface="+mn-lt"/>
              <a:ea typeface="+mn-ea"/>
              <a:cs typeface="+mn-cs"/>
            </a:rPr>
            <a:t>15</a:t>
          </a:r>
          <a:r>
            <a:rPr kumimoji="1" lang="ja-JP" altLang="ja-JP" sz="900">
              <a:solidFill>
                <a:schemeClr val="dk1"/>
              </a:solidFill>
              <a:effectLst/>
              <a:latin typeface="+mn-lt"/>
              <a:ea typeface="+mn-ea"/>
              <a:cs typeface="+mn-cs"/>
            </a:rPr>
            <a:t>年に</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町村が合併したが、</a:t>
          </a:r>
          <a:r>
            <a:rPr kumimoji="1" lang="ja-JP" altLang="en-US" sz="900">
              <a:solidFill>
                <a:schemeClr val="dk1"/>
              </a:solidFill>
              <a:effectLst/>
              <a:latin typeface="+mn-lt"/>
              <a:ea typeface="+mn-ea"/>
              <a:cs typeface="+mn-cs"/>
            </a:rPr>
            <a:t>３</a:t>
          </a:r>
          <a:r>
            <a:rPr kumimoji="1" lang="ja-JP" altLang="ja-JP" sz="900">
              <a:solidFill>
                <a:schemeClr val="dk1"/>
              </a:solidFill>
              <a:effectLst/>
              <a:latin typeface="+mn-lt"/>
              <a:ea typeface="+mn-ea"/>
              <a:cs typeface="+mn-cs"/>
            </a:rPr>
            <a:t>町村がそれぞれ整備したものを引継ぎ使用しているため、公共施設等の保有は多いが、その多くは昭和</a:t>
          </a:r>
          <a:r>
            <a:rPr kumimoji="1" lang="ja-JP" altLang="en-US" sz="900">
              <a:solidFill>
                <a:schemeClr val="dk1"/>
              </a:solidFill>
              <a:effectLst/>
              <a:latin typeface="+mn-lt"/>
              <a:ea typeface="+mn-ea"/>
              <a:cs typeface="+mn-cs"/>
            </a:rPr>
            <a:t>５０</a:t>
          </a:r>
          <a:r>
            <a:rPr kumimoji="1" lang="ja-JP" altLang="ja-JP" sz="900">
              <a:solidFill>
                <a:schemeClr val="dk1"/>
              </a:solidFill>
              <a:effectLst/>
              <a:latin typeface="+mn-lt"/>
              <a:ea typeface="+mn-ea"/>
              <a:cs typeface="+mn-cs"/>
            </a:rPr>
            <a:t>年代に建てられている。今後一層に老朽化が進み、有形固定資産減価償却率が高くなることが予測されるが、計画的な修繕により施設寿命を延長し、耐用年数を経過している施設等においては、計画的に除却することも視野に入れ、公共施設を管理運営していく必要がある。</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170815</xdr:rowOff>
    </xdr:from>
    <xdr:to>
      <xdr:col>23</xdr:col>
      <xdr:colOff>136525</xdr:colOff>
      <xdr:row>28</xdr:row>
      <xdr:rowOff>100965</xdr:rowOff>
    </xdr:to>
    <xdr:sp macro="" textlink="">
      <xdr:nvSpPr>
        <xdr:cNvPr id="78" name="楕円 77"/>
        <xdr:cNvSpPr/>
      </xdr:nvSpPr>
      <xdr:spPr>
        <a:xfrm>
          <a:off x="47117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22242</xdr:rowOff>
    </xdr:from>
    <xdr:ext cx="405111" cy="259045"/>
    <xdr:sp macro="" textlink="">
      <xdr:nvSpPr>
        <xdr:cNvPr id="79" name="有形固定資産減価償却率該当値テキスト"/>
        <xdr:cNvSpPr txBox="1"/>
      </xdr:nvSpPr>
      <xdr:spPr>
        <a:xfrm>
          <a:off x="4813300" y="542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53340</xdr:rowOff>
    </xdr:from>
    <xdr:to>
      <xdr:col>19</xdr:col>
      <xdr:colOff>187325</xdr:colOff>
      <xdr:row>28</xdr:row>
      <xdr:rowOff>154940</xdr:rowOff>
    </xdr:to>
    <xdr:sp macro="" textlink="">
      <xdr:nvSpPr>
        <xdr:cNvPr id="80" name="楕円 79"/>
        <xdr:cNvSpPr/>
      </xdr:nvSpPr>
      <xdr:spPr>
        <a:xfrm>
          <a:off x="40005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50165</xdr:rowOff>
    </xdr:from>
    <xdr:to>
      <xdr:col>23</xdr:col>
      <xdr:colOff>85725</xdr:colOff>
      <xdr:row>28</xdr:row>
      <xdr:rowOff>104140</xdr:rowOff>
    </xdr:to>
    <xdr:cxnSp macro="">
      <xdr:nvCxnSpPr>
        <xdr:cNvPr id="81" name="直線コネクタ 80"/>
        <xdr:cNvCxnSpPr/>
      </xdr:nvCxnSpPr>
      <xdr:spPr>
        <a:xfrm flipV="1">
          <a:off x="4051300" y="562229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161290</xdr:rowOff>
    </xdr:from>
    <xdr:to>
      <xdr:col>15</xdr:col>
      <xdr:colOff>187325</xdr:colOff>
      <xdr:row>29</xdr:row>
      <xdr:rowOff>91440</xdr:rowOff>
    </xdr:to>
    <xdr:sp macro="" textlink="">
      <xdr:nvSpPr>
        <xdr:cNvPr id="82" name="楕円 81"/>
        <xdr:cNvSpPr/>
      </xdr:nvSpPr>
      <xdr:spPr>
        <a:xfrm>
          <a:off x="3238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104140</xdr:rowOff>
    </xdr:from>
    <xdr:to>
      <xdr:col>19</xdr:col>
      <xdr:colOff>136525</xdr:colOff>
      <xdr:row>29</xdr:row>
      <xdr:rowOff>40640</xdr:rowOff>
    </xdr:to>
    <xdr:cxnSp macro="">
      <xdr:nvCxnSpPr>
        <xdr:cNvPr id="83" name="直線コネクタ 82"/>
        <xdr:cNvCxnSpPr/>
      </xdr:nvCxnSpPr>
      <xdr:spPr>
        <a:xfrm flipV="1">
          <a:off x="3289300" y="5676265"/>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4"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15469</xdr:rowOff>
    </xdr:from>
    <xdr:ext cx="405111" cy="259045"/>
    <xdr:sp macro="" textlink="">
      <xdr:nvSpPr>
        <xdr:cNvPr id="85" name="n_2aveValue有形固定資産減価償却率"/>
        <xdr:cNvSpPr txBox="1"/>
      </xdr:nvSpPr>
      <xdr:spPr>
        <a:xfrm>
          <a:off x="30867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17</xdr:rowOff>
    </xdr:from>
    <xdr:ext cx="405111" cy="259045"/>
    <xdr:sp macro="" textlink="">
      <xdr:nvSpPr>
        <xdr:cNvPr id="86" name="n_1mainValue有形固定資産減価償却率"/>
        <xdr:cNvSpPr txBox="1"/>
      </xdr:nvSpPr>
      <xdr:spPr>
        <a:xfrm>
          <a:off x="3836044"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107967</xdr:rowOff>
    </xdr:from>
    <xdr:ext cx="405111" cy="259045"/>
    <xdr:sp macro="" textlink="">
      <xdr:nvSpPr>
        <xdr:cNvPr id="87" name="n_2mainValue有形固定資産減価償却率"/>
        <xdr:cNvSpPr txBox="1"/>
      </xdr:nvSpPr>
      <xdr:spPr>
        <a:xfrm>
          <a:off x="30867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平成</a:t>
          </a:r>
          <a:r>
            <a:rPr kumimoji="1" lang="ja-JP" altLang="en-US" sz="900">
              <a:solidFill>
                <a:schemeClr val="dk1"/>
              </a:solidFill>
              <a:effectLst/>
              <a:latin typeface="+mn-lt"/>
              <a:ea typeface="+mn-ea"/>
              <a:cs typeface="+mn-cs"/>
            </a:rPr>
            <a:t>２８</a:t>
          </a:r>
          <a:r>
            <a:rPr kumimoji="1" lang="ja-JP" altLang="ja-JP" sz="900">
              <a:solidFill>
                <a:schemeClr val="dk1"/>
              </a:solidFill>
              <a:effectLst/>
              <a:latin typeface="+mn-lt"/>
              <a:ea typeface="+mn-ea"/>
              <a:cs typeface="+mn-cs"/>
            </a:rPr>
            <a:t>年度決算における償還可能年数は、８．９年（参考数値）で、３．３ポイント減少した。これは、ここ数年においては、地方債発行を抑制できていたことや、地方債残高の減少、また事業を厳選したことによる業務支出を削減できたことによるものである。しかしながら、当面、東海環状自動車ＩＣ開通の周辺整備等に費用を要するなど事業支出が増加し、債務償還可能年数が高くなることも予測される。今後においても、緊急性や住民ニーズを的確に把握し、後年への負担を軽減できるよう努めていく。</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4"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76653</xdr:rowOff>
    </xdr:from>
    <xdr:to>
      <xdr:col>76</xdr:col>
      <xdr:colOff>73025</xdr:colOff>
      <xdr:row>34</xdr:row>
      <xdr:rowOff>6803</xdr:rowOff>
    </xdr:to>
    <xdr:sp macro="" textlink="">
      <xdr:nvSpPr>
        <xdr:cNvPr id="131" name="楕円 130"/>
        <xdr:cNvSpPr/>
      </xdr:nvSpPr>
      <xdr:spPr>
        <a:xfrm>
          <a:off x="147447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55080</xdr:rowOff>
    </xdr:from>
    <xdr:ext cx="340478" cy="259045"/>
    <xdr:sp macro="" textlink="">
      <xdr:nvSpPr>
        <xdr:cNvPr id="132" name="債務償還可能年数該当値テキスト"/>
        <xdr:cNvSpPr txBox="1"/>
      </xdr:nvSpPr>
      <xdr:spPr>
        <a:xfrm>
          <a:off x="14846300" y="6484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27,664
27,080
221.98
13,201,682
12,969,598
209,139
8,678,932
14,946,649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99695</xdr:rowOff>
    </xdr:from>
    <xdr:to>
      <xdr:col>24</xdr:col>
      <xdr:colOff>114300</xdr:colOff>
      <xdr:row>35</xdr:row>
      <xdr:rowOff>29845</xdr:rowOff>
    </xdr:to>
    <xdr:sp macro="" textlink="">
      <xdr:nvSpPr>
        <xdr:cNvPr id="69" name="楕円 68"/>
        <xdr:cNvSpPr/>
      </xdr:nvSpPr>
      <xdr:spPr>
        <a:xfrm>
          <a:off x="4584700" y="59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122572</xdr:rowOff>
    </xdr:from>
    <xdr:ext cx="405111" cy="259045"/>
    <xdr:sp macro="" textlink="">
      <xdr:nvSpPr>
        <xdr:cNvPr id="70" name="【道路】&#10;有形固定資産減価償却率該当値テキスト"/>
        <xdr:cNvSpPr txBox="1"/>
      </xdr:nvSpPr>
      <xdr:spPr>
        <a:xfrm>
          <a:off x="4673600"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135890</xdr:rowOff>
    </xdr:from>
    <xdr:to>
      <xdr:col>20</xdr:col>
      <xdr:colOff>38100</xdr:colOff>
      <xdr:row>35</xdr:row>
      <xdr:rowOff>66040</xdr:rowOff>
    </xdr:to>
    <xdr:sp macro="" textlink="">
      <xdr:nvSpPr>
        <xdr:cNvPr id="71" name="楕円 70"/>
        <xdr:cNvSpPr/>
      </xdr:nvSpPr>
      <xdr:spPr>
        <a:xfrm>
          <a:off x="3746500" y="59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150495</xdr:rowOff>
    </xdr:from>
    <xdr:to>
      <xdr:col>24</xdr:col>
      <xdr:colOff>63500</xdr:colOff>
      <xdr:row>35</xdr:row>
      <xdr:rowOff>15240</xdr:rowOff>
    </xdr:to>
    <xdr:cxnSp macro="">
      <xdr:nvCxnSpPr>
        <xdr:cNvPr id="72" name="直線コネクタ 71"/>
        <xdr:cNvCxnSpPr/>
      </xdr:nvCxnSpPr>
      <xdr:spPr>
        <a:xfrm flipV="1">
          <a:off x="3797300" y="59797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160655</xdr:rowOff>
    </xdr:from>
    <xdr:to>
      <xdr:col>15</xdr:col>
      <xdr:colOff>101600</xdr:colOff>
      <xdr:row>35</xdr:row>
      <xdr:rowOff>90805</xdr:rowOff>
    </xdr:to>
    <xdr:sp macro="" textlink="">
      <xdr:nvSpPr>
        <xdr:cNvPr id="73" name="楕円 72"/>
        <xdr:cNvSpPr/>
      </xdr:nvSpPr>
      <xdr:spPr>
        <a:xfrm>
          <a:off x="2857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15240</xdr:rowOff>
    </xdr:from>
    <xdr:to>
      <xdr:col>19</xdr:col>
      <xdr:colOff>177800</xdr:colOff>
      <xdr:row>35</xdr:row>
      <xdr:rowOff>40005</xdr:rowOff>
    </xdr:to>
    <xdr:cxnSp macro="">
      <xdr:nvCxnSpPr>
        <xdr:cNvPr id="74" name="直線コネクタ 73"/>
        <xdr:cNvCxnSpPr/>
      </xdr:nvCxnSpPr>
      <xdr:spPr>
        <a:xfrm flipV="1">
          <a:off x="2908300" y="60159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40022</xdr:rowOff>
    </xdr:from>
    <xdr:ext cx="405111" cy="259045"/>
    <xdr:sp macro="" textlink="">
      <xdr:nvSpPr>
        <xdr:cNvPr id="75"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104792</xdr:rowOff>
    </xdr:from>
    <xdr:ext cx="405111" cy="259045"/>
    <xdr:sp macro="" textlink="">
      <xdr:nvSpPr>
        <xdr:cNvPr id="76" name="n_2aveValue【道路】&#10;有形固定資産減価償却率"/>
        <xdr:cNvSpPr txBox="1"/>
      </xdr:nvSpPr>
      <xdr:spPr>
        <a:xfrm>
          <a:off x="2705744" y="62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82567</xdr:rowOff>
    </xdr:from>
    <xdr:ext cx="405111" cy="259045"/>
    <xdr:sp macro="" textlink="">
      <xdr:nvSpPr>
        <xdr:cNvPr id="77" name="n_1mainValue【道路】&#10;有形固定資産減価償却率"/>
        <xdr:cNvSpPr txBox="1"/>
      </xdr:nvSpPr>
      <xdr:spPr>
        <a:xfrm>
          <a:off x="358204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107332</xdr:rowOff>
    </xdr:from>
    <xdr:ext cx="405111" cy="259045"/>
    <xdr:sp macro="" textlink="">
      <xdr:nvSpPr>
        <xdr:cNvPr id="78" name="n_2mainValue【道路】&#10;有形固定資産減価償却率"/>
        <xdr:cNvSpPr txBox="1"/>
      </xdr:nvSpPr>
      <xdr:spPr>
        <a:xfrm>
          <a:off x="270574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7"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10" name="フローチャート: 判断 109"/>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9779</xdr:rowOff>
    </xdr:from>
    <xdr:to>
      <xdr:col>55</xdr:col>
      <xdr:colOff>50800</xdr:colOff>
      <xdr:row>37</xdr:row>
      <xdr:rowOff>111379</xdr:rowOff>
    </xdr:to>
    <xdr:sp macro="" textlink="">
      <xdr:nvSpPr>
        <xdr:cNvPr id="116" name="楕円 115"/>
        <xdr:cNvSpPr/>
      </xdr:nvSpPr>
      <xdr:spPr>
        <a:xfrm>
          <a:off x="10426700" y="63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32656</xdr:rowOff>
    </xdr:from>
    <xdr:ext cx="534377" cy="259045"/>
    <xdr:sp macro="" textlink="">
      <xdr:nvSpPr>
        <xdr:cNvPr id="117" name="【道路】&#10;一人当たり延長該当値テキスト"/>
        <xdr:cNvSpPr txBox="1"/>
      </xdr:nvSpPr>
      <xdr:spPr>
        <a:xfrm>
          <a:off x="10515600" y="620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18390</xdr:rowOff>
    </xdr:from>
    <xdr:to>
      <xdr:col>50</xdr:col>
      <xdr:colOff>165100</xdr:colOff>
      <xdr:row>37</xdr:row>
      <xdr:rowOff>119990</xdr:rowOff>
    </xdr:to>
    <xdr:sp macro="" textlink="">
      <xdr:nvSpPr>
        <xdr:cNvPr id="118" name="楕円 117"/>
        <xdr:cNvSpPr/>
      </xdr:nvSpPr>
      <xdr:spPr>
        <a:xfrm>
          <a:off x="9588500" y="63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60579</xdr:rowOff>
    </xdr:from>
    <xdr:to>
      <xdr:col>55</xdr:col>
      <xdr:colOff>0</xdr:colOff>
      <xdr:row>37</xdr:row>
      <xdr:rowOff>69190</xdr:rowOff>
    </xdr:to>
    <xdr:cxnSp macro="">
      <xdr:nvCxnSpPr>
        <xdr:cNvPr id="119" name="直線コネクタ 118"/>
        <xdr:cNvCxnSpPr/>
      </xdr:nvCxnSpPr>
      <xdr:spPr>
        <a:xfrm flipV="1">
          <a:off x="9639300" y="6404229"/>
          <a:ext cx="8382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28943</xdr:rowOff>
    </xdr:from>
    <xdr:to>
      <xdr:col>46</xdr:col>
      <xdr:colOff>38100</xdr:colOff>
      <xdr:row>37</xdr:row>
      <xdr:rowOff>130543</xdr:rowOff>
    </xdr:to>
    <xdr:sp macro="" textlink="">
      <xdr:nvSpPr>
        <xdr:cNvPr id="120" name="楕円 119"/>
        <xdr:cNvSpPr/>
      </xdr:nvSpPr>
      <xdr:spPr>
        <a:xfrm>
          <a:off x="8699500" y="63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69190</xdr:rowOff>
    </xdr:from>
    <xdr:to>
      <xdr:col>50</xdr:col>
      <xdr:colOff>114300</xdr:colOff>
      <xdr:row>37</xdr:row>
      <xdr:rowOff>79743</xdr:rowOff>
    </xdr:to>
    <xdr:cxnSp macro="">
      <xdr:nvCxnSpPr>
        <xdr:cNvPr id="121" name="直線コネクタ 120"/>
        <xdr:cNvCxnSpPr/>
      </xdr:nvCxnSpPr>
      <xdr:spPr>
        <a:xfrm flipV="1">
          <a:off x="8750300" y="6412840"/>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136872</xdr:rowOff>
    </xdr:from>
    <xdr:ext cx="534377" cy="259045"/>
    <xdr:sp macro="" textlink="">
      <xdr:nvSpPr>
        <xdr:cNvPr id="122" name="n_1aveValue【道路】&#10;一人当たり延長"/>
        <xdr:cNvSpPr txBox="1"/>
      </xdr:nvSpPr>
      <xdr:spPr>
        <a:xfrm>
          <a:off x="93594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133101</xdr:rowOff>
    </xdr:from>
    <xdr:ext cx="534377" cy="259045"/>
    <xdr:sp macro="" textlink="">
      <xdr:nvSpPr>
        <xdr:cNvPr id="123" name="n_2aveValue【道路】&#10;一人当たり延長"/>
        <xdr:cNvSpPr txBox="1"/>
      </xdr:nvSpPr>
      <xdr:spPr>
        <a:xfrm>
          <a:off x="8483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136517</xdr:rowOff>
    </xdr:from>
    <xdr:ext cx="534377" cy="259045"/>
    <xdr:sp macro="" textlink="">
      <xdr:nvSpPr>
        <xdr:cNvPr id="124" name="n_1mainValue【道路】&#10;一人当たり延長"/>
        <xdr:cNvSpPr txBox="1"/>
      </xdr:nvSpPr>
      <xdr:spPr>
        <a:xfrm>
          <a:off x="9359411" y="61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147070</xdr:rowOff>
    </xdr:from>
    <xdr:ext cx="534377" cy="259045"/>
    <xdr:sp macro="" textlink="">
      <xdr:nvSpPr>
        <xdr:cNvPr id="125" name="n_2mainValue【道路】&#10;一人当たり延長"/>
        <xdr:cNvSpPr txBox="1"/>
      </xdr:nvSpPr>
      <xdr:spPr>
        <a:xfrm>
          <a:off x="8483111" y="614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166387</xdr:rowOff>
    </xdr:from>
    <xdr:ext cx="405111" cy="259045"/>
    <xdr:sp macro="" textlink="">
      <xdr:nvSpPr>
        <xdr:cNvPr id="156" name="【橋りょう・トンネル】&#10;有形固定資産減価償却率平均値テキスト"/>
        <xdr:cNvSpPr txBox="1"/>
      </xdr:nvSpPr>
      <xdr:spPr>
        <a:xfrm>
          <a:off x="4673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9" name="フローチャート: 判断 158"/>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65" name="楕円 164"/>
        <xdr:cNvSpPr/>
      </xdr:nvSpPr>
      <xdr:spPr>
        <a:xfrm>
          <a:off x="45847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152961</xdr:rowOff>
    </xdr:from>
    <xdr:ext cx="405111" cy="259045"/>
    <xdr:sp macro="" textlink="">
      <xdr:nvSpPr>
        <xdr:cNvPr id="166" name="【橋りょう・トンネル】&#10;有形固定資産減価償却率該当値テキスト"/>
        <xdr:cNvSpPr txBox="1"/>
      </xdr:nvSpPr>
      <xdr:spPr>
        <a:xfrm>
          <a:off x="4673600" y="1009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24312</xdr:rowOff>
    </xdr:from>
    <xdr:to>
      <xdr:col>20</xdr:col>
      <xdr:colOff>38100</xdr:colOff>
      <xdr:row>59</xdr:row>
      <xdr:rowOff>125912</xdr:rowOff>
    </xdr:to>
    <xdr:sp macro="" textlink="">
      <xdr:nvSpPr>
        <xdr:cNvPr id="167" name="楕円 166"/>
        <xdr:cNvSpPr/>
      </xdr:nvSpPr>
      <xdr:spPr>
        <a:xfrm>
          <a:off x="3746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53884</xdr:rowOff>
    </xdr:from>
    <xdr:to>
      <xdr:col>24</xdr:col>
      <xdr:colOff>63500</xdr:colOff>
      <xdr:row>59</xdr:row>
      <xdr:rowOff>75112</xdr:rowOff>
    </xdr:to>
    <xdr:cxnSp macro="">
      <xdr:nvCxnSpPr>
        <xdr:cNvPr id="168" name="直線コネクタ 167"/>
        <xdr:cNvCxnSpPr/>
      </xdr:nvCxnSpPr>
      <xdr:spPr>
        <a:xfrm flipV="1">
          <a:off x="3797300" y="1016943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65133</xdr:rowOff>
    </xdr:from>
    <xdr:to>
      <xdr:col>15</xdr:col>
      <xdr:colOff>101600</xdr:colOff>
      <xdr:row>59</xdr:row>
      <xdr:rowOff>166733</xdr:rowOff>
    </xdr:to>
    <xdr:sp macro="" textlink="">
      <xdr:nvSpPr>
        <xdr:cNvPr id="169" name="楕円 168"/>
        <xdr:cNvSpPr/>
      </xdr:nvSpPr>
      <xdr:spPr>
        <a:xfrm>
          <a:off x="2857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75112</xdr:rowOff>
    </xdr:from>
    <xdr:to>
      <xdr:col>19</xdr:col>
      <xdr:colOff>177800</xdr:colOff>
      <xdr:row>59</xdr:row>
      <xdr:rowOff>115933</xdr:rowOff>
    </xdr:to>
    <xdr:cxnSp macro="">
      <xdr:nvCxnSpPr>
        <xdr:cNvPr id="170" name="直線コネクタ 169"/>
        <xdr:cNvCxnSpPr/>
      </xdr:nvCxnSpPr>
      <xdr:spPr>
        <a:xfrm flipV="1">
          <a:off x="2908300" y="1019066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116312</xdr:rowOff>
    </xdr:from>
    <xdr:ext cx="405111" cy="259045"/>
    <xdr:sp macro="" textlink="">
      <xdr:nvSpPr>
        <xdr:cNvPr id="171"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72"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117039</xdr:rowOff>
    </xdr:from>
    <xdr:ext cx="405111" cy="259045"/>
    <xdr:sp macro="" textlink="">
      <xdr:nvSpPr>
        <xdr:cNvPr id="173" name="n_1mainValue【橋りょう・トンネル】&#10;有形固定資産減価償却率"/>
        <xdr:cNvSpPr txBox="1"/>
      </xdr:nvSpPr>
      <xdr:spPr>
        <a:xfrm>
          <a:off x="35820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157860</xdr:rowOff>
    </xdr:from>
    <xdr:ext cx="405111" cy="259045"/>
    <xdr:sp macro="" textlink="">
      <xdr:nvSpPr>
        <xdr:cNvPr id="174" name="n_2mainValue【橋りょう・トンネル】&#10;有形固定資産減価償却率"/>
        <xdr:cNvSpPr txBox="1"/>
      </xdr:nvSpPr>
      <xdr:spPr>
        <a:xfrm>
          <a:off x="2705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203"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206" name="フローチャート: 判断 205"/>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75688</xdr:rowOff>
    </xdr:from>
    <xdr:to>
      <xdr:col>55</xdr:col>
      <xdr:colOff>50800</xdr:colOff>
      <xdr:row>61</xdr:row>
      <xdr:rowOff>5838</xdr:rowOff>
    </xdr:to>
    <xdr:sp macro="" textlink="">
      <xdr:nvSpPr>
        <xdr:cNvPr id="212" name="楕円 211"/>
        <xdr:cNvSpPr/>
      </xdr:nvSpPr>
      <xdr:spPr>
        <a:xfrm>
          <a:off x="10426700" y="1036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98565</xdr:rowOff>
    </xdr:from>
    <xdr:ext cx="599010" cy="259045"/>
    <xdr:sp macro="" textlink="">
      <xdr:nvSpPr>
        <xdr:cNvPr id="213" name="【橋りょう・トンネル】&#10;一人当たり有形固定資産（償却資産）額該当値テキスト"/>
        <xdr:cNvSpPr txBox="1"/>
      </xdr:nvSpPr>
      <xdr:spPr>
        <a:xfrm>
          <a:off x="10515600" y="1021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87128</xdr:rowOff>
    </xdr:from>
    <xdr:to>
      <xdr:col>50</xdr:col>
      <xdr:colOff>165100</xdr:colOff>
      <xdr:row>61</xdr:row>
      <xdr:rowOff>17278</xdr:rowOff>
    </xdr:to>
    <xdr:sp macro="" textlink="">
      <xdr:nvSpPr>
        <xdr:cNvPr id="214" name="楕円 213"/>
        <xdr:cNvSpPr/>
      </xdr:nvSpPr>
      <xdr:spPr>
        <a:xfrm>
          <a:off x="9588500" y="1037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126488</xdr:rowOff>
    </xdr:from>
    <xdr:to>
      <xdr:col>55</xdr:col>
      <xdr:colOff>0</xdr:colOff>
      <xdr:row>60</xdr:row>
      <xdr:rowOff>137928</xdr:rowOff>
    </xdr:to>
    <xdr:cxnSp macro="">
      <xdr:nvCxnSpPr>
        <xdr:cNvPr id="215" name="直線コネクタ 214"/>
        <xdr:cNvCxnSpPr/>
      </xdr:nvCxnSpPr>
      <xdr:spPr>
        <a:xfrm flipV="1">
          <a:off x="9639300" y="10413488"/>
          <a:ext cx="838200" cy="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121366</xdr:rowOff>
    </xdr:from>
    <xdr:to>
      <xdr:col>46</xdr:col>
      <xdr:colOff>38100</xdr:colOff>
      <xdr:row>61</xdr:row>
      <xdr:rowOff>51516</xdr:rowOff>
    </xdr:to>
    <xdr:sp macro="" textlink="">
      <xdr:nvSpPr>
        <xdr:cNvPr id="216" name="楕円 215"/>
        <xdr:cNvSpPr/>
      </xdr:nvSpPr>
      <xdr:spPr>
        <a:xfrm>
          <a:off x="8699500" y="104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137928</xdr:rowOff>
    </xdr:from>
    <xdr:to>
      <xdr:col>50</xdr:col>
      <xdr:colOff>114300</xdr:colOff>
      <xdr:row>61</xdr:row>
      <xdr:rowOff>716</xdr:rowOff>
    </xdr:to>
    <xdr:cxnSp macro="">
      <xdr:nvCxnSpPr>
        <xdr:cNvPr id="217" name="直線コネクタ 216"/>
        <xdr:cNvCxnSpPr/>
      </xdr:nvCxnSpPr>
      <xdr:spPr>
        <a:xfrm flipV="1">
          <a:off x="8750300" y="10424928"/>
          <a:ext cx="889000" cy="3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4486</xdr:rowOff>
    </xdr:from>
    <xdr:ext cx="599010" cy="259045"/>
    <xdr:sp macro="" textlink="">
      <xdr:nvSpPr>
        <xdr:cNvPr id="218"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3376</xdr:rowOff>
    </xdr:from>
    <xdr:ext cx="599010" cy="259045"/>
    <xdr:sp macro="" textlink="">
      <xdr:nvSpPr>
        <xdr:cNvPr id="219" name="n_2aveValue【橋りょう・トンネル】&#10;一人当たり有形固定資産（償却資産）額"/>
        <xdr:cNvSpPr txBox="1"/>
      </xdr:nvSpPr>
      <xdr:spPr>
        <a:xfrm>
          <a:off x="8450795" y="1063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33805</xdr:rowOff>
    </xdr:from>
    <xdr:ext cx="599010" cy="259045"/>
    <xdr:sp macro="" textlink="">
      <xdr:nvSpPr>
        <xdr:cNvPr id="220" name="n_1mainValue【橋りょう・トンネル】&#10;一人当たり有形固定資産（償却資産）額"/>
        <xdr:cNvSpPr txBox="1"/>
      </xdr:nvSpPr>
      <xdr:spPr>
        <a:xfrm>
          <a:off x="9327095" y="101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68043</xdr:rowOff>
    </xdr:from>
    <xdr:ext cx="599010" cy="259045"/>
    <xdr:sp macro="" textlink="">
      <xdr:nvSpPr>
        <xdr:cNvPr id="221" name="n_2mainValue【橋りょう・トンネル】&#10;一人当たり有形固定資産（償却資産）額"/>
        <xdr:cNvSpPr txBox="1"/>
      </xdr:nvSpPr>
      <xdr:spPr>
        <a:xfrm>
          <a:off x="8450795" y="1018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51"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54" name="フローチャート: 判断 253"/>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60" name="楕円 259"/>
        <xdr:cNvSpPr/>
      </xdr:nvSpPr>
      <xdr:spPr>
        <a:xfrm>
          <a:off x="4584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120666</xdr:rowOff>
    </xdr:from>
    <xdr:ext cx="405111" cy="259045"/>
    <xdr:sp macro="" textlink="">
      <xdr:nvSpPr>
        <xdr:cNvPr id="261" name="【公営住宅】&#10;有形固定資産減価償却率該当値テキスト"/>
        <xdr:cNvSpPr txBox="1"/>
      </xdr:nvSpPr>
      <xdr:spPr>
        <a:xfrm>
          <a:off x="4673600"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262" name="楕円 261"/>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148589</xdr:rowOff>
    </xdr:from>
    <xdr:to>
      <xdr:col>24</xdr:col>
      <xdr:colOff>63500</xdr:colOff>
      <xdr:row>82</xdr:row>
      <xdr:rowOff>3811</xdr:rowOff>
    </xdr:to>
    <xdr:cxnSp macro="">
      <xdr:nvCxnSpPr>
        <xdr:cNvPr id="263" name="直線コネクタ 262"/>
        <xdr:cNvCxnSpPr/>
      </xdr:nvCxnSpPr>
      <xdr:spPr>
        <a:xfrm flipV="1">
          <a:off x="3797300" y="140360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166370</xdr:rowOff>
    </xdr:from>
    <xdr:to>
      <xdr:col>15</xdr:col>
      <xdr:colOff>101600</xdr:colOff>
      <xdr:row>83</xdr:row>
      <xdr:rowOff>96520</xdr:rowOff>
    </xdr:to>
    <xdr:sp macro="" textlink="">
      <xdr:nvSpPr>
        <xdr:cNvPr id="264" name="楕円 263"/>
        <xdr:cNvSpPr/>
      </xdr:nvSpPr>
      <xdr:spPr>
        <a:xfrm>
          <a:off x="2857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3811</xdr:rowOff>
    </xdr:from>
    <xdr:to>
      <xdr:col>19</xdr:col>
      <xdr:colOff>177800</xdr:colOff>
      <xdr:row>83</xdr:row>
      <xdr:rowOff>45720</xdr:rowOff>
    </xdr:to>
    <xdr:cxnSp macro="">
      <xdr:nvCxnSpPr>
        <xdr:cNvPr id="265" name="直線コネクタ 264"/>
        <xdr:cNvCxnSpPr/>
      </xdr:nvCxnSpPr>
      <xdr:spPr>
        <a:xfrm flipV="1">
          <a:off x="2908300" y="1406271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66"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67"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71138</xdr:rowOff>
    </xdr:from>
    <xdr:ext cx="405111" cy="259045"/>
    <xdr:sp macro="" textlink="">
      <xdr:nvSpPr>
        <xdr:cNvPr id="268" name="n_1mainValue【公営住宅】&#10;有形固定資産減価償却率"/>
        <xdr:cNvSpPr txBox="1"/>
      </xdr:nvSpPr>
      <xdr:spPr>
        <a:xfrm>
          <a:off x="3582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69" name="n_2mainValue【公営住宅】&#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26940</xdr:rowOff>
    </xdr:from>
    <xdr:ext cx="469744" cy="259045"/>
    <xdr:sp macro="" textlink="">
      <xdr:nvSpPr>
        <xdr:cNvPr id="298" name="【公営住宅】&#10;一人当たり面積平均値テキスト"/>
        <xdr:cNvSpPr txBox="1"/>
      </xdr:nvSpPr>
      <xdr:spPr>
        <a:xfrm>
          <a:off x="10515600" y="1408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301" name="フローチャート: 判断 30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166370</xdr:rowOff>
    </xdr:from>
    <xdr:to>
      <xdr:col>55</xdr:col>
      <xdr:colOff>50800</xdr:colOff>
      <xdr:row>86</xdr:row>
      <xdr:rowOff>96520</xdr:rowOff>
    </xdr:to>
    <xdr:sp macro="" textlink="">
      <xdr:nvSpPr>
        <xdr:cNvPr id="307" name="楕円 306"/>
        <xdr:cNvSpPr/>
      </xdr:nvSpPr>
      <xdr:spPr>
        <a:xfrm>
          <a:off x="10426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81297</xdr:rowOff>
    </xdr:from>
    <xdr:ext cx="469744" cy="259045"/>
    <xdr:sp macro="" textlink="">
      <xdr:nvSpPr>
        <xdr:cNvPr id="308" name="【公営住宅】&#10;一人当たり面積該当値テキスト"/>
        <xdr:cNvSpPr txBox="1"/>
      </xdr:nvSpPr>
      <xdr:spPr>
        <a:xfrm>
          <a:off x="105156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167132</xdr:rowOff>
    </xdr:from>
    <xdr:to>
      <xdr:col>50</xdr:col>
      <xdr:colOff>165100</xdr:colOff>
      <xdr:row>86</xdr:row>
      <xdr:rowOff>97282</xdr:rowOff>
    </xdr:to>
    <xdr:sp macro="" textlink="">
      <xdr:nvSpPr>
        <xdr:cNvPr id="309" name="楕円 308"/>
        <xdr:cNvSpPr/>
      </xdr:nvSpPr>
      <xdr:spPr>
        <a:xfrm>
          <a:off x="9588500" y="147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45720</xdr:rowOff>
    </xdr:from>
    <xdr:to>
      <xdr:col>55</xdr:col>
      <xdr:colOff>0</xdr:colOff>
      <xdr:row>86</xdr:row>
      <xdr:rowOff>46482</xdr:rowOff>
    </xdr:to>
    <xdr:cxnSp macro="">
      <xdr:nvCxnSpPr>
        <xdr:cNvPr id="310" name="直線コネクタ 309"/>
        <xdr:cNvCxnSpPr/>
      </xdr:nvCxnSpPr>
      <xdr:spPr>
        <a:xfrm flipV="1">
          <a:off x="9639300" y="1479042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20065</xdr:rowOff>
    </xdr:from>
    <xdr:to>
      <xdr:col>46</xdr:col>
      <xdr:colOff>38100</xdr:colOff>
      <xdr:row>86</xdr:row>
      <xdr:rowOff>121665</xdr:rowOff>
    </xdr:to>
    <xdr:sp macro="" textlink="">
      <xdr:nvSpPr>
        <xdr:cNvPr id="311" name="楕円 310"/>
        <xdr:cNvSpPr/>
      </xdr:nvSpPr>
      <xdr:spPr>
        <a:xfrm>
          <a:off x="8699500" y="147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46482</xdr:rowOff>
    </xdr:from>
    <xdr:to>
      <xdr:col>50</xdr:col>
      <xdr:colOff>114300</xdr:colOff>
      <xdr:row>86</xdr:row>
      <xdr:rowOff>70865</xdr:rowOff>
    </xdr:to>
    <xdr:cxnSp macro="">
      <xdr:nvCxnSpPr>
        <xdr:cNvPr id="312" name="直線コネクタ 311"/>
        <xdr:cNvCxnSpPr/>
      </xdr:nvCxnSpPr>
      <xdr:spPr>
        <a:xfrm flipV="1">
          <a:off x="8750300" y="14791182"/>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313"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314"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88409</xdr:rowOff>
    </xdr:from>
    <xdr:ext cx="469744" cy="259045"/>
    <xdr:sp macro="" textlink="">
      <xdr:nvSpPr>
        <xdr:cNvPr id="315" name="n_1mainValue【公営住宅】&#10;一人当たり面積"/>
        <xdr:cNvSpPr txBox="1"/>
      </xdr:nvSpPr>
      <xdr:spPr>
        <a:xfrm>
          <a:off x="9391727" y="148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112792</xdr:rowOff>
    </xdr:from>
    <xdr:ext cx="469744" cy="259045"/>
    <xdr:sp macro="" textlink="">
      <xdr:nvSpPr>
        <xdr:cNvPr id="316" name="n_2mainValue【公営住宅】&#10;一人当たり面積"/>
        <xdr:cNvSpPr txBox="1"/>
      </xdr:nvSpPr>
      <xdr:spPr>
        <a:xfrm>
          <a:off x="8515427"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58" name="直線コネクタ 357"/>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59"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60" name="直線コネクタ 35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2" name="直線コネクタ 36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63"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64" name="フローチャート: 判断 363"/>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65" name="フローチャート: 判断 36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66" name="フローチャート: 判断 365"/>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82550</xdr:rowOff>
    </xdr:from>
    <xdr:to>
      <xdr:col>85</xdr:col>
      <xdr:colOff>177800</xdr:colOff>
      <xdr:row>36</xdr:row>
      <xdr:rowOff>12700</xdr:rowOff>
    </xdr:to>
    <xdr:sp macro="" textlink="">
      <xdr:nvSpPr>
        <xdr:cNvPr id="372" name="楕円 371"/>
        <xdr:cNvSpPr/>
      </xdr:nvSpPr>
      <xdr:spPr>
        <a:xfrm>
          <a:off x="16268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105427</xdr:rowOff>
    </xdr:from>
    <xdr:ext cx="405111" cy="259045"/>
    <xdr:sp macro="" textlink="">
      <xdr:nvSpPr>
        <xdr:cNvPr id="373" name="【認定こども園・幼稚園・保育所】&#10;有形固定資産減価償却率該当値テキスト"/>
        <xdr:cNvSpPr txBox="1"/>
      </xdr:nvSpPr>
      <xdr:spPr>
        <a:xfrm>
          <a:off x="16357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120106</xdr:rowOff>
    </xdr:from>
    <xdr:to>
      <xdr:col>81</xdr:col>
      <xdr:colOff>101600</xdr:colOff>
      <xdr:row>36</xdr:row>
      <xdr:rowOff>50256</xdr:rowOff>
    </xdr:to>
    <xdr:sp macro="" textlink="">
      <xdr:nvSpPr>
        <xdr:cNvPr id="374" name="楕円 373"/>
        <xdr:cNvSpPr/>
      </xdr:nvSpPr>
      <xdr:spPr>
        <a:xfrm>
          <a:off x="15430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133350</xdr:rowOff>
    </xdr:from>
    <xdr:to>
      <xdr:col>85</xdr:col>
      <xdr:colOff>127000</xdr:colOff>
      <xdr:row>35</xdr:row>
      <xdr:rowOff>170906</xdr:rowOff>
    </xdr:to>
    <xdr:cxnSp macro="">
      <xdr:nvCxnSpPr>
        <xdr:cNvPr id="375" name="直線コネクタ 374"/>
        <xdr:cNvCxnSpPr/>
      </xdr:nvCxnSpPr>
      <xdr:spPr>
        <a:xfrm flipV="1">
          <a:off x="15481300" y="613410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17236</xdr:rowOff>
    </xdr:from>
    <xdr:to>
      <xdr:col>76</xdr:col>
      <xdr:colOff>165100</xdr:colOff>
      <xdr:row>36</xdr:row>
      <xdr:rowOff>118836</xdr:rowOff>
    </xdr:to>
    <xdr:sp macro="" textlink="">
      <xdr:nvSpPr>
        <xdr:cNvPr id="376" name="楕円 375"/>
        <xdr:cNvSpPr/>
      </xdr:nvSpPr>
      <xdr:spPr>
        <a:xfrm>
          <a:off x="14541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170906</xdr:rowOff>
    </xdr:from>
    <xdr:to>
      <xdr:col>81</xdr:col>
      <xdr:colOff>50800</xdr:colOff>
      <xdr:row>36</xdr:row>
      <xdr:rowOff>68036</xdr:rowOff>
    </xdr:to>
    <xdr:cxnSp macro="">
      <xdr:nvCxnSpPr>
        <xdr:cNvPr id="377" name="直線コネクタ 376"/>
        <xdr:cNvCxnSpPr/>
      </xdr:nvCxnSpPr>
      <xdr:spPr>
        <a:xfrm flipV="1">
          <a:off x="14592300" y="61716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78"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379"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66783</xdr:rowOff>
    </xdr:from>
    <xdr:ext cx="405111" cy="259045"/>
    <xdr:sp macro="" textlink="">
      <xdr:nvSpPr>
        <xdr:cNvPr id="380" name="n_1mainValue【認定こども園・幼稚園・保育所】&#10;有形固定資産減価償却率"/>
        <xdr:cNvSpPr txBox="1"/>
      </xdr:nvSpPr>
      <xdr:spPr>
        <a:xfrm>
          <a:off x="152660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381" name="n_2mainValue【認定こども園・幼稚園・保育所】&#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2" name="直線コネクタ 39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3" name="テキスト ボックス 39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4" name="直線コネクタ 39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5" name="テキスト ボックス 39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6" name="直線コネクタ 39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7" name="テキスト ボックス 39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8" name="直線コネクタ 39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9" name="テキスト ボックス 39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0" name="直線コネクタ 39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1" name="テキスト ボックス 40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2" name="直線コネクタ 40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3" name="テキスト ボックス 40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07" name="直線コネクタ 406"/>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9" name="直線コネクタ 40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10"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11" name="直線コネクタ 410"/>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12"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13" name="フローチャート: 判断 412"/>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14" name="フローチャート: 判断 413"/>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15" name="フローチャート: 判断 414"/>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167459</xdr:rowOff>
    </xdr:from>
    <xdr:to>
      <xdr:col>116</xdr:col>
      <xdr:colOff>114300</xdr:colOff>
      <xdr:row>38</xdr:row>
      <xdr:rowOff>97609</xdr:rowOff>
    </xdr:to>
    <xdr:sp macro="" textlink="">
      <xdr:nvSpPr>
        <xdr:cNvPr id="421" name="楕円 420"/>
        <xdr:cNvSpPr/>
      </xdr:nvSpPr>
      <xdr:spPr>
        <a:xfrm>
          <a:off x="221107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18885</xdr:rowOff>
    </xdr:from>
    <xdr:ext cx="469744" cy="259045"/>
    <xdr:sp macro="" textlink="">
      <xdr:nvSpPr>
        <xdr:cNvPr id="422" name="【認定こども園・幼稚園・保育所】&#10;一人当たり面積該当値テキスト"/>
        <xdr:cNvSpPr txBox="1"/>
      </xdr:nvSpPr>
      <xdr:spPr>
        <a:xfrm>
          <a:off x="22199600" y="636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5806</xdr:rowOff>
    </xdr:from>
    <xdr:to>
      <xdr:col>112</xdr:col>
      <xdr:colOff>38100</xdr:colOff>
      <xdr:row>38</xdr:row>
      <xdr:rowOff>107406</xdr:rowOff>
    </xdr:to>
    <xdr:sp macro="" textlink="">
      <xdr:nvSpPr>
        <xdr:cNvPr id="423" name="楕円 422"/>
        <xdr:cNvSpPr/>
      </xdr:nvSpPr>
      <xdr:spPr>
        <a:xfrm>
          <a:off x="21272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46809</xdr:rowOff>
    </xdr:from>
    <xdr:to>
      <xdr:col>116</xdr:col>
      <xdr:colOff>63500</xdr:colOff>
      <xdr:row>38</xdr:row>
      <xdr:rowOff>56606</xdr:rowOff>
    </xdr:to>
    <xdr:cxnSp macro="">
      <xdr:nvCxnSpPr>
        <xdr:cNvPr id="424" name="直線コネクタ 423"/>
        <xdr:cNvCxnSpPr/>
      </xdr:nvCxnSpPr>
      <xdr:spPr>
        <a:xfrm flipV="1">
          <a:off x="21323300" y="656190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74385</xdr:rowOff>
    </xdr:from>
    <xdr:to>
      <xdr:col>107</xdr:col>
      <xdr:colOff>101600</xdr:colOff>
      <xdr:row>39</xdr:row>
      <xdr:rowOff>4535</xdr:rowOff>
    </xdr:to>
    <xdr:sp macro="" textlink="">
      <xdr:nvSpPr>
        <xdr:cNvPr id="425" name="楕円 424"/>
        <xdr:cNvSpPr/>
      </xdr:nvSpPr>
      <xdr:spPr>
        <a:xfrm>
          <a:off x="20383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56606</xdr:rowOff>
    </xdr:from>
    <xdr:to>
      <xdr:col>111</xdr:col>
      <xdr:colOff>177800</xdr:colOff>
      <xdr:row>38</xdr:row>
      <xdr:rowOff>125185</xdr:rowOff>
    </xdr:to>
    <xdr:cxnSp macro="">
      <xdr:nvCxnSpPr>
        <xdr:cNvPr id="426" name="直線コネクタ 425"/>
        <xdr:cNvCxnSpPr/>
      </xdr:nvCxnSpPr>
      <xdr:spPr>
        <a:xfrm flipV="1">
          <a:off x="20434300" y="657170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27"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44649</xdr:rowOff>
    </xdr:from>
    <xdr:ext cx="469744" cy="259045"/>
    <xdr:sp macro="" textlink="">
      <xdr:nvSpPr>
        <xdr:cNvPr id="428" name="n_2aveValue【認定こども園・幼稚園・保育所】&#10;一人当たり面積"/>
        <xdr:cNvSpPr txBox="1"/>
      </xdr:nvSpPr>
      <xdr:spPr>
        <a:xfrm>
          <a:off x="20199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123933</xdr:rowOff>
    </xdr:from>
    <xdr:ext cx="469744" cy="259045"/>
    <xdr:sp macro="" textlink="">
      <xdr:nvSpPr>
        <xdr:cNvPr id="429" name="n_1mainValue【認定こども園・幼稚園・保育所】&#10;一人当たり面積"/>
        <xdr:cNvSpPr txBox="1"/>
      </xdr:nvSpPr>
      <xdr:spPr>
        <a:xfrm>
          <a:off x="21075727" y="629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21063</xdr:rowOff>
    </xdr:from>
    <xdr:ext cx="469744" cy="259045"/>
    <xdr:sp macro="" textlink="">
      <xdr:nvSpPr>
        <xdr:cNvPr id="430" name="n_2mainValue【認定こども園・幼稚園・保育所】&#10;一人当たり面積"/>
        <xdr:cNvSpPr txBox="1"/>
      </xdr:nvSpPr>
      <xdr:spPr>
        <a:xfrm>
          <a:off x="20199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3" name="テキスト ボックス 44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3" name="テキスト ボックス 45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5" name="テキスト ボックス 4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57" name="直線コネクタ 456"/>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58"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59" name="直線コネクタ 458"/>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60"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61" name="直線コネクタ 460"/>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62" name="【学校施設】&#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63" name="フローチャート: 判断 46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64" name="フローチャート: 判断 463"/>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65" name="フローチャート: 判断 464"/>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48804</xdr:rowOff>
    </xdr:from>
    <xdr:to>
      <xdr:col>85</xdr:col>
      <xdr:colOff>177800</xdr:colOff>
      <xdr:row>59</xdr:row>
      <xdr:rowOff>150404</xdr:rowOff>
    </xdr:to>
    <xdr:sp macro="" textlink="">
      <xdr:nvSpPr>
        <xdr:cNvPr id="471" name="楕円 470"/>
        <xdr:cNvSpPr/>
      </xdr:nvSpPr>
      <xdr:spPr>
        <a:xfrm>
          <a:off x="162687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27231</xdr:rowOff>
    </xdr:from>
    <xdr:ext cx="405111" cy="259045"/>
    <xdr:sp macro="" textlink="">
      <xdr:nvSpPr>
        <xdr:cNvPr id="472" name="【学校施設】&#10;有形固定資産減価償却率該当値テキスト"/>
        <xdr:cNvSpPr txBox="1"/>
      </xdr:nvSpPr>
      <xdr:spPr>
        <a:xfrm>
          <a:off x="16357600" y="1014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78196</xdr:rowOff>
    </xdr:from>
    <xdr:to>
      <xdr:col>81</xdr:col>
      <xdr:colOff>101600</xdr:colOff>
      <xdr:row>60</xdr:row>
      <xdr:rowOff>8346</xdr:rowOff>
    </xdr:to>
    <xdr:sp macro="" textlink="">
      <xdr:nvSpPr>
        <xdr:cNvPr id="473" name="楕円 472"/>
        <xdr:cNvSpPr/>
      </xdr:nvSpPr>
      <xdr:spPr>
        <a:xfrm>
          <a:off x="15430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99604</xdr:rowOff>
    </xdr:from>
    <xdr:to>
      <xdr:col>85</xdr:col>
      <xdr:colOff>127000</xdr:colOff>
      <xdr:row>59</xdr:row>
      <xdr:rowOff>128996</xdr:rowOff>
    </xdr:to>
    <xdr:cxnSp macro="">
      <xdr:nvCxnSpPr>
        <xdr:cNvPr id="474" name="直線コネクタ 473"/>
        <xdr:cNvCxnSpPr/>
      </xdr:nvCxnSpPr>
      <xdr:spPr>
        <a:xfrm flipV="1">
          <a:off x="15481300" y="1021515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53703</xdr:rowOff>
    </xdr:from>
    <xdr:to>
      <xdr:col>76</xdr:col>
      <xdr:colOff>165100</xdr:colOff>
      <xdr:row>60</xdr:row>
      <xdr:rowOff>155303</xdr:rowOff>
    </xdr:to>
    <xdr:sp macro="" textlink="">
      <xdr:nvSpPr>
        <xdr:cNvPr id="475" name="楕円 474"/>
        <xdr:cNvSpPr/>
      </xdr:nvSpPr>
      <xdr:spPr>
        <a:xfrm>
          <a:off x="14541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128996</xdr:rowOff>
    </xdr:from>
    <xdr:to>
      <xdr:col>81</xdr:col>
      <xdr:colOff>50800</xdr:colOff>
      <xdr:row>60</xdr:row>
      <xdr:rowOff>104503</xdr:rowOff>
    </xdr:to>
    <xdr:cxnSp macro="">
      <xdr:nvCxnSpPr>
        <xdr:cNvPr id="476" name="直線コネクタ 475"/>
        <xdr:cNvCxnSpPr/>
      </xdr:nvCxnSpPr>
      <xdr:spPr>
        <a:xfrm flipV="1">
          <a:off x="14592300" y="1024454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82023</xdr:rowOff>
    </xdr:from>
    <xdr:ext cx="405111" cy="259045"/>
    <xdr:sp macro="" textlink="">
      <xdr:nvSpPr>
        <xdr:cNvPr id="477"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78"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170923</xdr:rowOff>
    </xdr:from>
    <xdr:ext cx="405111" cy="259045"/>
    <xdr:sp macro="" textlink="">
      <xdr:nvSpPr>
        <xdr:cNvPr id="479" name="n_1mainValue【学校施設】&#10;有形固定資産減価償却率"/>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146430</xdr:rowOff>
    </xdr:from>
    <xdr:ext cx="405111" cy="259045"/>
    <xdr:sp macro="" textlink="">
      <xdr:nvSpPr>
        <xdr:cNvPr id="480" name="n_2mainValue【学校施設】&#10;有形固定資産減価償却率"/>
        <xdr:cNvSpPr txBox="1"/>
      </xdr:nvSpPr>
      <xdr:spPr>
        <a:xfrm>
          <a:off x="14389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1" name="テキスト ボックス 4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2" name="直線コネクタ 4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3" name="テキスト ボックス 4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4" name="直線コネクタ 4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5" name="テキスト ボックス 4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6" name="直線コネクタ 4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7" name="テキスト ボックス 4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8" name="直線コネクタ 4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9" name="テキスト ボックス 4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03" name="直線コネクタ 502"/>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04"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05" name="直線コネクタ 504"/>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06"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07" name="直線コネクタ 506"/>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08"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09" name="フローチャート: 判断 508"/>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10" name="フローチャート: 判断 509"/>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11" name="フローチャート: 判断 510"/>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103277</xdr:rowOff>
    </xdr:from>
    <xdr:to>
      <xdr:col>116</xdr:col>
      <xdr:colOff>114300</xdr:colOff>
      <xdr:row>60</xdr:row>
      <xdr:rowOff>33427</xdr:rowOff>
    </xdr:to>
    <xdr:sp macro="" textlink="">
      <xdr:nvSpPr>
        <xdr:cNvPr id="517" name="楕円 516"/>
        <xdr:cNvSpPr/>
      </xdr:nvSpPr>
      <xdr:spPr>
        <a:xfrm>
          <a:off x="22110700" y="10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126154</xdr:rowOff>
    </xdr:from>
    <xdr:ext cx="469744" cy="259045"/>
    <xdr:sp macro="" textlink="">
      <xdr:nvSpPr>
        <xdr:cNvPr id="518" name="【学校施設】&#10;一人当たり面積該当値テキスト"/>
        <xdr:cNvSpPr txBox="1"/>
      </xdr:nvSpPr>
      <xdr:spPr>
        <a:xfrm>
          <a:off x="22199600" y="1007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154025</xdr:rowOff>
    </xdr:from>
    <xdr:to>
      <xdr:col>112</xdr:col>
      <xdr:colOff>38100</xdr:colOff>
      <xdr:row>60</xdr:row>
      <xdr:rowOff>84175</xdr:rowOff>
    </xdr:to>
    <xdr:sp macro="" textlink="">
      <xdr:nvSpPr>
        <xdr:cNvPr id="519" name="楕円 518"/>
        <xdr:cNvSpPr/>
      </xdr:nvSpPr>
      <xdr:spPr>
        <a:xfrm>
          <a:off x="21272500" y="102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154077</xdr:rowOff>
    </xdr:from>
    <xdr:to>
      <xdr:col>116</xdr:col>
      <xdr:colOff>63500</xdr:colOff>
      <xdr:row>60</xdr:row>
      <xdr:rowOff>33375</xdr:rowOff>
    </xdr:to>
    <xdr:cxnSp macro="">
      <xdr:nvCxnSpPr>
        <xdr:cNvPr id="520" name="直線コネクタ 519"/>
        <xdr:cNvCxnSpPr/>
      </xdr:nvCxnSpPr>
      <xdr:spPr>
        <a:xfrm flipV="1">
          <a:off x="21323300" y="10269627"/>
          <a:ext cx="838200" cy="5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56642</xdr:rowOff>
    </xdr:from>
    <xdr:to>
      <xdr:col>107</xdr:col>
      <xdr:colOff>101600</xdr:colOff>
      <xdr:row>60</xdr:row>
      <xdr:rowOff>158242</xdr:rowOff>
    </xdr:to>
    <xdr:sp macro="" textlink="">
      <xdr:nvSpPr>
        <xdr:cNvPr id="521" name="楕円 520"/>
        <xdr:cNvSpPr/>
      </xdr:nvSpPr>
      <xdr:spPr>
        <a:xfrm>
          <a:off x="20383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33375</xdr:rowOff>
    </xdr:from>
    <xdr:to>
      <xdr:col>111</xdr:col>
      <xdr:colOff>177800</xdr:colOff>
      <xdr:row>60</xdr:row>
      <xdr:rowOff>107442</xdr:rowOff>
    </xdr:to>
    <xdr:cxnSp macro="">
      <xdr:nvCxnSpPr>
        <xdr:cNvPr id="522" name="直線コネクタ 521"/>
        <xdr:cNvCxnSpPr/>
      </xdr:nvCxnSpPr>
      <xdr:spPr>
        <a:xfrm flipV="1">
          <a:off x="20434300" y="10320375"/>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523"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131995</xdr:rowOff>
    </xdr:from>
    <xdr:ext cx="469744" cy="259045"/>
    <xdr:sp macro="" textlink="">
      <xdr:nvSpPr>
        <xdr:cNvPr id="524" name="n_2aveValue【学校施設】&#10;一人当たり面積"/>
        <xdr:cNvSpPr txBox="1"/>
      </xdr:nvSpPr>
      <xdr:spPr>
        <a:xfrm>
          <a:off x="20199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100702</xdr:rowOff>
    </xdr:from>
    <xdr:ext cx="469744" cy="259045"/>
    <xdr:sp macro="" textlink="">
      <xdr:nvSpPr>
        <xdr:cNvPr id="525" name="n_1mainValue【学校施設】&#10;一人当たり面積"/>
        <xdr:cNvSpPr txBox="1"/>
      </xdr:nvSpPr>
      <xdr:spPr>
        <a:xfrm>
          <a:off x="21075727" y="1004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3319</xdr:rowOff>
    </xdr:from>
    <xdr:ext cx="469744" cy="259045"/>
    <xdr:sp macro="" textlink="">
      <xdr:nvSpPr>
        <xdr:cNvPr id="526" name="n_2mainValue【学校施設】&#10;一人当たり面積"/>
        <xdr:cNvSpPr txBox="1"/>
      </xdr:nvSpPr>
      <xdr:spPr>
        <a:xfrm>
          <a:off x="20199427"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52" name="直線コネクタ 55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5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54" name="直線コネクタ 55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6" name="直線コネクタ 55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557" name="【児童館】&#10;有形固定資産減価償却率平均値テキスト"/>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58" name="フローチャート: 判断 55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59" name="フローチャート: 判断 55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60" name="フローチャート: 判断 559"/>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91802</xdr:rowOff>
    </xdr:from>
    <xdr:to>
      <xdr:col>85</xdr:col>
      <xdr:colOff>177800</xdr:colOff>
      <xdr:row>84</xdr:row>
      <xdr:rowOff>21952</xdr:rowOff>
    </xdr:to>
    <xdr:sp macro="" textlink="">
      <xdr:nvSpPr>
        <xdr:cNvPr id="566" name="楕円 565"/>
        <xdr:cNvSpPr/>
      </xdr:nvSpPr>
      <xdr:spPr>
        <a:xfrm>
          <a:off x="162687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70229</xdr:rowOff>
    </xdr:from>
    <xdr:ext cx="405111" cy="259045"/>
    <xdr:sp macro="" textlink="">
      <xdr:nvSpPr>
        <xdr:cNvPr id="567" name="【児童館】&#10;有形固定資産減価償却率該当値テキスト"/>
        <xdr:cNvSpPr txBox="1"/>
      </xdr:nvSpPr>
      <xdr:spPr>
        <a:xfrm>
          <a:off x="16357600"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127726</xdr:rowOff>
    </xdr:from>
    <xdr:to>
      <xdr:col>81</xdr:col>
      <xdr:colOff>101600</xdr:colOff>
      <xdr:row>84</xdr:row>
      <xdr:rowOff>57876</xdr:rowOff>
    </xdr:to>
    <xdr:sp macro="" textlink="">
      <xdr:nvSpPr>
        <xdr:cNvPr id="568" name="楕円 567"/>
        <xdr:cNvSpPr/>
      </xdr:nvSpPr>
      <xdr:spPr>
        <a:xfrm>
          <a:off x="15430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142602</xdr:rowOff>
    </xdr:from>
    <xdr:to>
      <xdr:col>85</xdr:col>
      <xdr:colOff>127000</xdr:colOff>
      <xdr:row>84</xdr:row>
      <xdr:rowOff>7076</xdr:rowOff>
    </xdr:to>
    <xdr:cxnSp macro="">
      <xdr:nvCxnSpPr>
        <xdr:cNvPr id="569" name="直線コネクタ 568"/>
        <xdr:cNvCxnSpPr/>
      </xdr:nvCxnSpPr>
      <xdr:spPr>
        <a:xfrm flipV="1">
          <a:off x="15481300" y="1437295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163649</xdr:rowOff>
    </xdr:from>
    <xdr:to>
      <xdr:col>76</xdr:col>
      <xdr:colOff>165100</xdr:colOff>
      <xdr:row>84</xdr:row>
      <xdr:rowOff>93799</xdr:rowOff>
    </xdr:to>
    <xdr:sp macro="" textlink="">
      <xdr:nvSpPr>
        <xdr:cNvPr id="570" name="楕円 569"/>
        <xdr:cNvSpPr/>
      </xdr:nvSpPr>
      <xdr:spPr>
        <a:xfrm>
          <a:off x="14541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7076</xdr:rowOff>
    </xdr:from>
    <xdr:to>
      <xdr:col>81</xdr:col>
      <xdr:colOff>50800</xdr:colOff>
      <xdr:row>84</xdr:row>
      <xdr:rowOff>42999</xdr:rowOff>
    </xdr:to>
    <xdr:cxnSp macro="">
      <xdr:nvCxnSpPr>
        <xdr:cNvPr id="571" name="直線コネクタ 570"/>
        <xdr:cNvCxnSpPr/>
      </xdr:nvCxnSpPr>
      <xdr:spPr>
        <a:xfrm flipV="1">
          <a:off x="14592300" y="144088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149514</xdr:rowOff>
    </xdr:from>
    <xdr:ext cx="405111" cy="259045"/>
    <xdr:sp macro="" textlink="">
      <xdr:nvSpPr>
        <xdr:cNvPr id="572" name="n_1aveValue【児童館】&#10;有形固定資産減価償却率"/>
        <xdr:cNvSpPr txBox="1"/>
      </xdr:nvSpPr>
      <xdr:spPr>
        <a:xfrm>
          <a:off x="15266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573" name="n_2aveValue【児童館】&#10;有形固定資産減価償却率"/>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49003</xdr:rowOff>
    </xdr:from>
    <xdr:ext cx="405111" cy="259045"/>
    <xdr:sp macro="" textlink="">
      <xdr:nvSpPr>
        <xdr:cNvPr id="574" name="n_1mainValue【児童館】&#10;有形固定資産減価償却率"/>
        <xdr:cNvSpPr txBox="1"/>
      </xdr:nvSpPr>
      <xdr:spPr>
        <a:xfrm>
          <a:off x="152660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84926</xdr:rowOff>
    </xdr:from>
    <xdr:ext cx="405111" cy="259045"/>
    <xdr:sp macro="" textlink="">
      <xdr:nvSpPr>
        <xdr:cNvPr id="575" name="n_2mainValue【児童館】&#10;有形固定資産減価償却率"/>
        <xdr:cNvSpPr txBox="1"/>
      </xdr:nvSpPr>
      <xdr:spPr>
        <a:xfrm>
          <a:off x="143897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97" name="直線コネクタ 596"/>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98"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99" name="直線コネクタ 598"/>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00"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01" name="直線コネクタ 600"/>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02"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03" name="フローチャート: 判断 602"/>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04" name="フローチャート: 判断 603"/>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05" name="フローチャート: 判断 604"/>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11" name="楕円 610"/>
        <xdr:cNvSpPr/>
      </xdr:nvSpPr>
      <xdr:spPr>
        <a:xfrm>
          <a:off x="22110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42181</xdr:rowOff>
    </xdr:from>
    <xdr:ext cx="469744" cy="259045"/>
    <xdr:sp macro="" textlink="">
      <xdr:nvSpPr>
        <xdr:cNvPr id="612" name="【児童館】&#10;一人当たり面積該当値テキスト"/>
        <xdr:cNvSpPr txBox="1"/>
      </xdr:nvSpPr>
      <xdr:spPr>
        <a:xfrm>
          <a:off x="22199600" y="1427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613" name="楕円 612"/>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70104</xdr:rowOff>
    </xdr:from>
    <xdr:to>
      <xdr:col>116</xdr:col>
      <xdr:colOff>63500</xdr:colOff>
      <xdr:row>84</xdr:row>
      <xdr:rowOff>74676</xdr:rowOff>
    </xdr:to>
    <xdr:cxnSp macro="">
      <xdr:nvCxnSpPr>
        <xdr:cNvPr id="614" name="直線コネクタ 613"/>
        <xdr:cNvCxnSpPr/>
      </xdr:nvCxnSpPr>
      <xdr:spPr>
        <a:xfrm flipV="1">
          <a:off x="21323300" y="14471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28448</xdr:rowOff>
    </xdr:from>
    <xdr:to>
      <xdr:col>107</xdr:col>
      <xdr:colOff>101600</xdr:colOff>
      <xdr:row>84</xdr:row>
      <xdr:rowOff>130048</xdr:rowOff>
    </xdr:to>
    <xdr:sp macro="" textlink="">
      <xdr:nvSpPr>
        <xdr:cNvPr id="615" name="楕円 614"/>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79248</xdr:rowOff>
    </xdr:to>
    <xdr:cxnSp macro="">
      <xdr:nvCxnSpPr>
        <xdr:cNvPr id="616" name="直線コネクタ 615"/>
        <xdr:cNvCxnSpPr/>
      </xdr:nvCxnSpPr>
      <xdr:spPr>
        <a:xfrm flipV="1">
          <a:off x="20434300" y="1447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86885</xdr:rowOff>
    </xdr:from>
    <xdr:ext cx="469744" cy="259045"/>
    <xdr:sp macro="" textlink="">
      <xdr:nvSpPr>
        <xdr:cNvPr id="617" name="n_1aveValue【児童館】&#10;一人当たり面積"/>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618" name="n_2aveValue【児童館】&#10;一人当たり面積"/>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142003</xdr:rowOff>
    </xdr:from>
    <xdr:ext cx="469744" cy="259045"/>
    <xdr:sp macro="" textlink="">
      <xdr:nvSpPr>
        <xdr:cNvPr id="619" name="n_1mainValue【児童館】&#10;一人当たり面積"/>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620" name="n_2mainValue【児童館】&#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45" name="直線コネクタ 644"/>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46"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47" name="直線コネクタ 646"/>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48"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49" name="直線コネクタ 648"/>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650"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51" name="フローチャート: 判断 650"/>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52" name="フローチャート: 判断 651"/>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53" name="フローチャート: 判断 652"/>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48261</xdr:rowOff>
    </xdr:from>
    <xdr:to>
      <xdr:col>85</xdr:col>
      <xdr:colOff>177800</xdr:colOff>
      <xdr:row>103</xdr:row>
      <xdr:rowOff>149861</xdr:rowOff>
    </xdr:to>
    <xdr:sp macro="" textlink="">
      <xdr:nvSpPr>
        <xdr:cNvPr id="659" name="楕円 658"/>
        <xdr:cNvSpPr/>
      </xdr:nvSpPr>
      <xdr:spPr>
        <a:xfrm>
          <a:off x="16268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71138</xdr:rowOff>
    </xdr:from>
    <xdr:ext cx="405111" cy="259045"/>
    <xdr:sp macro="" textlink="">
      <xdr:nvSpPr>
        <xdr:cNvPr id="660" name="【公民館】&#10;有形固定資産減価償却率該当値テキスト"/>
        <xdr:cNvSpPr txBox="1"/>
      </xdr:nvSpPr>
      <xdr:spPr>
        <a:xfrm>
          <a:off x="16357600"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661" name="楕円 660"/>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133350</xdr:rowOff>
    </xdr:to>
    <xdr:cxnSp macro="">
      <xdr:nvCxnSpPr>
        <xdr:cNvPr id="662" name="直線コネクタ 661"/>
        <xdr:cNvCxnSpPr/>
      </xdr:nvCxnSpPr>
      <xdr:spPr>
        <a:xfrm flipV="1">
          <a:off x="15481300" y="177584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109220</xdr:rowOff>
    </xdr:from>
    <xdr:to>
      <xdr:col>76</xdr:col>
      <xdr:colOff>165100</xdr:colOff>
      <xdr:row>104</xdr:row>
      <xdr:rowOff>39370</xdr:rowOff>
    </xdr:to>
    <xdr:sp macro="" textlink="">
      <xdr:nvSpPr>
        <xdr:cNvPr id="663" name="楕円 662"/>
        <xdr:cNvSpPr/>
      </xdr:nvSpPr>
      <xdr:spPr>
        <a:xfrm>
          <a:off x="14541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103</xdr:row>
      <xdr:rowOff>160020</xdr:rowOff>
    </xdr:to>
    <xdr:cxnSp macro="">
      <xdr:nvCxnSpPr>
        <xdr:cNvPr id="664" name="直線コネクタ 663"/>
        <xdr:cNvCxnSpPr/>
      </xdr:nvCxnSpPr>
      <xdr:spPr>
        <a:xfrm flipV="1">
          <a:off x="14592300" y="177927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85741</xdr:rowOff>
    </xdr:from>
    <xdr:ext cx="405111" cy="259045"/>
    <xdr:sp macro="" textlink="">
      <xdr:nvSpPr>
        <xdr:cNvPr id="665"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666"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29227</xdr:rowOff>
    </xdr:from>
    <xdr:ext cx="405111" cy="259045"/>
    <xdr:sp macro="" textlink="">
      <xdr:nvSpPr>
        <xdr:cNvPr id="667" name="n_1mainValue【公民館】&#10;有形固定資産減価償却率"/>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55897</xdr:rowOff>
    </xdr:from>
    <xdr:ext cx="405111" cy="259045"/>
    <xdr:sp macro="" textlink="">
      <xdr:nvSpPr>
        <xdr:cNvPr id="668" name="n_2mainValue【公民館】&#10;有形固定資産減価償却率"/>
        <xdr:cNvSpPr txBox="1"/>
      </xdr:nvSpPr>
      <xdr:spPr>
        <a:xfrm>
          <a:off x="14389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94" name="直線コネクタ 693"/>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95"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96" name="直線コネクタ 695"/>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97"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98" name="直線コネクタ 697"/>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699"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00" name="フローチャート: 判断 699"/>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701" name="フローチャート: 判断 700"/>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02" name="フローチャート: 判断 701"/>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90714</xdr:rowOff>
    </xdr:from>
    <xdr:to>
      <xdr:col>116</xdr:col>
      <xdr:colOff>114300</xdr:colOff>
      <xdr:row>101</xdr:row>
      <xdr:rowOff>20864</xdr:rowOff>
    </xdr:to>
    <xdr:sp macro="" textlink="">
      <xdr:nvSpPr>
        <xdr:cNvPr id="708" name="楕円 707"/>
        <xdr:cNvSpPr/>
      </xdr:nvSpPr>
      <xdr:spPr>
        <a:xfrm>
          <a:off x="22110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43741</xdr:rowOff>
    </xdr:from>
    <xdr:ext cx="469744" cy="259045"/>
    <xdr:sp macro="" textlink="">
      <xdr:nvSpPr>
        <xdr:cNvPr id="709" name="【公民館】&#10;一人当たり面積該当値テキスト"/>
        <xdr:cNvSpPr txBox="1"/>
      </xdr:nvSpPr>
      <xdr:spPr>
        <a:xfrm>
          <a:off x="22199600" y="1718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107043</xdr:rowOff>
    </xdr:from>
    <xdr:to>
      <xdr:col>112</xdr:col>
      <xdr:colOff>38100</xdr:colOff>
      <xdr:row>101</xdr:row>
      <xdr:rowOff>37193</xdr:rowOff>
    </xdr:to>
    <xdr:sp macro="" textlink="">
      <xdr:nvSpPr>
        <xdr:cNvPr id="710" name="楕円 709"/>
        <xdr:cNvSpPr/>
      </xdr:nvSpPr>
      <xdr:spPr>
        <a:xfrm>
          <a:off x="212725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141514</xdr:rowOff>
    </xdr:from>
    <xdr:to>
      <xdr:col>116</xdr:col>
      <xdr:colOff>63500</xdr:colOff>
      <xdr:row>100</xdr:row>
      <xdr:rowOff>157843</xdr:rowOff>
    </xdr:to>
    <xdr:cxnSp macro="">
      <xdr:nvCxnSpPr>
        <xdr:cNvPr id="711" name="直線コネクタ 710"/>
        <xdr:cNvCxnSpPr/>
      </xdr:nvCxnSpPr>
      <xdr:spPr>
        <a:xfrm flipV="1">
          <a:off x="21323300" y="172865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123371</xdr:rowOff>
    </xdr:from>
    <xdr:to>
      <xdr:col>107</xdr:col>
      <xdr:colOff>101600</xdr:colOff>
      <xdr:row>101</xdr:row>
      <xdr:rowOff>53521</xdr:rowOff>
    </xdr:to>
    <xdr:sp macro="" textlink="">
      <xdr:nvSpPr>
        <xdr:cNvPr id="712" name="楕円 711"/>
        <xdr:cNvSpPr/>
      </xdr:nvSpPr>
      <xdr:spPr>
        <a:xfrm>
          <a:off x="20383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157843</xdr:rowOff>
    </xdr:from>
    <xdr:to>
      <xdr:col>111</xdr:col>
      <xdr:colOff>177800</xdr:colOff>
      <xdr:row>101</xdr:row>
      <xdr:rowOff>2721</xdr:rowOff>
    </xdr:to>
    <xdr:cxnSp macro="">
      <xdr:nvCxnSpPr>
        <xdr:cNvPr id="713" name="直線コネクタ 712"/>
        <xdr:cNvCxnSpPr/>
      </xdr:nvCxnSpPr>
      <xdr:spPr>
        <a:xfrm flipV="1">
          <a:off x="20434300" y="173028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162214</xdr:rowOff>
    </xdr:from>
    <xdr:ext cx="469744" cy="259045"/>
    <xdr:sp macro="" textlink="">
      <xdr:nvSpPr>
        <xdr:cNvPr id="714" name="n_1aveValue【公民館】&#10;一人当たり面積"/>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715" name="n_2aveValue【公民館】&#10;一人当たり面積"/>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53720</xdr:rowOff>
    </xdr:from>
    <xdr:ext cx="469744" cy="259045"/>
    <xdr:sp macro="" textlink="">
      <xdr:nvSpPr>
        <xdr:cNvPr id="716" name="n_1mainValue【公民館】&#10;一人当たり面積"/>
        <xdr:cNvSpPr txBox="1"/>
      </xdr:nvSpPr>
      <xdr:spPr>
        <a:xfrm>
          <a:off x="21075727" y="1702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70048</xdr:rowOff>
    </xdr:from>
    <xdr:ext cx="469744" cy="259045"/>
    <xdr:sp macro="" textlink="">
      <xdr:nvSpPr>
        <xdr:cNvPr id="717" name="n_2mainValue【公民館】&#10;一人当たり面積"/>
        <xdr:cNvSpPr txBox="1"/>
      </xdr:nvSpPr>
      <xdr:spPr>
        <a:xfrm>
          <a:off x="20199427" y="1704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施設全体では、自治体が保有する公共施設等の指標の一つである「人口一人あたりの公共施設延床面積」について、本市は全国的な平均値より大きく、比較的多くの公共施設等を保有している。インフラ資産である道路について、総延長が</a:t>
          </a:r>
          <a:r>
            <a:rPr kumimoji="1" lang="ja-JP" altLang="en-US" sz="1100">
              <a:solidFill>
                <a:schemeClr val="dk1"/>
              </a:solidFill>
              <a:effectLst/>
              <a:latin typeface="+mn-lt"/>
              <a:ea typeface="+mn-ea"/>
              <a:cs typeface="+mn-cs"/>
            </a:rPr>
            <a:t>６０６，１１９</a:t>
          </a:r>
          <a:r>
            <a:rPr kumimoji="1" lang="ja-JP" altLang="ja-JP" sz="1100">
              <a:solidFill>
                <a:schemeClr val="dk1"/>
              </a:solidFill>
              <a:effectLst/>
              <a:latin typeface="+mn-lt"/>
              <a:ea typeface="+mn-ea"/>
              <a:cs typeface="+mn-cs"/>
            </a:rPr>
            <a:t>ｍあり、人口割合に対し長く、また橋りょうについては、有形固定資産減価償却率について、類似団体と比べ若干ではあるが低くなっている。公営住宅は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施設あるが、その内</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施設は昭和</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年代後半から昭和</a:t>
          </a:r>
          <a:r>
            <a:rPr kumimoji="1" lang="ja-JP" altLang="en-US" sz="1100">
              <a:solidFill>
                <a:schemeClr val="dk1"/>
              </a:solidFill>
              <a:effectLst/>
              <a:latin typeface="+mn-lt"/>
              <a:ea typeface="+mn-ea"/>
              <a:cs typeface="+mn-cs"/>
            </a:rPr>
            <a:t>５０</a:t>
          </a:r>
          <a:r>
            <a:rPr kumimoji="1" lang="ja-JP" altLang="ja-JP" sz="1100">
              <a:solidFill>
                <a:schemeClr val="dk1"/>
              </a:solidFill>
              <a:effectLst/>
              <a:latin typeface="+mn-lt"/>
              <a:ea typeface="+mn-ea"/>
              <a:cs typeface="+mn-cs"/>
            </a:rPr>
            <a:t>年代前半に建設されたもので、老朽化が著しく令和</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年度には</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施設とも廃止予定である。</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施設については、平成５年に建設され２５年が経過しているが、比較的新しく、先の３施設を廃止後は有形固定資産減価償却率は低くなる</a:t>
          </a:r>
          <a:r>
            <a:rPr kumimoji="1" lang="ja-JP" altLang="en-US" sz="1100">
              <a:solidFill>
                <a:schemeClr val="dk1"/>
              </a:solidFill>
              <a:effectLst/>
              <a:latin typeface="+mn-lt"/>
              <a:ea typeface="+mn-ea"/>
              <a:cs typeface="+mn-cs"/>
            </a:rPr>
            <a:t>ものの、一方で</a:t>
          </a:r>
          <a:r>
            <a:rPr kumimoji="1" lang="ja-JP" altLang="ja-JP" sz="1100">
              <a:solidFill>
                <a:schemeClr val="dk1"/>
              </a:solidFill>
              <a:effectLst/>
              <a:latin typeface="+mn-lt"/>
              <a:ea typeface="+mn-ea"/>
              <a:cs typeface="+mn-cs"/>
            </a:rPr>
            <a:t>一人あたり面積については、現在類似団体と比較しもっとも低くなって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、さらに低くなることが予測される。保育園について、</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施設あるが、昭和</a:t>
          </a: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年代後半から昭和</a:t>
          </a:r>
          <a:r>
            <a:rPr kumimoji="1" lang="ja-JP" altLang="en-US" sz="1100">
              <a:solidFill>
                <a:schemeClr val="dk1"/>
              </a:solidFill>
              <a:effectLst/>
              <a:latin typeface="+mn-lt"/>
              <a:ea typeface="+mn-ea"/>
              <a:cs typeface="+mn-cs"/>
            </a:rPr>
            <a:t>５０</a:t>
          </a:r>
          <a:r>
            <a:rPr kumimoji="1" lang="ja-JP" altLang="ja-JP" sz="1100">
              <a:solidFill>
                <a:schemeClr val="dk1"/>
              </a:solidFill>
              <a:effectLst/>
              <a:latin typeface="+mn-lt"/>
              <a:ea typeface="+mn-ea"/>
              <a:cs typeface="+mn-cs"/>
            </a:rPr>
            <a:t>年代に建設され、有形固定資産減価償却率について、類似団体と比べ高い。今後においては、長寿命化対策を行う施設、耐用年数の経過等安全な利用が困難となった時点で休止又は廃止を</a:t>
          </a:r>
          <a:r>
            <a:rPr kumimoji="1" lang="ja-JP" altLang="en-US" sz="1100">
              <a:solidFill>
                <a:schemeClr val="dk1"/>
              </a:solidFill>
              <a:effectLst/>
              <a:latin typeface="+mn-lt"/>
              <a:ea typeface="+mn-ea"/>
              <a:cs typeface="+mn-cs"/>
            </a:rPr>
            <a:t>明確にし</a:t>
          </a:r>
          <a:r>
            <a:rPr kumimoji="1" lang="ja-JP" altLang="ja-JP" sz="1100">
              <a:solidFill>
                <a:schemeClr val="dk1"/>
              </a:solidFill>
              <a:effectLst/>
              <a:latin typeface="+mn-lt"/>
              <a:ea typeface="+mn-ea"/>
              <a:cs typeface="+mn-cs"/>
            </a:rPr>
            <a:t>適正管理に努めていく。学校施設について、平成以降に建設された学校もあるが、有形固定資産減価償却率はほぼ類似団体と比べ変わらない。今後においては、地域人口、児童生徒数が減少傾向にある地域もあるが、統合等見直す時期がくるまで施設を維持していく必要があり、比率は下がらないものと思われる。公民館については、昭和４０年代から昭和６０年代に建設されており、人口の割合に対し１５館あり、一人当たり面積が類似団体と比べもっとも高くなっている。公民館は地域のコミュニティを醸成するとともに防災の拠点として機能維持を求められているが、廃止や統合による施設の削減等</a:t>
          </a:r>
          <a:r>
            <a:rPr kumimoji="1" lang="ja-JP" altLang="en-US" sz="1100">
              <a:solidFill>
                <a:schemeClr val="dk1"/>
              </a:solidFill>
              <a:effectLst/>
              <a:latin typeface="+mn-lt"/>
              <a:ea typeface="+mn-ea"/>
              <a:cs typeface="+mn-cs"/>
            </a:rPr>
            <a:t>に着手し</a:t>
          </a:r>
          <a:r>
            <a:rPr kumimoji="1" lang="ja-JP" altLang="ja-JP" sz="1100">
              <a:solidFill>
                <a:schemeClr val="dk1"/>
              </a:solidFill>
              <a:effectLst/>
              <a:latin typeface="+mn-lt"/>
              <a:ea typeface="+mn-ea"/>
              <a:cs typeface="+mn-cs"/>
            </a:rPr>
            <a:t>公共施設の適正管理を推進していく。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27,664
27,080
221.98
13,201,682
12,969,598
209,139
8,678,932
14,946,649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71" name="楕円 70"/>
        <xdr:cNvSpPr/>
      </xdr:nvSpPr>
      <xdr:spPr>
        <a:xfrm>
          <a:off x="45847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64605</xdr:rowOff>
    </xdr:from>
    <xdr:ext cx="405111" cy="259045"/>
    <xdr:sp macro="" textlink="">
      <xdr:nvSpPr>
        <xdr:cNvPr id="72" name="【図書館】&#10;有形固定資産減価償却率該当値テキスト"/>
        <xdr:cNvSpPr txBox="1"/>
      </xdr:nvSpPr>
      <xdr:spPr>
        <a:xfrm>
          <a:off x="4673600" y="623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3" name="楕円 72"/>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92528</xdr:rowOff>
    </xdr:from>
    <xdr:to>
      <xdr:col>24</xdr:col>
      <xdr:colOff>63500</xdr:colOff>
      <xdr:row>37</xdr:row>
      <xdr:rowOff>133350</xdr:rowOff>
    </xdr:to>
    <xdr:cxnSp macro="">
      <xdr:nvCxnSpPr>
        <xdr:cNvPr id="74" name="直線コネクタ 73"/>
        <xdr:cNvCxnSpPr/>
      </xdr:nvCxnSpPr>
      <xdr:spPr>
        <a:xfrm flipV="1">
          <a:off x="3797300" y="643617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67854</xdr:rowOff>
    </xdr:from>
    <xdr:to>
      <xdr:col>15</xdr:col>
      <xdr:colOff>101600</xdr:colOff>
      <xdr:row>37</xdr:row>
      <xdr:rowOff>169455</xdr:rowOff>
    </xdr:to>
    <xdr:sp macro="" textlink="">
      <xdr:nvSpPr>
        <xdr:cNvPr id="75" name="楕円 74"/>
        <xdr:cNvSpPr/>
      </xdr:nvSpPr>
      <xdr:spPr>
        <a:xfrm>
          <a:off x="2857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118654</xdr:rowOff>
    </xdr:from>
    <xdr:to>
      <xdr:col>19</xdr:col>
      <xdr:colOff>177800</xdr:colOff>
      <xdr:row>37</xdr:row>
      <xdr:rowOff>133350</xdr:rowOff>
    </xdr:to>
    <xdr:cxnSp macro="">
      <xdr:nvCxnSpPr>
        <xdr:cNvPr id="76" name="直線コネクタ 75"/>
        <xdr:cNvCxnSpPr/>
      </xdr:nvCxnSpPr>
      <xdr:spPr>
        <a:xfrm>
          <a:off x="2908300" y="646230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7"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13624</xdr:rowOff>
    </xdr:from>
    <xdr:ext cx="405111" cy="259045"/>
    <xdr:sp macro="" textlink="">
      <xdr:nvSpPr>
        <xdr:cNvPr id="78" name="n_2aveValue【図書館】&#10;有形固定資産減価償却率"/>
        <xdr:cNvSpPr txBox="1"/>
      </xdr:nvSpPr>
      <xdr:spPr>
        <a:xfrm>
          <a:off x="2705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79" name="n_1main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14531</xdr:rowOff>
    </xdr:from>
    <xdr:ext cx="405111" cy="259045"/>
    <xdr:sp macro="" textlink="">
      <xdr:nvSpPr>
        <xdr:cNvPr id="80" name="n_2mainValue【図書館】&#10;有形固定資産減価償却率"/>
        <xdr:cNvSpPr txBox="1"/>
      </xdr:nvSpPr>
      <xdr:spPr>
        <a:xfrm>
          <a:off x="2705744" y="618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1"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4" name="フローチャート: 判断 113"/>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107043</xdr:rowOff>
    </xdr:from>
    <xdr:to>
      <xdr:col>55</xdr:col>
      <xdr:colOff>50800</xdr:colOff>
      <xdr:row>39</xdr:row>
      <xdr:rowOff>37193</xdr:rowOff>
    </xdr:to>
    <xdr:sp macro="" textlink="">
      <xdr:nvSpPr>
        <xdr:cNvPr id="120" name="楕円 119"/>
        <xdr:cNvSpPr/>
      </xdr:nvSpPr>
      <xdr:spPr>
        <a:xfrm>
          <a:off x="10426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85470</xdr:rowOff>
    </xdr:from>
    <xdr:ext cx="469744" cy="259045"/>
    <xdr:sp macro="" textlink="">
      <xdr:nvSpPr>
        <xdr:cNvPr id="121" name="【図書館】&#10;一人当たり面積該当値テキスト"/>
        <xdr:cNvSpPr txBox="1"/>
      </xdr:nvSpPr>
      <xdr:spPr>
        <a:xfrm>
          <a:off x="10515600"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107043</xdr:rowOff>
    </xdr:from>
    <xdr:to>
      <xdr:col>50</xdr:col>
      <xdr:colOff>165100</xdr:colOff>
      <xdr:row>39</xdr:row>
      <xdr:rowOff>37193</xdr:rowOff>
    </xdr:to>
    <xdr:sp macro="" textlink="">
      <xdr:nvSpPr>
        <xdr:cNvPr id="122" name="楕円 121"/>
        <xdr:cNvSpPr/>
      </xdr:nvSpPr>
      <xdr:spPr>
        <a:xfrm>
          <a:off x="958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157843</xdr:rowOff>
    </xdr:from>
    <xdr:to>
      <xdr:col>55</xdr:col>
      <xdr:colOff>0</xdr:colOff>
      <xdr:row>38</xdr:row>
      <xdr:rowOff>157843</xdr:rowOff>
    </xdr:to>
    <xdr:cxnSp macro="">
      <xdr:nvCxnSpPr>
        <xdr:cNvPr id="123" name="直線コネクタ 122"/>
        <xdr:cNvCxnSpPr/>
      </xdr:nvCxnSpPr>
      <xdr:spPr>
        <a:xfrm>
          <a:off x="9639300" y="6672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117928</xdr:rowOff>
    </xdr:from>
    <xdr:to>
      <xdr:col>46</xdr:col>
      <xdr:colOff>38100</xdr:colOff>
      <xdr:row>39</xdr:row>
      <xdr:rowOff>48078</xdr:rowOff>
    </xdr:to>
    <xdr:sp macro="" textlink="">
      <xdr:nvSpPr>
        <xdr:cNvPr id="124" name="楕円 123"/>
        <xdr:cNvSpPr/>
      </xdr:nvSpPr>
      <xdr:spPr>
        <a:xfrm>
          <a:off x="8699500" y="66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157843</xdr:rowOff>
    </xdr:from>
    <xdr:to>
      <xdr:col>50</xdr:col>
      <xdr:colOff>114300</xdr:colOff>
      <xdr:row>38</xdr:row>
      <xdr:rowOff>168728</xdr:rowOff>
    </xdr:to>
    <xdr:cxnSp macro="">
      <xdr:nvCxnSpPr>
        <xdr:cNvPr id="125" name="直線コネクタ 124"/>
        <xdr:cNvCxnSpPr/>
      </xdr:nvCxnSpPr>
      <xdr:spPr>
        <a:xfrm flipV="1">
          <a:off x="8750300" y="66729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7"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28320</xdr:rowOff>
    </xdr:from>
    <xdr:ext cx="469744" cy="259045"/>
    <xdr:sp macro="" textlink="">
      <xdr:nvSpPr>
        <xdr:cNvPr id="128" name="n_1mainValue【図書館】&#10;一人当たり面積"/>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39205</xdr:rowOff>
    </xdr:from>
    <xdr:ext cx="469744" cy="259045"/>
    <xdr:sp macro="" textlink="">
      <xdr:nvSpPr>
        <xdr:cNvPr id="129" name="n_2mainValue【図書館】&#10;一人当たり面積"/>
        <xdr:cNvSpPr txBox="1"/>
      </xdr:nvSpPr>
      <xdr:spPr>
        <a:xfrm>
          <a:off x="85154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7"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60" name="フローチャート: 判断 159"/>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20066</xdr:rowOff>
    </xdr:from>
    <xdr:to>
      <xdr:col>24</xdr:col>
      <xdr:colOff>114300</xdr:colOff>
      <xdr:row>60</xdr:row>
      <xdr:rowOff>121666</xdr:rowOff>
    </xdr:to>
    <xdr:sp macro="" textlink="">
      <xdr:nvSpPr>
        <xdr:cNvPr id="166" name="楕円 165"/>
        <xdr:cNvSpPr/>
      </xdr:nvSpPr>
      <xdr:spPr>
        <a:xfrm>
          <a:off x="45847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42943</xdr:rowOff>
    </xdr:from>
    <xdr:ext cx="405111" cy="259045"/>
    <xdr:sp macro="" textlink="">
      <xdr:nvSpPr>
        <xdr:cNvPr id="167" name="【体育館・プール】&#10;有形固定資産減価償却率該当値テキスト"/>
        <xdr:cNvSpPr txBox="1"/>
      </xdr:nvSpPr>
      <xdr:spPr>
        <a:xfrm>
          <a:off x="4673600" y="1015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56642</xdr:rowOff>
    </xdr:from>
    <xdr:to>
      <xdr:col>20</xdr:col>
      <xdr:colOff>38100</xdr:colOff>
      <xdr:row>60</xdr:row>
      <xdr:rowOff>158242</xdr:rowOff>
    </xdr:to>
    <xdr:sp macro="" textlink="">
      <xdr:nvSpPr>
        <xdr:cNvPr id="168" name="楕円 167"/>
        <xdr:cNvSpPr/>
      </xdr:nvSpPr>
      <xdr:spPr>
        <a:xfrm>
          <a:off x="3746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70866</xdr:rowOff>
    </xdr:from>
    <xdr:to>
      <xdr:col>24</xdr:col>
      <xdr:colOff>63500</xdr:colOff>
      <xdr:row>60</xdr:row>
      <xdr:rowOff>107442</xdr:rowOff>
    </xdr:to>
    <xdr:cxnSp macro="">
      <xdr:nvCxnSpPr>
        <xdr:cNvPr id="169" name="直線コネクタ 168"/>
        <xdr:cNvCxnSpPr/>
      </xdr:nvCxnSpPr>
      <xdr:spPr>
        <a:xfrm flipV="1">
          <a:off x="3797300" y="1035786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104648</xdr:rowOff>
    </xdr:from>
    <xdr:to>
      <xdr:col>15</xdr:col>
      <xdr:colOff>101600</xdr:colOff>
      <xdr:row>64</xdr:row>
      <xdr:rowOff>34798</xdr:rowOff>
    </xdr:to>
    <xdr:sp macro="" textlink="">
      <xdr:nvSpPr>
        <xdr:cNvPr id="170" name="楕円 169"/>
        <xdr:cNvSpPr/>
      </xdr:nvSpPr>
      <xdr:spPr>
        <a:xfrm>
          <a:off x="2857500" y="109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107442</xdr:rowOff>
    </xdr:from>
    <xdr:to>
      <xdr:col>19</xdr:col>
      <xdr:colOff>177800</xdr:colOff>
      <xdr:row>63</xdr:row>
      <xdr:rowOff>155448</xdr:rowOff>
    </xdr:to>
    <xdr:cxnSp macro="">
      <xdr:nvCxnSpPr>
        <xdr:cNvPr id="171" name="直線コネクタ 170"/>
        <xdr:cNvCxnSpPr/>
      </xdr:nvCxnSpPr>
      <xdr:spPr>
        <a:xfrm flipV="1">
          <a:off x="2908300" y="10394442"/>
          <a:ext cx="889000" cy="5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122191</xdr:rowOff>
    </xdr:from>
    <xdr:ext cx="405111" cy="259045"/>
    <xdr:sp macro="" textlink="">
      <xdr:nvSpPr>
        <xdr:cNvPr id="173"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3319</xdr:rowOff>
    </xdr:from>
    <xdr:ext cx="405111" cy="259045"/>
    <xdr:sp macro="" textlink="">
      <xdr:nvSpPr>
        <xdr:cNvPr id="174" name="n_1mainValue【体育館・プール】&#10;有形固定資産減価償却率"/>
        <xdr:cNvSpPr txBox="1"/>
      </xdr:nvSpPr>
      <xdr:spPr>
        <a:xfrm>
          <a:off x="35820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25925</xdr:rowOff>
    </xdr:from>
    <xdr:ext cx="405111" cy="259045"/>
    <xdr:sp macro="" textlink="">
      <xdr:nvSpPr>
        <xdr:cNvPr id="175" name="n_2mainValue【体育館・プール】&#10;有形固定資産減価償却率"/>
        <xdr:cNvSpPr txBox="1"/>
      </xdr:nvSpPr>
      <xdr:spPr>
        <a:xfrm>
          <a:off x="2705744" y="1099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04"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207" name="フローチャート: 判断 206"/>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95250</xdr:rowOff>
    </xdr:from>
    <xdr:to>
      <xdr:col>55</xdr:col>
      <xdr:colOff>50800</xdr:colOff>
      <xdr:row>62</xdr:row>
      <xdr:rowOff>25400</xdr:rowOff>
    </xdr:to>
    <xdr:sp macro="" textlink="">
      <xdr:nvSpPr>
        <xdr:cNvPr id="213" name="楕円 212"/>
        <xdr:cNvSpPr/>
      </xdr:nvSpPr>
      <xdr:spPr>
        <a:xfrm>
          <a:off x="104267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118127</xdr:rowOff>
    </xdr:from>
    <xdr:ext cx="469744" cy="259045"/>
    <xdr:sp macro="" textlink="">
      <xdr:nvSpPr>
        <xdr:cNvPr id="214" name="【体育館・プール】&#10;一人当たり面積該当値テキスト"/>
        <xdr:cNvSpPr txBox="1"/>
      </xdr:nvSpPr>
      <xdr:spPr>
        <a:xfrm>
          <a:off x="10515600"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100330</xdr:rowOff>
    </xdr:from>
    <xdr:to>
      <xdr:col>50</xdr:col>
      <xdr:colOff>165100</xdr:colOff>
      <xdr:row>62</xdr:row>
      <xdr:rowOff>30480</xdr:rowOff>
    </xdr:to>
    <xdr:sp macro="" textlink="">
      <xdr:nvSpPr>
        <xdr:cNvPr id="215" name="楕円 214"/>
        <xdr:cNvSpPr/>
      </xdr:nvSpPr>
      <xdr:spPr>
        <a:xfrm>
          <a:off x="9588500" y="105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146050</xdr:rowOff>
    </xdr:from>
    <xdr:to>
      <xdr:col>55</xdr:col>
      <xdr:colOff>0</xdr:colOff>
      <xdr:row>61</xdr:row>
      <xdr:rowOff>151130</xdr:rowOff>
    </xdr:to>
    <xdr:cxnSp macro="">
      <xdr:nvCxnSpPr>
        <xdr:cNvPr id="216" name="直線コネクタ 215"/>
        <xdr:cNvCxnSpPr/>
      </xdr:nvCxnSpPr>
      <xdr:spPr>
        <a:xfrm flipV="1">
          <a:off x="9639300" y="1060450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113030</xdr:rowOff>
    </xdr:from>
    <xdr:to>
      <xdr:col>46</xdr:col>
      <xdr:colOff>38100</xdr:colOff>
      <xdr:row>63</xdr:row>
      <xdr:rowOff>43180</xdr:rowOff>
    </xdr:to>
    <xdr:sp macro="" textlink="">
      <xdr:nvSpPr>
        <xdr:cNvPr id="217" name="楕円 216"/>
        <xdr:cNvSpPr/>
      </xdr:nvSpPr>
      <xdr:spPr>
        <a:xfrm>
          <a:off x="8699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151130</xdr:rowOff>
    </xdr:from>
    <xdr:to>
      <xdr:col>50</xdr:col>
      <xdr:colOff>114300</xdr:colOff>
      <xdr:row>62</xdr:row>
      <xdr:rowOff>163830</xdr:rowOff>
    </xdr:to>
    <xdr:cxnSp macro="">
      <xdr:nvCxnSpPr>
        <xdr:cNvPr id="218" name="直線コネクタ 217"/>
        <xdr:cNvCxnSpPr/>
      </xdr:nvCxnSpPr>
      <xdr:spPr>
        <a:xfrm flipV="1">
          <a:off x="8750300" y="10609580"/>
          <a:ext cx="88900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78757</xdr:rowOff>
    </xdr:from>
    <xdr:ext cx="469744" cy="259045"/>
    <xdr:sp macro="" textlink="">
      <xdr:nvSpPr>
        <xdr:cNvPr id="219" name="n_1aveValue【体育館・プール】&#10;一人当たり面積"/>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20"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47007</xdr:rowOff>
    </xdr:from>
    <xdr:ext cx="469744" cy="259045"/>
    <xdr:sp macro="" textlink="">
      <xdr:nvSpPr>
        <xdr:cNvPr id="221" name="n_1mainValue【体育館・プール】&#10;一人当たり面積"/>
        <xdr:cNvSpPr txBox="1"/>
      </xdr:nvSpPr>
      <xdr:spPr>
        <a:xfrm>
          <a:off x="9391727" y="1033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34307</xdr:rowOff>
    </xdr:from>
    <xdr:ext cx="469744" cy="259045"/>
    <xdr:sp macro="" textlink="">
      <xdr:nvSpPr>
        <xdr:cNvPr id="222" name="n_2mainValue【体育館・プール】&#10;一人当たり面積"/>
        <xdr:cNvSpPr txBox="1"/>
      </xdr:nvSpPr>
      <xdr:spPr>
        <a:xfrm>
          <a:off x="8515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52"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55" name="フローチャート: 判断 254"/>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261" name="楕円 260"/>
        <xdr:cNvSpPr/>
      </xdr:nvSpPr>
      <xdr:spPr>
        <a:xfrm>
          <a:off x="4584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158766</xdr:rowOff>
    </xdr:from>
    <xdr:ext cx="405111" cy="259045"/>
    <xdr:sp macro="" textlink="">
      <xdr:nvSpPr>
        <xdr:cNvPr id="262" name="【福祉施設】&#10;有形固定資産減価償却率該当値テキスト"/>
        <xdr:cNvSpPr txBox="1"/>
      </xdr:nvSpPr>
      <xdr:spPr>
        <a:xfrm>
          <a:off x="4673600" y="1404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118745</xdr:rowOff>
    </xdr:from>
    <xdr:to>
      <xdr:col>20</xdr:col>
      <xdr:colOff>38100</xdr:colOff>
      <xdr:row>83</xdr:row>
      <xdr:rowOff>48895</xdr:rowOff>
    </xdr:to>
    <xdr:sp macro="" textlink="">
      <xdr:nvSpPr>
        <xdr:cNvPr id="263" name="楕円 262"/>
        <xdr:cNvSpPr/>
      </xdr:nvSpPr>
      <xdr:spPr>
        <a:xfrm>
          <a:off x="3746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169545</xdr:rowOff>
    </xdr:from>
    <xdr:to>
      <xdr:col>24</xdr:col>
      <xdr:colOff>63500</xdr:colOff>
      <xdr:row>83</xdr:row>
      <xdr:rowOff>15239</xdr:rowOff>
    </xdr:to>
    <xdr:cxnSp macro="">
      <xdr:nvCxnSpPr>
        <xdr:cNvPr id="264" name="直線コネクタ 263"/>
        <xdr:cNvCxnSpPr/>
      </xdr:nvCxnSpPr>
      <xdr:spPr>
        <a:xfrm>
          <a:off x="3797300" y="14228445"/>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265" name="楕円 264"/>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169545</xdr:rowOff>
    </xdr:to>
    <xdr:cxnSp macro="">
      <xdr:nvCxnSpPr>
        <xdr:cNvPr id="266" name="直線コネクタ 265"/>
        <xdr:cNvCxnSpPr/>
      </xdr:nvCxnSpPr>
      <xdr:spPr>
        <a:xfrm>
          <a:off x="2908300" y="14131289"/>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66691</xdr:rowOff>
    </xdr:from>
    <xdr:ext cx="405111" cy="259045"/>
    <xdr:sp macro="" textlink="">
      <xdr:nvSpPr>
        <xdr:cNvPr id="267" name="n_1aveValue【福祉施設】&#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268" name="n_2aveValue【福祉施設】&#10;有形固定資産減価償却率"/>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65422</xdr:rowOff>
    </xdr:from>
    <xdr:ext cx="405111" cy="259045"/>
    <xdr:sp macro="" textlink="">
      <xdr:nvSpPr>
        <xdr:cNvPr id="269" name="n_1mainValue【福祉施設】&#10;有形固定資産減価償却率"/>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70" name="n_2mainValue【福祉施設】&#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95"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98" name="フローチャート: 判断 297"/>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74740</xdr:rowOff>
    </xdr:from>
    <xdr:to>
      <xdr:col>55</xdr:col>
      <xdr:colOff>50800</xdr:colOff>
      <xdr:row>85</xdr:row>
      <xdr:rowOff>4890</xdr:rowOff>
    </xdr:to>
    <xdr:sp macro="" textlink="">
      <xdr:nvSpPr>
        <xdr:cNvPr id="304" name="楕円 303"/>
        <xdr:cNvSpPr/>
      </xdr:nvSpPr>
      <xdr:spPr>
        <a:xfrm>
          <a:off x="10426700" y="1447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97617</xdr:rowOff>
    </xdr:from>
    <xdr:ext cx="469744" cy="259045"/>
    <xdr:sp macro="" textlink="">
      <xdr:nvSpPr>
        <xdr:cNvPr id="305" name="【福祉施設】&#10;一人当たり面積該当値テキスト"/>
        <xdr:cNvSpPr txBox="1"/>
      </xdr:nvSpPr>
      <xdr:spPr>
        <a:xfrm>
          <a:off x="10515600"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75882</xdr:rowOff>
    </xdr:from>
    <xdr:to>
      <xdr:col>50</xdr:col>
      <xdr:colOff>165100</xdr:colOff>
      <xdr:row>85</xdr:row>
      <xdr:rowOff>6032</xdr:rowOff>
    </xdr:to>
    <xdr:sp macro="" textlink="">
      <xdr:nvSpPr>
        <xdr:cNvPr id="306" name="楕円 305"/>
        <xdr:cNvSpPr/>
      </xdr:nvSpPr>
      <xdr:spPr>
        <a:xfrm>
          <a:off x="9588500" y="1447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125540</xdr:rowOff>
    </xdr:from>
    <xdr:to>
      <xdr:col>55</xdr:col>
      <xdr:colOff>0</xdr:colOff>
      <xdr:row>84</xdr:row>
      <xdr:rowOff>126682</xdr:rowOff>
    </xdr:to>
    <xdr:cxnSp macro="">
      <xdr:nvCxnSpPr>
        <xdr:cNvPr id="307" name="直線コネクタ 306"/>
        <xdr:cNvCxnSpPr/>
      </xdr:nvCxnSpPr>
      <xdr:spPr>
        <a:xfrm flipV="1">
          <a:off x="9639300" y="14527340"/>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101028</xdr:rowOff>
    </xdr:from>
    <xdr:to>
      <xdr:col>46</xdr:col>
      <xdr:colOff>38100</xdr:colOff>
      <xdr:row>85</xdr:row>
      <xdr:rowOff>31178</xdr:rowOff>
    </xdr:to>
    <xdr:sp macro="" textlink="">
      <xdr:nvSpPr>
        <xdr:cNvPr id="308" name="楕円 307"/>
        <xdr:cNvSpPr/>
      </xdr:nvSpPr>
      <xdr:spPr>
        <a:xfrm>
          <a:off x="8699500" y="1450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126682</xdr:rowOff>
    </xdr:from>
    <xdr:to>
      <xdr:col>50</xdr:col>
      <xdr:colOff>114300</xdr:colOff>
      <xdr:row>84</xdr:row>
      <xdr:rowOff>151828</xdr:rowOff>
    </xdr:to>
    <xdr:cxnSp macro="">
      <xdr:nvCxnSpPr>
        <xdr:cNvPr id="309" name="直線コネクタ 308"/>
        <xdr:cNvCxnSpPr/>
      </xdr:nvCxnSpPr>
      <xdr:spPr>
        <a:xfrm flipV="1">
          <a:off x="8750300" y="145284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43451</xdr:rowOff>
    </xdr:from>
    <xdr:ext cx="469744" cy="259045"/>
    <xdr:sp macro="" textlink="">
      <xdr:nvSpPr>
        <xdr:cNvPr id="310"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47452</xdr:rowOff>
    </xdr:from>
    <xdr:ext cx="469744" cy="259045"/>
    <xdr:sp macro="" textlink="">
      <xdr:nvSpPr>
        <xdr:cNvPr id="311" name="n_2aveValue【福祉施設】&#10;一人当たり面積"/>
        <xdr:cNvSpPr txBox="1"/>
      </xdr:nvSpPr>
      <xdr:spPr>
        <a:xfrm>
          <a:off x="8515427" y="146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22559</xdr:rowOff>
    </xdr:from>
    <xdr:ext cx="469744" cy="259045"/>
    <xdr:sp macro="" textlink="">
      <xdr:nvSpPr>
        <xdr:cNvPr id="312" name="n_1mainValue【福祉施設】&#10;一人当たり面積"/>
        <xdr:cNvSpPr txBox="1"/>
      </xdr:nvSpPr>
      <xdr:spPr>
        <a:xfrm>
          <a:off x="9391727" y="1425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47705</xdr:rowOff>
    </xdr:from>
    <xdr:ext cx="469744" cy="259045"/>
    <xdr:sp macro="" textlink="">
      <xdr:nvSpPr>
        <xdr:cNvPr id="313" name="n_2mainValue【福祉施設】&#10;一人当たり面積"/>
        <xdr:cNvSpPr txBox="1"/>
      </xdr:nvSpPr>
      <xdr:spPr>
        <a:xfrm>
          <a:off x="8515427" y="1427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9" name="直線コネクタ 338"/>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40"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41" name="直線コネクタ 340"/>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42"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43" name="直線コネクタ 342"/>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44" name="【市民会館】&#10;有形固定資産減価償却率平均値テキスト"/>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45" name="フローチャート: 判断 344"/>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6" name="フローチャート: 判断 345"/>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47" name="フローチャート: 判断 346"/>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141332</xdr:rowOff>
    </xdr:from>
    <xdr:to>
      <xdr:col>24</xdr:col>
      <xdr:colOff>114300</xdr:colOff>
      <xdr:row>106</xdr:row>
      <xdr:rowOff>71482</xdr:rowOff>
    </xdr:to>
    <xdr:sp macro="" textlink="">
      <xdr:nvSpPr>
        <xdr:cNvPr id="353" name="楕円 352"/>
        <xdr:cNvSpPr/>
      </xdr:nvSpPr>
      <xdr:spPr>
        <a:xfrm>
          <a:off x="4584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119759</xdr:rowOff>
    </xdr:from>
    <xdr:ext cx="405111" cy="259045"/>
    <xdr:sp macro="" textlink="">
      <xdr:nvSpPr>
        <xdr:cNvPr id="354" name="【市民会館】&#10;有形固定資産減価償却率該当値テキスト"/>
        <xdr:cNvSpPr txBox="1"/>
      </xdr:nvSpPr>
      <xdr:spPr>
        <a:xfrm>
          <a:off x="4673600"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10705</xdr:rowOff>
    </xdr:from>
    <xdr:to>
      <xdr:col>20</xdr:col>
      <xdr:colOff>38100</xdr:colOff>
      <xdr:row>106</xdr:row>
      <xdr:rowOff>112305</xdr:rowOff>
    </xdr:to>
    <xdr:sp macro="" textlink="">
      <xdr:nvSpPr>
        <xdr:cNvPr id="355" name="楕円 354"/>
        <xdr:cNvSpPr/>
      </xdr:nvSpPr>
      <xdr:spPr>
        <a:xfrm>
          <a:off x="3746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20682</xdr:rowOff>
    </xdr:from>
    <xdr:to>
      <xdr:col>24</xdr:col>
      <xdr:colOff>63500</xdr:colOff>
      <xdr:row>106</xdr:row>
      <xdr:rowOff>61505</xdr:rowOff>
    </xdr:to>
    <xdr:cxnSp macro="">
      <xdr:nvCxnSpPr>
        <xdr:cNvPr id="356" name="直線コネクタ 355"/>
        <xdr:cNvCxnSpPr/>
      </xdr:nvCxnSpPr>
      <xdr:spPr>
        <a:xfrm flipV="1">
          <a:off x="3797300" y="18194382"/>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51526</xdr:rowOff>
    </xdr:from>
    <xdr:to>
      <xdr:col>15</xdr:col>
      <xdr:colOff>101600</xdr:colOff>
      <xdr:row>106</xdr:row>
      <xdr:rowOff>153126</xdr:rowOff>
    </xdr:to>
    <xdr:sp macro="" textlink="">
      <xdr:nvSpPr>
        <xdr:cNvPr id="357" name="楕円 356"/>
        <xdr:cNvSpPr/>
      </xdr:nvSpPr>
      <xdr:spPr>
        <a:xfrm>
          <a:off x="2857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61505</xdr:rowOff>
    </xdr:from>
    <xdr:to>
      <xdr:col>19</xdr:col>
      <xdr:colOff>177800</xdr:colOff>
      <xdr:row>106</xdr:row>
      <xdr:rowOff>102326</xdr:rowOff>
    </xdr:to>
    <xdr:cxnSp macro="">
      <xdr:nvCxnSpPr>
        <xdr:cNvPr id="358" name="直線コネクタ 357"/>
        <xdr:cNvCxnSpPr/>
      </xdr:nvCxnSpPr>
      <xdr:spPr>
        <a:xfrm flipV="1">
          <a:off x="2908300" y="1823520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59" name="n_1aveValue【市民会館】&#10;有形固定資産減価償却率"/>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60"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103432</xdr:rowOff>
    </xdr:from>
    <xdr:ext cx="405111" cy="259045"/>
    <xdr:sp macro="" textlink="">
      <xdr:nvSpPr>
        <xdr:cNvPr id="361" name="n_1mainValue【市民会館】&#10;有形固定資産減価償却率"/>
        <xdr:cNvSpPr txBox="1"/>
      </xdr:nvSpPr>
      <xdr:spPr>
        <a:xfrm>
          <a:off x="35820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144253</xdr:rowOff>
    </xdr:from>
    <xdr:ext cx="405111" cy="259045"/>
    <xdr:sp macro="" textlink="">
      <xdr:nvSpPr>
        <xdr:cNvPr id="362" name="n_2mainValue【市民会館】&#10;有形固定資産減価償却率"/>
        <xdr:cNvSpPr txBox="1"/>
      </xdr:nvSpPr>
      <xdr:spPr>
        <a:xfrm>
          <a:off x="2705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6" name="直線コネクタ 385"/>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8" name="直線コネクタ 38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9"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90" name="直線コネクタ 389"/>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93997</xdr:rowOff>
    </xdr:from>
    <xdr:ext cx="469744" cy="259045"/>
    <xdr:sp macro="" textlink="">
      <xdr:nvSpPr>
        <xdr:cNvPr id="391" name="【市民会館】&#10;一人当たり面積平均値テキスト"/>
        <xdr:cNvSpPr txBox="1"/>
      </xdr:nvSpPr>
      <xdr:spPr>
        <a:xfrm>
          <a:off x="10515600" y="1792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92" name="フローチャート: 判断 391"/>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93" name="フローチャート: 判断 392"/>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94" name="フローチャート: 判断 393"/>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48261</xdr:rowOff>
    </xdr:from>
    <xdr:to>
      <xdr:col>55</xdr:col>
      <xdr:colOff>50800</xdr:colOff>
      <xdr:row>107</xdr:row>
      <xdr:rowOff>149861</xdr:rowOff>
    </xdr:to>
    <xdr:sp macro="" textlink="">
      <xdr:nvSpPr>
        <xdr:cNvPr id="400" name="楕円 399"/>
        <xdr:cNvSpPr/>
      </xdr:nvSpPr>
      <xdr:spPr>
        <a:xfrm>
          <a:off x="10426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26688</xdr:rowOff>
    </xdr:from>
    <xdr:ext cx="469744" cy="259045"/>
    <xdr:sp macro="" textlink="">
      <xdr:nvSpPr>
        <xdr:cNvPr id="401" name="【市民会館】&#10;一人当たり面積該当値テキスト"/>
        <xdr:cNvSpPr txBox="1"/>
      </xdr:nvSpPr>
      <xdr:spPr>
        <a:xfrm>
          <a:off x="10515600"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48261</xdr:rowOff>
    </xdr:from>
    <xdr:to>
      <xdr:col>50</xdr:col>
      <xdr:colOff>165100</xdr:colOff>
      <xdr:row>107</xdr:row>
      <xdr:rowOff>149861</xdr:rowOff>
    </xdr:to>
    <xdr:sp macro="" textlink="">
      <xdr:nvSpPr>
        <xdr:cNvPr id="402" name="楕円 401"/>
        <xdr:cNvSpPr/>
      </xdr:nvSpPr>
      <xdr:spPr>
        <a:xfrm>
          <a:off x="9588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99061</xdr:rowOff>
    </xdr:from>
    <xdr:to>
      <xdr:col>55</xdr:col>
      <xdr:colOff>0</xdr:colOff>
      <xdr:row>107</xdr:row>
      <xdr:rowOff>99061</xdr:rowOff>
    </xdr:to>
    <xdr:cxnSp macro="">
      <xdr:nvCxnSpPr>
        <xdr:cNvPr id="403" name="直線コネクタ 402"/>
        <xdr:cNvCxnSpPr/>
      </xdr:nvCxnSpPr>
      <xdr:spPr>
        <a:xfrm>
          <a:off x="9639300" y="18444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52070</xdr:rowOff>
    </xdr:from>
    <xdr:to>
      <xdr:col>46</xdr:col>
      <xdr:colOff>38100</xdr:colOff>
      <xdr:row>107</xdr:row>
      <xdr:rowOff>153670</xdr:rowOff>
    </xdr:to>
    <xdr:sp macro="" textlink="">
      <xdr:nvSpPr>
        <xdr:cNvPr id="404" name="楕円 403"/>
        <xdr:cNvSpPr/>
      </xdr:nvSpPr>
      <xdr:spPr>
        <a:xfrm>
          <a:off x="8699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99061</xdr:rowOff>
    </xdr:from>
    <xdr:to>
      <xdr:col>50</xdr:col>
      <xdr:colOff>114300</xdr:colOff>
      <xdr:row>107</xdr:row>
      <xdr:rowOff>102870</xdr:rowOff>
    </xdr:to>
    <xdr:cxnSp macro="">
      <xdr:nvCxnSpPr>
        <xdr:cNvPr id="405" name="直線コネクタ 404"/>
        <xdr:cNvCxnSpPr/>
      </xdr:nvCxnSpPr>
      <xdr:spPr>
        <a:xfrm flipV="1">
          <a:off x="8750300" y="18444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406"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407"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140988</xdr:rowOff>
    </xdr:from>
    <xdr:ext cx="469744" cy="259045"/>
    <xdr:sp macro="" textlink="">
      <xdr:nvSpPr>
        <xdr:cNvPr id="408" name="n_1mainValue【市民会館】&#10;一人当たり面積"/>
        <xdr:cNvSpPr txBox="1"/>
      </xdr:nvSpPr>
      <xdr:spPr>
        <a:xfrm>
          <a:off x="9391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144797</xdr:rowOff>
    </xdr:from>
    <xdr:ext cx="469744" cy="259045"/>
    <xdr:sp macro="" textlink="">
      <xdr:nvSpPr>
        <xdr:cNvPr id="409" name="n_2mainValue【市民会館】&#10;一人当たり面積"/>
        <xdr:cNvSpPr txBox="1"/>
      </xdr:nvSpPr>
      <xdr:spPr>
        <a:xfrm>
          <a:off x="8515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35" name="直線コネクタ 434"/>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36"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37" name="直線コネクタ 436"/>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38"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39" name="直線コネクタ 438"/>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440" name="【一般廃棄物処理施設】&#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41" name="フローチャート: 判断 440"/>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42" name="フローチャート: 判断 441"/>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43" name="フローチャート: 判断 442"/>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48260</xdr:rowOff>
    </xdr:from>
    <xdr:to>
      <xdr:col>85</xdr:col>
      <xdr:colOff>177800</xdr:colOff>
      <xdr:row>40</xdr:row>
      <xdr:rowOff>149860</xdr:rowOff>
    </xdr:to>
    <xdr:sp macro="" textlink="">
      <xdr:nvSpPr>
        <xdr:cNvPr id="449" name="楕円 448"/>
        <xdr:cNvSpPr/>
      </xdr:nvSpPr>
      <xdr:spPr>
        <a:xfrm>
          <a:off x="16268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26687</xdr:rowOff>
    </xdr:from>
    <xdr:ext cx="405111" cy="259045"/>
    <xdr:sp macro="" textlink="">
      <xdr:nvSpPr>
        <xdr:cNvPr id="450" name="【一般廃棄物処理施設】&#10;有形固定資産減価償却率該当値テキスト"/>
        <xdr:cNvSpPr txBox="1"/>
      </xdr:nvSpPr>
      <xdr:spPr>
        <a:xfrm>
          <a:off x="16357600"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82550</xdr:rowOff>
    </xdr:from>
    <xdr:to>
      <xdr:col>81</xdr:col>
      <xdr:colOff>101600</xdr:colOff>
      <xdr:row>41</xdr:row>
      <xdr:rowOff>12700</xdr:rowOff>
    </xdr:to>
    <xdr:sp macro="" textlink="">
      <xdr:nvSpPr>
        <xdr:cNvPr id="451" name="楕円 450"/>
        <xdr:cNvSpPr/>
      </xdr:nvSpPr>
      <xdr:spPr>
        <a:xfrm>
          <a:off x="1543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99060</xdr:rowOff>
    </xdr:from>
    <xdr:to>
      <xdr:col>85</xdr:col>
      <xdr:colOff>127000</xdr:colOff>
      <xdr:row>40</xdr:row>
      <xdr:rowOff>133350</xdr:rowOff>
    </xdr:to>
    <xdr:cxnSp macro="">
      <xdr:nvCxnSpPr>
        <xdr:cNvPr id="452" name="直線コネクタ 451"/>
        <xdr:cNvCxnSpPr/>
      </xdr:nvCxnSpPr>
      <xdr:spPr>
        <a:xfrm flipV="1">
          <a:off x="15481300" y="69570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41728</xdr:rowOff>
    </xdr:from>
    <xdr:to>
      <xdr:col>76</xdr:col>
      <xdr:colOff>165100</xdr:colOff>
      <xdr:row>40</xdr:row>
      <xdr:rowOff>143328</xdr:rowOff>
    </xdr:to>
    <xdr:sp macro="" textlink="">
      <xdr:nvSpPr>
        <xdr:cNvPr id="453" name="楕円 452"/>
        <xdr:cNvSpPr/>
      </xdr:nvSpPr>
      <xdr:spPr>
        <a:xfrm>
          <a:off x="14541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92528</xdr:rowOff>
    </xdr:from>
    <xdr:to>
      <xdr:col>81</xdr:col>
      <xdr:colOff>50800</xdr:colOff>
      <xdr:row>40</xdr:row>
      <xdr:rowOff>133350</xdr:rowOff>
    </xdr:to>
    <xdr:cxnSp macro="">
      <xdr:nvCxnSpPr>
        <xdr:cNvPr id="454" name="直線コネクタ 453"/>
        <xdr:cNvCxnSpPr/>
      </xdr:nvCxnSpPr>
      <xdr:spPr>
        <a:xfrm>
          <a:off x="14592300" y="695052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34126</xdr:rowOff>
    </xdr:from>
    <xdr:ext cx="405111" cy="259045"/>
    <xdr:sp macro="" textlink="">
      <xdr:nvSpPr>
        <xdr:cNvPr id="455"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56"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3827</xdr:rowOff>
    </xdr:from>
    <xdr:ext cx="405111" cy="259045"/>
    <xdr:sp macro="" textlink="">
      <xdr:nvSpPr>
        <xdr:cNvPr id="457" name="n_1mainValue【一般廃棄物処理施設】&#10;有形固定資産減価償却率"/>
        <xdr:cNvSpPr txBox="1"/>
      </xdr:nvSpPr>
      <xdr:spPr>
        <a:xfrm>
          <a:off x="152660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134455</xdr:rowOff>
    </xdr:from>
    <xdr:ext cx="405111" cy="259045"/>
    <xdr:sp macro="" textlink="">
      <xdr:nvSpPr>
        <xdr:cNvPr id="458" name="n_2mainValue【一般廃棄物処理施設】&#10;有形固定資産減価償却率"/>
        <xdr:cNvSpPr txBox="1"/>
      </xdr:nvSpPr>
      <xdr:spPr>
        <a:xfrm>
          <a:off x="14389744"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9" name="直線コネクタ 4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0" name="テキスト ボックス 4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1" name="直線コネクタ 4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2" name="テキスト ボックス 4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3" name="直線コネクタ 4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4" name="テキスト ボックス 4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5" name="直線コネクタ 4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6" name="テキスト ボックス 4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7" name="直線コネクタ 4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8" name="テキスト ボックス 47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9" name="直線コネクタ 4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0" name="テキスト ボックス 47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84" name="直線コネクタ 483"/>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85"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86" name="直線コネクタ 485"/>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87"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88" name="直線コネクタ 487"/>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89"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90" name="フローチャート: 判断 489"/>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91" name="フローチャート: 判断 490"/>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92" name="フローチャート: 判断 491"/>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37117</xdr:rowOff>
    </xdr:from>
    <xdr:to>
      <xdr:col>116</xdr:col>
      <xdr:colOff>114300</xdr:colOff>
      <xdr:row>39</xdr:row>
      <xdr:rowOff>138717</xdr:rowOff>
    </xdr:to>
    <xdr:sp macro="" textlink="">
      <xdr:nvSpPr>
        <xdr:cNvPr id="498" name="楕円 497"/>
        <xdr:cNvSpPr/>
      </xdr:nvSpPr>
      <xdr:spPr>
        <a:xfrm>
          <a:off x="22110700" y="672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59994</xdr:rowOff>
    </xdr:from>
    <xdr:ext cx="599010" cy="259045"/>
    <xdr:sp macro="" textlink="">
      <xdr:nvSpPr>
        <xdr:cNvPr id="499" name="【一般廃棄物処理施設】&#10;一人当たり有形固定資産（償却資産）額該当値テキスト"/>
        <xdr:cNvSpPr txBox="1"/>
      </xdr:nvSpPr>
      <xdr:spPr>
        <a:xfrm>
          <a:off x="22199600" y="657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42483</xdr:rowOff>
    </xdr:from>
    <xdr:to>
      <xdr:col>112</xdr:col>
      <xdr:colOff>38100</xdr:colOff>
      <xdr:row>39</xdr:row>
      <xdr:rowOff>144083</xdr:rowOff>
    </xdr:to>
    <xdr:sp macro="" textlink="">
      <xdr:nvSpPr>
        <xdr:cNvPr id="500" name="楕円 499"/>
        <xdr:cNvSpPr/>
      </xdr:nvSpPr>
      <xdr:spPr>
        <a:xfrm>
          <a:off x="21272500" y="67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87917</xdr:rowOff>
    </xdr:from>
    <xdr:to>
      <xdr:col>116</xdr:col>
      <xdr:colOff>63500</xdr:colOff>
      <xdr:row>39</xdr:row>
      <xdr:rowOff>93283</xdr:rowOff>
    </xdr:to>
    <xdr:cxnSp macro="">
      <xdr:nvCxnSpPr>
        <xdr:cNvPr id="501" name="直線コネクタ 500"/>
        <xdr:cNvCxnSpPr/>
      </xdr:nvCxnSpPr>
      <xdr:spPr>
        <a:xfrm flipV="1">
          <a:off x="21323300" y="6774467"/>
          <a:ext cx="838200" cy="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2328</xdr:rowOff>
    </xdr:from>
    <xdr:to>
      <xdr:col>107</xdr:col>
      <xdr:colOff>101600</xdr:colOff>
      <xdr:row>39</xdr:row>
      <xdr:rowOff>103928</xdr:rowOff>
    </xdr:to>
    <xdr:sp macro="" textlink="">
      <xdr:nvSpPr>
        <xdr:cNvPr id="502" name="楕円 501"/>
        <xdr:cNvSpPr/>
      </xdr:nvSpPr>
      <xdr:spPr>
        <a:xfrm>
          <a:off x="20383500" y="668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53128</xdr:rowOff>
    </xdr:from>
    <xdr:to>
      <xdr:col>111</xdr:col>
      <xdr:colOff>177800</xdr:colOff>
      <xdr:row>39</xdr:row>
      <xdr:rowOff>93283</xdr:rowOff>
    </xdr:to>
    <xdr:cxnSp macro="">
      <xdr:nvCxnSpPr>
        <xdr:cNvPr id="503" name="直線コネクタ 502"/>
        <xdr:cNvCxnSpPr/>
      </xdr:nvCxnSpPr>
      <xdr:spPr>
        <a:xfrm>
          <a:off x="20434300" y="6739678"/>
          <a:ext cx="889000" cy="4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35396</xdr:rowOff>
    </xdr:from>
    <xdr:ext cx="534377" cy="259045"/>
    <xdr:sp macro="" textlink="">
      <xdr:nvSpPr>
        <xdr:cNvPr id="504" name="n_1aveValue【一般廃棄物処理施設】&#10;一人当たり有形固定資産（償却資産）額"/>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88811</xdr:rowOff>
    </xdr:from>
    <xdr:ext cx="534377" cy="259045"/>
    <xdr:sp macro="" textlink="">
      <xdr:nvSpPr>
        <xdr:cNvPr id="505" name="n_2aveValue【一般廃棄物処理施設】&#10;一人当たり有形固定資産（償却資産）額"/>
        <xdr:cNvSpPr txBox="1"/>
      </xdr:nvSpPr>
      <xdr:spPr>
        <a:xfrm>
          <a:off x="20167111" y="71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160610</xdr:rowOff>
    </xdr:from>
    <xdr:ext cx="599010" cy="259045"/>
    <xdr:sp macro="" textlink="">
      <xdr:nvSpPr>
        <xdr:cNvPr id="506" name="n_1mainValue【一般廃棄物処理施設】&#10;一人当たり有形固定資産（償却資産）額"/>
        <xdr:cNvSpPr txBox="1"/>
      </xdr:nvSpPr>
      <xdr:spPr>
        <a:xfrm>
          <a:off x="21011095" y="650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120455</xdr:rowOff>
    </xdr:from>
    <xdr:ext cx="599010" cy="259045"/>
    <xdr:sp macro="" textlink="">
      <xdr:nvSpPr>
        <xdr:cNvPr id="507" name="n_2mainValue【一般廃棄物処理施設】&#10;一人当たり有形固定資産（償却資産）額"/>
        <xdr:cNvSpPr txBox="1"/>
      </xdr:nvSpPr>
      <xdr:spPr>
        <a:xfrm>
          <a:off x="20134795" y="646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533" name="直線コネクタ 532"/>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3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36"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37" name="直線コネクタ 53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38"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39" name="フローチャート: 判断 538"/>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40" name="フローチャート: 判断 53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41" name="フローチャート: 判断 540"/>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145143</xdr:rowOff>
    </xdr:from>
    <xdr:to>
      <xdr:col>76</xdr:col>
      <xdr:colOff>165100</xdr:colOff>
      <xdr:row>61</xdr:row>
      <xdr:rowOff>75293</xdr:rowOff>
    </xdr:to>
    <xdr:sp macro="" textlink="">
      <xdr:nvSpPr>
        <xdr:cNvPr id="547" name="楕円 546"/>
        <xdr:cNvSpPr/>
      </xdr:nvSpPr>
      <xdr:spPr>
        <a:xfrm>
          <a:off x="14541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126110</xdr:rowOff>
    </xdr:from>
    <xdr:ext cx="405111" cy="259045"/>
    <xdr:sp macro="" textlink="">
      <xdr:nvSpPr>
        <xdr:cNvPr id="548"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109781</xdr:rowOff>
    </xdr:from>
    <xdr:ext cx="405111" cy="259045"/>
    <xdr:sp macro="" textlink="">
      <xdr:nvSpPr>
        <xdr:cNvPr id="549" name="n_2aveValue【保健センター・保健所】&#10;有形固定資産減価償却率"/>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66420</xdr:rowOff>
    </xdr:from>
    <xdr:ext cx="405111" cy="259045"/>
    <xdr:sp macro="" textlink="">
      <xdr:nvSpPr>
        <xdr:cNvPr id="550" name="n_2mainValue【保健センター・保健所】&#10;有形固定資産減価償却率"/>
        <xdr:cNvSpPr txBox="1"/>
      </xdr:nvSpPr>
      <xdr:spPr>
        <a:xfrm>
          <a:off x="14389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1" name="直線コネクタ 5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2" name="テキスト ボックス 5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3" name="直線コネクタ 5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4" name="テキスト ボックス 5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5" name="直線コネクタ 5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6" name="テキスト ボックス 5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7" name="直線コネクタ 5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8" name="テキスト ボックス 5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72" name="直線コネクタ 571"/>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73"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74" name="直線コネクタ 573"/>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75"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76" name="直線コネクタ 575"/>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69359</xdr:rowOff>
    </xdr:from>
    <xdr:ext cx="469744" cy="259045"/>
    <xdr:sp macro="" textlink="">
      <xdr:nvSpPr>
        <xdr:cNvPr id="577" name="【保健センター・保健所】&#10;一人当たり面積平均値テキスト"/>
        <xdr:cNvSpPr txBox="1"/>
      </xdr:nvSpPr>
      <xdr:spPr>
        <a:xfrm>
          <a:off x="22199600" y="1069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78" name="フローチャート: 判断 577"/>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79" name="フローチャート: 判断 578"/>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80" name="フローチャート: 判断 579"/>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52070</xdr:rowOff>
    </xdr:from>
    <xdr:to>
      <xdr:col>107</xdr:col>
      <xdr:colOff>101600</xdr:colOff>
      <xdr:row>61</xdr:row>
      <xdr:rowOff>153670</xdr:rowOff>
    </xdr:to>
    <xdr:sp macro="" textlink="">
      <xdr:nvSpPr>
        <xdr:cNvPr id="586" name="楕円 585"/>
        <xdr:cNvSpPr/>
      </xdr:nvSpPr>
      <xdr:spPr>
        <a:xfrm>
          <a:off x="2038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10177</xdr:rowOff>
    </xdr:from>
    <xdr:ext cx="469744" cy="259045"/>
    <xdr:sp macro="" textlink="">
      <xdr:nvSpPr>
        <xdr:cNvPr id="587"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137939</xdr:rowOff>
    </xdr:from>
    <xdr:ext cx="469744" cy="259045"/>
    <xdr:sp macro="" textlink="">
      <xdr:nvSpPr>
        <xdr:cNvPr id="588" name="n_2aveValue【保健センター・保健所】&#10;一人当たり面積"/>
        <xdr:cNvSpPr txBox="1"/>
      </xdr:nvSpPr>
      <xdr:spPr>
        <a:xfrm>
          <a:off x="20199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589" name="n_2main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0" name="直線コネクタ 5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1" name="テキスト ボックス 6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2" name="直線コネクタ 6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3" name="テキスト ボックス 6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4" name="直線コネクタ 6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5" name="テキスト ボックス 6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6" name="直線コネクタ 6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7" name="テキスト ボックス 6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8" name="直線コネクタ 6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9" name="テキスト ボックス 6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0" name="直線コネクタ 6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1" name="テキスト ボックス 6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3" name="テキスト ボックス 6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615" name="直線コネクタ 614"/>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616"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617" name="直線コネクタ 616"/>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618"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19" name="直線コネクタ 618"/>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620"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621" name="フローチャート: 判断 620"/>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622" name="フローチャート: 判断 621"/>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623" name="フローチャート: 判断 622"/>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117929</xdr:rowOff>
    </xdr:from>
    <xdr:to>
      <xdr:col>85</xdr:col>
      <xdr:colOff>177800</xdr:colOff>
      <xdr:row>80</xdr:row>
      <xdr:rowOff>48079</xdr:rowOff>
    </xdr:to>
    <xdr:sp macro="" textlink="">
      <xdr:nvSpPr>
        <xdr:cNvPr id="629" name="楕円 628"/>
        <xdr:cNvSpPr/>
      </xdr:nvSpPr>
      <xdr:spPr>
        <a:xfrm>
          <a:off x="16268700" y="136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140806</xdr:rowOff>
    </xdr:from>
    <xdr:ext cx="405111" cy="259045"/>
    <xdr:sp macro="" textlink="">
      <xdr:nvSpPr>
        <xdr:cNvPr id="630" name="【消防施設】&#10;有形固定資産減価償却率該当値テキスト"/>
        <xdr:cNvSpPr txBox="1"/>
      </xdr:nvSpPr>
      <xdr:spPr>
        <a:xfrm>
          <a:off x="16357600" y="1351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124461</xdr:rowOff>
    </xdr:from>
    <xdr:to>
      <xdr:col>81</xdr:col>
      <xdr:colOff>101600</xdr:colOff>
      <xdr:row>80</xdr:row>
      <xdr:rowOff>54611</xdr:rowOff>
    </xdr:to>
    <xdr:sp macro="" textlink="">
      <xdr:nvSpPr>
        <xdr:cNvPr id="631" name="楕円 630"/>
        <xdr:cNvSpPr/>
      </xdr:nvSpPr>
      <xdr:spPr>
        <a:xfrm>
          <a:off x="15430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168729</xdr:rowOff>
    </xdr:from>
    <xdr:to>
      <xdr:col>85</xdr:col>
      <xdr:colOff>127000</xdr:colOff>
      <xdr:row>80</xdr:row>
      <xdr:rowOff>3811</xdr:rowOff>
    </xdr:to>
    <xdr:cxnSp macro="">
      <xdr:nvCxnSpPr>
        <xdr:cNvPr id="632" name="直線コネクタ 631"/>
        <xdr:cNvCxnSpPr/>
      </xdr:nvCxnSpPr>
      <xdr:spPr>
        <a:xfrm flipV="1">
          <a:off x="15481300" y="1371327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122827</xdr:rowOff>
    </xdr:from>
    <xdr:to>
      <xdr:col>76</xdr:col>
      <xdr:colOff>165100</xdr:colOff>
      <xdr:row>82</xdr:row>
      <xdr:rowOff>52977</xdr:rowOff>
    </xdr:to>
    <xdr:sp macro="" textlink="">
      <xdr:nvSpPr>
        <xdr:cNvPr id="633" name="楕円 632"/>
        <xdr:cNvSpPr/>
      </xdr:nvSpPr>
      <xdr:spPr>
        <a:xfrm>
          <a:off x="14541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3811</xdr:rowOff>
    </xdr:from>
    <xdr:to>
      <xdr:col>81</xdr:col>
      <xdr:colOff>50800</xdr:colOff>
      <xdr:row>82</xdr:row>
      <xdr:rowOff>2177</xdr:rowOff>
    </xdr:to>
    <xdr:cxnSp macro="">
      <xdr:nvCxnSpPr>
        <xdr:cNvPr id="634" name="直線コネクタ 633"/>
        <xdr:cNvCxnSpPr/>
      </xdr:nvCxnSpPr>
      <xdr:spPr>
        <a:xfrm flipV="1">
          <a:off x="14592300" y="13719811"/>
          <a:ext cx="889000" cy="34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150240</xdr:rowOff>
    </xdr:from>
    <xdr:ext cx="405111" cy="259045"/>
    <xdr:sp macro="" textlink="">
      <xdr:nvSpPr>
        <xdr:cNvPr id="635"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636"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71138</xdr:rowOff>
    </xdr:from>
    <xdr:ext cx="405111" cy="259045"/>
    <xdr:sp macro="" textlink="">
      <xdr:nvSpPr>
        <xdr:cNvPr id="637" name="n_1mainValue【消防施設】&#10;有形固定資産減価償却率"/>
        <xdr:cNvSpPr txBox="1"/>
      </xdr:nvSpPr>
      <xdr:spPr>
        <a:xfrm>
          <a:off x="15266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44104</xdr:rowOff>
    </xdr:from>
    <xdr:ext cx="405111" cy="259045"/>
    <xdr:sp macro="" textlink="">
      <xdr:nvSpPr>
        <xdr:cNvPr id="638" name="n_2mainValue【消防施設】&#10;有形固定資産減価償却率"/>
        <xdr:cNvSpPr txBox="1"/>
      </xdr:nvSpPr>
      <xdr:spPr>
        <a:xfrm>
          <a:off x="14389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7" name="テキスト ボックス 6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8" name="直線コネクタ 6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9" name="直線コネクタ 64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0" name="テキスト ボックス 64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1" name="直線コネクタ 65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2" name="テキスト ボックス 65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3" name="直線コネクタ 65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4" name="テキスト ボックス 65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5" name="直線コネクタ 65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6" name="テキスト ボックス 65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7" name="直線コネクタ 6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8" name="テキスト ボックス 6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60" name="直線コネクタ 659"/>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1"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2" name="直線コネクタ 66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63"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64" name="直線コネクタ 663"/>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665" name="【消防施設】&#10;一人当たり面積平均値テキスト"/>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66" name="フローチャート: 判断 665"/>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67" name="フローチャート: 判断 666"/>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68" name="フローチャート: 判断 667"/>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9" name="テキスト ボックス 6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0" name="テキスト ボックス 6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1" name="テキスト ボックス 6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2" name="テキスト ボックス 6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3" name="テキスト ボックス 6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140463</xdr:rowOff>
    </xdr:from>
    <xdr:to>
      <xdr:col>116</xdr:col>
      <xdr:colOff>114300</xdr:colOff>
      <xdr:row>78</xdr:row>
      <xdr:rowOff>70613</xdr:rowOff>
    </xdr:to>
    <xdr:sp macro="" textlink="">
      <xdr:nvSpPr>
        <xdr:cNvPr id="674" name="楕円 673"/>
        <xdr:cNvSpPr/>
      </xdr:nvSpPr>
      <xdr:spPr>
        <a:xfrm>
          <a:off x="22110700" y="1334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93490</xdr:rowOff>
    </xdr:from>
    <xdr:ext cx="469744" cy="259045"/>
    <xdr:sp macro="" textlink="">
      <xdr:nvSpPr>
        <xdr:cNvPr id="675" name="【消防施設】&#10;一人当たり面積該当値テキスト"/>
        <xdr:cNvSpPr txBox="1"/>
      </xdr:nvSpPr>
      <xdr:spPr>
        <a:xfrm>
          <a:off x="22199600" y="1329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163322</xdr:rowOff>
    </xdr:from>
    <xdr:to>
      <xdr:col>112</xdr:col>
      <xdr:colOff>38100</xdr:colOff>
      <xdr:row>78</xdr:row>
      <xdr:rowOff>93472</xdr:rowOff>
    </xdr:to>
    <xdr:sp macro="" textlink="">
      <xdr:nvSpPr>
        <xdr:cNvPr id="676" name="楕円 675"/>
        <xdr:cNvSpPr/>
      </xdr:nvSpPr>
      <xdr:spPr>
        <a:xfrm>
          <a:off x="21272500" y="133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19813</xdr:rowOff>
    </xdr:from>
    <xdr:to>
      <xdr:col>116</xdr:col>
      <xdr:colOff>63500</xdr:colOff>
      <xdr:row>78</xdr:row>
      <xdr:rowOff>42672</xdr:rowOff>
    </xdr:to>
    <xdr:cxnSp macro="">
      <xdr:nvCxnSpPr>
        <xdr:cNvPr id="677" name="直線コネクタ 676"/>
        <xdr:cNvCxnSpPr/>
      </xdr:nvCxnSpPr>
      <xdr:spPr>
        <a:xfrm flipV="1">
          <a:off x="21323300" y="133929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126746</xdr:rowOff>
    </xdr:from>
    <xdr:to>
      <xdr:col>107</xdr:col>
      <xdr:colOff>101600</xdr:colOff>
      <xdr:row>84</xdr:row>
      <xdr:rowOff>56896</xdr:rowOff>
    </xdr:to>
    <xdr:sp macro="" textlink="">
      <xdr:nvSpPr>
        <xdr:cNvPr id="678" name="楕円 677"/>
        <xdr:cNvSpPr/>
      </xdr:nvSpPr>
      <xdr:spPr>
        <a:xfrm>
          <a:off x="20383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42672</xdr:rowOff>
    </xdr:from>
    <xdr:to>
      <xdr:col>111</xdr:col>
      <xdr:colOff>177800</xdr:colOff>
      <xdr:row>84</xdr:row>
      <xdr:rowOff>6096</xdr:rowOff>
    </xdr:to>
    <xdr:cxnSp macro="">
      <xdr:nvCxnSpPr>
        <xdr:cNvPr id="679" name="直線コネクタ 678"/>
        <xdr:cNvCxnSpPr/>
      </xdr:nvCxnSpPr>
      <xdr:spPr>
        <a:xfrm flipV="1">
          <a:off x="20434300" y="13415772"/>
          <a:ext cx="889000" cy="99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114316</xdr:rowOff>
    </xdr:from>
    <xdr:ext cx="469744" cy="259045"/>
    <xdr:sp macro="" textlink="">
      <xdr:nvSpPr>
        <xdr:cNvPr id="680" name="n_1aveValue【消防施設】&#10;一人当たり面積"/>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75455</xdr:rowOff>
    </xdr:from>
    <xdr:ext cx="469744" cy="259045"/>
    <xdr:sp macro="" textlink="">
      <xdr:nvSpPr>
        <xdr:cNvPr id="681" name="n_2aveValue【消防施設】&#10;一人当たり面積"/>
        <xdr:cNvSpPr txBox="1"/>
      </xdr:nvSpPr>
      <xdr:spPr>
        <a:xfrm>
          <a:off x="20199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109999</xdr:rowOff>
    </xdr:from>
    <xdr:ext cx="469744" cy="259045"/>
    <xdr:sp macro="" textlink="">
      <xdr:nvSpPr>
        <xdr:cNvPr id="682" name="n_1mainValue【消防施設】&#10;一人当たり面積"/>
        <xdr:cNvSpPr txBox="1"/>
      </xdr:nvSpPr>
      <xdr:spPr>
        <a:xfrm>
          <a:off x="21075727" y="1314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73423</xdr:rowOff>
    </xdr:from>
    <xdr:ext cx="469744" cy="259045"/>
    <xdr:sp macro="" textlink="">
      <xdr:nvSpPr>
        <xdr:cNvPr id="683" name="n_2mainValue【消防施設】&#10;一人当たり面積"/>
        <xdr:cNvSpPr txBox="1"/>
      </xdr:nvSpPr>
      <xdr:spPr>
        <a:xfrm>
          <a:off x="20199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4" name="直線コネクタ 6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5" name="テキスト ボックス 6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6" name="直線コネクタ 6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7" name="テキスト ボックス 6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8" name="直線コネクタ 6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9" name="テキスト ボックス 6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0" name="直線コネクタ 6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1" name="テキスト ボックス 7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2" name="直線コネクタ 7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3" name="テキスト ボックス 7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4" name="直線コネクタ 7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5" name="テキスト ボックス 7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6" name="直線コネクタ 7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7" name="テキスト ボックス 7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709" name="直線コネクタ 708"/>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710"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711" name="直線コネクタ 710"/>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712"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13" name="直線コネクタ 712"/>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120122</xdr:rowOff>
    </xdr:from>
    <xdr:ext cx="405111" cy="259045"/>
    <xdr:sp macro="" textlink="">
      <xdr:nvSpPr>
        <xdr:cNvPr id="714" name="【庁舎】&#10;有形固定資産減価償却率平均値テキスト"/>
        <xdr:cNvSpPr txBox="1"/>
      </xdr:nvSpPr>
      <xdr:spPr>
        <a:xfrm>
          <a:off x="16357600" y="17608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715" name="フローチャート: 判断 714"/>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716" name="フローチャート: 判断 715"/>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717" name="フローチャート: 判断 716"/>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723" name="楕円 722"/>
        <xdr:cNvSpPr/>
      </xdr:nvSpPr>
      <xdr:spPr>
        <a:xfrm>
          <a:off x="162687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51179</xdr:rowOff>
    </xdr:from>
    <xdr:ext cx="405111" cy="259045"/>
    <xdr:sp macro="" textlink="">
      <xdr:nvSpPr>
        <xdr:cNvPr id="724" name="【庁舎】&#10;有形固定資産減価償却率該当値テキスト"/>
        <xdr:cNvSpPr txBox="1"/>
      </xdr:nvSpPr>
      <xdr:spPr>
        <a:xfrm>
          <a:off x="16357600"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107043</xdr:rowOff>
    </xdr:from>
    <xdr:to>
      <xdr:col>81</xdr:col>
      <xdr:colOff>101600</xdr:colOff>
      <xdr:row>105</xdr:row>
      <xdr:rowOff>37193</xdr:rowOff>
    </xdr:to>
    <xdr:sp macro="" textlink="">
      <xdr:nvSpPr>
        <xdr:cNvPr id="725" name="楕円 724"/>
        <xdr:cNvSpPr/>
      </xdr:nvSpPr>
      <xdr:spPr>
        <a:xfrm>
          <a:off x="15430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123552</xdr:rowOff>
    </xdr:from>
    <xdr:to>
      <xdr:col>85</xdr:col>
      <xdr:colOff>127000</xdr:colOff>
      <xdr:row>104</xdr:row>
      <xdr:rowOff>157843</xdr:rowOff>
    </xdr:to>
    <xdr:cxnSp macro="">
      <xdr:nvCxnSpPr>
        <xdr:cNvPr id="726" name="直線コネクタ 725"/>
        <xdr:cNvCxnSpPr/>
      </xdr:nvCxnSpPr>
      <xdr:spPr>
        <a:xfrm flipV="1">
          <a:off x="15481300" y="1795435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134801</xdr:rowOff>
    </xdr:from>
    <xdr:to>
      <xdr:col>76</xdr:col>
      <xdr:colOff>165100</xdr:colOff>
      <xdr:row>105</xdr:row>
      <xdr:rowOff>64951</xdr:rowOff>
    </xdr:to>
    <xdr:sp macro="" textlink="">
      <xdr:nvSpPr>
        <xdr:cNvPr id="727" name="楕円 726"/>
        <xdr:cNvSpPr/>
      </xdr:nvSpPr>
      <xdr:spPr>
        <a:xfrm>
          <a:off x="14541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157843</xdr:rowOff>
    </xdr:from>
    <xdr:to>
      <xdr:col>81</xdr:col>
      <xdr:colOff>50800</xdr:colOff>
      <xdr:row>105</xdr:row>
      <xdr:rowOff>14151</xdr:rowOff>
    </xdr:to>
    <xdr:cxnSp macro="">
      <xdr:nvCxnSpPr>
        <xdr:cNvPr id="728" name="直線コネクタ 727"/>
        <xdr:cNvCxnSpPr/>
      </xdr:nvCxnSpPr>
      <xdr:spPr>
        <a:xfrm flipV="1">
          <a:off x="14592300" y="179886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128832</xdr:rowOff>
    </xdr:from>
    <xdr:ext cx="405111" cy="259045"/>
    <xdr:sp macro="" textlink="">
      <xdr:nvSpPr>
        <xdr:cNvPr id="729" name="n_1ave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730"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28320</xdr:rowOff>
    </xdr:from>
    <xdr:ext cx="405111" cy="259045"/>
    <xdr:sp macro="" textlink="">
      <xdr:nvSpPr>
        <xdr:cNvPr id="731" name="n_1mainValue【庁舎】&#10;有形固定資産減価償却率"/>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56078</xdr:rowOff>
    </xdr:from>
    <xdr:ext cx="405111" cy="259045"/>
    <xdr:sp macro="" textlink="">
      <xdr:nvSpPr>
        <xdr:cNvPr id="732" name="n_2mainValue【庁舎】&#10;有形固定資産減価償却率"/>
        <xdr:cNvSpPr txBox="1"/>
      </xdr:nvSpPr>
      <xdr:spPr>
        <a:xfrm>
          <a:off x="14389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3" name="直線コネクタ 7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4" name="テキスト ボックス 7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5" name="直線コネクタ 7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6" name="テキスト ボックス 7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7" name="直線コネクタ 7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8" name="テキスト ボックス 7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9" name="直線コネクタ 7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0" name="テキスト ボックス 7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54" name="直線コネクタ 753"/>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55"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56" name="直線コネクタ 755"/>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57"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58" name="直線コネクタ 757"/>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759"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60" name="フローチャート: 判断 759"/>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61" name="フローチャート: 判断 760"/>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762" name="フローチャート: 判断 761"/>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68" name="楕円 767"/>
        <xdr:cNvSpPr/>
      </xdr:nvSpPr>
      <xdr:spPr>
        <a:xfrm>
          <a:off x="22110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105427</xdr:rowOff>
    </xdr:from>
    <xdr:ext cx="469744" cy="259045"/>
    <xdr:sp macro="" textlink="">
      <xdr:nvSpPr>
        <xdr:cNvPr id="769" name="【庁舎】&#10;一人当たり面積該当値テキスト"/>
        <xdr:cNvSpPr txBox="1"/>
      </xdr:nvSpPr>
      <xdr:spPr>
        <a:xfrm>
          <a:off x="22199600"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87122</xdr:rowOff>
    </xdr:from>
    <xdr:to>
      <xdr:col>112</xdr:col>
      <xdr:colOff>38100</xdr:colOff>
      <xdr:row>105</xdr:row>
      <xdr:rowOff>17272</xdr:rowOff>
    </xdr:to>
    <xdr:sp macro="" textlink="">
      <xdr:nvSpPr>
        <xdr:cNvPr id="770" name="楕円 769"/>
        <xdr:cNvSpPr/>
      </xdr:nvSpPr>
      <xdr:spPr>
        <a:xfrm>
          <a:off x="212725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133350</xdr:rowOff>
    </xdr:from>
    <xdr:to>
      <xdr:col>116</xdr:col>
      <xdr:colOff>63500</xdr:colOff>
      <xdr:row>104</xdr:row>
      <xdr:rowOff>137922</xdr:rowOff>
    </xdr:to>
    <xdr:cxnSp macro="">
      <xdr:nvCxnSpPr>
        <xdr:cNvPr id="771" name="直線コネクタ 770"/>
        <xdr:cNvCxnSpPr/>
      </xdr:nvCxnSpPr>
      <xdr:spPr>
        <a:xfrm flipV="1">
          <a:off x="21323300" y="1796415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96265</xdr:rowOff>
    </xdr:from>
    <xdr:to>
      <xdr:col>107</xdr:col>
      <xdr:colOff>101600</xdr:colOff>
      <xdr:row>105</xdr:row>
      <xdr:rowOff>26415</xdr:rowOff>
    </xdr:to>
    <xdr:sp macro="" textlink="">
      <xdr:nvSpPr>
        <xdr:cNvPr id="772" name="楕円 771"/>
        <xdr:cNvSpPr/>
      </xdr:nvSpPr>
      <xdr:spPr>
        <a:xfrm>
          <a:off x="20383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137922</xdr:rowOff>
    </xdr:from>
    <xdr:to>
      <xdr:col>111</xdr:col>
      <xdr:colOff>177800</xdr:colOff>
      <xdr:row>104</xdr:row>
      <xdr:rowOff>147065</xdr:rowOff>
    </xdr:to>
    <xdr:cxnSp macro="">
      <xdr:nvCxnSpPr>
        <xdr:cNvPr id="773" name="直線コネクタ 772"/>
        <xdr:cNvCxnSpPr/>
      </xdr:nvCxnSpPr>
      <xdr:spPr>
        <a:xfrm flipV="1">
          <a:off x="20434300" y="1796872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74"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775"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8399</xdr:rowOff>
    </xdr:from>
    <xdr:ext cx="469744" cy="259045"/>
    <xdr:sp macro="" textlink="">
      <xdr:nvSpPr>
        <xdr:cNvPr id="776" name="n_1mainValue【庁舎】&#10;一人当たり面積"/>
        <xdr:cNvSpPr txBox="1"/>
      </xdr:nvSpPr>
      <xdr:spPr>
        <a:xfrm>
          <a:off x="210757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17542</xdr:rowOff>
    </xdr:from>
    <xdr:ext cx="469744" cy="259045"/>
    <xdr:sp macro="" textlink="">
      <xdr:nvSpPr>
        <xdr:cNvPr id="777" name="n_2mainValue【庁舎】&#10;一人当たり面積"/>
        <xdr:cNvSpPr txBox="1"/>
      </xdr:nvSpPr>
      <xdr:spPr>
        <a:xfrm>
          <a:off x="20199427" y="1801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図書館は、昭和</a:t>
          </a:r>
          <a:r>
            <a:rPr kumimoji="1" lang="ja-JP" altLang="en-US" sz="1100">
              <a:solidFill>
                <a:schemeClr val="dk1"/>
              </a:solidFill>
              <a:effectLst/>
              <a:latin typeface="+mn-lt"/>
              <a:ea typeface="+mn-ea"/>
              <a:cs typeface="+mn-cs"/>
            </a:rPr>
            <a:t>６１</a:t>
          </a:r>
          <a:r>
            <a:rPr kumimoji="1" lang="ja-JP" altLang="ja-JP" sz="1100">
              <a:solidFill>
                <a:schemeClr val="dk1"/>
              </a:solidFill>
              <a:effectLst/>
              <a:latin typeface="+mn-lt"/>
              <a:ea typeface="+mn-ea"/>
              <a:cs typeface="+mn-cs"/>
            </a:rPr>
            <a:t>年に建設され、法定耐用年数である</a:t>
          </a:r>
          <a:r>
            <a:rPr kumimoji="1" lang="ja-JP" altLang="en-US" sz="1100">
              <a:solidFill>
                <a:schemeClr val="dk1"/>
              </a:solidFill>
              <a:effectLst/>
              <a:latin typeface="+mn-lt"/>
              <a:ea typeface="+mn-ea"/>
              <a:cs typeface="+mn-cs"/>
            </a:rPr>
            <a:t>３４</a:t>
          </a:r>
          <a:r>
            <a:rPr kumimoji="1" lang="ja-JP" altLang="ja-JP" sz="1100">
              <a:solidFill>
                <a:schemeClr val="dk1"/>
              </a:solidFill>
              <a:effectLst/>
              <a:latin typeface="+mn-lt"/>
              <a:ea typeface="+mn-ea"/>
              <a:cs typeface="+mn-cs"/>
            </a:rPr>
            <a:t>年を経過したところであるが、市内外から利用者も多く市内唯一（公民館と併設は除く）であるため、効率的かつ効果的な維持管理が求められている。体育館について、市内６施設あるうち５館は、旧町村時代に小中学校の体育館として建築されたもので、学校の統廃合や移転を機に、社会体育施設として地域住民等に利用されている。うち</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館は築</a:t>
          </a: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年経過し老朽化が著しいため、利用実態等を考慮したうえで、令和９年を目途に廃止する方向である。市総合体育館は、平成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年に建築され、国体会場に利用されるなどスポーツの拠点として多くの市民・団体等に利用されている。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避難所にも指定されており、今後も多くの利用が見込まれることから、施設点検等や計画的な修繕等、適正管理に努めていく必要がある。７箇所ある福祉施設は、高齢者福祉施設、児童福祉法に基づいた通所施設等がある。福祉施設は昭和４０年代後半から平成始めに建設されており、今後においても利用者等の利便性向上を図り、最適化及び有効活用を推進していく。消防施設は、分団詰所、防火水槽等を含むと、一人あたり面積が類似団体と比較し最も大きい。安心・安全がもとめられるなか、統廃合による施設規模の拡大等広域的な見直しを行うことで、より効果的な公共施設の運用に努めていく。市民会館は、平成１７年に建設され、市の資産のなかでも比較的新しく、有形固定資産減価償却率は、類似団体と比較しても低い。耐用年数は</a:t>
          </a:r>
          <a:r>
            <a:rPr kumimoji="1" lang="ja-JP" altLang="en-US" sz="1100">
              <a:solidFill>
                <a:schemeClr val="dk1"/>
              </a:solidFill>
              <a:effectLst/>
              <a:latin typeface="+mn-lt"/>
              <a:ea typeface="+mn-ea"/>
              <a:cs typeface="+mn-cs"/>
            </a:rPr>
            <a:t>３４</a:t>
          </a:r>
          <a:r>
            <a:rPr kumimoji="1" lang="ja-JP" altLang="ja-JP" sz="1100">
              <a:solidFill>
                <a:schemeClr val="dk1"/>
              </a:solidFill>
              <a:effectLst/>
              <a:latin typeface="+mn-lt"/>
              <a:ea typeface="+mn-ea"/>
              <a:cs typeface="+mn-cs"/>
            </a:rPr>
            <a:t>年であるが、市の重要な文化芸術の拠点施設として、</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年間延長することを目指し、計画的な改修・修繕を行い施設の長寿命化を図っていく。市役所本庁舎は、合併前の平成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に建設され、２４年が経過しているが、有形固定資産減価償却率は類似団体・全国・県平均と比べ低い水準で維持している。今後においても市政における中心拠点として、長寿命化及び大規模改修も見据え、長中期的な視点で適正な管理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27,664
27,080
221.98
13,201,682
12,969,598
209,139
8,678,932
14,946,649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人口の減少及び過疎地区の高齢化等により財政基盤が弱く、類似団体内平均を下回っている。職員数削減等、歳出削減を推し進めているが、財政力指数は平成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年度まで</a:t>
          </a:r>
          <a:r>
            <a:rPr kumimoji="1" lang="en-US" altLang="ja-JP" sz="1100">
              <a:solidFill>
                <a:schemeClr val="dk1"/>
              </a:solidFill>
              <a:effectLst/>
              <a:latin typeface="+mn-lt"/>
              <a:ea typeface="+mn-ea"/>
              <a:cs typeface="+mn-cs"/>
            </a:rPr>
            <a:t>0.41</a:t>
          </a:r>
          <a:r>
            <a:rPr kumimoji="1" lang="ja-JP" altLang="ja-JP" sz="1100">
              <a:solidFill>
                <a:schemeClr val="dk1"/>
              </a:solidFill>
              <a:effectLst/>
              <a:latin typeface="+mn-lt"/>
              <a:ea typeface="+mn-ea"/>
              <a:cs typeface="+mn-cs"/>
            </a:rPr>
            <a:t>で変わらず推移してい</a:t>
          </a:r>
          <a:r>
            <a:rPr kumimoji="1" lang="ja-JP" altLang="en-US" sz="1100">
              <a:solidFill>
                <a:schemeClr val="dk1"/>
              </a:solidFill>
              <a:effectLst/>
              <a:latin typeface="+mn-lt"/>
              <a:ea typeface="+mn-ea"/>
              <a:cs typeface="+mn-cs"/>
            </a:rPr>
            <a:t>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ポイント下がり</a:t>
          </a:r>
          <a:r>
            <a:rPr kumimoji="1" lang="en-US" altLang="ja-JP" sz="1100">
              <a:solidFill>
                <a:schemeClr val="dk1"/>
              </a:solidFill>
              <a:effectLst/>
              <a:latin typeface="+mn-lt"/>
              <a:ea typeface="+mn-ea"/>
              <a:cs typeface="+mn-cs"/>
            </a:rPr>
            <a:t>0.40</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職員の定員管理や給与構造改革</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による人件費の適正化、</a:t>
          </a:r>
          <a:r>
            <a:rPr kumimoji="1" lang="ja-JP" altLang="ja-JP" sz="1100">
              <a:solidFill>
                <a:schemeClr val="dk1"/>
              </a:solidFill>
              <a:effectLst/>
              <a:latin typeface="+mn-lt"/>
              <a:ea typeface="+mn-ea"/>
              <a:cs typeface="+mn-cs"/>
            </a:rPr>
            <a:t>経常経費の節減と、重点事業を峻別し投資的経費の抑制を図るとともに、市税の徴収率向上対策や企業誘致を積極的に進め、自主財源を確保し財政力の強化を図る。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42</xdr:row>
      <xdr:rowOff>166158</xdr:rowOff>
    </xdr:to>
    <xdr:cxnSp macro="">
      <xdr:nvCxnSpPr>
        <xdr:cNvPr id="72" name="直線コネクタ 71"/>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5" name="直線コネクタ 74"/>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166158</xdr:rowOff>
    </xdr:to>
    <xdr:cxnSp macro="">
      <xdr:nvCxnSpPr>
        <xdr:cNvPr id="78" name="直線コネクタ 77"/>
        <xdr:cNvCxnSpPr/>
      </xdr:nvCxnSpPr>
      <xdr:spPr>
        <a:xfrm>
          <a:off x="1447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分子となる経常経費充当一般財源は、</a:t>
          </a:r>
          <a:r>
            <a:rPr kumimoji="1" lang="ja-JP" altLang="en-US" sz="1100">
              <a:solidFill>
                <a:schemeClr val="dk1"/>
              </a:solidFill>
              <a:effectLst/>
              <a:latin typeface="+mn-lt"/>
              <a:ea typeface="+mn-ea"/>
              <a:cs typeface="+mn-cs"/>
            </a:rPr>
            <a:t>公債費の順調な減少と扶助費や維持補修費などが減少したものの、人件費や物件費が増加</a:t>
          </a:r>
          <a:r>
            <a:rPr kumimoji="1" lang="ja-JP" altLang="ja-JP" sz="1100">
              <a:solidFill>
                <a:schemeClr val="dk1"/>
              </a:solidFill>
              <a:effectLst/>
              <a:latin typeface="+mn-lt"/>
              <a:ea typeface="+mn-ea"/>
              <a:cs typeface="+mn-cs"/>
            </a:rPr>
            <a:t>した。分母となる経常一般財源総額等においても、市税の増加があった一方、</a:t>
          </a:r>
          <a:r>
            <a:rPr kumimoji="1" lang="ja-JP" altLang="en-US" sz="1100">
              <a:solidFill>
                <a:schemeClr val="dk1"/>
              </a:solidFill>
              <a:effectLst/>
              <a:latin typeface="+mn-lt"/>
              <a:ea typeface="+mn-ea"/>
              <a:cs typeface="+mn-cs"/>
            </a:rPr>
            <a:t>歳入構成で最大の割合を占める</a:t>
          </a:r>
          <a:r>
            <a:rPr kumimoji="1" lang="ja-JP" altLang="ja-JP" sz="1100">
              <a:solidFill>
                <a:schemeClr val="dk1"/>
              </a:solidFill>
              <a:effectLst/>
              <a:latin typeface="+mn-lt"/>
              <a:ea typeface="+mn-ea"/>
              <a:cs typeface="+mn-cs"/>
            </a:rPr>
            <a:t>普通交付税の減などにより全体としては減少とな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分子より</a:t>
          </a:r>
          <a:r>
            <a:rPr kumimoji="1" lang="ja-JP" altLang="ja-JP" sz="1100">
              <a:solidFill>
                <a:schemeClr val="dk1"/>
              </a:solidFill>
              <a:effectLst/>
              <a:latin typeface="+mn-lt"/>
              <a:ea typeface="+mn-ea"/>
              <a:cs typeface="+mn-cs"/>
            </a:rPr>
            <a:t>分母の減少額が大きく、その結果、経常収支比率は前年度より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上昇した。</a:t>
          </a:r>
          <a:r>
            <a:rPr lang="ja-JP" altLang="ja-JP" sz="1100" b="0" i="0" baseline="0">
              <a:solidFill>
                <a:schemeClr val="dk1"/>
              </a:solidFill>
              <a:effectLst/>
              <a:latin typeface="+mn-lt"/>
              <a:ea typeface="+mn-ea"/>
              <a:cs typeface="+mn-cs"/>
            </a:rPr>
            <a:t>引き続き事務事業の見直しと中長期的に取り組むべき事業への重点化を実施し経常経費の削減を図っていく。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1016</xdr:rowOff>
    </xdr:from>
    <xdr:to>
      <xdr:col>23</xdr:col>
      <xdr:colOff>133350</xdr:colOff>
      <xdr:row>62</xdr:row>
      <xdr:rowOff>39624</xdr:rowOff>
    </xdr:to>
    <xdr:cxnSp macro="">
      <xdr:nvCxnSpPr>
        <xdr:cNvPr id="130" name="直線コネクタ 129"/>
        <xdr:cNvCxnSpPr/>
      </xdr:nvCxnSpPr>
      <xdr:spPr>
        <a:xfrm>
          <a:off x="4114800" y="1063091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1016</xdr:rowOff>
    </xdr:from>
    <xdr:to>
      <xdr:col>19</xdr:col>
      <xdr:colOff>133350</xdr:colOff>
      <xdr:row>62</xdr:row>
      <xdr:rowOff>49276</xdr:rowOff>
    </xdr:to>
    <xdr:cxnSp macro="">
      <xdr:nvCxnSpPr>
        <xdr:cNvPr id="133" name="直線コネクタ 132"/>
        <xdr:cNvCxnSpPr/>
      </xdr:nvCxnSpPr>
      <xdr:spPr>
        <a:xfrm flipV="1">
          <a:off x="3225800" y="106309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15494</xdr:rowOff>
    </xdr:from>
    <xdr:to>
      <xdr:col>15</xdr:col>
      <xdr:colOff>82550</xdr:colOff>
      <xdr:row>62</xdr:row>
      <xdr:rowOff>49276</xdr:rowOff>
    </xdr:to>
    <xdr:cxnSp macro="">
      <xdr:nvCxnSpPr>
        <xdr:cNvPr id="136" name="直線コネクタ 135"/>
        <xdr:cNvCxnSpPr/>
      </xdr:nvCxnSpPr>
      <xdr:spPr>
        <a:xfrm>
          <a:off x="2336800" y="106453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109728</xdr:rowOff>
    </xdr:from>
    <xdr:to>
      <xdr:col>11</xdr:col>
      <xdr:colOff>31750</xdr:colOff>
      <xdr:row>62</xdr:row>
      <xdr:rowOff>15494</xdr:rowOff>
    </xdr:to>
    <xdr:cxnSp macro="">
      <xdr:nvCxnSpPr>
        <xdr:cNvPr id="139" name="直線コネクタ 138"/>
        <xdr:cNvCxnSpPr/>
      </xdr:nvCxnSpPr>
      <xdr:spPr>
        <a:xfrm>
          <a:off x="1447800" y="1056817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42" name="フローチャート: 判断 141"/>
        <xdr:cNvSpPr/>
      </xdr:nvSpPr>
      <xdr:spPr>
        <a:xfrm>
          <a:off x="1397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30751</xdr:rowOff>
    </xdr:from>
    <xdr:ext cx="762000" cy="259045"/>
    <xdr:sp macro="" textlink="">
      <xdr:nvSpPr>
        <xdr:cNvPr id="143" name="テキスト ボックス 142"/>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49" name="楕円 148"/>
        <xdr:cNvSpPr/>
      </xdr:nvSpPr>
      <xdr:spPr>
        <a:xfrm>
          <a:off x="4902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132351</xdr:rowOff>
    </xdr:from>
    <xdr:ext cx="762000" cy="259045"/>
    <xdr:sp macro="" textlink="">
      <xdr:nvSpPr>
        <xdr:cNvPr id="150" name="財政構造の弾力性該当値テキスト"/>
        <xdr:cNvSpPr txBox="1"/>
      </xdr:nvSpPr>
      <xdr:spPr>
        <a:xfrm>
          <a:off x="5041900" y="1059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121666</xdr:rowOff>
    </xdr:from>
    <xdr:to>
      <xdr:col>19</xdr:col>
      <xdr:colOff>184150</xdr:colOff>
      <xdr:row>62</xdr:row>
      <xdr:rowOff>51816</xdr:rowOff>
    </xdr:to>
    <xdr:sp macro="" textlink="">
      <xdr:nvSpPr>
        <xdr:cNvPr id="151" name="楕円 150"/>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36593</xdr:rowOff>
    </xdr:from>
    <xdr:ext cx="736600" cy="259045"/>
    <xdr:sp macro="" textlink="">
      <xdr:nvSpPr>
        <xdr:cNvPr id="152" name="テキスト ボックス 151"/>
        <xdr:cNvSpPr txBox="1"/>
      </xdr:nvSpPr>
      <xdr:spPr>
        <a:xfrm>
          <a:off x="3733800" y="1066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169926</xdr:rowOff>
    </xdr:from>
    <xdr:to>
      <xdr:col>15</xdr:col>
      <xdr:colOff>133350</xdr:colOff>
      <xdr:row>62</xdr:row>
      <xdr:rowOff>100076</xdr:rowOff>
    </xdr:to>
    <xdr:sp macro="" textlink="">
      <xdr:nvSpPr>
        <xdr:cNvPr id="153" name="楕円 152"/>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84853</xdr:rowOff>
    </xdr:from>
    <xdr:ext cx="762000" cy="259045"/>
    <xdr:sp macro="" textlink="">
      <xdr:nvSpPr>
        <xdr:cNvPr id="154" name="テキスト ボックス 153"/>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136144</xdr:rowOff>
    </xdr:from>
    <xdr:to>
      <xdr:col>11</xdr:col>
      <xdr:colOff>82550</xdr:colOff>
      <xdr:row>62</xdr:row>
      <xdr:rowOff>66294</xdr:rowOff>
    </xdr:to>
    <xdr:sp macro="" textlink="">
      <xdr:nvSpPr>
        <xdr:cNvPr id="155" name="楕円 154"/>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51071</xdr:rowOff>
    </xdr:from>
    <xdr:ext cx="762000" cy="259045"/>
    <xdr:sp macro="" textlink="">
      <xdr:nvSpPr>
        <xdr:cNvPr id="156" name="テキスト ボックス 155"/>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57" name="楕円 156"/>
        <xdr:cNvSpPr/>
      </xdr:nvSpPr>
      <xdr:spPr>
        <a:xfrm>
          <a:off x="1397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145305</xdr:rowOff>
    </xdr:from>
    <xdr:ext cx="762000" cy="259045"/>
    <xdr:sp macro="" textlink="">
      <xdr:nvSpPr>
        <xdr:cNvPr id="158" name="テキスト ボックス 157"/>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及び県</a:t>
          </a:r>
          <a:r>
            <a:rPr kumimoji="1" lang="ja-JP" altLang="ja-JP" sz="1100">
              <a:solidFill>
                <a:schemeClr val="dk1"/>
              </a:solidFill>
              <a:effectLst/>
              <a:latin typeface="+mn-lt"/>
              <a:ea typeface="+mn-ea"/>
              <a:cs typeface="+mn-cs"/>
            </a:rPr>
            <a:t>平均に比べ高い水準となっている。主な要因は人件費で、これは地理的要因から保育所や教育施設等を多く配置していることにより、類似団体に比べ職員数が多いためである。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また、人口一人当たりの決算額が前年に比べ</a:t>
          </a:r>
          <a:r>
            <a:rPr kumimoji="1" lang="ja-JP" altLang="en-US" sz="1100">
              <a:solidFill>
                <a:schemeClr val="dk1"/>
              </a:solidFill>
              <a:effectLst/>
              <a:latin typeface="+mn-lt"/>
              <a:ea typeface="+mn-ea"/>
              <a:cs typeface="+mn-cs"/>
            </a:rPr>
            <a:t>７，９２８</a:t>
          </a:r>
          <a:r>
            <a:rPr kumimoji="1" lang="ja-JP" altLang="ja-JP" sz="1100">
              <a:solidFill>
                <a:schemeClr val="dk1"/>
              </a:solidFill>
              <a:effectLst/>
              <a:latin typeface="+mn-lt"/>
              <a:ea typeface="+mn-ea"/>
              <a:cs typeface="+mn-cs"/>
            </a:rPr>
            <a:t>円上昇しているが、上昇要因は</a:t>
          </a:r>
          <a:r>
            <a:rPr kumimoji="1" lang="ja-JP" altLang="en-US" sz="1100">
              <a:solidFill>
                <a:schemeClr val="dk1"/>
              </a:solidFill>
              <a:effectLst/>
              <a:latin typeface="+mn-lt"/>
              <a:ea typeface="+mn-ea"/>
              <a:cs typeface="+mn-cs"/>
            </a:rPr>
            <a:t>人件費・物件費等の決算額上昇と</a:t>
          </a:r>
          <a:r>
            <a:rPr kumimoji="1" lang="ja-JP" altLang="ja-JP" sz="1100">
              <a:solidFill>
                <a:schemeClr val="dk1"/>
              </a:solidFill>
              <a:effectLst/>
              <a:latin typeface="+mn-lt"/>
              <a:ea typeface="+mn-ea"/>
              <a:cs typeface="+mn-cs"/>
            </a:rPr>
            <a:t>人口減少（前年比△</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２８９</a:t>
          </a:r>
          <a:r>
            <a:rPr kumimoji="1" lang="ja-JP" altLang="ja-JP" sz="1100">
              <a:solidFill>
                <a:schemeClr val="dk1"/>
              </a:solidFill>
              <a:effectLst/>
              <a:latin typeface="+mn-lt"/>
              <a:ea typeface="+mn-ea"/>
              <a:cs typeface="+mn-cs"/>
            </a:rPr>
            <a:t>人減））に起因するものである。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131094</xdr:rowOff>
    </xdr:from>
    <xdr:to>
      <xdr:col>23</xdr:col>
      <xdr:colOff>133350</xdr:colOff>
      <xdr:row>81</xdr:row>
      <xdr:rowOff>162978</xdr:rowOff>
    </xdr:to>
    <xdr:cxnSp macro="">
      <xdr:nvCxnSpPr>
        <xdr:cNvPr id="193" name="直線コネクタ 192"/>
        <xdr:cNvCxnSpPr/>
      </xdr:nvCxnSpPr>
      <xdr:spPr>
        <a:xfrm>
          <a:off x="4114800" y="14018544"/>
          <a:ext cx="838200" cy="3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129217</xdr:rowOff>
    </xdr:from>
    <xdr:to>
      <xdr:col>19</xdr:col>
      <xdr:colOff>133350</xdr:colOff>
      <xdr:row>81</xdr:row>
      <xdr:rowOff>131094</xdr:rowOff>
    </xdr:to>
    <xdr:cxnSp macro="">
      <xdr:nvCxnSpPr>
        <xdr:cNvPr id="196" name="直線コネクタ 195"/>
        <xdr:cNvCxnSpPr/>
      </xdr:nvCxnSpPr>
      <xdr:spPr>
        <a:xfrm>
          <a:off x="3225800" y="14016667"/>
          <a:ext cx="8890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112075</xdr:rowOff>
    </xdr:from>
    <xdr:to>
      <xdr:col>15</xdr:col>
      <xdr:colOff>82550</xdr:colOff>
      <xdr:row>81</xdr:row>
      <xdr:rowOff>129217</xdr:rowOff>
    </xdr:to>
    <xdr:cxnSp macro="">
      <xdr:nvCxnSpPr>
        <xdr:cNvPr id="199" name="直線コネクタ 198"/>
        <xdr:cNvCxnSpPr/>
      </xdr:nvCxnSpPr>
      <xdr:spPr>
        <a:xfrm>
          <a:off x="2336800" y="13999525"/>
          <a:ext cx="889000" cy="1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1" name="テキスト ボックス 200"/>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65691</xdr:rowOff>
    </xdr:from>
    <xdr:to>
      <xdr:col>11</xdr:col>
      <xdr:colOff>31750</xdr:colOff>
      <xdr:row>81</xdr:row>
      <xdr:rowOff>112075</xdr:rowOff>
    </xdr:to>
    <xdr:cxnSp macro="">
      <xdr:nvCxnSpPr>
        <xdr:cNvPr id="202" name="直線コネクタ 201"/>
        <xdr:cNvCxnSpPr/>
      </xdr:nvCxnSpPr>
      <xdr:spPr>
        <a:xfrm>
          <a:off x="1447800" y="13953141"/>
          <a:ext cx="889000" cy="4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70084</xdr:rowOff>
    </xdr:from>
    <xdr:to>
      <xdr:col>11</xdr:col>
      <xdr:colOff>82550</xdr:colOff>
      <xdr:row>82</xdr:row>
      <xdr:rowOff>234</xdr:rowOff>
    </xdr:to>
    <xdr:sp macro="" textlink="">
      <xdr:nvSpPr>
        <xdr:cNvPr id="203" name="フローチャート: 判断 202"/>
        <xdr:cNvSpPr/>
      </xdr:nvSpPr>
      <xdr:spPr>
        <a:xfrm>
          <a:off x="2286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156461</xdr:rowOff>
    </xdr:from>
    <xdr:ext cx="762000" cy="259045"/>
    <xdr:sp macro="" textlink="">
      <xdr:nvSpPr>
        <xdr:cNvPr id="204" name="テキスト ボックス 203"/>
        <xdr:cNvSpPr txBox="1"/>
      </xdr:nvSpPr>
      <xdr:spPr>
        <a:xfrm>
          <a:off x="1955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56249</xdr:rowOff>
    </xdr:from>
    <xdr:to>
      <xdr:col>7</xdr:col>
      <xdr:colOff>31750</xdr:colOff>
      <xdr:row>81</xdr:row>
      <xdr:rowOff>157849</xdr:rowOff>
    </xdr:to>
    <xdr:sp macro="" textlink="">
      <xdr:nvSpPr>
        <xdr:cNvPr id="205" name="フローチャート: 判断 204"/>
        <xdr:cNvSpPr/>
      </xdr:nvSpPr>
      <xdr:spPr>
        <a:xfrm>
          <a:off x="1397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142626</xdr:rowOff>
    </xdr:from>
    <xdr:ext cx="762000" cy="259045"/>
    <xdr:sp macro="" textlink="">
      <xdr:nvSpPr>
        <xdr:cNvPr id="206" name="テキスト ボックス 205"/>
        <xdr:cNvSpPr txBox="1"/>
      </xdr:nvSpPr>
      <xdr:spPr>
        <a:xfrm>
          <a:off x="1066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112178</xdr:rowOff>
    </xdr:from>
    <xdr:to>
      <xdr:col>23</xdr:col>
      <xdr:colOff>184150</xdr:colOff>
      <xdr:row>82</xdr:row>
      <xdr:rowOff>42328</xdr:rowOff>
    </xdr:to>
    <xdr:sp macro="" textlink="">
      <xdr:nvSpPr>
        <xdr:cNvPr id="212" name="楕円 211"/>
        <xdr:cNvSpPr/>
      </xdr:nvSpPr>
      <xdr:spPr>
        <a:xfrm>
          <a:off x="4902200" y="139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84255</xdr:rowOff>
    </xdr:from>
    <xdr:ext cx="762000" cy="259045"/>
    <xdr:sp macro="" textlink="">
      <xdr:nvSpPr>
        <xdr:cNvPr id="213" name="人件費・物件費等の状況該当値テキスト"/>
        <xdr:cNvSpPr txBox="1"/>
      </xdr:nvSpPr>
      <xdr:spPr>
        <a:xfrm>
          <a:off x="5041900" y="1397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80294</xdr:rowOff>
    </xdr:from>
    <xdr:to>
      <xdr:col>19</xdr:col>
      <xdr:colOff>184150</xdr:colOff>
      <xdr:row>82</xdr:row>
      <xdr:rowOff>10444</xdr:rowOff>
    </xdr:to>
    <xdr:sp macro="" textlink="">
      <xdr:nvSpPr>
        <xdr:cNvPr id="214" name="楕円 213"/>
        <xdr:cNvSpPr/>
      </xdr:nvSpPr>
      <xdr:spPr>
        <a:xfrm>
          <a:off x="4064000" y="139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166671</xdr:rowOff>
    </xdr:from>
    <xdr:ext cx="736600" cy="259045"/>
    <xdr:sp macro="" textlink="">
      <xdr:nvSpPr>
        <xdr:cNvPr id="215" name="テキスト ボックス 214"/>
        <xdr:cNvSpPr txBox="1"/>
      </xdr:nvSpPr>
      <xdr:spPr>
        <a:xfrm>
          <a:off x="3733800" y="1405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78417</xdr:rowOff>
    </xdr:from>
    <xdr:to>
      <xdr:col>15</xdr:col>
      <xdr:colOff>133350</xdr:colOff>
      <xdr:row>82</xdr:row>
      <xdr:rowOff>8567</xdr:rowOff>
    </xdr:to>
    <xdr:sp macro="" textlink="">
      <xdr:nvSpPr>
        <xdr:cNvPr id="216" name="楕円 215"/>
        <xdr:cNvSpPr/>
      </xdr:nvSpPr>
      <xdr:spPr>
        <a:xfrm>
          <a:off x="3175000" y="1396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164794</xdr:rowOff>
    </xdr:from>
    <xdr:ext cx="762000" cy="259045"/>
    <xdr:sp macro="" textlink="">
      <xdr:nvSpPr>
        <xdr:cNvPr id="217" name="テキスト ボックス 216"/>
        <xdr:cNvSpPr txBox="1"/>
      </xdr:nvSpPr>
      <xdr:spPr>
        <a:xfrm>
          <a:off x="2844800" y="1405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61275</xdr:rowOff>
    </xdr:from>
    <xdr:to>
      <xdr:col>11</xdr:col>
      <xdr:colOff>82550</xdr:colOff>
      <xdr:row>81</xdr:row>
      <xdr:rowOff>162875</xdr:rowOff>
    </xdr:to>
    <xdr:sp macro="" textlink="">
      <xdr:nvSpPr>
        <xdr:cNvPr id="218" name="楕円 217"/>
        <xdr:cNvSpPr/>
      </xdr:nvSpPr>
      <xdr:spPr>
        <a:xfrm>
          <a:off x="2286000" y="139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1602</xdr:rowOff>
    </xdr:from>
    <xdr:ext cx="762000" cy="259045"/>
    <xdr:sp macro="" textlink="">
      <xdr:nvSpPr>
        <xdr:cNvPr id="219" name="テキスト ボックス 218"/>
        <xdr:cNvSpPr txBox="1"/>
      </xdr:nvSpPr>
      <xdr:spPr>
        <a:xfrm>
          <a:off x="1955800" y="1371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14891</xdr:rowOff>
    </xdr:from>
    <xdr:to>
      <xdr:col>7</xdr:col>
      <xdr:colOff>31750</xdr:colOff>
      <xdr:row>81</xdr:row>
      <xdr:rowOff>116491</xdr:rowOff>
    </xdr:to>
    <xdr:sp macro="" textlink="">
      <xdr:nvSpPr>
        <xdr:cNvPr id="220" name="楕円 219"/>
        <xdr:cNvSpPr/>
      </xdr:nvSpPr>
      <xdr:spPr>
        <a:xfrm>
          <a:off x="1397000" y="139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126668</xdr:rowOff>
    </xdr:from>
    <xdr:ext cx="762000" cy="259045"/>
    <xdr:sp macro="" textlink="">
      <xdr:nvSpPr>
        <xdr:cNvPr id="221" name="テキスト ボックス 220"/>
        <xdr:cNvSpPr txBox="1"/>
      </xdr:nvSpPr>
      <xdr:spPr>
        <a:xfrm>
          <a:off x="1066800" y="1367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これまで国に準じた給料表を用いているが、</a:t>
          </a:r>
          <a:r>
            <a:rPr kumimoji="1" lang="ja-JP" altLang="en-US" sz="1100">
              <a:solidFill>
                <a:schemeClr val="dk1"/>
              </a:solidFill>
              <a:effectLst/>
              <a:latin typeface="+mn-lt"/>
              <a:ea typeface="+mn-ea"/>
              <a:cs typeface="+mn-cs"/>
            </a:rPr>
            <a:t>平成２９年度指数は前年度と変わらず、</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比較してもそれらを下回る水準で推移している。平成１８年度からは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国に準じて年功的な給与構造から職務・職責に応じた給与構造への転換を図る観点から給与カーブのフラット化、級構成の再編や枠外昇給制度の廃止等の実施、勤務実績を適切に</a:t>
          </a:r>
          <a:r>
            <a:rPr kumimoji="1" lang="ja-JP" altLang="en-US" sz="1100">
              <a:solidFill>
                <a:schemeClr val="dk1"/>
              </a:solidFill>
              <a:effectLst/>
              <a:latin typeface="+mn-lt"/>
              <a:ea typeface="+mn-ea"/>
              <a:cs typeface="+mn-cs"/>
            </a:rPr>
            <a:t>反映</a:t>
          </a:r>
          <a:r>
            <a:rPr kumimoji="1" lang="ja-JP" altLang="ja-JP" sz="1100">
              <a:solidFill>
                <a:schemeClr val="dk1"/>
              </a:solidFill>
              <a:effectLst/>
              <a:latin typeface="+mn-lt"/>
              <a:ea typeface="+mn-ea"/>
              <a:cs typeface="+mn-cs"/>
            </a:rPr>
            <a:t>できる昇給制度の導入を行っている。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55739</xdr:rowOff>
    </xdr:from>
    <xdr:to>
      <xdr:col>81</xdr:col>
      <xdr:colOff>44450</xdr:colOff>
      <xdr:row>84</xdr:row>
      <xdr:rowOff>55739</xdr:rowOff>
    </xdr:to>
    <xdr:cxnSp macro="">
      <xdr:nvCxnSpPr>
        <xdr:cNvPr id="255" name="直線コネクタ 254"/>
        <xdr:cNvCxnSpPr/>
      </xdr:nvCxnSpPr>
      <xdr:spPr>
        <a:xfrm>
          <a:off x="16179800" y="14457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55739</xdr:rowOff>
    </xdr:from>
    <xdr:to>
      <xdr:col>77</xdr:col>
      <xdr:colOff>44450</xdr:colOff>
      <xdr:row>84</xdr:row>
      <xdr:rowOff>136172</xdr:rowOff>
    </xdr:to>
    <xdr:cxnSp macro="">
      <xdr:nvCxnSpPr>
        <xdr:cNvPr id="258" name="直線コネクタ 257"/>
        <xdr:cNvCxnSpPr/>
      </xdr:nvCxnSpPr>
      <xdr:spPr>
        <a:xfrm flipV="1">
          <a:off x="15290800" y="144575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136172</xdr:rowOff>
    </xdr:to>
    <xdr:cxnSp macro="">
      <xdr:nvCxnSpPr>
        <xdr:cNvPr id="261" name="直線コネクタ 260"/>
        <xdr:cNvCxnSpPr/>
      </xdr:nvCxnSpPr>
      <xdr:spPr>
        <a:xfrm>
          <a:off x="14401800" y="1444413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84</xdr:row>
      <xdr:rowOff>42334</xdr:rowOff>
    </xdr:to>
    <xdr:cxnSp macro="">
      <xdr:nvCxnSpPr>
        <xdr:cNvPr id="264" name="直線コネクタ 263"/>
        <xdr:cNvCxnSpPr/>
      </xdr:nvCxnSpPr>
      <xdr:spPr>
        <a:xfrm>
          <a:off x="13512800" y="143905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5" name="フローチャート: 判断 264"/>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66" name="テキスト ボックス 265"/>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8" name="テキスト ボックス 267"/>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4939</xdr:rowOff>
    </xdr:from>
    <xdr:to>
      <xdr:col>81</xdr:col>
      <xdr:colOff>95250</xdr:colOff>
      <xdr:row>84</xdr:row>
      <xdr:rowOff>106539</xdr:rowOff>
    </xdr:to>
    <xdr:sp macro="" textlink="">
      <xdr:nvSpPr>
        <xdr:cNvPr id="274" name="楕円 273"/>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21466</xdr:rowOff>
    </xdr:from>
    <xdr:ext cx="762000" cy="259045"/>
    <xdr:sp macro="" textlink="">
      <xdr:nvSpPr>
        <xdr:cNvPr id="275" name="給与水準   （国との比較）該当値テキスト"/>
        <xdr:cNvSpPr txBox="1"/>
      </xdr:nvSpPr>
      <xdr:spPr>
        <a:xfrm>
          <a:off x="17106900" y="142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4939</xdr:rowOff>
    </xdr:from>
    <xdr:to>
      <xdr:col>77</xdr:col>
      <xdr:colOff>95250</xdr:colOff>
      <xdr:row>84</xdr:row>
      <xdr:rowOff>106539</xdr:rowOff>
    </xdr:to>
    <xdr:sp macro="" textlink="">
      <xdr:nvSpPr>
        <xdr:cNvPr id="276" name="楕円 275"/>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116716</xdr:rowOff>
    </xdr:from>
    <xdr:ext cx="736600" cy="259045"/>
    <xdr:sp macro="" textlink="">
      <xdr:nvSpPr>
        <xdr:cNvPr id="277" name="テキスト ボックス 276"/>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78" name="楕円 277"/>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79" name="テキスト ボックス 278"/>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0" name="楕円 279"/>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1" name="テキスト ボックス 280"/>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109361</xdr:rowOff>
    </xdr:from>
    <xdr:to>
      <xdr:col>64</xdr:col>
      <xdr:colOff>152400</xdr:colOff>
      <xdr:row>84</xdr:row>
      <xdr:rowOff>39511</xdr:rowOff>
    </xdr:to>
    <xdr:sp macro="" textlink="">
      <xdr:nvSpPr>
        <xdr:cNvPr id="282" name="楕円 281"/>
        <xdr:cNvSpPr/>
      </xdr:nvSpPr>
      <xdr:spPr>
        <a:xfrm>
          <a:off x="13462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49688</xdr:rowOff>
    </xdr:from>
    <xdr:ext cx="762000" cy="259045"/>
    <xdr:sp macro="" textlink="">
      <xdr:nvSpPr>
        <xdr:cNvPr id="283" name="テキスト ボックス 282"/>
        <xdr:cNvSpPr txBox="1"/>
      </xdr:nvSpPr>
      <xdr:spPr>
        <a:xfrm>
          <a:off x="13131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２９</a:t>
          </a:r>
          <a:r>
            <a:rPr lang="ja-JP" altLang="ja-JP" sz="1100">
              <a:solidFill>
                <a:schemeClr val="dk1"/>
              </a:solidFill>
              <a:effectLst/>
              <a:latin typeface="+mn-lt"/>
              <a:ea typeface="+mn-ea"/>
              <a:cs typeface="+mn-cs"/>
            </a:rPr>
            <a:t>年度当初の一般職職員数は「</a:t>
          </a:r>
          <a:r>
            <a:rPr lang="ja-JP" altLang="en-US" sz="1100">
              <a:solidFill>
                <a:schemeClr val="dk1"/>
              </a:solidFill>
              <a:effectLst/>
              <a:latin typeface="+mn-lt"/>
              <a:ea typeface="+mn-ea"/>
              <a:cs typeface="+mn-cs"/>
            </a:rPr>
            <a:t>第４次</a:t>
          </a:r>
          <a:r>
            <a:rPr lang="ja-JP" altLang="ja-JP" sz="1100">
              <a:solidFill>
                <a:schemeClr val="dk1"/>
              </a:solidFill>
              <a:effectLst/>
              <a:latin typeface="+mn-lt"/>
              <a:ea typeface="+mn-ea"/>
              <a:cs typeface="+mn-cs"/>
            </a:rPr>
            <a:t>山県市定員適正化計画」の年次目標値である３０６人を下回る</a:t>
          </a:r>
          <a:r>
            <a:rPr lang="ja-JP" altLang="en-US" sz="1100">
              <a:solidFill>
                <a:schemeClr val="dk1"/>
              </a:solidFill>
              <a:effectLst/>
              <a:latin typeface="+mn-lt"/>
              <a:ea typeface="+mn-ea"/>
              <a:cs typeface="+mn-cs"/>
            </a:rPr>
            <a:t>３００</a:t>
          </a:r>
          <a:r>
            <a:rPr lang="ja-JP" altLang="ja-JP" sz="1100">
              <a:solidFill>
                <a:schemeClr val="dk1"/>
              </a:solidFill>
              <a:effectLst/>
              <a:latin typeface="+mn-lt"/>
              <a:ea typeface="+mn-ea"/>
              <a:cs typeface="+mn-cs"/>
            </a:rPr>
            <a:t>人で、平成１５年度合併当初職員数の４３３人と比較すると</a:t>
          </a:r>
          <a:r>
            <a:rPr lang="ja-JP" altLang="en-US" sz="1100">
              <a:solidFill>
                <a:schemeClr val="dk1"/>
              </a:solidFill>
              <a:effectLst/>
              <a:latin typeface="+mn-lt"/>
              <a:ea typeface="+mn-ea"/>
              <a:cs typeface="+mn-cs"/>
            </a:rPr>
            <a:t>１３３</a:t>
          </a:r>
          <a:r>
            <a:rPr lang="ja-JP" altLang="ja-JP" sz="1100">
              <a:solidFill>
                <a:schemeClr val="dk1"/>
              </a:solidFill>
              <a:effectLst/>
              <a:latin typeface="+mn-lt"/>
              <a:ea typeface="+mn-ea"/>
              <a:cs typeface="+mn-cs"/>
            </a:rPr>
            <a:t>人削減している。</a:t>
          </a:r>
          <a:endParaRPr lang="ja-JP" altLang="ja-JP" sz="1400">
            <a:effectLst/>
          </a:endParaRPr>
        </a:p>
        <a:p>
          <a:r>
            <a:rPr lang="ja-JP" altLang="ja-JP" sz="1100">
              <a:solidFill>
                <a:schemeClr val="dk1"/>
              </a:solidFill>
              <a:effectLst/>
              <a:latin typeface="+mn-lt"/>
              <a:ea typeface="+mn-ea"/>
              <a:cs typeface="+mn-cs"/>
            </a:rPr>
            <a:t>しかし、広大な面積等地理的要因により保育園や学校等の教育施設を多く配置しており、施設職員が類似団体と比較すると多くなっている。</a:t>
          </a:r>
          <a:endParaRPr lang="ja-JP" altLang="ja-JP" sz="1400">
            <a:effectLst/>
          </a:endParaRPr>
        </a:p>
        <a:p>
          <a:r>
            <a:rPr lang="ja-JP" altLang="ja-JP" sz="1100">
              <a:solidFill>
                <a:schemeClr val="dk1"/>
              </a:solidFill>
              <a:effectLst/>
              <a:latin typeface="+mn-lt"/>
              <a:ea typeface="+mn-ea"/>
              <a:cs typeface="+mn-cs"/>
            </a:rPr>
            <a:t>今後も職員の年齢構成のバランスを保ちつつ、将来の山県市を支える人材を確保するため、適正な職員配置と定員管理を図っていく。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150495</xdr:rowOff>
    </xdr:from>
    <xdr:to>
      <xdr:col>81</xdr:col>
      <xdr:colOff>44450</xdr:colOff>
      <xdr:row>63</xdr:row>
      <xdr:rowOff>167731</xdr:rowOff>
    </xdr:to>
    <xdr:cxnSp macro="">
      <xdr:nvCxnSpPr>
        <xdr:cNvPr id="320" name="直線コネクタ 319"/>
        <xdr:cNvCxnSpPr/>
      </xdr:nvCxnSpPr>
      <xdr:spPr>
        <a:xfrm>
          <a:off x="16179800" y="10951845"/>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129812</xdr:rowOff>
    </xdr:from>
    <xdr:to>
      <xdr:col>77</xdr:col>
      <xdr:colOff>44450</xdr:colOff>
      <xdr:row>63</xdr:row>
      <xdr:rowOff>150495</xdr:rowOff>
    </xdr:to>
    <xdr:cxnSp macro="">
      <xdr:nvCxnSpPr>
        <xdr:cNvPr id="323" name="直線コネクタ 322"/>
        <xdr:cNvCxnSpPr/>
      </xdr:nvCxnSpPr>
      <xdr:spPr>
        <a:xfrm>
          <a:off x="15290800" y="1093116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100512</xdr:rowOff>
    </xdr:from>
    <xdr:to>
      <xdr:col>72</xdr:col>
      <xdr:colOff>203200</xdr:colOff>
      <xdr:row>63</xdr:row>
      <xdr:rowOff>129812</xdr:rowOff>
    </xdr:to>
    <xdr:cxnSp macro="">
      <xdr:nvCxnSpPr>
        <xdr:cNvPr id="326" name="直線コネクタ 325"/>
        <xdr:cNvCxnSpPr/>
      </xdr:nvCxnSpPr>
      <xdr:spPr>
        <a:xfrm>
          <a:off x="14401800" y="10901862"/>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81552</xdr:rowOff>
    </xdr:from>
    <xdr:to>
      <xdr:col>68</xdr:col>
      <xdr:colOff>152400</xdr:colOff>
      <xdr:row>63</xdr:row>
      <xdr:rowOff>100512</xdr:rowOff>
    </xdr:to>
    <xdr:cxnSp macro="">
      <xdr:nvCxnSpPr>
        <xdr:cNvPr id="329" name="直線コネクタ 328"/>
        <xdr:cNvCxnSpPr/>
      </xdr:nvCxnSpPr>
      <xdr:spPr>
        <a:xfrm>
          <a:off x="13512800" y="10882902"/>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136706</xdr:rowOff>
    </xdr:from>
    <xdr:to>
      <xdr:col>68</xdr:col>
      <xdr:colOff>203200</xdr:colOff>
      <xdr:row>63</xdr:row>
      <xdr:rowOff>66856</xdr:rowOff>
    </xdr:to>
    <xdr:sp macro="" textlink="">
      <xdr:nvSpPr>
        <xdr:cNvPr id="330" name="フローチャート: 判断 329"/>
        <xdr:cNvSpPr/>
      </xdr:nvSpPr>
      <xdr:spPr>
        <a:xfrm>
          <a:off x="14351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77033</xdr:rowOff>
    </xdr:from>
    <xdr:ext cx="762000" cy="259045"/>
    <xdr:sp macro="" textlink="">
      <xdr:nvSpPr>
        <xdr:cNvPr id="331" name="テキスト ボックス 330"/>
        <xdr:cNvSpPr txBox="1"/>
      </xdr:nvSpPr>
      <xdr:spPr>
        <a:xfrm>
          <a:off x="14020800" y="1053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124641</xdr:rowOff>
    </xdr:from>
    <xdr:to>
      <xdr:col>64</xdr:col>
      <xdr:colOff>152400</xdr:colOff>
      <xdr:row>63</xdr:row>
      <xdr:rowOff>54791</xdr:rowOff>
    </xdr:to>
    <xdr:sp macro="" textlink="">
      <xdr:nvSpPr>
        <xdr:cNvPr id="332" name="フローチャート: 判断 331"/>
        <xdr:cNvSpPr/>
      </xdr:nvSpPr>
      <xdr:spPr>
        <a:xfrm>
          <a:off x="13462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64968</xdr:rowOff>
    </xdr:from>
    <xdr:ext cx="762000" cy="259045"/>
    <xdr:sp macro="" textlink="">
      <xdr:nvSpPr>
        <xdr:cNvPr id="333" name="テキスト ボックス 332"/>
        <xdr:cNvSpPr txBox="1"/>
      </xdr:nvSpPr>
      <xdr:spPr>
        <a:xfrm>
          <a:off x="13131800" y="1052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116931</xdr:rowOff>
    </xdr:from>
    <xdr:to>
      <xdr:col>81</xdr:col>
      <xdr:colOff>95250</xdr:colOff>
      <xdr:row>64</xdr:row>
      <xdr:rowOff>47081</xdr:rowOff>
    </xdr:to>
    <xdr:sp macro="" textlink="">
      <xdr:nvSpPr>
        <xdr:cNvPr id="339" name="楕円 338"/>
        <xdr:cNvSpPr/>
      </xdr:nvSpPr>
      <xdr:spPr>
        <a:xfrm>
          <a:off x="16967200" y="109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89008</xdr:rowOff>
    </xdr:from>
    <xdr:ext cx="762000" cy="259045"/>
    <xdr:sp macro="" textlink="">
      <xdr:nvSpPr>
        <xdr:cNvPr id="340" name="定員管理の状況該当値テキスト"/>
        <xdr:cNvSpPr txBox="1"/>
      </xdr:nvSpPr>
      <xdr:spPr>
        <a:xfrm>
          <a:off x="17106900" y="108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99695</xdr:rowOff>
    </xdr:from>
    <xdr:to>
      <xdr:col>77</xdr:col>
      <xdr:colOff>95250</xdr:colOff>
      <xdr:row>64</xdr:row>
      <xdr:rowOff>29845</xdr:rowOff>
    </xdr:to>
    <xdr:sp macro="" textlink="">
      <xdr:nvSpPr>
        <xdr:cNvPr id="341" name="楕円 340"/>
        <xdr:cNvSpPr/>
      </xdr:nvSpPr>
      <xdr:spPr>
        <a:xfrm>
          <a:off x="16129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14622</xdr:rowOff>
    </xdr:from>
    <xdr:ext cx="736600" cy="259045"/>
    <xdr:sp macro="" textlink="">
      <xdr:nvSpPr>
        <xdr:cNvPr id="342" name="テキスト ボックス 341"/>
        <xdr:cNvSpPr txBox="1"/>
      </xdr:nvSpPr>
      <xdr:spPr>
        <a:xfrm>
          <a:off x="15798800" y="1098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79012</xdr:rowOff>
    </xdr:from>
    <xdr:to>
      <xdr:col>73</xdr:col>
      <xdr:colOff>44450</xdr:colOff>
      <xdr:row>64</xdr:row>
      <xdr:rowOff>9162</xdr:rowOff>
    </xdr:to>
    <xdr:sp macro="" textlink="">
      <xdr:nvSpPr>
        <xdr:cNvPr id="343" name="楕円 342"/>
        <xdr:cNvSpPr/>
      </xdr:nvSpPr>
      <xdr:spPr>
        <a:xfrm>
          <a:off x="15240000" y="108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165389</xdr:rowOff>
    </xdr:from>
    <xdr:ext cx="762000" cy="259045"/>
    <xdr:sp macro="" textlink="">
      <xdr:nvSpPr>
        <xdr:cNvPr id="344" name="テキスト ボックス 343"/>
        <xdr:cNvSpPr txBox="1"/>
      </xdr:nvSpPr>
      <xdr:spPr>
        <a:xfrm>
          <a:off x="14909800" y="1096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49712</xdr:rowOff>
    </xdr:from>
    <xdr:to>
      <xdr:col>68</xdr:col>
      <xdr:colOff>203200</xdr:colOff>
      <xdr:row>63</xdr:row>
      <xdr:rowOff>151312</xdr:rowOff>
    </xdr:to>
    <xdr:sp macro="" textlink="">
      <xdr:nvSpPr>
        <xdr:cNvPr id="345" name="楕円 344"/>
        <xdr:cNvSpPr/>
      </xdr:nvSpPr>
      <xdr:spPr>
        <a:xfrm>
          <a:off x="14351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136089</xdr:rowOff>
    </xdr:from>
    <xdr:ext cx="762000" cy="259045"/>
    <xdr:sp macro="" textlink="">
      <xdr:nvSpPr>
        <xdr:cNvPr id="346" name="テキスト ボックス 345"/>
        <xdr:cNvSpPr txBox="1"/>
      </xdr:nvSpPr>
      <xdr:spPr>
        <a:xfrm>
          <a:off x="14020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30752</xdr:rowOff>
    </xdr:from>
    <xdr:to>
      <xdr:col>64</xdr:col>
      <xdr:colOff>152400</xdr:colOff>
      <xdr:row>63</xdr:row>
      <xdr:rowOff>132352</xdr:rowOff>
    </xdr:to>
    <xdr:sp macro="" textlink="">
      <xdr:nvSpPr>
        <xdr:cNvPr id="347" name="楕円 346"/>
        <xdr:cNvSpPr/>
      </xdr:nvSpPr>
      <xdr:spPr>
        <a:xfrm>
          <a:off x="13462000" y="108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117129</xdr:rowOff>
    </xdr:from>
    <xdr:ext cx="762000" cy="259045"/>
    <xdr:sp macro="" textlink="">
      <xdr:nvSpPr>
        <xdr:cNvPr id="348" name="テキスト ボックス 347"/>
        <xdr:cNvSpPr txBox="1"/>
      </xdr:nvSpPr>
      <xdr:spPr>
        <a:xfrm>
          <a:off x="13131800" y="1091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市町村合併後、地域格差の是正及び一体化を図るため大型事業を行っており、その時に発行した合併特例債の元利償還金が大きく、実質公債費比率は類似団体平均よりも高くなっている。</a:t>
          </a:r>
          <a:endParaRPr lang="ja-JP" altLang="ja-JP" sz="1400">
            <a:effectLst/>
          </a:endParaRPr>
        </a:p>
        <a:p>
          <a:pPr fontAlgn="base"/>
          <a:r>
            <a:rPr lang="ja-JP" altLang="ja-JP" sz="1100" baseline="0">
              <a:solidFill>
                <a:schemeClr val="dk1"/>
              </a:solidFill>
              <a:effectLst/>
              <a:latin typeface="+mn-lt"/>
              <a:ea typeface="+mn-ea"/>
              <a:cs typeface="+mn-cs"/>
            </a:rPr>
            <a:t>しかし、平成２５年度をピークに地方債の償還額は減少に転じており、年々改善し</a:t>
          </a:r>
          <a:r>
            <a:rPr lang="ja-JP" altLang="en-US" sz="1100" baseline="0">
              <a:solidFill>
                <a:schemeClr val="dk1"/>
              </a:solidFill>
              <a:effectLst/>
              <a:latin typeface="+mn-lt"/>
              <a:ea typeface="+mn-ea"/>
              <a:cs typeface="+mn-cs"/>
            </a:rPr>
            <a:t>、類似団体との比率差も少なくなってきている</a:t>
          </a:r>
          <a:r>
            <a:rPr lang="ja-JP" altLang="ja-JP" sz="1100" baseline="0">
              <a:solidFill>
                <a:schemeClr val="dk1"/>
              </a:solidFill>
              <a:effectLst/>
              <a:latin typeface="+mn-lt"/>
              <a:ea typeface="+mn-ea"/>
              <a:cs typeface="+mn-cs"/>
            </a:rPr>
            <a:t>。しかし、全ての指標と比べると依然高い値であり、今後も緊急</a:t>
          </a:r>
          <a:r>
            <a:rPr lang="ja-JP" altLang="en-US" sz="1100" baseline="0">
              <a:solidFill>
                <a:schemeClr val="dk1"/>
              </a:solidFill>
              <a:effectLst/>
              <a:latin typeface="+mn-lt"/>
              <a:ea typeface="+mn-ea"/>
              <a:cs typeface="+mn-cs"/>
            </a:rPr>
            <a:t>性や</a:t>
          </a:r>
          <a:r>
            <a:rPr lang="ja-JP" altLang="ja-JP" sz="1100" baseline="0">
              <a:solidFill>
                <a:schemeClr val="dk1"/>
              </a:solidFill>
              <a:effectLst/>
              <a:latin typeface="+mn-lt"/>
              <a:ea typeface="+mn-ea"/>
              <a:cs typeface="+mn-cs"/>
            </a:rPr>
            <a:t>住民ニーズ</a:t>
          </a:r>
          <a:r>
            <a:rPr lang="ja-JP" altLang="en-US" sz="1100" baseline="0">
              <a:solidFill>
                <a:schemeClr val="dk1"/>
              </a:solidFill>
              <a:effectLst/>
              <a:latin typeface="+mn-lt"/>
              <a:ea typeface="+mn-ea"/>
              <a:cs typeface="+mn-cs"/>
            </a:rPr>
            <a:t>等</a:t>
          </a:r>
          <a:r>
            <a:rPr lang="ja-JP" altLang="ja-JP" sz="1100" baseline="0">
              <a:solidFill>
                <a:schemeClr val="dk1"/>
              </a:solidFill>
              <a:effectLst/>
              <a:latin typeface="+mn-lt"/>
              <a:ea typeface="+mn-ea"/>
              <a:cs typeface="+mn-cs"/>
            </a:rPr>
            <a:t>を的確に把握し、新発債の抑制に努めることにより、実質公債費比率の改善に努める。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43</xdr:row>
      <xdr:rowOff>63077</xdr:rowOff>
    </xdr:to>
    <xdr:cxnSp macro="">
      <xdr:nvCxnSpPr>
        <xdr:cNvPr id="382" name="直線コネクタ 381"/>
        <xdr:cNvCxnSpPr/>
      </xdr:nvCxnSpPr>
      <xdr:spPr>
        <a:xfrm flipV="1">
          <a:off x="16179800" y="729869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63077</xdr:rowOff>
    </xdr:from>
    <xdr:to>
      <xdr:col>77</xdr:col>
      <xdr:colOff>44450</xdr:colOff>
      <xdr:row>43</xdr:row>
      <xdr:rowOff>167640</xdr:rowOff>
    </xdr:to>
    <xdr:cxnSp macro="">
      <xdr:nvCxnSpPr>
        <xdr:cNvPr id="385" name="直線コネクタ 384"/>
        <xdr:cNvCxnSpPr/>
      </xdr:nvCxnSpPr>
      <xdr:spPr>
        <a:xfrm flipV="1">
          <a:off x="15290800" y="74354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44</xdr:row>
      <xdr:rowOff>68580</xdr:rowOff>
    </xdr:to>
    <xdr:cxnSp macro="">
      <xdr:nvCxnSpPr>
        <xdr:cNvPr id="388" name="直線コネクタ 387"/>
        <xdr:cNvCxnSpPr/>
      </xdr:nvCxnSpPr>
      <xdr:spPr>
        <a:xfrm flipV="1">
          <a:off x="14401800" y="75399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68580</xdr:rowOff>
    </xdr:from>
    <xdr:to>
      <xdr:col>68</xdr:col>
      <xdr:colOff>152400</xdr:colOff>
      <xdr:row>44</xdr:row>
      <xdr:rowOff>116840</xdr:rowOff>
    </xdr:to>
    <xdr:cxnSp macro="">
      <xdr:nvCxnSpPr>
        <xdr:cNvPr id="391" name="直線コネクタ 390"/>
        <xdr:cNvCxnSpPr/>
      </xdr:nvCxnSpPr>
      <xdr:spPr>
        <a:xfrm flipV="1">
          <a:off x="13512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108373</xdr:rowOff>
    </xdr:from>
    <xdr:to>
      <xdr:col>68</xdr:col>
      <xdr:colOff>203200</xdr:colOff>
      <xdr:row>41</xdr:row>
      <xdr:rowOff>38523</xdr:rowOff>
    </xdr:to>
    <xdr:sp macro="" textlink="">
      <xdr:nvSpPr>
        <xdr:cNvPr id="392" name="フローチャート: 判断 391"/>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393" name="テキスト ボックス 392"/>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4" name="フローチャート: 判断 393"/>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5" name="テキスト ボックス 394"/>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401" name="楕円 400"/>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402"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403" name="楕円 402"/>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404" name="テキスト ボックス 403"/>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405" name="楕円 404"/>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06" name="テキスト ボックス 405"/>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17780</xdr:rowOff>
    </xdr:from>
    <xdr:to>
      <xdr:col>68</xdr:col>
      <xdr:colOff>203200</xdr:colOff>
      <xdr:row>44</xdr:row>
      <xdr:rowOff>119380</xdr:rowOff>
    </xdr:to>
    <xdr:sp macro="" textlink="">
      <xdr:nvSpPr>
        <xdr:cNvPr id="407" name="楕円 406"/>
        <xdr:cNvSpPr/>
      </xdr:nvSpPr>
      <xdr:spPr>
        <a:xfrm>
          <a:off x="14351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104157</xdr:rowOff>
    </xdr:from>
    <xdr:ext cx="762000" cy="259045"/>
    <xdr:sp macro="" textlink="">
      <xdr:nvSpPr>
        <xdr:cNvPr id="408" name="テキスト ボックス 407"/>
        <xdr:cNvSpPr txBox="1"/>
      </xdr:nvSpPr>
      <xdr:spPr>
        <a:xfrm>
          <a:off x="14020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9" name="楕円 408"/>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10" name="テキスト ボックス 409"/>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前年度より０．７ポイント上昇したが、</a:t>
          </a:r>
          <a:r>
            <a:rPr lang="ja-JP" altLang="ja-JP" sz="1100">
              <a:solidFill>
                <a:schemeClr val="dk1"/>
              </a:solidFill>
              <a:effectLst/>
              <a:latin typeface="+mn-lt"/>
              <a:ea typeface="+mn-ea"/>
              <a:cs typeface="+mn-cs"/>
            </a:rPr>
            <a:t>地方債借入額よりも元利償還額が多かったため、地方債現在高は順調に減少し、将来負担比率は類似団体平均を下回っている。今後も地方債現在高は減少していく予定であり、市債の発行については計画的に進め、後世への負担を少しでも軽減できるよう、新規事業の実施については総点検を図り、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57108</xdr:rowOff>
    </xdr:from>
    <xdr:to>
      <xdr:col>81</xdr:col>
      <xdr:colOff>44450</xdr:colOff>
      <xdr:row>15</xdr:row>
      <xdr:rowOff>62738</xdr:rowOff>
    </xdr:to>
    <xdr:cxnSp macro="">
      <xdr:nvCxnSpPr>
        <xdr:cNvPr id="444" name="直線コネクタ 443"/>
        <xdr:cNvCxnSpPr/>
      </xdr:nvCxnSpPr>
      <xdr:spPr>
        <a:xfrm>
          <a:off x="16179800" y="2628858"/>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57108</xdr:rowOff>
    </xdr:from>
    <xdr:to>
      <xdr:col>77</xdr:col>
      <xdr:colOff>44450</xdr:colOff>
      <xdr:row>15</xdr:row>
      <xdr:rowOff>104563</xdr:rowOff>
    </xdr:to>
    <xdr:cxnSp macro="">
      <xdr:nvCxnSpPr>
        <xdr:cNvPr id="447" name="直線コネクタ 446"/>
        <xdr:cNvCxnSpPr/>
      </xdr:nvCxnSpPr>
      <xdr:spPr>
        <a:xfrm flipV="1">
          <a:off x="15290800" y="2628858"/>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103759</xdr:rowOff>
    </xdr:from>
    <xdr:to>
      <xdr:col>72</xdr:col>
      <xdr:colOff>203200</xdr:colOff>
      <xdr:row>15</xdr:row>
      <xdr:rowOff>104563</xdr:rowOff>
    </xdr:to>
    <xdr:cxnSp macro="">
      <xdr:nvCxnSpPr>
        <xdr:cNvPr id="450" name="直線コネクタ 449"/>
        <xdr:cNvCxnSpPr/>
      </xdr:nvCxnSpPr>
      <xdr:spPr>
        <a:xfrm>
          <a:off x="14401800" y="2675509"/>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2" name="テキスト ボックス 451"/>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103759</xdr:rowOff>
    </xdr:from>
    <xdr:to>
      <xdr:col>68</xdr:col>
      <xdr:colOff>152400</xdr:colOff>
      <xdr:row>16</xdr:row>
      <xdr:rowOff>93980</xdr:rowOff>
    </xdr:to>
    <xdr:cxnSp macro="">
      <xdr:nvCxnSpPr>
        <xdr:cNvPr id="453" name="直線コネクタ 452"/>
        <xdr:cNvCxnSpPr/>
      </xdr:nvCxnSpPr>
      <xdr:spPr>
        <a:xfrm flipV="1">
          <a:off x="13512800" y="2675509"/>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54" name="フローチャート: 判断 453"/>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53950</xdr:rowOff>
    </xdr:from>
    <xdr:ext cx="762000" cy="259045"/>
    <xdr:sp macro="" textlink="">
      <xdr:nvSpPr>
        <xdr:cNvPr id="455" name="テキスト ボックス 454"/>
        <xdr:cNvSpPr txBox="1"/>
      </xdr:nvSpPr>
      <xdr:spPr>
        <a:xfrm>
          <a:off x="14020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56" name="フローチャート: 判断 455"/>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113132</xdr:rowOff>
    </xdr:from>
    <xdr:ext cx="762000" cy="259045"/>
    <xdr:sp macro="" textlink="">
      <xdr:nvSpPr>
        <xdr:cNvPr id="457" name="テキスト ボックス 456"/>
        <xdr:cNvSpPr txBox="1"/>
      </xdr:nvSpPr>
      <xdr:spPr>
        <a:xfrm>
          <a:off x="13131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11938</xdr:rowOff>
    </xdr:from>
    <xdr:to>
      <xdr:col>81</xdr:col>
      <xdr:colOff>95250</xdr:colOff>
      <xdr:row>15</xdr:row>
      <xdr:rowOff>113538</xdr:rowOff>
    </xdr:to>
    <xdr:sp macro="" textlink="">
      <xdr:nvSpPr>
        <xdr:cNvPr id="463" name="楕円 462"/>
        <xdr:cNvSpPr/>
      </xdr:nvSpPr>
      <xdr:spPr>
        <a:xfrm>
          <a:off x="16967200" y="25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28465</xdr:rowOff>
    </xdr:from>
    <xdr:ext cx="762000" cy="259045"/>
    <xdr:sp macro="" textlink="">
      <xdr:nvSpPr>
        <xdr:cNvPr id="464" name="将来負担の状況該当値テキスト"/>
        <xdr:cNvSpPr txBox="1"/>
      </xdr:nvSpPr>
      <xdr:spPr>
        <a:xfrm>
          <a:off x="17106900" y="24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6308</xdr:rowOff>
    </xdr:from>
    <xdr:to>
      <xdr:col>77</xdr:col>
      <xdr:colOff>95250</xdr:colOff>
      <xdr:row>15</xdr:row>
      <xdr:rowOff>107908</xdr:rowOff>
    </xdr:to>
    <xdr:sp macro="" textlink="">
      <xdr:nvSpPr>
        <xdr:cNvPr id="465" name="楕円 464"/>
        <xdr:cNvSpPr/>
      </xdr:nvSpPr>
      <xdr:spPr>
        <a:xfrm>
          <a:off x="16129000" y="25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118085</xdr:rowOff>
    </xdr:from>
    <xdr:ext cx="736600" cy="259045"/>
    <xdr:sp macro="" textlink="">
      <xdr:nvSpPr>
        <xdr:cNvPr id="466" name="テキスト ボックス 465"/>
        <xdr:cNvSpPr txBox="1"/>
      </xdr:nvSpPr>
      <xdr:spPr>
        <a:xfrm>
          <a:off x="15798800" y="2346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53763</xdr:rowOff>
    </xdr:from>
    <xdr:to>
      <xdr:col>73</xdr:col>
      <xdr:colOff>44450</xdr:colOff>
      <xdr:row>15</xdr:row>
      <xdr:rowOff>155363</xdr:rowOff>
    </xdr:to>
    <xdr:sp macro="" textlink="">
      <xdr:nvSpPr>
        <xdr:cNvPr id="467" name="楕円 466"/>
        <xdr:cNvSpPr/>
      </xdr:nvSpPr>
      <xdr:spPr>
        <a:xfrm>
          <a:off x="15240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165540</xdr:rowOff>
    </xdr:from>
    <xdr:ext cx="762000" cy="259045"/>
    <xdr:sp macro="" textlink="">
      <xdr:nvSpPr>
        <xdr:cNvPr id="468" name="テキスト ボックス 467"/>
        <xdr:cNvSpPr txBox="1"/>
      </xdr:nvSpPr>
      <xdr:spPr>
        <a:xfrm>
          <a:off x="14909800" y="239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52959</xdr:rowOff>
    </xdr:from>
    <xdr:to>
      <xdr:col>68</xdr:col>
      <xdr:colOff>203200</xdr:colOff>
      <xdr:row>15</xdr:row>
      <xdr:rowOff>154559</xdr:rowOff>
    </xdr:to>
    <xdr:sp macro="" textlink="">
      <xdr:nvSpPr>
        <xdr:cNvPr id="469" name="楕円 468"/>
        <xdr:cNvSpPr/>
      </xdr:nvSpPr>
      <xdr:spPr>
        <a:xfrm>
          <a:off x="14351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70" name="テキスト ボックス 469"/>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43180</xdr:rowOff>
    </xdr:from>
    <xdr:to>
      <xdr:col>64</xdr:col>
      <xdr:colOff>152400</xdr:colOff>
      <xdr:row>16</xdr:row>
      <xdr:rowOff>144780</xdr:rowOff>
    </xdr:to>
    <xdr:sp macro="" textlink="">
      <xdr:nvSpPr>
        <xdr:cNvPr id="471" name="楕円 470"/>
        <xdr:cNvSpPr/>
      </xdr:nvSpPr>
      <xdr:spPr>
        <a:xfrm>
          <a:off x="13462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129557</xdr:rowOff>
    </xdr:from>
    <xdr:ext cx="762000" cy="259045"/>
    <xdr:sp macro="" textlink="">
      <xdr:nvSpPr>
        <xdr:cNvPr id="472" name="テキスト ボックス 471"/>
        <xdr:cNvSpPr txBox="1"/>
      </xdr:nvSpPr>
      <xdr:spPr>
        <a:xfrm>
          <a:off x="13131800" y="28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27,664
27,080
221.98
13,201,682
12,969,598
209,139
8,678,932
14,946,649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平成１５年度合併当初の職員数４３３人に対して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年度当初は</a:t>
          </a:r>
          <a:r>
            <a:rPr kumimoji="1" lang="ja-JP" altLang="en-US" sz="1100">
              <a:solidFill>
                <a:schemeClr val="dk1"/>
              </a:solidFill>
              <a:effectLst/>
              <a:latin typeface="+mn-lt"/>
              <a:ea typeface="+mn-ea"/>
              <a:cs typeface="+mn-cs"/>
            </a:rPr>
            <a:t>３００</a:t>
          </a:r>
          <a:r>
            <a:rPr kumimoji="1" lang="ja-JP" altLang="ja-JP" sz="1100">
              <a:solidFill>
                <a:schemeClr val="dk1"/>
              </a:solidFill>
              <a:effectLst/>
              <a:latin typeface="+mn-lt"/>
              <a:ea typeface="+mn-ea"/>
              <a:cs typeface="+mn-cs"/>
            </a:rPr>
            <a:t>人と</a:t>
          </a:r>
          <a:r>
            <a:rPr kumimoji="1" lang="ja-JP" altLang="en-US" sz="1100">
              <a:solidFill>
                <a:schemeClr val="dk1"/>
              </a:solidFill>
              <a:effectLst/>
              <a:latin typeface="+mn-lt"/>
              <a:ea typeface="+mn-ea"/>
              <a:cs typeface="+mn-cs"/>
            </a:rPr>
            <a:t>１３３</a:t>
          </a:r>
          <a:r>
            <a:rPr kumimoji="1" lang="ja-JP" altLang="ja-JP" sz="1100">
              <a:solidFill>
                <a:schemeClr val="dk1"/>
              </a:solidFill>
              <a:effectLst/>
              <a:latin typeface="+mn-lt"/>
              <a:ea typeface="+mn-ea"/>
              <a:cs typeface="+mn-cs"/>
            </a:rPr>
            <a:t>人削減しているものの、地理的要因から保育所や教育施設等を多く配置していることなどにより、類似団体に比べ職員数が多く、指標が</a:t>
          </a:r>
          <a:r>
            <a:rPr kumimoji="1" lang="ja-JP" altLang="en-US" sz="1100">
              <a:solidFill>
                <a:schemeClr val="dk1"/>
              </a:solidFill>
              <a:effectLst/>
              <a:latin typeface="+mn-lt"/>
              <a:ea typeface="+mn-ea"/>
              <a:cs typeface="+mn-cs"/>
            </a:rPr>
            <a:t>年々高くなり類似団体に比べても高くなっている</a:t>
          </a:r>
          <a:r>
            <a:rPr kumimoji="1" lang="ja-JP" altLang="ja-JP" sz="1100">
              <a:solidFill>
                <a:schemeClr val="dk1"/>
              </a:solidFill>
              <a:effectLst/>
              <a:latin typeface="+mn-lt"/>
              <a:ea typeface="+mn-ea"/>
              <a:cs typeface="+mn-cs"/>
            </a:rPr>
            <a:t>。今後も定員適正化計画に基づき、</a:t>
          </a:r>
          <a:r>
            <a:rPr kumimoji="1" lang="ja-JP" altLang="en-US" sz="1100">
              <a:solidFill>
                <a:schemeClr val="dk1"/>
              </a:solidFill>
              <a:effectLst/>
              <a:latin typeface="+mn-lt"/>
              <a:ea typeface="+mn-ea"/>
              <a:cs typeface="+mn-cs"/>
            </a:rPr>
            <a:t>再任用等の雇用を活用し</a:t>
          </a:r>
          <a:r>
            <a:rPr kumimoji="1" lang="ja-JP" altLang="ja-JP" sz="1100">
              <a:solidFill>
                <a:schemeClr val="dk1"/>
              </a:solidFill>
              <a:effectLst/>
              <a:latin typeface="+mn-lt"/>
              <a:ea typeface="+mn-ea"/>
              <a:cs typeface="+mn-cs"/>
            </a:rPr>
            <a:t>職員の年齢構成のバランスを保ちつつ、将来の山県市を支える人材を確保するため、適正な職員配置と定員管理を図っていく。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38</xdr:row>
      <xdr:rowOff>12700</xdr:rowOff>
    </xdr:to>
    <xdr:cxnSp macro="">
      <xdr:nvCxnSpPr>
        <xdr:cNvPr id="66" name="直線コネクタ 65"/>
        <xdr:cNvCxnSpPr/>
      </xdr:nvCxnSpPr>
      <xdr:spPr>
        <a:xfrm>
          <a:off x="3987800" y="6474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130810</xdr:rowOff>
    </xdr:to>
    <xdr:cxnSp macro="">
      <xdr:nvCxnSpPr>
        <xdr:cNvPr id="69" name="直線コネクタ 68"/>
        <xdr:cNvCxnSpPr/>
      </xdr:nvCxnSpPr>
      <xdr:spPr>
        <a:xfrm>
          <a:off x="3098800" y="6398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54610</xdr:rowOff>
    </xdr:to>
    <xdr:cxnSp macro="">
      <xdr:nvCxnSpPr>
        <xdr:cNvPr id="72" name="直線コネクタ 71"/>
        <xdr:cNvCxnSpPr/>
      </xdr:nvCxnSpPr>
      <xdr:spPr>
        <a:xfrm>
          <a:off x="2209800" y="6322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36</xdr:row>
      <xdr:rowOff>149860</xdr:rowOff>
    </xdr:to>
    <xdr:cxnSp macro="">
      <xdr:nvCxnSpPr>
        <xdr:cNvPr id="75" name="直線コネクタ 74"/>
        <xdr:cNvCxnSpPr/>
      </xdr:nvCxnSpPr>
      <xdr:spPr>
        <a:xfrm>
          <a:off x="1320800" y="6238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民間委託の推進や指定管理者制度の導入による委託料の増加を主要因とし、物件費は年々増加傾向にあるものの、継続実施している事業見直しによるコスト削減効果が顕在化し、物件費に係る経常収支比率は類似団体平均を</a:t>
          </a:r>
          <a:r>
            <a:rPr kumimoji="1" lang="ja-JP" altLang="en-US" sz="1100">
              <a:solidFill>
                <a:schemeClr val="dk1"/>
              </a:solidFill>
              <a:effectLst/>
              <a:latin typeface="+mn-lt"/>
              <a:ea typeface="+mn-ea"/>
              <a:cs typeface="+mn-cs"/>
            </a:rPr>
            <a:t>わずかであるが</a:t>
          </a:r>
          <a:r>
            <a:rPr kumimoji="1" lang="ja-JP" altLang="ja-JP" sz="1100">
              <a:solidFill>
                <a:schemeClr val="dk1"/>
              </a:solidFill>
              <a:effectLst/>
              <a:latin typeface="+mn-lt"/>
              <a:ea typeface="+mn-ea"/>
              <a:cs typeface="+mn-cs"/>
            </a:rPr>
            <a:t>下回った。引き続き施設管理の効率化や事務事業の見直しによるコスト削減、公共施設の適正管理を推進し、経常収支比率の上昇抑制に努めていく。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162379</xdr:rowOff>
    </xdr:to>
    <xdr:cxnSp macro="">
      <xdr:nvCxnSpPr>
        <xdr:cNvPr id="129" name="直線コネクタ 128"/>
        <xdr:cNvCxnSpPr/>
      </xdr:nvCxnSpPr>
      <xdr:spPr>
        <a:xfrm>
          <a:off x="15671800" y="26579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15</xdr:row>
      <xdr:rowOff>151493</xdr:rowOff>
    </xdr:to>
    <xdr:cxnSp macro="">
      <xdr:nvCxnSpPr>
        <xdr:cNvPr id="132" name="直線コネクタ 131"/>
        <xdr:cNvCxnSpPr/>
      </xdr:nvCxnSpPr>
      <xdr:spPr>
        <a:xfrm flipV="1">
          <a:off x="14782800" y="2657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151493</xdr:rowOff>
    </xdr:to>
    <xdr:cxnSp macro="">
      <xdr:nvCxnSpPr>
        <xdr:cNvPr id="135" name="直線コネクタ 134"/>
        <xdr:cNvCxnSpPr/>
      </xdr:nvCxnSpPr>
      <xdr:spPr>
        <a:xfrm>
          <a:off x="13893800" y="267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107950</xdr:rowOff>
    </xdr:to>
    <xdr:cxnSp macro="">
      <xdr:nvCxnSpPr>
        <xdr:cNvPr id="138" name="直線コネクタ 137"/>
        <xdr:cNvCxnSpPr/>
      </xdr:nvCxnSpPr>
      <xdr:spPr>
        <a:xfrm>
          <a:off x="13004800" y="2625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141514</xdr:rowOff>
    </xdr:from>
    <xdr:to>
      <xdr:col>69</xdr:col>
      <xdr:colOff>142875</xdr:colOff>
      <xdr:row>15</xdr:row>
      <xdr:rowOff>71664</xdr:rowOff>
    </xdr:to>
    <xdr:sp macro="" textlink="">
      <xdr:nvSpPr>
        <xdr:cNvPr id="139" name="フローチャート: 判断 138"/>
        <xdr:cNvSpPr/>
      </xdr:nvSpPr>
      <xdr:spPr>
        <a:xfrm>
          <a:off x="13843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40" name="テキスト ボックス 139"/>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1" name="フローチャート: 判断 140"/>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42" name="テキスト ボックス 141"/>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48" name="楕円 147"/>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128106</xdr:rowOff>
    </xdr:from>
    <xdr:ext cx="762000" cy="259045"/>
    <xdr:sp macro="" textlink="">
      <xdr:nvSpPr>
        <xdr:cNvPr id="149"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0" name="楕円 149"/>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51" name="テキスト ボックス 150"/>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2" name="楕円 151"/>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53" name="テキスト ボックス 152"/>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55" name="テキスト ボックス 154"/>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6" name="楕円 155"/>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89098</xdr:rowOff>
    </xdr:from>
    <xdr:ext cx="762000" cy="259045"/>
    <xdr:sp macro="" textlink="">
      <xdr:nvSpPr>
        <xdr:cNvPr id="157" name="テキスト ボックス 156"/>
        <xdr:cNvSpPr txBox="1"/>
      </xdr:nvSpPr>
      <xdr:spPr>
        <a:xfrm>
          <a:off x="12623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扶助費に係る経常収支比率は、類似団体</a:t>
          </a:r>
          <a:r>
            <a:rPr kumimoji="1" lang="ja-JP" altLang="en-US" sz="1100">
              <a:solidFill>
                <a:schemeClr val="dk1"/>
              </a:solidFill>
              <a:effectLst/>
              <a:latin typeface="+mn-lt"/>
              <a:ea typeface="+mn-ea"/>
              <a:cs typeface="+mn-cs"/>
            </a:rPr>
            <a:t>や県</a:t>
          </a:r>
          <a:r>
            <a:rPr kumimoji="1" lang="ja-JP" altLang="ja-JP" sz="1100">
              <a:solidFill>
                <a:schemeClr val="dk1"/>
              </a:solidFill>
              <a:effectLst/>
              <a:latin typeface="+mn-lt"/>
              <a:ea typeface="+mn-ea"/>
              <a:cs typeface="+mn-cs"/>
            </a:rPr>
            <a:t>平均を下回っているものの、近年、生活保護費や障害者自立支援関係経費等は増加傾向にあり、今後も扶助費は増加していくものと見込まれる</a:t>
          </a:r>
          <a:r>
            <a:rPr kumimoji="1" lang="ja-JP" altLang="en-US" sz="1100">
              <a:solidFill>
                <a:schemeClr val="dk1"/>
              </a:solidFill>
              <a:effectLst/>
              <a:latin typeface="+mn-lt"/>
              <a:ea typeface="+mn-ea"/>
              <a:cs typeface="+mn-cs"/>
            </a:rPr>
            <a:t>。そういったことから</a:t>
          </a:r>
          <a:r>
            <a:rPr kumimoji="1" lang="ja-JP" altLang="ja-JP" sz="1100">
              <a:solidFill>
                <a:schemeClr val="dk1"/>
              </a:solidFill>
              <a:effectLst/>
              <a:latin typeface="+mn-lt"/>
              <a:ea typeface="+mn-ea"/>
              <a:cs typeface="+mn-cs"/>
            </a:rPr>
            <a:t>資格審査等の適正化とともに、これに対応する必要な財源を確保していくため、</a:t>
          </a:r>
          <a:r>
            <a:rPr kumimoji="1" lang="ja-JP" altLang="en-US" sz="1100">
              <a:solidFill>
                <a:schemeClr val="dk1"/>
              </a:solidFill>
              <a:effectLst/>
              <a:latin typeface="+mn-lt"/>
              <a:ea typeface="+mn-ea"/>
              <a:cs typeface="+mn-cs"/>
            </a:rPr>
            <a:t>他の</a:t>
          </a:r>
          <a:r>
            <a:rPr kumimoji="1" lang="ja-JP" altLang="ja-JP" sz="1100">
              <a:solidFill>
                <a:schemeClr val="dk1"/>
              </a:solidFill>
              <a:effectLst/>
              <a:latin typeface="+mn-lt"/>
              <a:ea typeface="+mn-ea"/>
              <a:cs typeface="+mn-cs"/>
            </a:rPr>
            <a:t>財政規模の縮小を図り、持続可能な財政構造への転換に取り組んでいく。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44450</xdr:rowOff>
    </xdr:from>
    <xdr:to>
      <xdr:col>24</xdr:col>
      <xdr:colOff>25400</xdr:colOff>
      <xdr:row>55</xdr:row>
      <xdr:rowOff>95250</xdr:rowOff>
    </xdr:to>
    <xdr:cxnSp macro="">
      <xdr:nvCxnSpPr>
        <xdr:cNvPr id="190" name="直線コネクタ 189"/>
        <xdr:cNvCxnSpPr/>
      </xdr:nvCxnSpPr>
      <xdr:spPr>
        <a:xfrm>
          <a:off x="3987800" y="9474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44450</xdr:rowOff>
    </xdr:from>
    <xdr:to>
      <xdr:col>19</xdr:col>
      <xdr:colOff>187325</xdr:colOff>
      <xdr:row>55</xdr:row>
      <xdr:rowOff>95250</xdr:rowOff>
    </xdr:to>
    <xdr:cxnSp macro="">
      <xdr:nvCxnSpPr>
        <xdr:cNvPr id="193" name="直線コネクタ 192"/>
        <xdr:cNvCxnSpPr/>
      </xdr:nvCxnSpPr>
      <xdr:spPr>
        <a:xfrm flipV="1">
          <a:off x="3098800" y="947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44450</xdr:rowOff>
    </xdr:from>
    <xdr:to>
      <xdr:col>15</xdr:col>
      <xdr:colOff>98425</xdr:colOff>
      <xdr:row>55</xdr:row>
      <xdr:rowOff>95250</xdr:rowOff>
    </xdr:to>
    <xdr:cxnSp macro="">
      <xdr:nvCxnSpPr>
        <xdr:cNvPr id="196" name="直線コネクタ 195"/>
        <xdr:cNvCxnSpPr/>
      </xdr:nvCxnSpPr>
      <xdr:spPr>
        <a:xfrm>
          <a:off x="2209800" y="947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44450</xdr:rowOff>
    </xdr:to>
    <xdr:cxnSp macro="">
      <xdr:nvCxnSpPr>
        <xdr:cNvPr id="199" name="直線コネクタ 198"/>
        <xdr:cNvCxnSpPr/>
      </xdr:nvCxnSpPr>
      <xdr:spPr>
        <a:xfrm>
          <a:off x="1320800" y="946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158750</xdr:rowOff>
    </xdr:from>
    <xdr:to>
      <xdr:col>11</xdr:col>
      <xdr:colOff>60325</xdr:colOff>
      <xdr:row>56</xdr:row>
      <xdr:rowOff>88900</xdr:rowOff>
    </xdr:to>
    <xdr:sp macro="" textlink="">
      <xdr:nvSpPr>
        <xdr:cNvPr id="200" name="フローチャート: 判断 199"/>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01" name="テキスト ボックス 200"/>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02" name="フローチャート: 判断 201"/>
        <xdr:cNvSpPr/>
      </xdr:nvSpPr>
      <xdr:spPr>
        <a:xfrm>
          <a:off x="1270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3" name="テキスト ボックス 202"/>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44450</xdr:rowOff>
    </xdr:from>
    <xdr:to>
      <xdr:col>24</xdr:col>
      <xdr:colOff>76200</xdr:colOff>
      <xdr:row>55</xdr:row>
      <xdr:rowOff>146050</xdr:rowOff>
    </xdr:to>
    <xdr:sp macro="" textlink="">
      <xdr:nvSpPr>
        <xdr:cNvPr id="209" name="楕円 208"/>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60977</xdr:rowOff>
    </xdr:from>
    <xdr:ext cx="762000" cy="259045"/>
    <xdr:sp macro="" textlink="">
      <xdr:nvSpPr>
        <xdr:cNvPr id="210" name="扶助費該当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165100</xdr:rowOff>
    </xdr:from>
    <xdr:to>
      <xdr:col>20</xdr:col>
      <xdr:colOff>38100</xdr:colOff>
      <xdr:row>55</xdr:row>
      <xdr:rowOff>95250</xdr:rowOff>
    </xdr:to>
    <xdr:sp macro="" textlink="">
      <xdr:nvSpPr>
        <xdr:cNvPr id="211" name="楕円 210"/>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105427</xdr:rowOff>
    </xdr:from>
    <xdr:ext cx="736600" cy="259045"/>
    <xdr:sp macro="" textlink="">
      <xdr:nvSpPr>
        <xdr:cNvPr id="212" name="テキスト ボックス 211"/>
        <xdr:cNvSpPr txBox="1"/>
      </xdr:nvSpPr>
      <xdr:spPr>
        <a:xfrm>
          <a:off x="3606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44450</xdr:rowOff>
    </xdr:from>
    <xdr:to>
      <xdr:col>15</xdr:col>
      <xdr:colOff>149225</xdr:colOff>
      <xdr:row>55</xdr:row>
      <xdr:rowOff>146050</xdr:rowOff>
    </xdr:to>
    <xdr:sp macro="" textlink="">
      <xdr:nvSpPr>
        <xdr:cNvPr id="213" name="楕円 212"/>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156227</xdr:rowOff>
    </xdr:from>
    <xdr:ext cx="762000" cy="259045"/>
    <xdr:sp macro="" textlink="">
      <xdr:nvSpPr>
        <xdr:cNvPr id="214" name="テキスト ボックス 213"/>
        <xdr:cNvSpPr txBox="1"/>
      </xdr:nvSpPr>
      <xdr:spPr>
        <a:xfrm>
          <a:off x="2717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15" name="楕円 214"/>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105427</xdr:rowOff>
    </xdr:from>
    <xdr:ext cx="762000" cy="259045"/>
    <xdr:sp macro="" textlink="">
      <xdr:nvSpPr>
        <xdr:cNvPr id="216" name="テキスト ボックス 215"/>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7" name="楕円 216"/>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8" name="テキスト ボックス 217"/>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については、類似団体平均と同程度の水準となっているが、社会保障関係経費の増加により、各特別会計への繰出金が多額となっていることがあげられる。各特別会計の適正な経営健全化を進め、普通会計の負担を抑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123190</xdr:rowOff>
    </xdr:to>
    <xdr:cxnSp macro="">
      <xdr:nvCxnSpPr>
        <xdr:cNvPr id="251" name="直線コネクタ 250"/>
        <xdr:cNvCxnSpPr/>
      </xdr:nvCxnSpPr>
      <xdr:spPr>
        <a:xfrm>
          <a:off x="15671800" y="9842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77470</xdr:rowOff>
    </xdr:to>
    <xdr:cxnSp macro="">
      <xdr:nvCxnSpPr>
        <xdr:cNvPr id="254" name="直線コネクタ 253"/>
        <xdr:cNvCxnSpPr/>
      </xdr:nvCxnSpPr>
      <xdr:spPr>
        <a:xfrm flipV="1">
          <a:off x="14782800" y="984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77470</xdr:rowOff>
    </xdr:to>
    <xdr:cxnSp macro="">
      <xdr:nvCxnSpPr>
        <xdr:cNvPr id="257" name="直線コネクタ 256"/>
        <xdr:cNvCxnSpPr/>
      </xdr:nvCxnSpPr>
      <xdr:spPr>
        <a:xfrm>
          <a:off x="13893800" y="9773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1270</xdr:rowOff>
    </xdr:to>
    <xdr:cxnSp macro="">
      <xdr:nvCxnSpPr>
        <xdr:cNvPr id="260" name="直線コネクタ 259"/>
        <xdr:cNvCxnSpPr/>
      </xdr:nvCxnSpPr>
      <xdr:spPr>
        <a:xfrm>
          <a:off x="13004800" y="977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2" name="テキスト ボックス 261"/>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3" name="フローチャート: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70" name="楕円 269"/>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71"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3" name="テキスト ボックス 272"/>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74" name="楕円 273"/>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75" name="テキスト ボックス 274"/>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6" name="楕円 275"/>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7" name="テキスト ボックス 276"/>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8" name="楕円 277"/>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79" name="テキスト ボックス 278"/>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ここ数年来、類似団体・全国・県平均と比べ低い水準で推移している。</a:t>
          </a:r>
          <a:endParaRPr lang="ja-JP" altLang="ja-JP" sz="1400">
            <a:effectLst/>
          </a:endParaRPr>
        </a:p>
        <a:p>
          <a:r>
            <a:rPr kumimoji="1" lang="ja-JP" altLang="ja-JP" sz="1100">
              <a:solidFill>
                <a:schemeClr val="dk1"/>
              </a:solidFill>
              <a:effectLst/>
              <a:latin typeface="+mn-lt"/>
              <a:ea typeface="+mn-ea"/>
              <a:cs typeface="+mn-cs"/>
            </a:rPr>
            <a:t>今後も各種団体への補助金、一部事務組合への負担金について、補助基準を明確化にし、</a:t>
          </a:r>
          <a:r>
            <a:rPr kumimoji="1" lang="ja-JP" altLang="en-US" sz="1100">
              <a:solidFill>
                <a:schemeClr val="dk1"/>
              </a:solidFill>
              <a:effectLst/>
              <a:latin typeface="+mn-lt"/>
              <a:ea typeface="+mn-ea"/>
              <a:cs typeface="+mn-cs"/>
            </a:rPr>
            <a:t>実情把握を行い</a:t>
          </a:r>
          <a:r>
            <a:rPr kumimoji="1" lang="ja-JP" altLang="ja-JP" sz="1100">
              <a:solidFill>
                <a:schemeClr val="dk1"/>
              </a:solidFill>
              <a:effectLst/>
              <a:latin typeface="+mn-lt"/>
              <a:ea typeface="+mn-ea"/>
              <a:cs typeface="+mn-cs"/>
            </a:rPr>
            <a:t>市単独補助金の適正化を推進し、行政改革を進め</a:t>
          </a:r>
          <a:r>
            <a:rPr kumimoji="1" lang="ja-JP" altLang="en-US" sz="1100">
              <a:solidFill>
                <a:schemeClr val="dk1"/>
              </a:solidFill>
              <a:effectLst/>
              <a:latin typeface="+mn-lt"/>
              <a:ea typeface="+mn-ea"/>
              <a:cs typeface="+mn-cs"/>
            </a:rPr>
            <a:t>さらなる</a:t>
          </a:r>
          <a:r>
            <a:rPr kumimoji="1" lang="ja-JP" altLang="ja-JP" sz="1100">
              <a:solidFill>
                <a:schemeClr val="dk1"/>
              </a:solidFill>
              <a:effectLst/>
              <a:latin typeface="+mn-lt"/>
              <a:ea typeface="+mn-ea"/>
              <a:cs typeface="+mn-cs"/>
            </a:rPr>
            <a:t>経費縮減に努めていく。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117856</xdr:rowOff>
    </xdr:from>
    <xdr:to>
      <xdr:col>82</xdr:col>
      <xdr:colOff>107950</xdr:colOff>
      <xdr:row>34</xdr:row>
      <xdr:rowOff>122428</xdr:rowOff>
    </xdr:to>
    <xdr:cxnSp macro="">
      <xdr:nvCxnSpPr>
        <xdr:cNvPr id="309" name="直線コネクタ 308"/>
        <xdr:cNvCxnSpPr/>
      </xdr:nvCxnSpPr>
      <xdr:spPr>
        <a:xfrm>
          <a:off x="15671800" y="59471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99568</xdr:rowOff>
    </xdr:from>
    <xdr:to>
      <xdr:col>78</xdr:col>
      <xdr:colOff>69850</xdr:colOff>
      <xdr:row>34</xdr:row>
      <xdr:rowOff>117856</xdr:rowOff>
    </xdr:to>
    <xdr:cxnSp macro="">
      <xdr:nvCxnSpPr>
        <xdr:cNvPr id="312" name="直線コネクタ 311"/>
        <xdr:cNvCxnSpPr/>
      </xdr:nvCxnSpPr>
      <xdr:spPr>
        <a:xfrm>
          <a:off x="14782800" y="5928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34</xdr:row>
      <xdr:rowOff>140716</xdr:rowOff>
    </xdr:to>
    <xdr:cxnSp macro="">
      <xdr:nvCxnSpPr>
        <xdr:cNvPr id="315" name="直線コネクタ 314"/>
        <xdr:cNvCxnSpPr/>
      </xdr:nvCxnSpPr>
      <xdr:spPr>
        <a:xfrm flipV="1">
          <a:off x="13893800" y="59288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140716</xdr:rowOff>
    </xdr:to>
    <xdr:cxnSp macro="">
      <xdr:nvCxnSpPr>
        <xdr:cNvPr id="318" name="直線コネクタ 317"/>
        <xdr:cNvCxnSpPr/>
      </xdr:nvCxnSpPr>
      <xdr:spPr>
        <a:xfrm>
          <a:off x="13004800" y="59563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25908</xdr:rowOff>
    </xdr:from>
    <xdr:to>
      <xdr:col>69</xdr:col>
      <xdr:colOff>142875</xdr:colOff>
      <xdr:row>36</xdr:row>
      <xdr:rowOff>127508</xdr:rowOff>
    </xdr:to>
    <xdr:sp macro="" textlink="">
      <xdr:nvSpPr>
        <xdr:cNvPr id="319" name="フローチャート: 判断 318"/>
        <xdr:cNvSpPr/>
      </xdr:nvSpPr>
      <xdr:spPr>
        <a:xfrm>
          <a:off x="13843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20" name="テキスト ボックス 319"/>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1" name="フローチャート: 判断 320"/>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2" name="テキスト ボックス 321"/>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71628</xdr:rowOff>
    </xdr:from>
    <xdr:to>
      <xdr:col>82</xdr:col>
      <xdr:colOff>158750</xdr:colOff>
      <xdr:row>35</xdr:row>
      <xdr:rowOff>1778</xdr:rowOff>
    </xdr:to>
    <xdr:sp macro="" textlink="">
      <xdr:nvSpPr>
        <xdr:cNvPr id="328" name="楕円 327"/>
        <xdr:cNvSpPr/>
      </xdr:nvSpPr>
      <xdr:spPr>
        <a:xfrm>
          <a:off x="164592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88155</xdr:rowOff>
    </xdr:from>
    <xdr:ext cx="762000" cy="259045"/>
    <xdr:sp macro="" textlink="">
      <xdr:nvSpPr>
        <xdr:cNvPr id="329" name="補助費等該当値テキスト"/>
        <xdr:cNvSpPr txBox="1"/>
      </xdr:nvSpPr>
      <xdr:spPr>
        <a:xfrm>
          <a:off x="16598900" y="574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67056</xdr:rowOff>
    </xdr:from>
    <xdr:to>
      <xdr:col>78</xdr:col>
      <xdr:colOff>120650</xdr:colOff>
      <xdr:row>34</xdr:row>
      <xdr:rowOff>168656</xdr:rowOff>
    </xdr:to>
    <xdr:sp macro="" textlink="">
      <xdr:nvSpPr>
        <xdr:cNvPr id="330" name="楕円 329"/>
        <xdr:cNvSpPr/>
      </xdr:nvSpPr>
      <xdr:spPr>
        <a:xfrm>
          <a:off x="15621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7383</xdr:rowOff>
    </xdr:from>
    <xdr:ext cx="736600" cy="259045"/>
    <xdr:sp macro="" textlink="">
      <xdr:nvSpPr>
        <xdr:cNvPr id="331" name="テキスト ボックス 330"/>
        <xdr:cNvSpPr txBox="1"/>
      </xdr:nvSpPr>
      <xdr:spPr>
        <a:xfrm>
          <a:off x="15290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48768</xdr:rowOff>
    </xdr:from>
    <xdr:to>
      <xdr:col>74</xdr:col>
      <xdr:colOff>31750</xdr:colOff>
      <xdr:row>34</xdr:row>
      <xdr:rowOff>150368</xdr:rowOff>
    </xdr:to>
    <xdr:sp macro="" textlink="">
      <xdr:nvSpPr>
        <xdr:cNvPr id="332" name="楕円 331"/>
        <xdr:cNvSpPr/>
      </xdr:nvSpPr>
      <xdr:spPr>
        <a:xfrm>
          <a:off x="14732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160545</xdr:rowOff>
    </xdr:from>
    <xdr:ext cx="762000" cy="259045"/>
    <xdr:sp macro="" textlink="">
      <xdr:nvSpPr>
        <xdr:cNvPr id="333" name="テキスト ボックス 332"/>
        <xdr:cNvSpPr txBox="1"/>
      </xdr:nvSpPr>
      <xdr:spPr>
        <a:xfrm>
          <a:off x="14401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89916</xdr:rowOff>
    </xdr:from>
    <xdr:to>
      <xdr:col>69</xdr:col>
      <xdr:colOff>142875</xdr:colOff>
      <xdr:row>35</xdr:row>
      <xdr:rowOff>20066</xdr:rowOff>
    </xdr:to>
    <xdr:sp macro="" textlink="">
      <xdr:nvSpPr>
        <xdr:cNvPr id="334" name="楕円 333"/>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30243</xdr:rowOff>
    </xdr:from>
    <xdr:ext cx="762000" cy="259045"/>
    <xdr:sp macro="" textlink="">
      <xdr:nvSpPr>
        <xdr:cNvPr id="335" name="テキスト ボックス 334"/>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6" name="楕円 335"/>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7" name="テキスト ボックス 336"/>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町村合併に伴い地域間格差を解消するために発行した合併特例債の償還額が増加したことにより公債費の割合が高くなっているが、山県市クリーンセンター建設、美山中学校改築など大型事業が終了し、平成２５年度をピークに償還額は減少に転じており、改善方向に向かっている。今後も投資的経費の平準化による計画的な起債によって地方債の発行を極力抑え、繰上償還を視野に入れて後年への負担を軽減できるよう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77470</xdr:rowOff>
    </xdr:from>
    <xdr:to>
      <xdr:col>24</xdr:col>
      <xdr:colOff>25400</xdr:colOff>
      <xdr:row>80</xdr:row>
      <xdr:rowOff>43180</xdr:rowOff>
    </xdr:to>
    <xdr:cxnSp macro="">
      <xdr:nvCxnSpPr>
        <xdr:cNvPr id="370" name="直線コネクタ 369"/>
        <xdr:cNvCxnSpPr/>
      </xdr:nvCxnSpPr>
      <xdr:spPr>
        <a:xfrm flipV="1">
          <a:off x="3987800" y="136220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43180</xdr:rowOff>
    </xdr:from>
    <xdr:to>
      <xdr:col>19</xdr:col>
      <xdr:colOff>187325</xdr:colOff>
      <xdr:row>80</xdr:row>
      <xdr:rowOff>142239</xdr:rowOff>
    </xdr:to>
    <xdr:cxnSp macro="">
      <xdr:nvCxnSpPr>
        <xdr:cNvPr id="373" name="直線コネクタ 372"/>
        <xdr:cNvCxnSpPr/>
      </xdr:nvCxnSpPr>
      <xdr:spPr>
        <a:xfrm flipV="1">
          <a:off x="3098800" y="137591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142239</xdr:rowOff>
    </xdr:from>
    <xdr:to>
      <xdr:col>15</xdr:col>
      <xdr:colOff>98425</xdr:colOff>
      <xdr:row>81</xdr:row>
      <xdr:rowOff>62230</xdr:rowOff>
    </xdr:to>
    <xdr:cxnSp macro="">
      <xdr:nvCxnSpPr>
        <xdr:cNvPr id="376" name="直線コネクタ 375"/>
        <xdr:cNvCxnSpPr/>
      </xdr:nvCxnSpPr>
      <xdr:spPr>
        <a:xfrm flipV="1">
          <a:off x="2209800" y="138582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62230</xdr:rowOff>
    </xdr:from>
    <xdr:to>
      <xdr:col>11</xdr:col>
      <xdr:colOff>9525</xdr:colOff>
      <xdr:row>81</xdr:row>
      <xdr:rowOff>92711</xdr:rowOff>
    </xdr:to>
    <xdr:cxnSp macro="">
      <xdr:nvCxnSpPr>
        <xdr:cNvPr id="379" name="直線コネクタ 378"/>
        <xdr:cNvCxnSpPr/>
      </xdr:nvCxnSpPr>
      <xdr:spPr>
        <a:xfrm flipV="1">
          <a:off x="1320800" y="13949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81" name="テキスト ボックス 380"/>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2" name="フローチャート: 判断 381"/>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83" name="テキスト ボックス 382"/>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26670</xdr:rowOff>
    </xdr:from>
    <xdr:to>
      <xdr:col>24</xdr:col>
      <xdr:colOff>76200</xdr:colOff>
      <xdr:row>79</xdr:row>
      <xdr:rowOff>128270</xdr:rowOff>
    </xdr:to>
    <xdr:sp macro="" textlink="">
      <xdr:nvSpPr>
        <xdr:cNvPr id="389" name="楕円 388"/>
        <xdr:cNvSpPr/>
      </xdr:nvSpPr>
      <xdr:spPr>
        <a:xfrm>
          <a:off x="4775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170197</xdr:rowOff>
    </xdr:from>
    <xdr:ext cx="762000" cy="259045"/>
    <xdr:sp macro="" textlink="">
      <xdr:nvSpPr>
        <xdr:cNvPr id="390" name="公債費該当値テキスト"/>
        <xdr:cNvSpPr txBox="1"/>
      </xdr:nvSpPr>
      <xdr:spPr>
        <a:xfrm>
          <a:off x="4914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163830</xdr:rowOff>
    </xdr:from>
    <xdr:to>
      <xdr:col>20</xdr:col>
      <xdr:colOff>38100</xdr:colOff>
      <xdr:row>80</xdr:row>
      <xdr:rowOff>93980</xdr:rowOff>
    </xdr:to>
    <xdr:sp macro="" textlink="">
      <xdr:nvSpPr>
        <xdr:cNvPr id="391" name="楕円 390"/>
        <xdr:cNvSpPr/>
      </xdr:nvSpPr>
      <xdr:spPr>
        <a:xfrm>
          <a:off x="3937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78757</xdr:rowOff>
    </xdr:from>
    <xdr:ext cx="736600" cy="259045"/>
    <xdr:sp macro="" textlink="">
      <xdr:nvSpPr>
        <xdr:cNvPr id="392" name="テキスト ボックス 391"/>
        <xdr:cNvSpPr txBox="1"/>
      </xdr:nvSpPr>
      <xdr:spPr>
        <a:xfrm>
          <a:off x="3606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91439</xdr:rowOff>
    </xdr:from>
    <xdr:to>
      <xdr:col>15</xdr:col>
      <xdr:colOff>149225</xdr:colOff>
      <xdr:row>81</xdr:row>
      <xdr:rowOff>21589</xdr:rowOff>
    </xdr:to>
    <xdr:sp macro="" textlink="">
      <xdr:nvSpPr>
        <xdr:cNvPr id="393" name="楕円 392"/>
        <xdr:cNvSpPr/>
      </xdr:nvSpPr>
      <xdr:spPr>
        <a:xfrm>
          <a:off x="3048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6366</xdr:rowOff>
    </xdr:from>
    <xdr:ext cx="762000" cy="259045"/>
    <xdr:sp macro="" textlink="">
      <xdr:nvSpPr>
        <xdr:cNvPr id="394" name="テキスト ボックス 393"/>
        <xdr:cNvSpPr txBox="1"/>
      </xdr:nvSpPr>
      <xdr:spPr>
        <a:xfrm>
          <a:off x="2717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11430</xdr:rowOff>
    </xdr:from>
    <xdr:to>
      <xdr:col>11</xdr:col>
      <xdr:colOff>60325</xdr:colOff>
      <xdr:row>81</xdr:row>
      <xdr:rowOff>113030</xdr:rowOff>
    </xdr:to>
    <xdr:sp macro="" textlink="">
      <xdr:nvSpPr>
        <xdr:cNvPr id="395" name="楕円 394"/>
        <xdr:cNvSpPr/>
      </xdr:nvSpPr>
      <xdr:spPr>
        <a:xfrm>
          <a:off x="21590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97807</xdr:rowOff>
    </xdr:from>
    <xdr:ext cx="762000" cy="259045"/>
    <xdr:sp macro="" textlink="">
      <xdr:nvSpPr>
        <xdr:cNvPr id="396" name="テキスト ボックス 395"/>
        <xdr:cNvSpPr txBox="1"/>
      </xdr:nvSpPr>
      <xdr:spPr>
        <a:xfrm>
          <a:off x="1828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41911</xdr:rowOff>
    </xdr:from>
    <xdr:to>
      <xdr:col>6</xdr:col>
      <xdr:colOff>171450</xdr:colOff>
      <xdr:row>81</xdr:row>
      <xdr:rowOff>143511</xdr:rowOff>
    </xdr:to>
    <xdr:sp macro="" textlink="">
      <xdr:nvSpPr>
        <xdr:cNvPr id="397" name="楕円 396"/>
        <xdr:cNvSpPr/>
      </xdr:nvSpPr>
      <xdr:spPr>
        <a:xfrm>
          <a:off x="1270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128288</xdr:rowOff>
    </xdr:from>
    <xdr:ext cx="762000" cy="259045"/>
    <xdr:sp macro="" textlink="">
      <xdr:nvSpPr>
        <xdr:cNvPr id="398" name="テキスト ボックス 397"/>
        <xdr:cNvSpPr txBox="1"/>
      </xdr:nvSpPr>
      <xdr:spPr>
        <a:xfrm>
          <a:off x="939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公債費を除いたベースでは類似団体</a:t>
          </a:r>
          <a:r>
            <a:rPr kumimoji="1" lang="ja-JP" altLang="en-US" sz="1100">
              <a:solidFill>
                <a:schemeClr val="dk1"/>
              </a:solidFill>
              <a:effectLst/>
              <a:latin typeface="+mn-lt"/>
              <a:ea typeface="+mn-ea"/>
              <a:cs typeface="+mn-cs"/>
            </a:rPr>
            <a:t>及び県</a:t>
          </a:r>
          <a:r>
            <a:rPr kumimoji="1" lang="ja-JP" altLang="ja-JP" sz="1100">
              <a:solidFill>
                <a:schemeClr val="dk1"/>
              </a:solidFill>
              <a:effectLst/>
              <a:latin typeface="+mn-lt"/>
              <a:ea typeface="+mn-ea"/>
              <a:cs typeface="+mn-cs"/>
            </a:rPr>
            <a:t>平均を大きく下回る水準となっている。</a:t>
          </a:r>
          <a:endParaRPr lang="ja-JP" altLang="ja-JP" sz="1400">
            <a:effectLst/>
          </a:endParaRPr>
        </a:p>
        <a:p>
          <a:r>
            <a:rPr kumimoji="1" lang="ja-JP" altLang="ja-JP" sz="1100">
              <a:solidFill>
                <a:schemeClr val="dk1"/>
              </a:solidFill>
              <a:effectLst/>
              <a:latin typeface="+mn-lt"/>
              <a:ea typeface="+mn-ea"/>
              <a:cs typeface="+mn-cs"/>
            </a:rPr>
            <a:t>しかし、歳入構成で最大の割合を占める地方交付税の大幅な逓減（算定替加算分と人口減分）が続く状況の中、一般財源の縮小は避けられず、また、歳出において、繰出金の比率が高いことに加え、扶助費の増加も予想されることから、更なる行政効率化、施設管理・一般事務経費の縮減に努め、経常収支比率の低減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136144</xdr:rowOff>
    </xdr:from>
    <xdr:to>
      <xdr:col>82</xdr:col>
      <xdr:colOff>107950</xdr:colOff>
      <xdr:row>75</xdr:row>
      <xdr:rowOff>83566</xdr:rowOff>
    </xdr:to>
    <xdr:cxnSp macro="">
      <xdr:nvCxnSpPr>
        <xdr:cNvPr id="429" name="直線コネクタ 428"/>
        <xdr:cNvCxnSpPr/>
      </xdr:nvCxnSpPr>
      <xdr:spPr>
        <a:xfrm>
          <a:off x="15671800" y="1282344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122428</xdr:rowOff>
    </xdr:from>
    <xdr:to>
      <xdr:col>78</xdr:col>
      <xdr:colOff>69850</xdr:colOff>
      <xdr:row>74</xdr:row>
      <xdr:rowOff>136144</xdr:rowOff>
    </xdr:to>
    <xdr:cxnSp macro="">
      <xdr:nvCxnSpPr>
        <xdr:cNvPr id="432" name="直線コネクタ 431"/>
        <xdr:cNvCxnSpPr/>
      </xdr:nvCxnSpPr>
      <xdr:spPr>
        <a:xfrm>
          <a:off x="14782800" y="128097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35560</xdr:rowOff>
    </xdr:from>
    <xdr:to>
      <xdr:col>73</xdr:col>
      <xdr:colOff>180975</xdr:colOff>
      <xdr:row>74</xdr:row>
      <xdr:rowOff>122428</xdr:rowOff>
    </xdr:to>
    <xdr:cxnSp macro="">
      <xdr:nvCxnSpPr>
        <xdr:cNvPr id="435" name="直線コネクタ 434"/>
        <xdr:cNvCxnSpPr/>
      </xdr:nvCxnSpPr>
      <xdr:spPr>
        <a:xfrm>
          <a:off x="13893800" y="127228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74</xdr:row>
      <xdr:rowOff>35560</xdr:rowOff>
    </xdr:to>
    <xdr:cxnSp macro="">
      <xdr:nvCxnSpPr>
        <xdr:cNvPr id="438" name="直線コネクタ 437"/>
        <xdr:cNvCxnSpPr/>
      </xdr:nvCxnSpPr>
      <xdr:spPr>
        <a:xfrm>
          <a:off x="13004800" y="12631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115062</xdr:rowOff>
    </xdr:from>
    <xdr:to>
      <xdr:col>69</xdr:col>
      <xdr:colOff>142875</xdr:colOff>
      <xdr:row>76</xdr:row>
      <xdr:rowOff>45213</xdr:rowOff>
    </xdr:to>
    <xdr:sp macro="" textlink="">
      <xdr:nvSpPr>
        <xdr:cNvPr id="439" name="フローチャート: 判断 438"/>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29990</xdr:rowOff>
    </xdr:from>
    <xdr:ext cx="762000" cy="259045"/>
    <xdr:sp macro="" textlink="">
      <xdr:nvSpPr>
        <xdr:cNvPr id="440" name="テキスト ボックス 439"/>
        <xdr:cNvSpPr txBox="1"/>
      </xdr:nvSpPr>
      <xdr:spPr>
        <a:xfrm>
          <a:off x="13512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1" name="フローチャート: 判断 440"/>
        <xdr:cNvSpPr/>
      </xdr:nvSpPr>
      <xdr:spPr>
        <a:xfrm>
          <a:off x="12954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155719</xdr:rowOff>
    </xdr:from>
    <xdr:ext cx="762000" cy="259045"/>
    <xdr:sp macro="" textlink="">
      <xdr:nvSpPr>
        <xdr:cNvPr id="442" name="テキスト ボックス 441"/>
        <xdr:cNvSpPr txBox="1"/>
      </xdr:nvSpPr>
      <xdr:spPr>
        <a:xfrm>
          <a:off x="12623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48" name="楕円 447"/>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49293</xdr:rowOff>
    </xdr:from>
    <xdr:ext cx="762000" cy="259045"/>
    <xdr:sp macro="" textlink="">
      <xdr:nvSpPr>
        <xdr:cNvPr id="449" name="公債費以外該当値テキスト"/>
        <xdr:cNvSpPr txBox="1"/>
      </xdr:nvSpPr>
      <xdr:spPr>
        <a:xfrm>
          <a:off x="16598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85344</xdr:rowOff>
    </xdr:from>
    <xdr:to>
      <xdr:col>78</xdr:col>
      <xdr:colOff>120650</xdr:colOff>
      <xdr:row>75</xdr:row>
      <xdr:rowOff>15494</xdr:rowOff>
    </xdr:to>
    <xdr:sp macro="" textlink="">
      <xdr:nvSpPr>
        <xdr:cNvPr id="450" name="楕円 449"/>
        <xdr:cNvSpPr/>
      </xdr:nvSpPr>
      <xdr:spPr>
        <a:xfrm>
          <a:off x="15621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25671</xdr:rowOff>
    </xdr:from>
    <xdr:ext cx="736600" cy="259045"/>
    <xdr:sp macro="" textlink="">
      <xdr:nvSpPr>
        <xdr:cNvPr id="451" name="テキスト ボックス 450"/>
        <xdr:cNvSpPr txBox="1"/>
      </xdr:nvSpPr>
      <xdr:spPr>
        <a:xfrm>
          <a:off x="15290800" y="1254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71628</xdr:rowOff>
    </xdr:from>
    <xdr:to>
      <xdr:col>74</xdr:col>
      <xdr:colOff>31750</xdr:colOff>
      <xdr:row>75</xdr:row>
      <xdr:rowOff>1778</xdr:rowOff>
    </xdr:to>
    <xdr:sp macro="" textlink="">
      <xdr:nvSpPr>
        <xdr:cNvPr id="452" name="楕円 451"/>
        <xdr:cNvSpPr/>
      </xdr:nvSpPr>
      <xdr:spPr>
        <a:xfrm>
          <a:off x="14732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11955</xdr:rowOff>
    </xdr:from>
    <xdr:ext cx="762000" cy="259045"/>
    <xdr:sp macro="" textlink="">
      <xdr:nvSpPr>
        <xdr:cNvPr id="453" name="テキスト ボックス 452"/>
        <xdr:cNvSpPr txBox="1"/>
      </xdr:nvSpPr>
      <xdr:spPr>
        <a:xfrm>
          <a:off x="14401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156210</xdr:rowOff>
    </xdr:from>
    <xdr:to>
      <xdr:col>69</xdr:col>
      <xdr:colOff>142875</xdr:colOff>
      <xdr:row>74</xdr:row>
      <xdr:rowOff>86360</xdr:rowOff>
    </xdr:to>
    <xdr:sp macro="" textlink="">
      <xdr:nvSpPr>
        <xdr:cNvPr id="454" name="楕円 453"/>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55" name="テキスト ボックス 454"/>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56" name="楕円 455"/>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5097</xdr:rowOff>
    </xdr:from>
    <xdr:ext cx="762000" cy="259045"/>
    <xdr:sp macro="" textlink="">
      <xdr:nvSpPr>
        <xdr:cNvPr id="457" name="テキスト ボックス 456"/>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31655</xdr:rowOff>
    </xdr:from>
    <xdr:to>
      <xdr:col>29</xdr:col>
      <xdr:colOff>127000</xdr:colOff>
      <xdr:row>14</xdr:row>
      <xdr:rowOff>76403</xdr:rowOff>
    </xdr:to>
    <xdr:cxnSp macro="">
      <xdr:nvCxnSpPr>
        <xdr:cNvPr id="50" name="直線コネクタ 49"/>
        <xdr:cNvCxnSpPr/>
      </xdr:nvCxnSpPr>
      <xdr:spPr bwMode="auto">
        <a:xfrm flipV="1">
          <a:off x="5003800" y="2479580"/>
          <a:ext cx="647700" cy="44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62859</xdr:rowOff>
    </xdr:from>
    <xdr:to>
      <xdr:col>26</xdr:col>
      <xdr:colOff>50800</xdr:colOff>
      <xdr:row>14</xdr:row>
      <xdr:rowOff>76403</xdr:rowOff>
    </xdr:to>
    <xdr:cxnSp macro="">
      <xdr:nvCxnSpPr>
        <xdr:cNvPr id="53" name="直線コネクタ 52"/>
        <xdr:cNvCxnSpPr/>
      </xdr:nvCxnSpPr>
      <xdr:spPr bwMode="auto">
        <a:xfrm>
          <a:off x="4305300" y="2510784"/>
          <a:ext cx="698500" cy="1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62859</xdr:rowOff>
    </xdr:from>
    <xdr:to>
      <xdr:col>22</xdr:col>
      <xdr:colOff>114300</xdr:colOff>
      <xdr:row>14</xdr:row>
      <xdr:rowOff>154946</xdr:rowOff>
    </xdr:to>
    <xdr:cxnSp macro="">
      <xdr:nvCxnSpPr>
        <xdr:cNvPr id="56" name="直線コネクタ 55"/>
        <xdr:cNvCxnSpPr/>
      </xdr:nvCxnSpPr>
      <xdr:spPr bwMode="auto">
        <a:xfrm flipV="1">
          <a:off x="3606800" y="2510784"/>
          <a:ext cx="698500" cy="92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154946</xdr:rowOff>
    </xdr:from>
    <xdr:to>
      <xdr:col>18</xdr:col>
      <xdr:colOff>177800</xdr:colOff>
      <xdr:row>15</xdr:row>
      <xdr:rowOff>77584</xdr:rowOff>
    </xdr:to>
    <xdr:cxnSp macro="">
      <xdr:nvCxnSpPr>
        <xdr:cNvPr id="59" name="直線コネクタ 58"/>
        <xdr:cNvCxnSpPr/>
      </xdr:nvCxnSpPr>
      <xdr:spPr bwMode="auto">
        <a:xfrm flipV="1">
          <a:off x="2908300" y="2602871"/>
          <a:ext cx="698500" cy="94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36290</xdr:rowOff>
    </xdr:from>
    <xdr:to>
      <xdr:col>19</xdr:col>
      <xdr:colOff>38100</xdr:colOff>
      <xdr:row>14</xdr:row>
      <xdr:rowOff>137890</xdr:rowOff>
    </xdr:to>
    <xdr:sp macro="" textlink="">
      <xdr:nvSpPr>
        <xdr:cNvPr id="60" name="フローチャート: 判断 59"/>
        <xdr:cNvSpPr/>
      </xdr:nvSpPr>
      <xdr:spPr bwMode="auto">
        <a:xfrm>
          <a:off x="35560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148067</xdr:rowOff>
    </xdr:from>
    <xdr:ext cx="762000" cy="259045"/>
    <xdr:sp macro="" textlink="">
      <xdr:nvSpPr>
        <xdr:cNvPr id="61" name="テキスト ボックス 60"/>
        <xdr:cNvSpPr txBox="1"/>
      </xdr:nvSpPr>
      <xdr:spPr>
        <a:xfrm>
          <a:off x="32258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87763</xdr:rowOff>
    </xdr:from>
    <xdr:to>
      <xdr:col>15</xdr:col>
      <xdr:colOff>101600</xdr:colOff>
      <xdr:row>15</xdr:row>
      <xdr:rowOff>17913</xdr:rowOff>
    </xdr:to>
    <xdr:sp macro="" textlink="">
      <xdr:nvSpPr>
        <xdr:cNvPr id="62" name="フローチャート: 判断 61"/>
        <xdr:cNvSpPr/>
      </xdr:nvSpPr>
      <xdr:spPr bwMode="auto">
        <a:xfrm>
          <a:off x="28575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28090</xdr:rowOff>
    </xdr:from>
    <xdr:ext cx="762000" cy="259045"/>
    <xdr:sp macro="" textlink="">
      <xdr:nvSpPr>
        <xdr:cNvPr id="63" name="テキスト ボックス 62"/>
        <xdr:cNvSpPr txBox="1"/>
      </xdr:nvSpPr>
      <xdr:spPr>
        <a:xfrm>
          <a:off x="25273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152305</xdr:rowOff>
    </xdr:from>
    <xdr:to>
      <xdr:col>29</xdr:col>
      <xdr:colOff>177800</xdr:colOff>
      <xdr:row>14</xdr:row>
      <xdr:rowOff>82455</xdr:rowOff>
    </xdr:to>
    <xdr:sp macro="" textlink="">
      <xdr:nvSpPr>
        <xdr:cNvPr id="69" name="楕円 68"/>
        <xdr:cNvSpPr/>
      </xdr:nvSpPr>
      <xdr:spPr bwMode="auto">
        <a:xfrm>
          <a:off x="5600700" y="242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168832</xdr:rowOff>
    </xdr:from>
    <xdr:ext cx="762000" cy="259045"/>
    <xdr:sp macro="" textlink="">
      <xdr:nvSpPr>
        <xdr:cNvPr id="70" name="人口1人当たり決算額の推移該当値テキスト130"/>
        <xdr:cNvSpPr txBox="1"/>
      </xdr:nvSpPr>
      <xdr:spPr>
        <a:xfrm>
          <a:off x="5740400" y="227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25603</xdr:rowOff>
    </xdr:from>
    <xdr:to>
      <xdr:col>26</xdr:col>
      <xdr:colOff>101600</xdr:colOff>
      <xdr:row>14</xdr:row>
      <xdr:rowOff>127203</xdr:rowOff>
    </xdr:to>
    <xdr:sp macro="" textlink="">
      <xdr:nvSpPr>
        <xdr:cNvPr id="71" name="楕円 70"/>
        <xdr:cNvSpPr/>
      </xdr:nvSpPr>
      <xdr:spPr bwMode="auto">
        <a:xfrm>
          <a:off x="4953000" y="2473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137380</xdr:rowOff>
    </xdr:from>
    <xdr:ext cx="736600" cy="259045"/>
    <xdr:sp macro="" textlink="">
      <xdr:nvSpPr>
        <xdr:cNvPr id="72" name="テキスト ボックス 71"/>
        <xdr:cNvSpPr txBox="1"/>
      </xdr:nvSpPr>
      <xdr:spPr>
        <a:xfrm>
          <a:off x="4622800" y="2242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12059</xdr:rowOff>
    </xdr:from>
    <xdr:to>
      <xdr:col>22</xdr:col>
      <xdr:colOff>165100</xdr:colOff>
      <xdr:row>14</xdr:row>
      <xdr:rowOff>113659</xdr:rowOff>
    </xdr:to>
    <xdr:sp macro="" textlink="">
      <xdr:nvSpPr>
        <xdr:cNvPr id="73" name="楕円 72"/>
        <xdr:cNvSpPr/>
      </xdr:nvSpPr>
      <xdr:spPr bwMode="auto">
        <a:xfrm>
          <a:off x="4254500" y="2459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123836</xdr:rowOff>
    </xdr:from>
    <xdr:ext cx="762000" cy="259045"/>
    <xdr:sp macro="" textlink="">
      <xdr:nvSpPr>
        <xdr:cNvPr id="74" name="テキスト ボックス 73"/>
        <xdr:cNvSpPr txBox="1"/>
      </xdr:nvSpPr>
      <xdr:spPr>
        <a:xfrm>
          <a:off x="3924300" y="222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104146</xdr:rowOff>
    </xdr:from>
    <xdr:to>
      <xdr:col>19</xdr:col>
      <xdr:colOff>38100</xdr:colOff>
      <xdr:row>15</xdr:row>
      <xdr:rowOff>34296</xdr:rowOff>
    </xdr:to>
    <xdr:sp macro="" textlink="">
      <xdr:nvSpPr>
        <xdr:cNvPr id="75" name="楕円 74"/>
        <xdr:cNvSpPr/>
      </xdr:nvSpPr>
      <xdr:spPr bwMode="auto">
        <a:xfrm>
          <a:off x="3556000" y="2552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19073</xdr:rowOff>
    </xdr:from>
    <xdr:ext cx="762000" cy="259045"/>
    <xdr:sp macro="" textlink="">
      <xdr:nvSpPr>
        <xdr:cNvPr id="76" name="テキスト ボックス 75"/>
        <xdr:cNvSpPr txBox="1"/>
      </xdr:nvSpPr>
      <xdr:spPr>
        <a:xfrm>
          <a:off x="3225800" y="26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26784</xdr:rowOff>
    </xdr:from>
    <xdr:to>
      <xdr:col>15</xdr:col>
      <xdr:colOff>101600</xdr:colOff>
      <xdr:row>15</xdr:row>
      <xdr:rowOff>128384</xdr:rowOff>
    </xdr:to>
    <xdr:sp macro="" textlink="">
      <xdr:nvSpPr>
        <xdr:cNvPr id="77" name="楕円 76"/>
        <xdr:cNvSpPr/>
      </xdr:nvSpPr>
      <xdr:spPr bwMode="auto">
        <a:xfrm>
          <a:off x="2857500" y="264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113161</xdr:rowOff>
    </xdr:from>
    <xdr:ext cx="762000" cy="259045"/>
    <xdr:sp macro="" textlink="">
      <xdr:nvSpPr>
        <xdr:cNvPr id="78" name="テキスト ボックス 77"/>
        <xdr:cNvSpPr txBox="1"/>
      </xdr:nvSpPr>
      <xdr:spPr>
        <a:xfrm>
          <a:off x="2527300" y="27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84641</xdr:rowOff>
    </xdr:from>
    <xdr:to>
      <xdr:col>29</xdr:col>
      <xdr:colOff>127000</xdr:colOff>
      <xdr:row>35</xdr:row>
      <xdr:rowOff>205364</xdr:rowOff>
    </xdr:to>
    <xdr:cxnSp macro="">
      <xdr:nvCxnSpPr>
        <xdr:cNvPr id="110" name="直線コネクタ 109"/>
        <xdr:cNvCxnSpPr/>
      </xdr:nvCxnSpPr>
      <xdr:spPr bwMode="auto">
        <a:xfrm>
          <a:off x="5003800" y="6694991"/>
          <a:ext cx="647700" cy="120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313469</xdr:rowOff>
    </xdr:from>
    <xdr:to>
      <xdr:col>26</xdr:col>
      <xdr:colOff>50800</xdr:colOff>
      <xdr:row>35</xdr:row>
      <xdr:rowOff>84641</xdr:rowOff>
    </xdr:to>
    <xdr:cxnSp macro="">
      <xdr:nvCxnSpPr>
        <xdr:cNvPr id="113" name="直線コネクタ 112"/>
        <xdr:cNvCxnSpPr/>
      </xdr:nvCxnSpPr>
      <xdr:spPr bwMode="auto">
        <a:xfrm>
          <a:off x="4305300" y="6580919"/>
          <a:ext cx="698500" cy="114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266857</xdr:rowOff>
    </xdr:from>
    <xdr:to>
      <xdr:col>22</xdr:col>
      <xdr:colOff>114300</xdr:colOff>
      <xdr:row>34</xdr:row>
      <xdr:rowOff>313469</xdr:rowOff>
    </xdr:to>
    <xdr:cxnSp macro="">
      <xdr:nvCxnSpPr>
        <xdr:cNvPr id="116" name="直線コネクタ 115"/>
        <xdr:cNvCxnSpPr/>
      </xdr:nvCxnSpPr>
      <xdr:spPr bwMode="auto">
        <a:xfrm>
          <a:off x="3606800" y="6534307"/>
          <a:ext cx="698500" cy="46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184447</xdr:rowOff>
    </xdr:from>
    <xdr:to>
      <xdr:col>18</xdr:col>
      <xdr:colOff>177800</xdr:colOff>
      <xdr:row>34</xdr:row>
      <xdr:rowOff>266857</xdr:rowOff>
    </xdr:to>
    <xdr:cxnSp macro="">
      <xdr:nvCxnSpPr>
        <xdr:cNvPr id="119" name="直線コネクタ 118"/>
        <xdr:cNvCxnSpPr/>
      </xdr:nvCxnSpPr>
      <xdr:spPr bwMode="auto">
        <a:xfrm>
          <a:off x="2908300" y="6451897"/>
          <a:ext cx="698500" cy="82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18056</xdr:rowOff>
    </xdr:from>
    <xdr:ext cx="762000" cy="259045"/>
    <xdr:sp macro="" textlink="">
      <xdr:nvSpPr>
        <xdr:cNvPr id="121" name="テキスト ボックス 120"/>
        <xdr:cNvSpPr txBox="1"/>
      </xdr:nvSpPr>
      <xdr:spPr>
        <a:xfrm>
          <a:off x="3225800" y="69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291942</xdr:rowOff>
    </xdr:from>
    <xdr:ext cx="762000" cy="259045"/>
    <xdr:sp macro="" textlink="">
      <xdr:nvSpPr>
        <xdr:cNvPr id="123" name="テキスト ボックス 122"/>
        <xdr:cNvSpPr txBox="1"/>
      </xdr:nvSpPr>
      <xdr:spPr>
        <a:xfrm>
          <a:off x="2527300" y="690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154564</xdr:rowOff>
    </xdr:from>
    <xdr:to>
      <xdr:col>29</xdr:col>
      <xdr:colOff>177800</xdr:colOff>
      <xdr:row>35</xdr:row>
      <xdr:rowOff>256164</xdr:rowOff>
    </xdr:to>
    <xdr:sp macro="" textlink="">
      <xdr:nvSpPr>
        <xdr:cNvPr id="129" name="楕円 128"/>
        <xdr:cNvSpPr/>
      </xdr:nvSpPr>
      <xdr:spPr bwMode="auto">
        <a:xfrm>
          <a:off x="5600700" y="6764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342541</xdr:rowOff>
    </xdr:from>
    <xdr:ext cx="762000" cy="259045"/>
    <xdr:sp macro="" textlink="">
      <xdr:nvSpPr>
        <xdr:cNvPr id="130" name="人口1人当たり決算額の推移該当値テキスト445"/>
        <xdr:cNvSpPr txBox="1"/>
      </xdr:nvSpPr>
      <xdr:spPr>
        <a:xfrm>
          <a:off x="5740400" y="660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33841</xdr:rowOff>
    </xdr:from>
    <xdr:to>
      <xdr:col>26</xdr:col>
      <xdr:colOff>101600</xdr:colOff>
      <xdr:row>35</xdr:row>
      <xdr:rowOff>135441</xdr:rowOff>
    </xdr:to>
    <xdr:sp macro="" textlink="">
      <xdr:nvSpPr>
        <xdr:cNvPr id="131" name="楕円 130"/>
        <xdr:cNvSpPr/>
      </xdr:nvSpPr>
      <xdr:spPr bwMode="auto">
        <a:xfrm>
          <a:off x="4953000" y="664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145618</xdr:rowOff>
    </xdr:from>
    <xdr:ext cx="736600" cy="259045"/>
    <xdr:sp macro="" textlink="">
      <xdr:nvSpPr>
        <xdr:cNvPr id="132" name="テキスト ボックス 131"/>
        <xdr:cNvSpPr txBox="1"/>
      </xdr:nvSpPr>
      <xdr:spPr>
        <a:xfrm>
          <a:off x="4622800" y="641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262669</xdr:rowOff>
    </xdr:from>
    <xdr:to>
      <xdr:col>22</xdr:col>
      <xdr:colOff>165100</xdr:colOff>
      <xdr:row>35</xdr:row>
      <xdr:rowOff>21369</xdr:rowOff>
    </xdr:to>
    <xdr:sp macro="" textlink="">
      <xdr:nvSpPr>
        <xdr:cNvPr id="133" name="楕円 132"/>
        <xdr:cNvSpPr/>
      </xdr:nvSpPr>
      <xdr:spPr bwMode="auto">
        <a:xfrm>
          <a:off x="4254500" y="653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31546</xdr:rowOff>
    </xdr:from>
    <xdr:ext cx="762000" cy="259045"/>
    <xdr:sp macro="" textlink="">
      <xdr:nvSpPr>
        <xdr:cNvPr id="134" name="テキスト ボックス 133"/>
        <xdr:cNvSpPr txBox="1"/>
      </xdr:nvSpPr>
      <xdr:spPr>
        <a:xfrm>
          <a:off x="3924300" y="629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216057</xdr:rowOff>
    </xdr:from>
    <xdr:to>
      <xdr:col>19</xdr:col>
      <xdr:colOff>38100</xdr:colOff>
      <xdr:row>34</xdr:row>
      <xdr:rowOff>317657</xdr:rowOff>
    </xdr:to>
    <xdr:sp macro="" textlink="">
      <xdr:nvSpPr>
        <xdr:cNvPr id="135" name="楕円 134"/>
        <xdr:cNvSpPr/>
      </xdr:nvSpPr>
      <xdr:spPr bwMode="auto">
        <a:xfrm>
          <a:off x="3556000" y="6483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327834</xdr:rowOff>
    </xdr:from>
    <xdr:ext cx="762000" cy="259045"/>
    <xdr:sp macro="" textlink="">
      <xdr:nvSpPr>
        <xdr:cNvPr id="136" name="テキスト ボックス 135"/>
        <xdr:cNvSpPr txBox="1"/>
      </xdr:nvSpPr>
      <xdr:spPr>
        <a:xfrm>
          <a:off x="3225800" y="625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133647</xdr:rowOff>
    </xdr:from>
    <xdr:to>
      <xdr:col>15</xdr:col>
      <xdr:colOff>101600</xdr:colOff>
      <xdr:row>34</xdr:row>
      <xdr:rowOff>235248</xdr:rowOff>
    </xdr:to>
    <xdr:sp macro="" textlink="">
      <xdr:nvSpPr>
        <xdr:cNvPr id="137" name="楕円 136"/>
        <xdr:cNvSpPr/>
      </xdr:nvSpPr>
      <xdr:spPr bwMode="auto">
        <a:xfrm>
          <a:off x="2857500" y="640109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245424</xdr:rowOff>
    </xdr:from>
    <xdr:ext cx="762000" cy="259045"/>
    <xdr:sp macro="" textlink="">
      <xdr:nvSpPr>
        <xdr:cNvPr id="138" name="テキスト ボックス 137"/>
        <xdr:cNvSpPr txBox="1"/>
      </xdr:nvSpPr>
      <xdr:spPr>
        <a:xfrm>
          <a:off x="2527300" y="616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27,664
27,080
221.98
13,201,682
12,969,598
209,139
8,678,932
14,946,649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16256</xdr:rowOff>
    </xdr:from>
    <xdr:to>
      <xdr:col>24</xdr:col>
      <xdr:colOff>63500</xdr:colOff>
      <xdr:row>34</xdr:row>
      <xdr:rowOff>37516</xdr:rowOff>
    </xdr:to>
    <xdr:cxnSp macro="">
      <xdr:nvCxnSpPr>
        <xdr:cNvPr id="61" name="直線コネクタ 60"/>
        <xdr:cNvCxnSpPr/>
      </xdr:nvCxnSpPr>
      <xdr:spPr>
        <a:xfrm flipV="1">
          <a:off x="3797300" y="5845556"/>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33953</xdr:rowOff>
    </xdr:from>
    <xdr:to>
      <xdr:col>19</xdr:col>
      <xdr:colOff>177800</xdr:colOff>
      <xdr:row>34</xdr:row>
      <xdr:rowOff>37516</xdr:rowOff>
    </xdr:to>
    <xdr:cxnSp macro="">
      <xdr:nvCxnSpPr>
        <xdr:cNvPr id="64" name="直線コネクタ 63"/>
        <xdr:cNvCxnSpPr/>
      </xdr:nvCxnSpPr>
      <xdr:spPr>
        <a:xfrm>
          <a:off x="2908300" y="5863253"/>
          <a:ext cx="8890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33953</xdr:rowOff>
    </xdr:from>
    <xdr:to>
      <xdr:col>15</xdr:col>
      <xdr:colOff>50800</xdr:colOff>
      <xdr:row>34</xdr:row>
      <xdr:rowOff>88551</xdr:rowOff>
    </xdr:to>
    <xdr:cxnSp macro="">
      <xdr:nvCxnSpPr>
        <xdr:cNvPr id="67" name="直線コネクタ 66"/>
        <xdr:cNvCxnSpPr/>
      </xdr:nvCxnSpPr>
      <xdr:spPr>
        <a:xfrm flipV="1">
          <a:off x="2019300" y="5863253"/>
          <a:ext cx="889000" cy="5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88551</xdr:rowOff>
    </xdr:from>
    <xdr:to>
      <xdr:col>10</xdr:col>
      <xdr:colOff>114300</xdr:colOff>
      <xdr:row>34</xdr:row>
      <xdr:rowOff>164408</xdr:rowOff>
    </xdr:to>
    <xdr:cxnSp macro="">
      <xdr:nvCxnSpPr>
        <xdr:cNvPr id="70" name="直線コネクタ 69"/>
        <xdr:cNvCxnSpPr/>
      </xdr:nvCxnSpPr>
      <xdr:spPr>
        <a:xfrm flipV="1">
          <a:off x="1130300" y="5917851"/>
          <a:ext cx="8890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73184</xdr:rowOff>
    </xdr:from>
    <xdr:to>
      <xdr:col>10</xdr:col>
      <xdr:colOff>165100</xdr:colOff>
      <xdr:row>35</xdr:row>
      <xdr:rowOff>3334</xdr:rowOff>
    </xdr:to>
    <xdr:sp macro="" textlink="">
      <xdr:nvSpPr>
        <xdr:cNvPr id="71" name="フローチャート: 判断 70"/>
        <xdr:cNvSpPr/>
      </xdr:nvSpPr>
      <xdr:spPr>
        <a:xfrm>
          <a:off x="1968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165911</xdr:rowOff>
    </xdr:from>
    <xdr:ext cx="534377" cy="259045"/>
    <xdr:sp macro="" textlink="">
      <xdr:nvSpPr>
        <xdr:cNvPr id="72" name="テキスト ボックス 71"/>
        <xdr:cNvSpPr txBox="1"/>
      </xdr:nvSpPr>
      <xdr:spPr>
        <a:xfrm>
          <a:off x="1752111" y="599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93681</xdr:rowOff>
    </xdr:from>
    <xdr:to>
      <xdr:col>6</xdr:col>
      <xdr:colOff>38100</xdr:colOff>
      <xdr:row>35</xdr:row>
      <xdr:rowOff>23831</xdr:rowOff>
    </xdr:to>
    <xdr:sp macro="" textlink="">
      <xdr:nvSpPr>
        <xdr:cNvPr id="73" name="フローチャート: 判断 72"/>
        <xdr:cNvSpPr/>
      </xdr:nvSpPr>
      <xdr:spPr>
        <a:xfrm>
          <a:off x="1079500" y="59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40358</xdr:rowOff>
    </xdr:from>
    <xdr:ext cx="534377" cy="259045"/>
    <xdr:sp macro="" textlink="">
      <xdr:nvSpPr>
        <xdr:cNvPr id="74" name="テキスト ボックス 73"/>
        <xdr:cNvSpPr txBox="1"/>
      </xdr:nvSpPr>
      <xdr:spPr>
        <a:xfrm>
          <a:off x="863111" y="56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136906</xdr:rowOff>
    </xdr:from>
    <xdr:to>
      <xdr:col>24</xdr:col>
      <xdr:colOff>114300</xdr:colOff>
      <xdr:row>34</xdr:row>
      <xdr:rowOff>67056</xdr:rowOff>
    </xdr:to>
    <xdr:sp macro="" textlink="">
      <xdr:nvSpPr>
        <xdr:cNvPr id="80" name="楕円 79"/>
        <xdr:cNvSpPr/>
      </xdr:nvSpPr>
      <xdr:spPr>
        <a:xfrm>
          <a:off x="4584700" y="57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159783</xdr:rowOff>
    </xdr:from>
    <xdr:ext cx="534377" cy="259045"/>
    <xdr:sp macro="" textlink="">
      <xdr:nvSpPr>
        <xdr:cNvPr id="81" name="人件費該当値テキスト"/>
        <xdr:cNvSpPr txBox="1"/>
      </xdr:nvSpPr>
      <xdr:spPr>
        <a:xfrm>
          <a:off x="4686300" y="56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158166</xdr:rowOff>
    </xdr:from>
    <xdr:to>
      <xdr:col>20</xdr:col>
      <xdr:colOff>38100</xdr:colOff>
      <xdr:row>34</xdr:row>
      <xdr:rowOff>88316</xdr:rowOff>
    </xdr:to>
    <xdr:sp macro="" textlink="">
      <xdr:nvSpPr>
        <xdr:cNvPr id="82" name="楕円 81"/>
        <xdr:cNvSpPr/>
      </xdr:nvSpPr>
      <xdr:spPr>
        <a:xfrm>
          <a:off x="3746500" y="581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104843</xdr:rowOff>
    </xdr:from>
    <xdr:ext cx="534377" cy="259045"/>
    <xdr:sp macro="" textlink="">
      <xdr:nvSpPr>
        <xdr:cNvPr id="83" name="テキスト ボックス 82"/>
        <xdr:cNvSpPr txBox="1"/>
      </xdr:nvSpPr>
      <xdr:spPr>
        <a:xfrm>
          <a:off x="3530111" y="55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154603</xdr:rowOff>
    </xdr:from>
    <xdr:to>
      <xdr:col>15</xdr:col>
      <xdr:colOff>101600</xdr:colOff>
      <xdr:row>34</xdr:row>
      <xdr:rowOff>84753</xdr:rowOff>
    </xdr:to>
    <xdr:sp macro="" textlink="">
      <xdr:nvSpPr>
        <xdr:cNvPr id="84" name="楕円 83"/>
        <xdr:cNvSpPr/>
      </xdr:nvSpPr>
      <xdr:spPr>
        <a:xfrm>
          <a:off x="2857500" y="581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101280</xdr:rowOff>
    </xdr:from>
    <xdr:ext cx="534377" cy="259045"/>
    <xdr:sp macro="" textlink="">
      <xdr:nvSpPr>
        <xdr:cNvPr id="85" name="テキスト ボックス 84"/>
        <xdr:cNvSpPr txBox="1"/>
      </xdr:nvSpPr>
      <xdr:spPr>
        <a:xfrm>
          <a:off x="2641111" y="558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37751</xdr:rowOff>
    </xdr:from>
    <xdr:to>
      <xdr:col>10</xdr:col>
      <xdr:colOff>165100</xdr:colOff>
      <xdr:row>34</xdr:row>
      <xdr:rowOff>139351</xdr:rowOff>
    </xdr:to>
    <xdr:sp macro="" textlink="">
      <xdr:nvSpPr>
        <xdr:cNvPr id="86" name="楕円 85"/>
        <xdr:cNvSpPr/>
      </xdr:nvSpPr>
      <xdr:spPr>
        <a:xfrm>
          <a:off x="1968500" y="586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155878</xdr:rowOff>
    </xdr:from>
    <xdr:ext cx="534377" cy="259045"/>
    <xdr:sp macro="" textlink="">
      <xdr:nvSpPr>
        <xdr:cNvPr id="87" name="テキスト ボックス 86"/>
        <xdr:cNvSpPr txBox="1"/>
      </xdr:nvSpPr>
      <xdr:spPr>
        <a:xfrm>
          <a:off x="1752111" y="564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113608</xdr:rowOff>
    </xdr:from>
    <xdr:to>
      <xdr:col>6</xdr:col>
      <xdr:colOff>38100</xdr:colOff>
      <xdr:row>35</xdr:row>
      <xdr:rowOff>43758</xdr:rowOff>
    </xdr:to>
    <xdr:sp macro="" textlink="">
      <xdr:nvSpPr>
        <xdr:cNvPr id="88" name="楕円 87"/>
        <xdr:cNvSpPr/>
      </xdr:nvSpPr>
      <xdr:spPr>
        <a:xfrm>
          <a:off x="1079500" y="594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34885</xdr:rowOff>
    </xdr:from>
    <xdr:ext cx="534377" cy="259045"/>
    <xdr:sp macro="" textlink="">
      <xdr:nvSpPr>
        <xdr:cNvPr id="89" name="テキスト ボックス 88"/>
        <xdr:cNvSpPr txBox="1"/>
      </xdr:nvSpPr>
      <xdr:spPr>
        <a:xfrm>
          <a:off x="863111" y="603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91824</xdr:rowOff>
    </xdr:from>
    <xdr:to>
      <xdr:col>24</xdr:col>
      <xdr:colOff>63500</xdr:colOff>
      <xdr:row>57</xdr:row>
      <xdr:rowOff>116425</xdr:rowOff>
    </xdr:to>
    <xdr:cxnSp macro="">
      <xdr:nvCxnSpPr>
        <xdr:cNvPr id="118" name="直線コネクタ 117"/>
        <xdr:cNvCxnSpPr/>
      </xdr:nvCxnSpPr>
      <xdr:spPr>
        <a:xfrm flipV="1">
          <a:off x="3797300" y="9864474"/>
          <a:ext cx="838200" cy="2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46772</xdr:rowOff>
    </xdr:from>
    <xdr:ext cx="534377" cy="259045"/>
    <xdr:sp macro="" textlink="">
      <xdr:nvSpPr>
        <xdr:cNvPr id="119" name="物件費平均値テキスト"/>
        <xdr:cNvSpPr txBox="1"/>
      </xdr:nvSpPr>
      <xdr:spPr>
        <a:xfrm>
          <a:off x="4686300" y="981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116425</xdr:rowOff>
    </xdr:from>
    <xdr:to>
      <xdr:col>19</xdr:col>
      <xdr:colOff>177800</xdr:colOff>
      <xdr:row>57</xdr:row>
      <xdr:rowOff>119652</xdr:rowOff>
    </xdr:to>
    <xdr:cxnSp macro="">
      <xdr:nvCxnSpPr>
        <xdr:cNvPr id="121" name="直線コネクタ 120"/>
        <xdr:cNvCxnSpPr/>
      </xdr:nvCxnSpPr>
      <xdr:spPr>
        <a:xfrm flipV="1">
          <a:off x="2908300" y="9889075"/>
          <a:ext cx="889000" cy="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164600</xdr:rowOff>
    </xdr:from>
    <xdr:ext cx="534377" cy="259045"/>
    <xdr:sp macro="" textlink="">
      <xdr:nvSpPr>
        <xdr:cNvPr id="123" name="テキスト ボックス 122"/>
        <xdr:cNvSpPr txBox="1"/>
      </xdr:nvSpPr>
      <xdr:spPr>
        <a:xfrm>
          <a:off x="3530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119652</xdr:rowOff>
    </xdr:from>
    <xdr:to>
      <xdr:col>15</xdr:col>
      <xdr:colOff>50800</xdr:colOff>
      <xdr:row>57</xdr:row>
      <xdr:rowOff>128491</xdr:rowOff>
    </xdr:to>
    <xdr:cxnSp macro="">
      <xdr:nvCxnSpPr>
        <xdr:cNvPr id="124" name="直線コネクタ 123"/>
        <xdr:cNvCxnSpPr/>
      </xdr:nvCxnSpPr>
      <xdr:spPr>
        <a:xfrm flipV="1">
          <a:off x="2019300" y="9892302"/>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161944</xdr:rowOff>
    </xdr:from>
    <xdr:ext cx="534377" cy="259045"/>
    <xdr:sp macro="" textlink="">
      <xdr:nvSpPr>
        <xdr:cNvPr id="126" name="テキスト ボックス 125"/>
        <xdr:cNvSpPr txBox="1"/>
      </xdr:nvSpPr>
      <xdr:spPr>
        <a:xfrm>
          <a:off x="2641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128491</xdr:rowOff>
    </xdr:from>
    <xdr:to>
      <xdr:col>10</xdr:col>
      <xdr:colOff>114300</xdr:colOff>
      <xdr:row>57</xdr:row>
      <xdr:rowOff>149732</xdr:rowOff>
    </xdr:to>
    <xdr:cxnSp macro="">
      <xdr:nvCxnSpPr>
        <xdr:cNvPr id="127" name="直線コネクタ 126"/>
        <xdr:cNvCxnSpPr/>
      </xdr:nvCxnSpPr>
      <xdr:spPr>
        <a:xfrm flipV="1">
          <a:off x="1130300" y="9901141"/>
          <a:ext cx="889000" cy="2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67827</xdr:rowOff>
    </xdr:from>
    <xdr:to>
      <xdr:col>10</xdr:col>
      <xdr:colOff>165100</xdr:colOff>
      <xdr:row>57</xdr:row>
      <xdr:rowOff>169427</xdr:rowOff>
    </xdr:to>
    <xdr:sp macro="" textlink="">
      <xdr:nvSpPr>
        <xdr:cNvPr id="128" name="フローチャート: 判断 127"/>
        <xdr:cNvSpPr/>
      </xdr:nvSpPr>
      <xdr:spPr>
        <a:xfrm>
          <a:off x="1968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14504</xdr:rowOff>
    </xdr:from>
    <xdr:ext cx="534377" cy="259045"/>
    <xdr:sp macro="" textlink="">
      <xdr:nvSpPr>
        <xdr:cNvPr id="129" name="テキスト ボックス 128"/>
        <xdr:cNvSpPr txBox="1"/>
      </xdr:nvSpPr>
      <xdr:spPr>
        <a:xfrm>
          <a:off x="1752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69938</xdr:rowOff>
    </xdr:from>
    <xdr:to>
      <xdr:col>6</xdr:col>
      <xdr:colOff>38100</xdr:colOff>
      <xdr:row>58</xdr:row>
      <xdr:rowOff>88</xdr:rowOff>
    </xdr:to>
    <xdr:sp macro="" textlink="">
      <xdr:nvSpPr>
        <xdr:cNvPr id="130" name="フローチャート: 判断 129"/>
        <xdr:cNvSpPr/>
      </xdr:nvSpPr>
      <xdr:spPr>
        <a:xfrm>
          <a:off x="1079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16615</xdr:rowOff>
    </xdr:from>
    <xdr:ext cx="534377" cy="259045"/>
    <xdr:sp macro="" textlink="">
      <xdr:nvSpPr>
        <xdr:cNvPr id="131" name="テキスト ボックス 130"/>
        <xdr:cNvSpPr txBox="1"/>
      </xdr:nvSpPr>
      <xdr:spPr>
        <a:xfrm>
          <a:off x="863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41024</xdr:rowOff>
    </xdr:from>
    <xdr:to>
      <xdr:col>24</xdr:col>
      <xdr:colOff>114300</xdr:colOff>
      <xdr:row>57</xdr:row>
      <xdr:rowOff>142624</xdr:rowOff>
    </xdr:to>
    <xdr:sp macro="" textlink="">
      <xdr:nvSpPr>
        <xdr:cNvPr id="137" name="楕円 136"/>
        <xdr:cNvSpPr/>
      </xdr:nvSpPr>
      <xdr:spPr>
        <a:xfrm>
          <a:off x="4584700" y="98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63901</xdr:rowOff>
    </xdr:from>
    <xdr:ext cx="534377" cy="259045"/>
    <xdr:sp macro="" textlink="">
      <xdr:nvSpPr>
        <xdr:cNvPr id="138" name="物件費該当値テキスト"/>
        <xdr:cNvSpPr txBox="1"/>
      </xdr:nvSpPr>
      <xdr:spPr>
        <a:xfrm>
          <a:off x="4686300" y="966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65625</xdr:rowOff>
    </xdr:from>
    <xdr:to>
      <xdr:col>20</xdr:col>
      <xdr:colOff>38100</xdr:colOff>
      <xdr:row>57</xdr:row>
      <xdr:rowOff>167225</xdr:rowOff>
    </xdr:to>
    <xdr:sp macro="" textlink="">
      <xdr:nvSpPr>
        <xdr:cNvPr id="139" name="楕円 138"/>
        <xdr:cNvSpPr/>
      </xdr:nvSpPr>
      <xdr:spPr>
        <a:xfrm>
          <a:off x="3746500" y="983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12302</xdr:rowOff>
    </xdr:from>
    <xdr:ext cx="534377" cy="259045"/>
    <xdr:sp macro="" textlink="">
      <xdr:nvSpPr>
        <xdr:cNvPr id="140" name="テキスト ボックス 139"/>
        <xdr:cNvSpPr txBox="1"/>
      </xdr:nvSpPr>
      <xdr:spPr>
        <a:xfrm>
          <a:off x="3530111" y="961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68852</xdr:rowOff>
    </xdr:from>
    <xdr:to>
      <xdr:col>15</xdr:col>
      <xdr:colOff>101600</xdr:colOff>
      <xdr:row>57</xdr:row>
      <xdr:rowOff>170452</xdr:rowOff>
    </xdr:to>
    <xdr:sp macro="" textlink="">
      <xdr:nvSpPr>
        <xdr:cNvPr id="141" name="楕円 140"/>
        <xdr:cNvSpPr/>
      </xdr:nvSpPr>
      <xdr:spPr>
        <a:xfrm>
          <a:off x="2857500" y="98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15529</xdr:rowOff>
    </xdr:from>
    <xdr:ext cx="534377" cy="259045"/>
    <xdr:sp macro="" textlink="">
      <xdr:nvSpPr>
        <xdr:cNvPr id="142" name="テキスト ボックス 141"/>
        <xdr:cNvSpPr txBox="1"/>
      </xdr:nvSpPr>
      <xdr:spPr>
        <a:xfrm>
          <a:off x="2641111" y="961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77691</xdr:rowOff>
    </xdr:from>
    <xdr:to>
      <xdr:col>10</xdr:col>
      <xdr:colOff>165100</xdr:colOff>
      <xdr:row>58</xdr:row>
      <xdr:rowOff>7841</xdr:rowOff>
    </xdr:to>
    <xdr:sp macro="" textlink="">
      <xdr:nvSpPr>
        <xdr:cNvPr id="143" name="楕円 142"/>
        <xdr:cNvSpPr/>
      </xdr:nvSpPr>
      <xdr:spPr>
        <a:xfrm>
          <a:off x="1968500" y="985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170418</xdr:rowOff>
    </xdr:from>
    <xdr:ext cx="534377" cy="259045"/>
    <xdr:sp macro="" textlink="">
      <xdr:nvSpPr>
        <xdr:cNvPr id="144" name="テキスト ボックス 143"/>
        <xdr:cNvSpPr txBox="1"/>
      </xdr:nvSpPr>
      <xdr:spPr>
        <a:xfrm>
          <a:off x="1752111" y="994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98932</xdr:rowOff>
    </xdr:from>
    <xdr:to>
      <xdr:col>6</xdr:col>
      <xdr:colOff>38100</xdr:colOff>
      <xdr:row>58</xdr:row>
      <xdr:rowOff>29082</xdr:rowOff>
    </xdr:to>
    <xdr:sp macro="" textlink="">
      <xdr:nvSpPr>
        <xdr:cNvPr id="145" name="楕円 144"/>
        <xdr:cNvSpPr/>
      </xdr:nvSpPr>
      <xdr:spPr>
        <a:xfrm>
          <a:off x="1079500" y="98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20209</xdr:rowOff>
    </xdr:from>
    <xdr:ext cx="534377" cy="259045"/>
    <xdr:sp macro="" textlink="">
      <xdr:nvSpPr>
        <xdr:cNvPr id="146" name="テキスト ボックス 145"/>
        <xdr:cNvSpPr txBox="1"/>
      </xdr:nvSpPr>
      <xdr:spPr>
        <a:xfrm>
          <a:off x="863111" y="99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141332</xdr:rowOff>
    </xdr:from>
    <xdr:to>
      <xdr:col>24</xdr:col>
      <xdr:colOff>63500</xdr:colOff>
      <xdr:row>78</xdr:row>
      <xdr:rowOff>150346</xdr:rowOff>
    </xdr:to>
    <xdr:cxnSp macro="">
      <xdr:nvCxnSpPr>
        <xdr:cNvPr id="177" name="直線コネクタ 176"/>
        <xdr:cNvCxnSpPr/>
      </xdr:nvCxnSpPr>
      <xdr:spPr>
        <a:xfrm>
          <a:off x="3797300" y="13514432"/>
          <a:ext cx="8382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139995</xdr:rowOff>
    </xdr:from>
    <xdr:to>
      <xdr:col>19</xdr:col>
      <xdr:colOff>177800</xdr:colOff>
      <xdr:row>78</xdr:row>
      <xdr:rowOff>141332</xdr:rowOff>
    </xdr:to>
    <xdr:cxnSp macro="">
      <xdr:nvCxnSpPr>
        <xdr:cNvPr id="180" name="直線コネクタ 179"/>
        <xdr:cNvCxnSpPr/>
      </xdr:nvCxnSpPr>
      <xdr:spPr>
        <a:xfrm>
          <a:off x="2908300" y="13513095"/>
          <a:ext cx="889000" cy="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112268</xdr:rowOff>
    </xdr:from>
    <xdr:to>
      <xdr:col>15</xdr:col>
      <xdr:colOff>50800</xdr:colOff>
      <xdr:row>78</xdr:row>
      <xdr:rowOff>139995</xdr:rowOff>
    </xdr:to>
    <xdr:cxnSp macro="">
      <xdr:nvCxnSpPr>
        <xdr:cNvPr id="183" name="直線コネクタ 182"/>
        <xdr:cNvCxnSpPr/>
      </xdr:nvCxnSpPr>
      <xdr:spPr>
        <a:xfrm>
          <a:off x="2019300" y="13485368"/>
          <a:ext cx="889000" cy="2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112268</xdr:rowOff>
    </xdr:from>
    <xdr:to>
      <xdr:col>10</xdr:col>
      <xdr:colOff>114300</xdr:colOff>
      <xdr:row>78</xdr:row>
      <xdr:rowOff>159424</xdr:rowOff>
    </xdr:to>
    <xdr:cxnSp macro="">
      <xdr:nvCxnSpPr>
        <xdr:cNvPr id="186" name="直線コネクタ 185"/>
        <xdr:cNvCxnSpPr/>
      </xdr:nvCxnSpPr>
      <xdr:spPr>
        <a:xfrm flipV="1">
          <a:off x="1130300" y="13485368"/>
          <a:ext cx="889000" cy="4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163195</xdr:rowOff>
    </xdr:from>
    <xdr:to>
      <xdr:col>10</xdr:col>
      <xdr:colOff>165100</xdr:colOff>
      <xdr:row>78</xdr:row>
      <xdr:rowOff>93345</xdr:rowOff>
    </xdr:to>
    <xdr:sp macro="" textlink="">
      <xdr:nvSpPr>
        <xdr:cNvPr id="187" name="フローチャート: 判断 186"/>
        <xdr:cNvSpPr/>
      </xdr:nvSpPr>
      <xdr:spPr>
        <a:xfrm>
          <a:off x="1968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109872</xdr:rowOff>
    </xdr:from>
    <xdr:ext cx="469744" cy="259045"/>
    <xdr:sp macro="" textlink="">
      <xdr:nvSpPr>
        <xdr:cNvPr id="188" name="テキスト ボックス 187"/>
        <xdr:cNvSpPr txBox="1"/>
      </xdr:nvSpPr>
      <xdr:spPr>
        <a:xfrm>
          <a:off x="1784428"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17120</xdr:rowOff>
    </xdr:from>
    <xdr:to>
      <xdr:col>6</xdr:col>
      <xdr:colOff>38100</xdr:colOff>
      <xdr:row>78</xdr:row>
      <xdr:rowOff>118720</xdr:rowOff>
    </xdr:to>
    <xdr:sp macro="" textlink="">
      <xdr:nvSpPr>
        <xdr:cNvPr id="189" name="フローチャート: 判断 188"/>
        <xdr:cNvSpPr/>
      </xdr:nvSpPr>
      <xdr:spPr>
        <a:xfrm>
          <a:off x="1079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135247</xdr:rowOff>
    </xdr:from>
    <xdr:ext cx="469744" cy="259045"/>
    <xdr:sp macro="" textlink="">
      <xdr:nvSpPr>
        <xdr:cNvPr id="190" name="テキスト ボックス 189"/>
        <xdr:cNvSpPr txBox="1"/>
      </xdr:nvSpPr>
      <xdr:spPr>
        <a:xfrm>
          <a:off x="895428"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99546</xdr:rowOff>
    </xdr:from>
    <xdr:to>
      <xdr:col>24</xdr:col>
      <xdr:colOff>114300</xdr:colOff>
      <xdr:row>79</xdr:row>
      <xdr:rowOff>29696</xdr:rowOff>
    </xdr:to>
    <xdr:sp macro="" textlink="">
      <xdr:nvSpPr>
        <xdr:cNvPr id="196" name="楕円 195"/>
        <xdr:cNvSpPr/>
      </xdr:nvSpPr>
      <xdr:spPr>
        <a:xfrm>
          <a:off x="4584700" y="1347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14473</xdr:rowOff>
    </xdr:from>
    <xdr:ext cx="469744" cy="259045"/>
    <xdr:sp macro="" textlink="">
      <xdr:nvSpPr>
        <xdr:cNvPr id="197" name="維持補修費該当値テキスト"/>
        <xdr:cNvSpPr txBox="1"/>
      </xdr:nvSpPr>
      <xdr:spPr>
        <a:xfrm>
          <a:off x="4686300" y="1338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90532</xdr:rowOff>
    </xdr:from>
    <xdr:to>
      <xdr:col>20</xdr:col>
      <xdr:colOff>38100</xdr:colOff>
      <xdr:row>79</xdr:row>
      <xdr:rowOff>20682</xdr:rowOff>
    </xdr:to>
    <xdr:sp macro="" textlink="">
      <xdr:nvSpPr>
        <xdr:cNvPr id="198" name="楕円 197"/>
        <xdr:cNvSpPr/>
      </xdr:nvSpPr>
      <xdr:spPr>
        <a:xfrm>
          <a:off x="3746500" y="134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11809</xdr:rowOff>
    </xdr:from>
    <xdr:ext cx="469744" cy="259045"/>
    <xdr:sp macro="" textlink="">
      <xdr:nvSpPr>
        <xdr:cNvPr id="199" name="テキスト ボックス 198"/>
        <xdr:cNvSpPr txBox="1"/>
      </xdr:nvSpPr>
      <xdr:spPr>
        <a:xfrm>
          <a:off x="3562428" y="135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89195</xdr:rowOff>
    </xdr:from>
    <xdr:to>
      <xdr:col>15</xdr:col>
      <xdr:colOff>101600</xdr:colOff>
      <xdr:row>79</xdr:row>
      <xdr:rowOff>19345</xdr:rowOff>
    </xdr:to>
    <xdr:sp macro="" textlink="">
      <xdr:nvSpPr>
        <xdr:cNvPr id="200" name="楕円 199"/>
        <xdr:cNvSpPr/>
      </xdr:nvSpPr>
      <xdr:spPr>
        <a:xfrm>
          <a:off x="2857500" y="134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10472</xdr:rowOff>
    </xdr:from>
    <xdr:ext cx="469744" cy="259045"/>
    <xdr:sp macro="" textlink="">
      <xdr:nvSpPr>
        <xdr:cNvPr id="201" name="テキスト ボックス 200"/>
        <xdr:cNvSpPr txBox="1"/>
      </xdr:nvSpPr>
      <xdr:spPr>
        <a:xfrm>
          <a:off x="2673428" y="135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61468</xdr:rowOff>
    </xdr:from>
    <xdr:to>
      <xdr:col>10</xdr:col>
      <xdr:colOff>165100</xdr:colOff>
      <xdr:row>78</xdr:row>
      <xdr:rowOff>163068</xdr:rowOff>
    </xdr:to>
    <xdr:sp macro="" textlink="">
      <xdr:nvSpPr>
        <xdr:cNvPr id="202" name="楕円 201"/>
        <xdr:cNvSpPr/>
      </xdr:nvSpPr>
      <xdr:spPr>
        <a:xfrm>
          <a:off x="1968500" y="1343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154195</xdr:rowOff>
    </xdr:from>
    <xdr:ext cx="469744" cy="259045"/>
    <xdr:sp macro="" textlink="">
      <xdr:nvSpPr>
        <xdr:cNvPr id="203" name="テキスト ボックス 202"/>
        <xdr:cNvSpPr txBox="1"/>
      </xdr:nvSpPr>
      <xdr:spPr>
        <a:xfrm>
          <a:off x="1784428" y="1352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108624</xdr:rowOff>
    </xdr:from>
    <xdr:to>
      <xdr:col>6</xdr:col>
      <xdr:colOff>38100</xdr:colOff>
      <xdr:row>79</xdr:row>
      <xdr:rowOff>38774</xdr:rowOff>
    </xdr:to>
    <xdr:sp macro="" textlink="">
      <xdr:nvSpPr>
        <xdr:cNvPr id="204" name="楕円 203"/>
        <xdr:cNvSpPr/>
      </xdr:nvSpPr>
      <xdr:spPr>
        <a:xfrm>
          <a:off x="1079500" y="134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29901</xdr:rowOff>
    </xdr:from>
    <xdr:ext cx="469744" cy="259045"/>
    <xdr:sp macro="" textlink="">
      <xdr:nvSpPr>
        <xdr:cNvPr id="205" name="テキスト ボックス 204"/>
        <xdr:cNvSpPr txBox="1"/>
      </xdr:nvSpPr>
      <xdr:spPr>
        <a:xfrm>
          <a:off x="895428" y="1357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160559</xdr:rowOff>
    </xdr:from>
    <xdr:to>
      <xdr:col>24</xdr:col>
      <xdr:colOff>63500</xdr:colOff>
      <xdr:row>96</xdr:row>
      <xdr:rowOff>163170</xdr:rowOff>
    </xdr:to>
    <xdr:cxnSp macro="">
      <xdr:nvCxnSpPr>
        <xdr:cNvPr id="235" name="直線コネクタ 234"/>
        <xdr:cNvCxnSpPr/>
      </xdr:nvCxnSpPr>
      <xdr:spPr>
        <a:xfrm>
          <a:off x="3797300" y="16619759"/>
          <a:ext cx="8382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160559</xdr:rowOff>
    </xdr:from>
    <xdr:to>
      <xdr:col>19</xdr:col>
      <xdr:colOff>177800</xdr:colOff>
      <xdr:row>97</xdr:row>
      <xdr:rowOff>82550</xdr:rowOff>
    </xdr:to>
    <xdr:cxnSp macro="">
      <xdr:nvCxnSpPr>
        <xdr:cNvPr id="238" name="直線コネクタ 237"/>
        <xdr:cNvCxnSpPr/>
      </xdr:nvCxnSpPr>
      <xdr:spPr>
        <a:xfrm flipV="1">
          <a:off x="2908300" y="16619759"/>
          <a:ext cx="889000" cy="9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82550</xdr:rowOff>
    </xdr:from>
    <xdr:to>
      <xdr:col>15</xdr:col>
      <xdr:colOff>50800</xdr:colOff>
      <xdr:row>97</xdr:row>
      <xdr:rowOff>84798</xdr:rowOff>
    </xdr:to>
    <xdr:cxnSp macro="">
      <xdr:nvCxnSpPr>
        <xdr:cNvPr id="241" name="直線コネクタ 240"/>
        <xdr:cNvCxnSpPr/>
      </xdr:nvCxnSpPr>
      <xdr:spPr>
        <a:xfrm flipV="1">
          <a:off x="2019300" y="16713200"/>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84798</xdr:rowOff>
    </xdr:from>
    <xdr:to>
      <xdr:col>10</xdr:col>
      <xdr:colOff>114300</xdr:colOff>
      <xdr:row>97</xdr:row>
      <xdr:rowOff>155339</xdr:rowOff>
    </xdr:to>
    <xdr:cxnSp macro="">
      <xdr:nvCxnSpPr>
        <xdr:cNvPr id="244" name="直線コネクタ 243"/>
        <xdr:cNvCxnSpPr/>
      </xdr:nvCxnSpPr>
      <xdr:spPr>
        <a:xfrm flipV="1">
          <a:off x="1130300" y="16715448"/>
          <a:ext cx="889000" cy="7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160071</xdr:rowOff>
    </xdr:from>
    <xdr:to>
      <xdr:col>10</xdr:col>
      <xdr:colOff>165100</xdr:colOff>
      <xdr:row>95</xdr:row>
      <xdr:rowOff>90221</xdr:rowOff>
    </xdr:to>
    <xdr:sp macro="" textlink="">
      <xdr:nvSpPr>
        <xdr:cNvPr id="245" name="フローチャート: 判断 244"/>
        <xdr:cNvSpPr/>
      </xdr:nvSpPr>
      <xdr:spPr>
        <a:xfrm>
          <a:off x="1968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106748</xdr:rowOff>
    </xdr:from>
    <xdr:ext cx="534377" cy="259045"/>
    <xdr:sp macro="" textlink="">
      <xdr:nvSpPr>
        <xdr:cNvPr id="246" name="テキスト ボックス 245"/>
        <xdr:cNvSpPr txBox="1"/>
      </xdr:nvSpPr>
      <xdr:spPr>
        <a:xfrm>
          <a:off x="1752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100712</xdr:rowOff>
    </xdr:from>
    <xdr:to>
      <xdr:col>6</xdr:col>
      <xdr:colOff>38100</xdr:colOff>
      <xdr:row>96</xdr:row>
      <xdr:rowOff>30862</xdr:rowOff>
    </xdr:to>
    <xdr:sp macro="" textlink="">
      <xdr:nvSpPr>
        <xdr:cNvPr id="247" name="フローチャート: 判断 246"/>
        <xdr:cNvSpPr/>
      </xdr:nvSpPr>
      <xdr:spPr>
        <a:xfrm>
          <a:off x="1079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47389</xdr:rowOff>
    </xdr:from>
    <xdr:ext cx="534377" cy="259045"/>
    <xdr:sp macro="" textlink="">
      <xdr:nvSpPr>
        <xdr:cNvPr id="248" name="テキスト ボックス 247"/>
        <xdr:cNvSpPr txBox="1"/>
      </xdr:nvSpPr>
      <xdr:spPr>
        <a:xfrm>
          <a:off x="863111" y="161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112370</xdr:rowOff>
    </xdr:from>
    <xdr:to>
      <xdr:col>24</xdr:col>
      <xdr:colOff>114300</xdr:colOff>
      <xdr:row>97</xdr:row>
      <xdr:rowOff>42520</xdr:rowOff>
    </xdr:to>
    <xdr:sp macro="" textlink="">
      <xdr:nvSpPr>
        <xdr:cNvPr id="254" name="楕円 253"/>
        <xdr:cNvSpPr/>
      </xdr:nvSpPr>
      <xdr:spPr>
        <a:xfrm>
          <a:off x="4584700" y="165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90797</xdr:rowOff>
    </xdr:from>
    <xdr:ext cx="534377" cy="259045"/>
    <xdr:sp macro="" textlink="">
      <xdr:nvSpPr>
        <xdr:cNvPr id="255" name="扶助費該当値テキスト"/>
        <xdr:cNvSpPr txBox="1"/>
      </xdr:nvSpPr>
      <xdr:spPr>
        <a:xfrm>
          <a:off x="4686300" y="1654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109759</xdr:rowOff>
    </xdr:from>
    <xdr:to>
      <xdr:col>20</xdr:col>
      <xdr:colOff>38100</xdr:colOff>
      <xdr:row>97</xdr:row>
      <xdr:rowOff>39909</xdr:rowOff>
    </xdr:to>
    <xdr:sp macro="" textlink="">
      <xdr:nvSpPr>
        <xdr:cNvPr id="256" name="楕円 255"/>
        <xdr:cNvSpPr/>
      </xdr:nvSpPr>
      <xdr:spPr>
        <a:xfrm>
          <a:off x="3746500" y="1656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31036</xdr:rowOff>
    </xdr:from>
    <xdr:ext cx="534377" cy="259045"/>
    <xdr:sp macro="" textlink="">
      <xdr:nvSpPr>
        <xdr:cNvPr id="257" name="テキスト ボックス 256"/>
        <xdr:cNvSpPr txBox="1"/>
      </xdr:nvSpPr>
      <xdr:spPr>
        <a:xfrm>
          <a:off x="3530111" y="1666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31750</xdr:rowOff>
    </xdr:from>
    <xdr:to>
      <xdr:col>15</xdr:col>
      <xdr:colOff>101600</xdr:colOff>
      <xdr:row>97</xdr:row>
      <xdr:rowOff>133350</xdr:rowOff>
    </xdr:to>
    <xdr:sp macro="" textlink="">
      <xdr:nvSpPr>
        <xdr:cNvPr id="258" name="楕円 257"/>
        <xdr:cNvSpPr/>
      </xdr:nvSpPr>
      <xdr:spPr>
        <a:xfrm>
          <a:off x="28575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124477</xdr:rowOff>
    </xdr:from>
    <xdr:ext cx="534377" cy="259045"/>
    <xdr:sp macro="" textlink="">
      <xdr:nvSpPr>
        <xdr:cNvPr id="259" name="テキスト ボックス 258"/>
        <xdr:cNvSpPr txBox="1"/>
      </xdr:nvSpPr>
      <xdr:spPr>
        <a:xfrm>
          <a:off x="2641111" y="167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33998</xdr:rowOff>
    </xdr:from>
    <xdr:to>
      <xdr:col>10</xdr:col>
      <xdr:colOff>165100</xdr:colOff>
      <xdr:row>97</xdr:row>
      <xdr:rowOff>135598</xdr:rowOff>
    </xdr:to>
    <xdr:sp macro="" textlink="">
      <xdr:nvSpPr>
        <xdr:cNvPr id="260" name="楕円 259"/>
        <xdr:cNvSpPr/>
      </xdr:nvSpPr>
      <xdr:spPr>
        <a:xfrm>
          <a:off x="1968500" y="166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126725</xdr:rowOff>
    </xdr:from>
    <xdr:ext cx="534377" cy="259045"/>
    <xdr:sp macro="" textlink="">
      <xdr:nvSpPr>
        <xdr:cNvPr id="261" name="テキスト ボックス 260"/>
        <xdr:cNvSpPr txBox="1"/>
      </xdr:nvSpPr>
      <xdr:spPr>
        <a:xfrm>
          <a:off x="1752111" y="1675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104539</xdr:rowOff>
    </xdr:from>
    <xdr:to>
      <xdr:col>6</xdr:col>
      <xdr:colOff>38100</xdr:colOff>
      <xdr:row>98</xdr:row>
      <xdr:rowOff>34689</xdr:rowOff>
    </xdr:to>
    <xdr:sp macro="" textlink="">
      <xdr:nvSpPr>
        <xdr:cNvPr id="262" name="楕円 261"/>
        <xdr:cNvSpPr/>
      </xdr:nvSpPr>
      <xdr:spPr>
        <a:xfrm>
          <a:off x="1079500" y="167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25816</xdr:rowOff>
    </xdr:from>
    <xdr:ext cx="534377" cy="259045"/>
    <xdr:sp macro="" textlink="">
      <xdr:nvSpPr>
        <xdr:cNvPr id="263" name="テキスト ボックス 262"/>
        <xdr:cNvSpPr txBox="1"/>
      </xdr:nvSpPr>
      <xdr:spPr>
        <a:xfrm>
          <a:off x="863111" y="168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119118</xdr:rowOff>
    </xdr:from>
    <xdr:to>
      <xdr:col>55</xdr:col>
      <xdr:colOff>0</xdr:colOff>
      <xdr:row>37</xdr:row>
      <xdr:rowOff>165905</xdr:rowOff>
    </xdr:to>
    <xdr:cxnSp macro="">
      <xdr:nvCxnSpPr>
        <xdr:cNvPr id="292" name="直線コネクタ 291"/>
        <xdr:cNvCxnSpPr/>
      </xdr:nvCxnSpPr>
      <xdr:spPr>
        <a:xfrm flipV="1">
          <a:off x="9639300" y="6462768"/>
          <a:ext cx="8382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165029</xdr:rowOff>
    </xdr:from>
    <xdr:to>
      <xdr:col>50</xdr:col>
      <xdr:colOff>114300</xdr:colOff>
      <xdr:row>37</xdr:row>
      <xdr:rowOff>165905</xdr:rowOff>
    </xdr:to>
    <xdr:cxnSp macro="">
      <xdr:nvCxnSpPr>
        <xdr:cNvPr id="295" name="直線コネクタ 294"/>
        <xdr:cNvCxnSpPr/>
      </xdr:nvCxnSpPr>
      <xdr:spPr>
        <a:xfrm>
          <a:off x="8750300" y="6508679"/>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165029</xdr:rowOff>
    </xdr:from>
    <xdr:to>
      <xdr:col>45</xdr:col>
      <xdr:colOff>177800</xdr:colOff>
      <xdr:row>38</xdr:row>
      <xdr:rowOff>21155</xdr:rowOff>
    </xdr:to>
    <xdr:cxnSp macro="">
      <xdr:nvCxnSpPr>
        <xdr:cNvPr id="298" name="直線コネクタ 297"/>
        <xdr:cNvCxnSpPr/>
      </xdr:nvCxnSpPr>
      <xdr:spPr>
        <a:xfrm flipV="1">
          <a:off x="7861300" y="6508679"/>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16896</xdr:rowOff>
    </xdr:from>
    <xdr:to>
      <xdr:col>41</xdr:col>
      <xdr:colOff>50800</xdr:colOff>
      <xdr:row>38</xdr:row>
      <xdr:rowOff>21155</xdr:rowOff>
    </xdr:to>
    <xdr:cxnSp macro="">
      <xdr:nvCxnSpPr>
        <xdr:cNvPr id="301" name="直線コネクタ 300"/>
        <xdr:cNvCxnSpPr/>
      </xdr:nvCxnSpPr>
      <xdr:spPr>
        <a:xfrm>
          <a:off x="6972300" y="6531996"/>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59464</xdr:rowOff>
    </xdr:from>
    <xdr:to>
      <xdr:col>41</xdr:col>
      <xdr:colOff>101600</xdr:colOff>
      <xdr:row>36</xdr:row>
      <xdr:rowOff>161064</xdr:rowOff>
    </xdr:to>
    <xdr:sp macro="" textlink="">
      <xdr:nvSpPr>
        <xdr:cNvPr id="302" name="フローチャート: 判断 301"/>
        <xdr:cNvSpPr/>
      </xdr:nvSpPr>
      <xdr:spPr>
        <a:xfrm>
          <a:off x="7810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6141</xdr:rowOff>
    </xdr:from>
    <xdr:ext cx="534377" cy="259045"/>
    <xdr:sp macro="" textlink="">
      <xdr:nvSpPr>
        <xdr:cNvPr id="303" name="テキスト ボックス 302"/>
        <xdr:cNvSpPr txBox="1"/>
      </xdr:nvSpPr>
      <xdr:spPr>
        <a:xfrm>
          <a:off x="7594111" y="60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304" name="フローチャート: 判断 303"/>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12260</xdr:rowOff>
    </xdr:from>
    <xdr:ext cx="534377" cy="259045"/>
    <xdr:sp macro="" textlink="">
      <xdr:nvSpPr>
        <xdr:cNvPr id="305" name="テキスト ボックス 304"/>
        <xdr:cNvSpPr txBox="1"/>
      </xdr:nvSpPr>
      <xdr:spPr>
        <a:xfrm>
          <a:off x="6705111" y="60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68318</xdr:rowOff>
    </xdr:from>
    <xdr:to>
      <xdr:col>55</xdr:col>
      <xdr:colOff>50800</xdr:colOff>
      <xdr:row>37</xdr:row>
      <xdr:rowOff>169918</xdr:rowOff>
    </xdr:to>
    <xdr:sp macro="" textlink="">
      <xdr:nvSpPr>
        <xdr:cNvPr id="311" name="楕円 310"/>
        <xdr:cNvSpPr/>
      </xdr:nvSpPr>
      <xdr:spPr>
        <a:xfrm>
          <a:off x="10426700" y="641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46745</xdr:rowOff>
    </xdr:from>
    <xdr:ext cx="534377" cy="259045"/>
    <xdr:sp macro="" textlink="">
      <xdr:nvSpPr>
        <xdr:cNvPr id="312" name="補助費等該当値テキスト"/>
        <xdr:cNvSpPr txBox="1"/>
      </xdr:nvSpPr>
      <xdr:spPr>
        <a:xfrm>
          <a:off x="10528300" y="639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115105</xdr:rowOff>
    </xdr:from>
    <xdr:to>
      <xdr:col>50</xdr:col>
      <xdr:colOff>165100</xdr:colOff>
      <xdr:row>38</xdr:row>
      <xdr:rowOff>45255</xdr:rowOff>
    </xdr:to>
    <xdr:sp macro="" textlink="">
      <xdr:nvSpPr>
        <xdr:cNvPr id="313" name="楕円 312"/>
        <xdr:cNvSpPr/>
      </xdr:nvSpPr>
      <xdr:spPr>
        <a:xfrm>
          <a:off x="9588500" y="64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36382</xdr:rowOff>
    </xdr:from>
    <xdr:ext cx="534377" cy="259045"/>
    <xdr:sp macro="" textlink="">
      <xdr:nvSpPr>
        <xdr:cNvPr id="314" name="テキスト ボックス 313"/>
        <xdr:cNvSpPr txBox="1"/>
      </xdr:nvSpPr>
      <xdr:spPr>
        <a:xfrm>
          <a:off x="9372111" y="655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114229</xdr:rowOff>
    </xdr:from>
    <xdr:to>
      <xdr:col>46</xdr:col>
      <xdr:colOff>38100</xdr:colOff>
      <xdr:row>38</xdr:row>
      <xdr:rowOff>44379</xdr:rowOff>
    </xdr:to>
    <xdr:sp macro="" textlink="">
      <xdr:nvSpPr>
        <xdr:cNvPr id="315" name="楕円 314"/>
        <xdr:cNvSpPr/>
      </xdr:nvSpPr>
      <xdr:spPr>
        <a:xfrm>
          <a:off x="8699500" y="64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35506</xdr:rowOff>
    </xdr:from>
    <xdr:ext cx="534377" cy="259045"/>
    <xdr:sp macro="" textlink="">
      <xdr:nvSpPr>
        <xdr:cNvPr id="316" name="テキスト ボックス 315"/>
        <xdr:cNvSpPr txBox="1"/>
      </xdr:nvSpPr>
      <xdr:spPr>
        <a:xfrm>
          <a:off x="8483111" y="655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141806</xdr:rowOff>
    </xdr:from>
    <xdr:to>
      <xdr:col>41</xdr:col>
      <xdr:colOff>101600</xdr:colOff>
      <xdr:row>38</xdr:row>
      <xdr:rowOff>71955</xdr:rowOff>
    </xdr:to>
    <xdr:sp macro="" textlink="">
      <xdr:nvSpPr>
        <xdr:cNvPr id="317" name="楕円 316"/>
        <xdr:cNvSpPr/>
      </xdr:nvSpPr>
      <xdr:spPr>
        <a:xfrm>
          <a:off x="7810500" y="64854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63082</xdr:rowOff>
    </xdr:from>
    <xdr:ext cx="534377" cy="259045"/>
    <xdr:sp macro="" textlink="">
      <xdr:nvSpPr>
        <xdr:cNvPr id="318" name="テキスト ボックス 317"/>
        <xdr:cNvSpPr txBox="1"/>
      </xdr:nvSpPr>
      <xdr:spPr>
        <a:xfrm>
          <a:off x="7594111" y="657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137546</xdr:rowOff>
    </xdr:from>
    <xdr:to>
      <xdr:col>36</xdr:col>
      <xdr:colOff>165100</xdr:colOff>
      <xdr:row>38</xdr:row>
      <xdr:rowOff>67697</xdr:rowOff>
    </xdr:to>
    <xdr:sp macro="" textlink="">
      <xdr:nvSpPr>
        <xdr:cNvPr id="319" name="楕円 318"/>
        <xdr:cNvSpPr/>
      </xdr:nvSpPr>
      <xdr:spPr>
        <a:xfrm>
          <a:off x="6921500" y="64811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58823</xdr:rowOff>
    </xdr:from>
    <xdr:ext cx="534377" cy="259045"/>
    <xdr:sp macro="" textlink="">
      <xdr:nvSpPr>
        <xdr:cNvPr id="320" name="テキスト ボックス 319"/>
        <xdr:cNvSpPr txBox="1"/>
      </xdr:nvSpPr>
      <xdr:spPr>
        <a:xfrm>
          <a:off x="6705111" y="657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15149</xdr:rowOff>
    </xdr:from>
    <xdr:to>
      <xdr:col>55</xdr:col>
      <xdr:colOff>0</xdr:colOff>
      <xdr:row>59</xdr:row>
      <xdr:rowOff>54592</xdr:rowOff>
    </xdr:to>
    <xdr:cxnSp macro="">
      <xdr:nvCxnSpPr>
        <xdr:cNvPr id="351" name="直線コネクタ 350"/>
        <xdr:cNvCxnSpPr/>
      </xdr:nvCxnSpPr>
      <xdr:spPr>
        <a:xfrm flipV="1">
          <a:off x="9639300" y="10130699"/>
          <a:ext cx="838200" cy="3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52522</xdr:rowOff>
    </xdr:from>
    <xdr:to>
      <xdr:col>50</xdr:col>
      <xdr:colOff>114300</xdr:colOff>
      <xdr:row>59</xdr:row>
      <xdr:rowOff>54592</xdr:rowOff>
    </xdr:to>
    <xdr:cxnSp macro="">
      <xdr:nvCxnSpPr>
        <xdr:cNvPr id="354" name="直線コネクタ 353"/>
        <xdr:cNvCxnSpPr/>
      </xdr:nvCxnSpPr>
      <xdr:spPr>
        <a:xfrm>
          <a:off x="8750300" y="10168072"/>
          <a:ext cx="8890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42555</xdr:rowOff>
    </xdr:from>
    <xdr:to>
      <xdr:col>45</xdr:col>
      <xdr:colOff>177800</xdr:colOff>
      <xdr:row>59</xdr:row>
      <xdr:rowOff>52522</xdr:rowOff>
    </xdr:to>
    <xdr:cxnSp macro="">
      <xdr:nvCxnSpPr>
        <xdr:cNvPr id="357" name="直線コネクタ 356"/>
        <xdr:cNvCxnSpPr/>
      </xdr:nvCxnSpPr>
      <xdr:spPr>
        <a:xfrm>
          <a:off x="7861300" y="10158105"/>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42555</xdr:rowOff>
    </xdr:from>
    <xdr:to>
      <xdr:col>41</xdr:col>
      <xdr:colOff>50800</xdr:colOff>
      <xdr:row>59</xdr:row>
      <xdr:rowOff>53956</xdr:rowOff>
    </xdr:to>
    <xdr:cxnSp macro="">
      <xdr:nvCxnSpPr>
        <xdr:cNvPr id="360" name="直線コネクタ 359"/>
        <xdr:cNvCxnSpPr/>
      </xdr:nvCxnSpPr>
      <xdr:spPr>
        <a:xfrm flipV="1">
          <a:off x="6972300" y="10158105"/>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82984</xdr:rowOff>
    </xdr:from>
    <xdr:to>
      <xdr:col>41</xdr:col>
      <xdr:colOff>101600</xdr:colOff>
      <xdr:row>59</xdr:row>
      <xdr:rowOff>13134</xdr:rowOff>
    </xdr:to>
    <xdr:sp macro="" textlink="">
      <xdr:nvSpPr>
        <xdr:cNvPr id="361" name="フローチャート: 判断 360"/>
        <xdr:cNvSpPr/>
      </xdr:nvSpPr>
      <xdr:spPr>
        <a:xfrm>
          <a:off x="7810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29661</xdr:rowOff>
    </xdr:from>
    <xdr:ext cx="534377" cy="259045"/>
    <xdr:sp macro="" textlink="">
      <xdr:nvSpPr>
        <xdr:cNvPr id="362" name="テキスト ボックス 361"/>
        <xdr:cNvSpPr txBox="1"/>
      </xdr:nvSpPr>
      <xdr:spPr>
        <a:xfrm>
          <a:off x="7594111" y="98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81734</xdr:rowOff>
    </xdr:from>
    <xdr:to>
      <xdr:col>36</xdr:col>
      <xdr:colOff>165100</xdr:colOff>
      <xdr:row>59</xdr:row>
      <xdr:rowOff>11884</xdr:rowOff>
    </xdr:to>
    <xdr:sp macro="" textlink="">
      <xdr:nvSpPr>
        <xdr:cNvPr id="363" name="フローチャート: 判断 362"/>
        <xdr:cNvSpPr/>
      </xdr:nvSpPr>
      <xdr:spPr>
        <a:xfrm>
          <a:off x="6921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28411</xdr:rowOff>
    </xdr:from>
    <xdr:ext cx="534377" cy="259045"/>
    <xdr:sp macro="" textlink="">
      <xdr:nvSpPr>
        <xdr:cNvPr id="364" name="テキスト ボックス 363"/>
        <xdr:cNvSpPr txBox="1"/>
      </xdr:nvSpPr>
      <xdr:spPr>
        <a:xfrm>
          <a:off x="6705111" y="98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135799</xdr:rowOff>
    </xdr:from>
    <xdr:to>
      <xdr:col>55</xdr:col>
      <xdr:colOff>50800</xdr:colOff>
      <xdr:row>59</xdr:row>
      <xdr:rowOff>65949</xdr:rowOff>
    </xdr:to>
    <xdr:sp macro="" textlink="">
      <xdr:nvSpPr>
        <xdr:cNvPr id="370" name="楕円 369"/>
        <xdr:cNvSpPr/>
      </xdr:nvSpPr>
      <xdr:spPr>
        <a:xfrm>
          <a:off x="10426700" y="1007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3792</xdr:rowOff>
    </xdr:from>
    <xdr:to>
      <xdr:col>50</xdr:col>
      <xdr:colOff>165100</xdr:colOff>
      <xdr:row>59</xdr:row>
      <xdr:rowOff>105392</xdr:rowOff>
    </xdr:to>
    <xdr:sp macro="" textlink="">
      <xdr:nvSpPr>
        <xdr:cNvPr id="372" name="楕円 371"/>
        <xdr:cNvSpPr/>
      </xdr:nvSpPr>
      <xdr:spPr>
        <a:xfrm>
          <a:off x="9588500" y="101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96519</xdr:rowOff>
    </xdr:from>
    <xdr:ext cx="534377" cy="259045"/>
    <xdr:sp macro="" textlink="">
      <xdr:nvSpPr>
        <xdr:cNvPr id="373" name="テキスト ボックス 372"/>
        <xdr:cNvSpPr txBox="1"/>
      </xdr:nvSpPr>
      <xdr:spPr>
        <a:xfrm>
          <a:off x="9372111" y="1021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1722</xdr:rowOff>
    </xdr:from>
    <xdr:to>
      <xdr:col>46</xdr:col>
      <xdr:colOff>38100</xdr:colOff>
      <xdr:row>59</xdr:row>
      <xdr:rowOff>103322</xdr:rowOff>
    </xdr:to>
    <xdr:sp macro="" textlink="">
      <xdr:nvSpPr>
        <xdr:cNvPr id="374" name="楕円 373"/>
        <xdr:cNvSpPr/>
      </xdr:nvSpPr>
      <xdr:spPr>
        <a:xfrm>
          <a:off x="8699500" y="101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94449</xdr:rowOff>
    </xdr:from>
    <xdr:ext cx="534377" cy="259045"/>
    <xdr:sp macro="" textlink="">
      <xdr:nvSpPr>
        <xdr:cNvPr id="375" name="テキスト ボックス 374"/>
        <xdr:cNvSpPr txBox="1"/>
      </xdr:nvSpPr>
      <xdr:spPr>
        <a:xfrm>
          <a:off x="8483111" y="102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163205</xdr:rowOff>
    </xdr:from>
    <xdr:to>
      <xdr:col>41</xdr:col>
      <xdr:colOff>101600</xdr:colOff>
      <xdr:row>59</xdr:row>
      <xdr:rowOff>93355</xdr:rowOff>
    </xdr:to>
    <xdr:sp macro="" textlink="">
      <xdr:nvSpPr>
        <xdr:cNvPr id="376" name="楕円 375"/>
        <xdr:cNvSpPr/>
      </xdr:nvSpPr>
      <xdr:spPr>
        <a:xfrm>
          <a:off x="7810500" y="101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84482</xdr:rowOff>
    </xdr:from>
    <xdr:ext cx="534377" cy="259045"/>
    <xdr:sp macro="" textlink="">
      <xdr:nvSpPr>
        <xdr:cNvPr id="377" name="テキスト ボックス 376"/>
        <xdr:cNvSpPr txBox="1"/>
      </xdr:nvSpPr>
      <xdr:spPr>
        <a:xfrm>
          <a:off x="7594111" y="102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3156</xdr:rowOff>
    </xdr:from>
    <xdr:to>
      <xdr:col>36</xdr:col>
      <xdr:colOff>165100</xdr:colOff>
      <xdr:row>59</xdr:row>
      <xdr:rowOff>104756</xdr:rowOff>
    </xdr:to>
    <xdr:sp macro="" textlink="">
      <xdr:nvSpPr>
        <xdr:cNvPr id="378" name="楕円 377"/>
        <xdr:cNvSpPr/>
      </xdr:nvSpPr>
      <xdr:spPr>
        <a:xfrm>
          <a:off x="6921500" y="1011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95883</xdr:rowOff>
    </xdr:from>
    <xdr:ext cx="534377" cy="259045"/>
    <xdr:sp macro="" textlink="">
      <xdr:nvSpPr>
        <xdr:cNvPr id="379" name="テキスト ボックス 378"/>
        <xdr:cNvSpPr txBox="1"/>
      </xdr:nvSpPr>
      <xdr:spPr>
        <a:xfrm>
          <a:off x="6705111" y="10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36499</xdr:rowOff>
    </xdr:from>
    <xdr:to>
      <xdr:col>55</xdr:col>
      <xdr:colOff>0</xdr:colOff>
      <xdr:row>79</xdr:row>
      <xdr:rowOff>37967</xdr:rowOff>
    </xdr:to>
    <xdr:cxnSp macro="">
      <xdr:nvCxnSpPr>
        <xdr:cNvPr id="408" name="直線コネクタ 407"/>
        <xdr:cNvCxnSpPr/>
      </xdr:nvCxnSpPr>
      <xdr:spPr>
        <a:xfrm flipV="1">
          <a:off x="9639300" y="13581049"/>
          <a:ext cx="8382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23840</xdr:rowOff>
    </xdr:from>
    <xdr:to>
      <xdr:col>50</xdr:col>
      <xdr:colOff>114300</xdr:colOff>
      <xdr:row>79</xdr:row>
      <xdr:rowOff>37967</xdr:rowOff>
    </xdr:to>
    <xdr:cxnSp macro="">
      <xdr:nvCxnSpPr>
        <xdr:cNvPr id="411" name="直線コネクタ 410"/>
        <xdr:cNvCxnSpPr/>
      </xdr:nvCxnSpPr>
      <xdr:spPr>
        <a:xfrm>
          <a:off x="8750300" y="13568390"/>
          <a:ext cx="8890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23840</xdr:rowOff>
    </xdr:from>
    <xdr:to>
      <xdr:col>45</xdr:col>
      <xdr:colOff>177800</xdr:colOff>
      <xdr:row>79</xdr:row>
      <xdr:rowOff>29358</xdr:rowOff>
    </xdr:to>
    <xdr:cxnSp macro="">
      <xdr:nvCxnSpPr>
        <xdr:cNvPr id="414" name="直線コネクタ 413"/>
        <xdr:cNvCxnSpPr/>
      </xdr:nvCxnSpPr>
      <xdr:spPr>
        <a:xfrm flipV="1">
          <a:off x="7861300" y="13568390"/>
          <a:ext cx="889000" cy="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96859</xdr:rowOff>
    </xdr:from>
    <xdr:to>
      <xdr:col>41</xdr:col>
      <xdr:colOff>101600</xdr:colOff>
      <xdr:row>79</xdr:row>
      <xdr:rowOff>27009</xdr:rowOff>
    </xdr:to>
    <xdr:sp macro="" textlink="">
      <xdr:nvSpPr>
        <xdr:cNvPr id="417" name="フローチャート: 判断 416"/>
        <xdr:cNvSpPr/>
      </xdr:nvSpPr>
      <xdr:spPr>
        <a:xfrm>
          <a:off x="7810500" y="134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43536</xdr:rowOff>
    </xdr:from>
    <xdr:ext cx="534377" cy="259045"/>
    <xdr:sp macro="" textlink="">
      <xdr:nvSpPr>
        <xdr:cNvPr id="418" name="テキスト ボックス 417"/>
        <xdr:cNvSpPr txBox="1"/>
      </xdr:nvSpPr>
      <xdr:spPr>
        <a:xfrm>
          <a:off x="7594111" y="1324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157149</xdr:rowOff>
    </xdr:from>
    <xdr:to>
      <xdr:col>55</xdr:col>
      <xdr:colOff>50800</xdr:colOff>
      <xdr:row>79</xdr:row>
      <xdr:rowOff>87299</xdr:rowOff>
    </xdr:to>
    <xdr:sp macro="" textlink="">
      <xdr:nvSpPr>
        <xdr:cNvPr id="424" name="楕円 423"/>
        <xdr:cNvSpPr/>
      </xdr:nvSpPr>
      <xdr:spPr>
        <a:xfrm>
          <a:off x="10426700" y="1353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97861</xdr:rowOff>
    </xdr:from>
    <xdr:ext cx="469744" cy="259045"/>
    <xdr:sp macro="" textlink="">
      <xdr:nvSpPr>
        <xdr:cNvPr id="425" name="普通建設事業費 （ うち新規整備　）該当値テキスト"/>
        <xdr:cNvSpPr txBox="1"/>
      </xdr:nvSpPr>
      <xdr:spPr>
        <a:xfrm>
          <a:off x="10528300" y="134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158617</xdr:rowOff>
    </xdr:from>
    <xdr:to>
      <xdr:col>50</xdr:col>
      <xdr:colOff>165100</xdr:colOff>
      <xdr:row>79</xdr:row>
      <xdr:rowOff>88767</xdr:rowOff>
    </xdr:to>
    <xdr:sp macro="" textlink="">
      <xdr:nvSpPr>
        <xdr:cNvPr id="426" name="楕円 425"/>
        <xdr:cNvSpPr/>
      </xdr:nvSpPr>
      <xdr:spPr>
        <a:xfrm>
          <a:off x="9588500" y="135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79894</xdr:rowOff>
    </xdr:from>
    <xdr:ext cx="469744" cy="259045"/>
    <xdr:sp macro="" textlink="">
      <xdr:nvSpPr>
        <xdr:cNvPr id="427" name="テキスト ボックス 426"/>
        <xdr:cNvSpPr txBox="1"/>
      </xdr:nvSpPr>
      <xdr:spPr>
        <a:xfrm>
          <a:off x="9404428" y="1362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144490</xdr:rowOff>
    </xdr:from>
    <xdr:to>
      <xdr:col>46</xdr:col>
      <xdr:colOff>38100</xdr:colOff>
      <xdr:row>79</xdr:row>
      <xdr:rowOff>74640</xdr:rowOff>
    </xdr:to>
    <xdr:sp macro="" textlink="">
      <xdr:nvSpPr>
        <xdr:cNvPr id="428" name="楕円 427"/>
        <xdr:cNvSpPr/>
      </xdr:nvSpPr>
      <xdr:spPr>
        <a:xfrm>
          <a:off x="8699500" y="135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65767</xdr:rowOff>
    </xdr:from>
    <xdr:ext cx="534377" cy="259045"/>
    <xdr:sp macro="" textlink="">
      <xdr:nvSpPr>
        <xdr:cNvPr id="429" name="テキスト ボックス 428"/>
        <xdr:cNvSpPr txBox="1"/>
      </xdr:nvSpPr>
      <xdr:spPr>
        <a:xfrm>
          <a:off x="8483111" y="136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150008</xdr:rowOff>
    </xdr:from>
    <xdr:to>
      <xdr:col>41</xdr:col>
      <xdr:colOff>101600</xdr:colOff>
      <xdr:row>79</xdr:row>
      <xdr:rowOff>80158</xdr:rowOff>
    </xdr:to>
    <xdr:sp macro="" textlink="">
      <xdr:nvSpPr>
        <xdr:cNvPr id="430" name="楕円 429"/>
        <xdr:cNvSpPr/>
      </xdr:nvSpPr>
      <xdr:spPr>
        <a:xfrm>
          <a:off x="7810500" y="135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71285</xdr:rowOff>
    </xdr:from>
    <xdr:ext cx="469744" cy="259045"/>
    <xdr:sp macro="" textlink="">
      <xdr:nvSpPr>
        <xdr:cNvPr id="431" name="テキスト ボックス 430"/>
        <xdr:cNvSpPr txBox="1"/>
      </xdr:nvSpPr>
      <xdr:spPr>
        <a:xfrm>
          <a:off x="7626428" y="1361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146596</xdr:rowOff>
    </xdr:from>
    <xdr:to>
      <xdr:col>55</xdr:col>
      <xdr:colOff>0</xdr:colOff>
      <xdr:row>97</xdr:row>
      <xdr:rowOff>132347</xdr:rowOff>
    </xdr:to>
    <xdr:cxnSp macro="">
      <xdr:nvCxnSpPr>
        <xdr:cNvPr id="460" name="直線コネクタ 459"/>
        <xdr:cNvCxnSpPr/>
      </xdr:nvCxnSpPr>
      <xdr:spPr>
        <a:xfrm flipV="1">
          <a:off x="9639300" y="16605796"/>
          <a:ext cx="838200" cy="1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132347</xdr:rowOff>
    </xdr:from>
    <xdr:to>
      <xdr:col>50</xdr:col>
      <xdr:colOff>114300</xdr:colOff>
      <xdr:row>98</xdr:row>
      <xdr:rowOff>19686</xdr:rowOff>
    </xdr:to>
    <xdr:cxnSp macro="">
      <xdr:nvCxnSpPr>
        <xdr:cNvPr id="463" name="直線コネクタ 462"/>
        <xdr:cNvCxnSpPr/>
      </xdr:nvCxnSpPr>
      <xdr:spPr>
        <a:xfrm flipV="1">
          <a:off x="8750300" y="16762997"/>
          <a:ext cx="889000" cy="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98386</xdr:rowOff>
    </xdr:from>
    <xdr:to>
      <xdr:col>45</xdr:col>
      <xdr:colOff>177800</xdr:colOff>
      <xdr:row>98</xdr:row>
      <xdr:rowOff>19686</xdr:rowOff>
    </xdr:to>
    <xdr:cxnSp macro="">
      <xdr:nvCxnSpPr>
        <xdr:cNvPr id="466" name="直線コネクタ 465"/>
        <xdr:cNvCxnSpPr/>
      </xdr:nvCxnSpPr>
      <xdr:spPr>
        <a:xfrm>
          <a:off x="7861300" y="16729036"/>
          <a:ext cx="889000" cy="9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79375</xdr:rowOff>
    </xdr:from>
    <xdr:to>
      <xdr:col>41</xdr:col>
      <xdr:colOff>101600</xdr:colOff>
      <xdr:row>97</xdr:row>
      <xdr:rowOff>9525</xdr:rowOff>
    </xdr:to>
    <xdr:sp macro="" textlink="">
      <xdr:nvSpPr>
        <xdr:cNvPr id="469" name="フローチャート: 判断 468"/>
        <xdr:cNvSpPr/>
      </xdr:nvSpPr>
      <xdr:spPr>
        <a:xfrm>
          <a:off x="7810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26052</xdr:rowOff>
    </xdr:from>
    <xdr:ext cx="534377" cy="259045"/>
    <xdr:sp macro="" textlink="">
      <xdr:nvSpPr>
        <xdr:cNvPr id="470" name="テキスト ボックス 469"/>
        <xdr:cNvSpPr txBox="1"/>
      </xdr:nvSpPr>
      <xdr:spPr>
        <a:xfrm>
          <a:off x="7594111" y="163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95796</xdr:rowOff>
    </xdr:from>
    <xdr:to>
      <xdr:col>55</xdr:col>
      <xdr:colOff>50800</xdr:colOff>
      <xdr:row>97</xdr:row>
      <xdr:rowOff>25946</xdr:rowOff>
    </xdr:to>
    <xdr:sp macro="" textlink="">
      <xdr:nvSpPr>
        <xdr:cNvPr id="476" name="楕円 475"/>
        <xdr:cNvSpPr/>
      </xdr:nvSpPr>
      <xdr:spPr>
        <a:xfrm>
          <a:off x="10426700" y="1655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74223</xdr:rowOff>
    </xdr:from>
    <xdr:ext cx="534377" cy="259045"/>
    <xdr:sp macro="" textlink="">
      <xdr:nvSpPr>
        <xdr:cNvPr id="477" name="普通建設事業費 （ うち更新整備　）該当値テキスト"/>
        <xdr:cNvSpPr txBox="1"/>
      </xdr:nvSpPr>
      <xdr:spPr>
        <a:xfrm>
          <a:off x="10528300" y="1653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81547</xdr:rowOff>
    </xdr:from>
    <xdr:to>
      <xdr:col>50</xdr:col>
      <xdr:colOff>165100</xdr:colOff>
      <xdr:row>98</xdr:row>
      <xdr:rowOff>11697</xdr:rowOff>
    </xdr:to>
    <xdr:sp macro="" textlink="">
      <xdr:nvSpPr>
        <xdr:cNvPr id="478" name="楕円 477"/>
        <xdr:cNvSpPr/>
      </xdr:nvSpPr>
      <xdr:spPr>
        <a:xfrm>
          <a:off x="9588500" y="167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2824</xdr:rowOff>
    </xdr:from>
    <xdr:ext cx="534377" cy="259045"/>
    <xdr:sp macro="" textlink="">
      <xdr:nvSpPr>
        <xdr:cNvPr id="479" name="テキスト ボックス 478"/>
        <xdr:cNvSpPr txBox="1"/>
      </xdr:nvSpPr>
      <xdr:spPr>
        <a:xfrm>
          <a:off x="9372111" y="1680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140336</xdr:rowOff>
    </xdr:from>
    <xdr:to>
      <xdr:col>46</xdr:col>
      <xdr:colOff>38100</xdr:colOff>
      <xdr:row>98</xdr:row>
      <xdr:rowOff>70486</xdr:rowOff>
    </xdr:to>
    <xdr:sp macro="" textlink="">
      <xdr:nvSpPr>
        <xdr:cNvPr id="480" name="楕円 479"/>
        <xdr:cNvSpPr/>
      </xdr:nvSpPr>
      <xdr:spPr>
        <a:xfrm>
          <a:off x="8699500" y="1677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61613</xdr:rowOff>
    </xdr:from>
    <xdr:ext cx="534377" cy="259045"/>
    <xdr:sp macro="" textlink="">
      <xdr:nvSpPr>
        <xdr:cNvPr id="481" name="テキスト ボックス 480"/>
        <xdr:cNvSpPr txBox="1"/>
      </xdr:nvSpPr>
      <xdr:spPr>
        <a:xfrm>
          <a:off x="8483111" y="1686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47586</xdr:rowOff>
    </xdr:from>
    <xdr:to>
      <xdr:col>41</xdr:col>
      <xdr:colOff>101600</xdr:colOff>
      <xdr:row>97</xdr:row>
      <xdr:rowOff>149186</xdr:rowOff>
    </xdr:to>
    <xdr:sp macro="" textlink="">
      <xdr:nvSpPr>
        <xdr:cNvPr id="482" name="楕円 481"/>
        <xdr:cNvSpPr/>
      </xdr:nvSpPr>
      <xdr:spPr>
        <a:xfrm>
          <a:off x="7810500" y="1667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140313</xdr:rowOff>
    </xdr:from>
    <xdr:ext cx="534377" cy="259045"/>
    <xdr:sp macro="" textlink="">
      <xdr:nvSpPr>
        <xdr:cNvPr id="483" name="テキスト ボックス 482"/>
        <xdr:cNvSpPr txBox="1"/>
      </xdr:nvSpPr>
      <xdr:spPr>
        <a:xfrm>
          <a:off x="7594111" y="1677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21188</xdr:rowOff>
    </xdr:from>
    <xdr:to>
      <xdr:col>85</xdr:col>
      <xdr:colOff>127000</xdr:colOff>
      <xdr:row>38</xdr:row>
      <xdr:rowOff>24074</xdr:rowOff>
    </xdr:to>
    <xdr:cxnSp macro="">
      <xdr:nvCxnSpPr>
        <xdr:cNvPr id="508" name="直線コネクタ 507"/>
        <xdr:cNvCxnSpPr/>
      </xdr:nvCxnSpPr>
      <xdr:spPr>
        <a:xfrm>
          <a:off x="15481300" y="6536288"/>
          <a:ext cx="838200" cy="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20920</xdr:rowOff>
    </xdr:from>
    <xdr:to>
      <xdr:col>81</xdr:col>
      <xdr:colOff>50800</xdr:colOff>
      <xdr:row>38</xdr:row>
      <xdr:rowOff>21188</xdr:rowOff>
    </xdr:to>
    <xdr:cxnSp macro="">
      <xdr:nvCxnSpPr>
        <xdr:cNvPr id="511" name="直線コネクタ 510"/>
        <xdr:cNvCxnSpPr/>
      </xdr:nvCxnSpPr>
      <xdr:spPr>
        <a:xfrm>
          <a:off x="14592300" y="6536020"/>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20920</xdr:rowOff>
    </xdr:from>
    <xdr:to>
      <xdr:col>76</xdr:col>
      <xdr:colOff>114300</xdr:colOff>
      <xdr:row>38</xdr:row>
      <xdr:rowOff>23240</xdr:rowOff>
    </xdr:to>
    <xdr:cxnSp macro="">
      <xdr:nvCxnSpPr>
        <xdr:cNvPr id="514" name="直線コネクタ 513"/>
        <xdr:cNvCxnSpPr/>
      </xdr:nvCxnSpPr>
      <xdr:spPr>
        <a:xfrm flipV="1">
          <a:off x="13703300" y="6536020"/>
          <a:ext cx="889000" cy="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23240</xdr:rowOff>
    </xdr:from>
    <xdr:to>
      <xdr:col>71</xdr:col>
      <xdr:colOff>177800</xdr:colOff>
      <xdr:row>38</xdr:row>
      <xdr:rowOff>25400</xdr:rowOff>
    </xdr:to>
    <xdr:cxnSp macro="">
      <xdr:nvCxnSpPr>
        <xdr:cNvPr id="517" name="直線コネクタ 516"/>
        <xdr:cNvCxnSpPr/>
      </xdr:nvCxnSpPr>
      <xdr:spPr>
        <a:xfrm flipV="1">
          <a:off x="12814300" y="6538340"/>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120544</xdr:rowOff>
    </xdr:from>
    <xdr:to>
      <xdr:col>72</xdr:col>
      <xdr:colOff>38100</xdr:colOff>
      <xdr:row>38</xdr:row>
      <xdr:rowOff>50694</xdr:rowOff>
    </xdr:to>
    <xdr:sp macro="" textlink="">
      <xdr:nvSpPr>
        <xdr:cNvPr id="518" name="フローチャート: 判断 517"/>
        <xdr:cNvSpPr/>
      </xdr:nvSpPr>
      <xdr:spPr>
        <a:xfrm>
          <a:off x="13652500" y="64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67221</xdr:rowOff>
    </xdr:from>
    <xdr:ext cx="469744" cy="259045"/>
    <xdr:sp macro="" textlink="">
      <xdr:nvSpPr>
        <xdr:cNvPr id="519" name="テキスト ボックス 518"/>
        <xdr:cNvSpPr txBox="1"/>
      </xdr:nvSpPr>
      <xdr:spPr>
        <a:xfrm>
          <a:off x="13468428" y="62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106302</xdr:rowOff>
    </xdr:from>
    <xdr:to>
      <xdr:col>67</xdr:col>
      <xdr:colOff>101600</xdr:colOff>
      <xdr:row>38</xdr:row>
      <xdr:rowOff>36452</xdr:rowOff>
    </xdr:to>
    <xdr:sp macro="" textlink="">
      <xdr:nvSpPr>
        <xdr:cNvPr id="520" name="フローチャート: 判断 519"/>
        <xdr:cNvSpPr/>
      </xdr:nvSpPr>
      <xdr:spPr>
        <a:xfrm>
          <a:off x="12763500" y="64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52979</xdr:rowOff>
    </xdr:from>
    <xdr:ext cx="469744" cy="259045"/>
    <xdr:sp macro="" textlink="">
      <xdr:nvSpPr>
        <xdr:cNvPr id="521" name="テキスト ボックス 520"/>
        <xdr:cNvSpPr txBox="1"/>
      </xdr:nvSpPr>
      <xdr:spPr>
        <a:xfrm>
          <a:off x="12579428" y="622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144724</xdr:rowOff>
    </xdr:from>
    <xdr:to>
      <xdr:col>85</xdr:col>
      <xdr:colOff>177800</xdr:colOff>
      <xdr:row>38</xdr:row>
      <xdr:rowOff>74874</xdr:rowOff>
    </xdr:to>
    <xdr:sp macro="" textlink="">
      <xdr:nvSpPr>
        <xdr:cNvPr id="527" name="楕円 526"/>
        <xdr:cNvSpPr/>
      </xdr:nvSpPr>
      <xdr:spPr>
        <a:xfrm>
          <a:off x="16268700" y="648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141838</xdr:rowOff>
    </xdr:from>
    <xdr:to>
      <xdr:col>81</xdr:col>
      <xdr:colOff>101600</xdr:colOff>
      <xdr:row>38</xdr:row>
      <xdr:rowOff>71988</xdr:rowOff>
    </xdr:to>
    <xdr:sp macro="" textlink="">
      <xdr:nvSpPr>
        <xdr:cNvPr id="529" name="楕円 528"/>
        <xdr:cNvSpPr/>
      </xdr:nvSpPr>
      <xdr:spPr>
        <a:xfrm>
          <a:off x="15430500" y="648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63115</xdr:rowOff>
    </xdr:from>
    <xdr:ext cx="378565" cy="259045"/>
    <xdr:sp macro="" textlink="">
      <xdr:nvSpPr>
        <xdr:cNvPr id="530" name="テキスト ボックス 529"/>
        <xdr:cNvSpPr txBox="1"/>
      </xdr:nvSpPr>
      <xdr:spPr>
        <a:xfrm>
          <a:off x="15292017" y="6578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141569</xdr:rowOff>
    </xdr:from>
    <xdr:to>
      <xdr:col>76</xdr:col>
      <xdr:colOff>165100</xdr:colOff>
      <xdr:row>38</xdr:row>
      <xdr:rowOff>71720</xdr:rowOff>
    </xdr:to>
    <xdr:sp macro="" textlink="">
      <xdr:nvSpPr>
        <xdr:cNvPr id="531" name="楕円 530"/>
        <xdr:cNvSpPr/>
      </xdr:nvSpPr>
      <xdr:spPr>
        <a:xfrm>
          <a:off x="14541500" y="64852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62847</xdr:rowOff>
    </xdr:from>
    <xdr:ext cx="378565" cy="259045"/>
    <xdr:sp macro="" textlink="">
      <xdr:nvSpPr>
        <xdr:cNvPr id="532" name="テキスト ボックス 531"/>
        <xdr:cNvSpPr txBox="1"/>
      </xdr:nvSpPr>
      <xdr:spPr>
        <a:xfrm>
          <a:off x="14403017" y="657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143890</xdr:rowOff>
    </xdr:from>
    <xdr:to>
      <xdr:col>72</xdr:col>
      <xdr:colOff>38100</xdr:colOff>
      <xdr:row>38</xdr:row>
      <xdr:rowOff>74040</xdr:rowOff>
    </xdr:to>
    <xdr:sp macro="" textlink="">
      <xdr:nvSpPr>
        <xdr:cNvPr id="533" name="楕円 532"/>
        <xdr:cNvSpPr/>
      </xdr:nvSpPr>
      <xdr:spPr>
        <a:xfrm>
          <a:off x="13652500" y="64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65167</xdr:rowOff>
    </xdr:from>
    <xdr:ext cx="378565" cy="259045"/>
    <xdr:sp macro="" textlink="">
      <xdr:nvSpPr>
        <xdr:cNvPr id="534" name="テキスト ボックス 533"/>
        <xdr:cNvSpPr txBox="1"/>
      </xdr:nvSpPr>
      <xdr:spPr>
        <a:xfrm>
          <a:off x="13514017" y="658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5" name="楕円 53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6" name="テキスト ボックス 53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15278</xdr:rowOff>
    </xdr:from>
    <xdr:to>
      <xdr:col>85</xdr:col>
      <xdr:colOff>127000</xdr:colOff>
      <xdr:row>73</xdr:row>
      <xdr:rowOff>83845</xdr:rowOff>
    </xdr:to>
    <xdr:cxnSp macro="">
      <xdr:nvCxnSpPr>
        <xdr:cNvPr id="614" name="直線コネクタ 613"/>
        <xdr:cNvCxnSpPr/>
      </xdr:nvCxnSpPr>
      <xdr:spPr>
        <a:xfrm>
          <a:off x="15481300" y="12531128"/>
          <a:ext cx="838200" cy="6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15"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123089</xdr:rowOff>
    </xdr:from>
    <xdr:to>
      <xdr:col>81</xdr:col>
      <xdr:colOff>50800</xdr:colOff>
      <xdr:row>73</xdr:row>
      <xdr:rowOff>15278</xdr:rowOff>
    </xdr:to>
    <xdr:cxnSp macro="">
      <xdr:nvCxnSpPr>
        <xdr:cNvPr id="617" name="直線コネクタ 616"/>
        <xdr:cNvCxnSpPr/>
      </xdr:nvCxnSpPr>
      <xdr:spPr>
        <a:xfrm>
          <a:off x="14592300" y="12467489"/>
          <a:ext cx="889000" cy="6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103802</xdr:rowOff>
    </xdr:from>
    <xdr:ext cx="534377" cy="259045"/>
    <xdr:sp macro="" textlink="">
      <xdr:nvSpPr>
        <xdr:cNvPr id="619" name="テキスト ボックス 618"/>
        <xdr:cNvSpPr txBox="1"/>
      </xdr:nvSpPr>
      <xdr:spPr>
        <a:xfrm>
          <a:off x="15214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92583</xdr:rowOff>
    </xdr:from>
    <xdr:to>
      <xdr:col>76</xdr:col>
      <xdr:colOff>114300</xdr:colOff>
      <xdr:row>72</xdr:row>
      <xdr:rowOff>123089</xdr:rowOff>
    </xdr:to>
    <xdr:cxnSp macro="">
      <xdr:nvCxnSpPr>
        <xdr:cNvPr id="620" name="直線コネクタ 619"/>
        <xdr:cNvCxnSpPr/>
      </xdr:nvCxnSpPr>
      <xdr:spPr>
        <a:xfrm>
          <a:off x="13703300" y="12436983"/>
          <a:ext cx="889000" cy="3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72267</xdr:rowOff>
    </xdr:from>
    <xdr:ext cx="534377" cy="259045"/>
    <xdr:sp macro="" textlink="">
      <xdr:nvSpPr>
        <xdr:cNvPr id="622" name="テキスト ボックス 621"/>
        <xdr:cNvSpPr txBox="1"/>
      </xdr:nvSpPr>
      <xdr:spPr>
        <a:xfrm>
          <a:off x="14325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69659</xdr:rowOff>
    </xdr:from>
    <xdr:to>
      <xdr:col>71</xdr:col>
      <xdr:colOff>177800</xdr:colOff>
      <xdr:row>72</xdr:row>
      <xdr:rowOff>92583</xdr:rowOff>
    </xdr:to>
    <xdr:cxnSp macro="">
      <xdr:nvCxnSpPr>
        <xdr:cNvPr id="623" name="直線コネクタ 622"/>
        <xdr:cNvCxnSpPr/>
      </xdr:nvCxnSpPr>
      <xdr:spPr>
        <a:xfrm>
          <a:off x="12814300" y="12414059"/>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30023</xdr:rowOff>
    </xdr:from>
    <xdr:to>
      <xdr:col>72</xdr:col>
      <xdr:colOff>38100</xdr:colOff>
      <xdr:row>74</xdr:row>
      <xdr:rowOff>131623</xdr:rowOff>
    </xdr:to>
    <xdr:sp macro="" textlink="">
      <xdr:nvSpPr>
        <xdr:cNvPr id="624" name="フローチャート: 判断 623"/>
        <xdr:cNvSpPr/>
      </xdr:nvSpPr>
      <xdr:spPr>
        <a:xfrm>
          <a:off x="13652500" y="1271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122750</xdr:rowOff>
    </xdr:from>
    <xdr:ext cx="534377" cy="259045"/>
    <xdr:sp macro="" textlink="">
      <xdr:nvSpPr>
        <xdr:cNvPr id="625" name="テキスト ボックス 624"/>
        <xdr:cNvSpPr txBox="1"/>
      </xdr:nvSpPr>
      <xdr:spPr>
        <a:xfrm>
          <a:off x="13436111" y="1281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37249</xdr:rowOff>
    </xdr:from>
    <xdr:to>
      <xdr:col>67</xdr:col>
      <xdr:colOff>101600</xdr:colOff>
      <xdr:row>74</xdr:row>
      <xdr:rowOff>138849</xdr:rowOff>
    </xdr:to>
    <xdr:sp macro="" textlink="">
      <xdr:nvSpPr>
        <xdr:cNvPr id="626" name="フローチャート: 判断 625"/>
        <xdr:cNvSpPr/>
      </xdr:nvSpPr>
      <xdr:spPr>
        <a:xfrm>
          <a:off x="12763500" y="1272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129976</xdr:rowOff>
    </xdr:from>
    <xdr:ext cx="534377" cy="259045"/>
    <xdr:sp macro="" textlink="">
      <xdr:nvSpPr>
        <xdr:cNvPr id="627" name="テキスト ボックス 626"/>
        <xdr:cNvSpPr txBox="1"/>
      </xdr:nvSpPr>
      <xdr:spPr>
        <a:xfrm>
          <a:off x="12547111" y="12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33045</xdr:rowOff>
    </xdr:from>
    <xdr:to>
      <xdr:col>85</xdr:col>
      <xdr:colOff>177800</xdr:colOff>
      <xdr:row>73</xdr:row>
      <xdr:rowOff>134645</xdr:rowOff>
    </xdr:to>
    <xdr:sp macro="" textlink="">
      <xdr:nvSpPr>
        <xdr:cNvPr id="633" name="楕円 632"/>
        <xdr:cNvSpPr/>
      </xdr:nvSpPr>
      <xdr:spPr>
        <a:xfrm>
          <a:off x="16268700" y="125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55922</xdr:rowOff>
    </xdr:from>
    <xdr:ext cx="534377" cy="259045"/>
    <xdr:sp macro="" textlink="">
      <xdr:nvSpPr>
        <xdr:cNvPr id="634" name="公債費該当値テキスト"/>
        <xdr:cNvSpPr txBox="1"/>
      </xdr:nvSpPr>
      <xdr:spPr>
        <a:xfrm>
          <a:off x="16370300" y="1240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135928</xdr:rowOff>
    </xdr:from>
    <xdr:to>
      <xdr:col>81</xdr:col>
      <xdr:colOff>101600</xdr:colOff>
      <xdr:row>73</xdr:row>
      <xdr:rowOff>66078</xdr:rowOff>
    </xdr:to>
    <xdr:sp macro="" textlink="">
      <xdr:nvSpPr>
        <xdr:cNvPr id="635" name="楕円 634"/>
        <xdr:cNvSpPr/>
      </xdr:nvSpPr>
      <xdr:spPr>
        <a:xfrm>
          <a:off x="15430500" y="124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82605</xdr:rowOff>
    </xdr:from>
    <xdr:ext cx="534377" cy="259045"/>
    <xdr:sp macro="" textlink="">
      <xdr:nvSpPr>
        <xdr:cNvPr id="636" name="テキスト ボックス 635"/>
        <xdr:cNvSpPr txBox="1"/>
      </xdr:nvSpPr>
      <xdr:spPr>
        <a:xfrm>
          <a:off x="15214111" y="1225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72289</xdr:rowOff>
    </xdr:from>
    <xdr:to>
      <xdr:col>76</xdr:col>
      <xdr:colOff>165100</xdr:colOff>
      <xdr:row>73</xdr:row>
      <xdr:rowOff>2439</xdr:rowOff>
    </xdr:to>
    <xdr:sp macro="" textlink="">
      <xdr:nvSpPr>
        <xdr:cNvPr id="637" name="楕円 636"/>
        <xdr:cNvSpPr/>
      </xdr:nvSpPr>
      <xdr:spPr>
        <a:xfrm>
          <a:off x="14541500" y="124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18966</xdr:rowOff>
    </xdr:from>
    <xdr:ext cx="534377" cy="259045"/>
    <xdr:sp macro="" textlink="">
      <xdr:nvSpPr>
        <xdr:cNvPr id="638" name="テキスト ボックス 637"/>
        <xdr:cNvSpPr txBox="1"/>
      </xdr:nvSpPr>
      <xdr:spPr>
        <a:xfrm>
          <a:off x="14325111" y="1219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41783</xdr:rowOff>
    </xdr:from>
    <xdr:to>
      <xdr:col>72</xdr:col>
      <xdr:colOff>38100</xdr:colOff>
      <xdr:row>72</xdr:row>
      <xdr:rowOff>143383</xdr:rowOff>
    </xdr:to>
    <xdr:sp macro="" textlink="">
      <xdr:nvSpPr>
        <xdr:cNvPr id="639" name="楕円 638"/>
        <xdr:cNvSpPr/>
      </xdr:nvSpPr>
      <xdr:spPr>
        <a:xfrm>
          <a:off x="13652500" y="1238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159910</xdr:rowOff>
    </xdr:from>
    <xdr:ext cx="534377" cy="259045"/>
    <xdr:sp macro="" textlink="">
      <xdr:nvSpPr>
        <xdr:cNvPr id="640" name="テキスト ボックス 639"/>
        <xdr:cNvSpPr txBox="1"/>
      </xdr:nvSpPr>
      <xdr:spPr>
        <a:xfrm>
          <a:off x="13436111" y="1216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18859</xdr:rowOff>
    </xdr:from>
    <xdr:to>
      <xdr:col>67</xdr:col>
      <xdr:colOff>101600</xdr:colOff>
      <xdr:row>72</xdr:row>
      <xdr:rowOff>120459</xdr:rowOff>
    </xdr:to>
    <xdr:sp macro="" textlink="">
      <xdr:nvSpPr>
        <xdr:cNvPr id="641" name="楕円 640"/>
        <xdr:cNvSpPr/>
      </xdr:nvSpPr>
      <xdr:spPr>
        <a:xfrm>
          <a:off x="12763500" y="123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136986</xdr:rowOff>
    </xdr:from>
    <xdr:ext cx="534377" cy="259045"/>
    <xdr:sp macro="" textlink="">
      <xdr:nvSpPr>
        <xdr:cNvPr id="642" name="テキスト ボックス 641"/>
        <xdr:cNvSpPr txBox="1"/>
      </xdr:nvSpPr>
      <xdr:spPr>
        <a:xfrm>
          <a:off x="12547111" y="1213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28586</xdr:rowOff>
    </xdr:from>
    <xdr:to>
      <xdr:col>85</xdr:col>
      <xdr:colOff>127000</xdr:colOff>
      <xdr:row>99</xdr:row>
      <xdr:rowOff>40594</xdr:rowOff>
    </xdr:to>
    <xdr:cxnSp macro="">
      <xdr:nvCxnSpPr>
        <xdr:cNvPr id="671" name="直線コネクタ 670"/>
        <xdr:cNvCxnSpPr/>
      </xdr:nvCxnSpPr>
      <xdr:spPr>
        <a:xfrm flipV="1">
          <a:off x="15481300" y="17002136"/>
          <a:ext cx="838200" cy="1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2"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40594</xdr:rowOff>
    </xdr:from>
    <xdr:to>
      <xdr:col>81</xdr:col>
      <xdr:colOff>50800</xdr:colOff>
      <xdr:row>99</xdr:row>
      <xdr:rowOff>41081</xdr:rowOff>
    </xdr:to>
    <xdr:cxnSp macro="">
      <xdr:nvCxnSpPr>
        <xdr:cNvPr id="674" name="直線コネクタ 673"/>
        <xdr:cNvCxnSpPr/>
      </xdr:nvCxnSpPr>
      <xdr:spPr>
        <a:xfrm flipV="1">
          <a:off x="14592300" y="17014144"/>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76" name="テキスト ボックス 675"/>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41081</xdr:rowOff>
    </xdr:from>
    <xdr:to>
      <xdr:col>76</xdr:col>
      <xdr:colOff>114300</xdr:colOff>
      <xdr:row>99</xdr:row>
      <xdr:rowOff>41356</xdr:rowOff>
    </xdr:to>
    <xdr:cxnSp macro="">
      <xdr:nvCxnSpPr>
        <xdr:cNvPr id="677" name="直線コネクタ 676"/>
        <xdr:cNvCxnSpPr/>
      </xdr:nvCxnSpPr>
      <xdr:spPr>
        <a:xfrm flipV="1">
          <a:off x="13703300" y="17014631"/>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79" name="テキスト ボックス 678"/>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167452</xdr:rowOff>
    </xdr:from>
    <xdr:to>
      <xdr:col>71</xdr:col>
      <xdr:colOff>177800</xdr:colOff>
      <xdr:row>99</xdr:row>
      <xdr:rowOff>41356</xdr:rowOff>
    </xdr:to>
    <xdr:cxnSp macro="">
      <xdr:nvCxnSpPr>
        <xdr:cNvPr id="680" name="直線コネクタ 679"/>
        <xdr:cNvCxnSpPr/>
      </xdr:nvCxnSpPr>
      <xdr:spPr>
        <a:xfrm>
          <a:off x="12814300" y="16969552"/>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62429</xdr:rowOff>
    </xdr:from>
    <xdr:to>
      <xdr:col>72</xdr:col>
      <xdr:colOff>38100</xdr:colOff>
      <xdr:row>98</xdr:row>
      <xdr:rowOff>164029</xdr:rowOff>
    </xdr:to>
    <xdr:sp macro="" textlink="">
      <xdr:nvSpPr>
        <xdr:cNvPr id="681" name="フローチャート: 判断 680"/>
        <xdr:cNvSpPr/>
      </xdr:nvSpPr>
      <xdr:spPr>
        <a:xfrm>
          <a:off x="13652500" y="1686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9106</xdr:rowOff>
    </xdr:from>
    <xdr:ext cx="534377" cy="259045"/>
    <xdr:sp macro="" textlink="">
      <xdr:nvSpPr>
        <xdr:cNvPr id="682" name="テキスト ボックス 681"/>
        <xdr:cNvSpPr txBox="1"/>
      </xdr:nvSpPr>
      <xdr:spPr>
        <a:xfrm>
          <a:off x="13436111" y="1663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162006</xdr:rowOff>
    </xdr:from>
    <xdr:to>
      <xdr:col>67</xdr:col>
      <xdr:colOff>101600</xdr:colOff>
      <xdr:row>98</xdr:row>
      <xdr:rowOff>92156</xdr:rowOff>
    </xdr:to>
    <xdr:sp macro="" textlink="">
      <xdr:nvSpPr>
        <xdr:cNvPr id="683" name="フローチャート: 判断 682"/>
        <xdr:cNvSpPr/>
      </xdr:nvSpPr>
      <xdr:spPr>
        <a:xfrm>
          <a:off x="12763500" y="1679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108683</xdr:rowOff>
    </xdr:from>
    <xdr:ext cx="534377" cy="259045"/>
    <xdr:sp macro="" textlink="">
      <xdr:nvSpPr>
        <xdr:cNvPr id="684" name="テキスト ボックス 683"/>
        <xdr:cNvSpPr txBox="1"/>
      </xdr:nvSpPr>
      <xdr:spPr>
        <a:xfrm>
          <a:off x="12547111" y="165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149236</xdr:rowOff>
    </xdr:from>
    <xdr:to>
      <xdr:col>85</xdr:col>
      <xdr:colOff>177800</xdr:colOff>
      <xdr:row>99</xdr:row>
      <xdr:rowOff>79386</xdr:rowOff>
    </xdr:to>
    <xdr:sp macro="" textlink="">
      <xdr:nvSpPr>
        <xdr:cNvPr id="690" name="楕円 689"/>
        <xdr:cNvSpPr/>
      </xdr:nvSpPr>
      <xdr:spPr>
        <a:xfrm>
          <a:off x="16268700" y="169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64163</xdr:rowOff>
    </xdr:from>
    <xdr:ext cx="469744" cy="259045"/>
    <xdr:sp macro="" textlink="">
      <xdr:nvSpPr>
        <xdr:cNvPr id="691" name="積立金該当値テキスト"/>
        <xdr:cNvSpPr txBox="1"/>
      </xdr:nvSpPr>
      <xdr:spPr>
        <a:xfrm>
          <a:off x="16370300" y="1686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161244</xdr:rowOff>
    </xdr:from>
    <xdr:to>
      <xdr:col>81</xdr:col>
      <xdr:colOff>101600</xdr:colOff>
      <xdr:row>99</xdr:row>
      <xdr:rowOff>91394</xdr:rowOff>
    </xdr:to>
    <xdr:sp macro="" textlink="">
      <xdr:nvSpPr>
        <xdr:cNvPr id="692" name="楕円 691"/>
        <xdr:cNvSpPr/>
      </xdr:nvSpPr>
      <xdr:spPr>
        <a:xfrm>
          <a:off x="15430500" y="169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82521</xdr:rowOff>
    </xdr:from>
    <xdr:ext cx="378565" cy="259045"/>
    <xdr:sp macro="" textlink="">
      <xdr:nvSpPr>
        <xdr:cNvPr id="693" name="テキスト ボックス 692"/>
        <xdr:cNvSpPr txBox="1"/>
      </xdr:nvSpPr>
      <xdr:spPr>
        <a:xfrm>
          <a:off x="15292017" y="17056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161731</xdr:rowOff>
    </xdr:from>
    <xdr:to>
      <xdr:col>76</xdr:col>
      <xdr:colOff>165100</xdr:colOff>
      <xdr:row>99</xdr:row>
      <xdr:rowOff>91881</xdr:rowOff>
    </xdr:to>
    <xdr:sp macro="" textlink="">
      <xdr:nvSpPr>
        <xdr:cNvPr id="694" name="楕円 693"/>
        <xdr:cNvSpPr/>
      </xdr:nvSpPr>
      <xdr:spPr>
        <a:xfrm>
          <a:off x="14541500" y="1696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83008</xdr:rowOff>
    </xdr:from>
    <xdr:ext cx="378565" cy="259045"/>
    <xdr:sp macro="" textlink="">
      <xdr:nvSpPr>
        <xdr:cNvPr id="695" name="テキスト ボックス 694"/>
        <xdr:cNvSpPr txBox="1"/>
      </xdr:nvSpPr>
      <xdr:spPr>
        <a:xfrm>
          <a:off x="14403017" y="17056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162006</xdr:rowOff>
    </xdr:from>
    <xdr:to>
      <xdr:col>72</xdr:col>
      <xdr:colOff>38100</xdr:colOff>
      <xdr:row>99</xdr:row>
      <xdr:rowOff>92156</xdr:rowOff>
    </xdr:to>
    <xdr:sp macro="" textlink="">
      <xdr:nvSpPr>
        <xdr:cNvPr id="696" name="楕円 695"/>
        <xdr:cNvSpPr/>
      </xdr:nvSpPr>
      <xdr:spPr>
        <a:xfrm>
          <a:off x="13652500" y="1696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83283</xdr:rowOff>
    </xdr:from>
    <xdr:ext cx="378565" cy="259045"/>
    <xdr:sp macro="" textlink="">
      <xdr:nvSpPr>
        <xdr:cNvPr id="697" name="テキスト ボックス 696"/>
        <xdr:cNvSpPr txBox="1"/>
      </xdr:nvSpPr>
      <xdr:spPr>
        <a:xfrm>
          <a:off x="13514017" y="17056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116652</xdr:rowOff>
    </xdr:from>
    <xdr:to>
      <xdr:col>67</xdr:col>
      <xdr:colOff>101600</xdr:colOff>
      <xdr:row>99</xdr:row>
      <xdr:rowOff>46802</xdr:rowOff>
    </xdr:to>
    <xdr:sp macro="" textlink="">
      <xdr:nvSpPr>
        <xdr:cNvPr id="698" name="楕円 697"/>
        <xdr:cNvSpPr/>
      </xdr:nvSpPr>
      <xdr:spPr>
        <a:xfrm>
          <a:off x="12763500" y="1691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37929</xdr:rowOff>
    </xdr:from>
    <xdr:ext cx="469744" cy="259045"/>
    <xdr:sp macro="" textlink="">
      <xdr:nvSpPr>
        <xdr:cNvPr id="699" name="テキスト ボックス 698"/>
        <xdr:cNvSpPr txBox="1"/>
      </xdr:nvSpPr>
      <xdr:spPr>
        <a:xfrm>
          <a:off x="12579428" y="1701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10900</xdr:rowOff>
    </xdr:from>
    <xdr:to>
      <xdr:col>116</xdr:col>
      <xdr:colOff>63500</xdr:colOff>
      <xdr:row>39</xdr:row>
      <xdr:rowOff>11782</xdr:rowOff>
    </xdr:to>
    <xdr:cxnSp macro="">
      <xdr:nvCxnSpPr>
        <xdr:cNvPr id="730" name="直線コネクタ 729"/>
        <xdr:cNvCxnSpPr/>
      </xdr:nvCxnSpPr>
      <xdr:spPr>
        <a:xfrm flipV="1">
          <a:off x="21323300" y="6697450"/>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118370</xdr:rowOff>
    </xdr:from>
    <xdr:ext cx="469744" cy="259045"/>
    <xdr:sp macro="" textlink="">
      <xdr:nvSpPr>
        <xdr:cNvPr id="731" name="投資及び出資金平均値テキスト"/>
        <xdr:cNvSpPr txBox="1"/>
      </xdr:nvSpPr>
      <xdr:spPr>
        <a:xfrm>
          <a:off x="22212300" y="663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11782</xdr:rowOff>
    </xdr:from>
    <xdr:to>
      <xdr:col>111</xdr:col>
      <xdr:colOff>177800</xdr:colOff>
      <xdr:row>39</xdr:row>
      <xdr:rowOff>12860</xdr:rowOff>
    </xdr:to>
    <xdr:cxnSp macro="">
      <xdr:nvCxnSpPr>
        <xdr:cNvPr id="733" name="直線コネクタ 732"/>
        <xdr:cNvCxnSpPr/>
      </xdr:nvCxnSpPr>
      <xdr:spPr>
        <a:xfrm flipV="1">
          <a:off x="20434300" y="6698332"/>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54297</xdr:rowOff>
    </xdr:from>
    <xdr:ext cx="469744" cy="259045"/>
    <xdr:sp macro="" textlink="">
      <xdr:nvSpPr>
        <xdr:cNvPr id="735" name="テキスト ボックス 734"/>
        <xdr:cNvSpPr txBox="1"/>
      </xdr:nvSpPr>
      <xdr:spPr>
        <a:xfrm>
          <a:off x="21088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12860</xdr:rowOff>
    </xdr:from>
    <xdr:to>
      <xdr:col>107</xdr:col>
      <xdr:colOff>50800</xdr:colOff>
      <xdr:row>39</xdr:row>
      <xdr:rowOff>14329</xdr:rowOff>
    </xdr:to>
    <xdr:cxnSp macro="">
      <xdr:nvCxnSpPr>
        <xdr:cNvPr id="736" name="直線コネクタ 735"/>
        <xdr:cNvCxnSpPr/>
      </xdr:nvCxnSpPr>
      <xdr:spPr>
        <a:xfrm flipV="1">
          <a:off x="19545300" y="6699410"/>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70429</xdr:rowOff>
    </xdr:from>
    <xdr:ext cx="469744" cy="259045"/>
    <xdr:sp macro="" textlink="">
      <xdr:nvSpPr>
        <xdr:cNvPr id="738" name="テキスト ボックス 737"/>
        <xdr:cNvSpPr txBox="1"/>
      </xdr:nvSpPr>
      <xdr:spPr>
        <a:xfrm>
          <a:off x="20199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14329</xdr:rowOff>
    </xdr:from>
    <xdr:to>
      <xdr:col>102</xdr:col>
      <xdr:colOff>114300</xdr:colOff>
      <xdr:row>39</xdr:row>
      <xdr:rowOff>15309</xdr:rowOff>
    </xdr:to>
    <xdr:cxnSp macro="">
      <xdr:nvCxnSpPr>
        <xdr:cNvPr id="739" name="直線コネクタ 738"/>
        <xdr:cNvCxnSpPr/>
      </xdr:nvCxnSpPr>
      <xdr:spPr>
        <a:xfrm flipV="1">
          <a:off x="18656300" y="670087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128252</xdr:rowOff>
    </xdr:from>
    <xdr:to>
      <xdr:col>102</xdr:col>
      <xdr:colOff>165100</xdr:colOff>
      <xdr:row>39</xdr:row>
      <xdr:rowOff>58402</xdr:rowOff>
    </xdr:to>
    <xdr:sp macro="" textlink="">
      <xdr:nvSpPr>
        <xdr:cNvPr id="740" name="フローチャート: 判断 739"/>
        <xdr:cNvSpPr/>
      </xdr:nvSpPr>
      <xdr:spPr>
        <a:xfrm>
          <a:off x="19494500" y="664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74929</xdr:rowOff>
    </xdr:from>
    <xdr:ext cx="469744" cy="259045"/>
    <xdr:sp macro="" textlink="">
      <xdr:nvSpPr>
        <xdr:cNvPr id="741" name="テキスト ボックス 740"/>
        <xdr:cNvSpPr txBox="1"/>
      </xdr:nvSpPr>
      <xdr:spPr>
        <a:xfrm>
          <a:off x="19310428" y="641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146932</xdr:rowOff>
    </xdr:from>
    <xdr:to>
      <xdr:col>98</xdr:col>
      <xdr:colOff>38100</xdr:colOff>
      <xdr:row>39</xdr:row>
      <xdr:rowOff>77082</xdr:rowOff>
    </xdr:to>
    <xdr:sp macro="" textlink="">
      <xdr:nvSpPr>
        <xdr:cNvPr id="742" name="フローチャート: 判断 741"/>
        <xdr:cNvSpPr/>
      </xdr:nvSpPr>
      <xdr:spPr>
        <a:xfrm>
          <a:off x="18605500" y="666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68209</xdr:rowOff>
    </xdr:from>
    <xdr:ext cx="469744" cy="259045"/>
    <xdr:sp macro="" textlink="">
      <xdr:nvSpPr>
        <xdr:cNvPr id="743" name="テキスト ボックス 742"/>
        <xdr:cNvSpPr txBox="1"/>
      </xdr:nvSpPr>
      <xdr:spPr>
        <a:xfrm>
          <a:off x="18421428" y="67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131550</xdr:rowOff>
    </xdr:from>
    <xdr:to>
      <xdr:col>116</xdr:col>
      <xdr:colOff>114300</xdr:colOff>
      <xdr:row>39</xdr:row>
      <xdr:rowOff>61700</xdr:rowOff>
    </xdr:to>
    <xdr:sp macro="" textlink="">
      <xdr:nvSpPr>
        <xdr:cNvPr id="749" name="楕円 748"/>
        <xdr:cNvSpPr/>
      </xdr:nvSpPr>
      <xdr:spPr>
        <a:xfrm>
          <a:off x="22110700" y="6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90927</xdr:rowOff>
    </xdr:from>
    <xdr:ext cx="469744" cy="259045"/>
    <xdr:sp macro="" textlink="">
      <xdr:nvSpPr>
        <xdr:cNvPr id="750" name="投資及び出資金該当値テキスト"/>
        <xdr:cNvSpPr txBox="1"/>
      </xdr:nvSpPr>
      <xdr:spPr>
        <a:xfrm>
          <a:off x="22212300" y="643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132432</xdr:rowOff>
    </xdr:from>
    <xdr:to>
      <xdr:col>112</xdr:col>
      <xdr:colOff>38100</xdr:colOff>
      <xdr:row>39</xdr:row>
      <xdr:rowOff>62582</xdr:rowOff>
    </xdr:to>
    <xdr:sp macro="" textlink="">
      <xdr:nvSpPr>
        <xdr:cNvPr id="751" name="楕円 750"/>
        <xdr:cNvSpPr/>
      </xdr:nvSpPr>
      <xdr:spPr>
        <a:xfrm>
          <a:off x="21272500" y="664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79109</xdr:rowOff>
    </xdr:from>
    <xdr:ext cx="469744" cy="259045"/>
    <xdr:sp macro="" textlink="">
      <xdr:nvSpPr>
        <xdr:cNvPr id="752" name="テキスト ボックス 751"/>
        <xdr:cNvSpPr txBox="1"/>
      </xdr:nvSpPr>
      <xdr:spPr>
        <a:xfrm>
          <a:off x="21088428" y="642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133510</xdr:rowOff>
    </xdr:from>
    <xdr:to>
      <xdr:col>107</xdr:col>
      <xdr:colOff>101600</xdr:colOff>
      <xdr:row>39</xdr:row>
      <xdr:rowOff>63660</xdr:rowOff>
    </xdr:to>
    <xdr:sp macro="" textlink="">
      <xdr:nvSpPr>
        <xdr:cNvPr id="753" name="楕円 752"/>
        <xdr:cNvSpPr/>
      </xdr:nvSpPr>
      <xdr:spPr>
        <a:xfrm>
          <a:off x="20383500" y="664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80187</xdr:rowOff>
    </xdr:from>
    <xdr:ext cx="469744" cy="259045"/>
    <xdr:sp macro="" textlink="">
      <xdr:nvSpPr>
        <xdr:cNvPr id="754" name="テキスト ボックス 753"/>
        <xdr:cNvSpPr txBox="1"/>
      </xdr:nvSpPr>
      <xdr:spPr>
        <a:xfrm>
          <a:off x="20199428" y="642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134979</xdr:rowOff>
    </xdr:from>
    <xdr:to>
      <xdr:col>102</xdr:col>
      <xdr:colOff>165100</xdr:colOff>
      <xdr:row>39</xdr:row>
      <xdr:rowOff>65129</xdr:rowOff>
    </xdr:to>
    <xdr:sp macro="" textlink="">
      <xdr:nvSpPr>
        <xdr:cNvPr id="755" name="楕円 754"/>
        <xdr:cNvSpPr/>
      </xdr:nvSpPr>
      <xdr:spPr>
        <a:xfrm>
          <a:off x="19494500" y="665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56256</xdr:rowOff>
    </xdr:from>
    <xdr:ext cx="469744" cy="259045"/>
    <xdr:sp macro="" textlink="">
      <xdr:nvSpPr>
        <xdr:cNvPr id="756" name="テキスト ボックス 755"/>
        <xdr:cNvSpPr txBox="1"/>
      </xdr:nvSpPr>
      <xdr:spPr>
        <a:xfrm>
          <a:off x="19310428" y="674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135959</xdr:rowOff>
    </xdr:from>
    <xdr:to>
      <xdr:col>98</xdr:col>
      <xdr:colOff>38100</xdr:colOff>
      <xdr:row>39</xdr:row>
      <xdr:rowOff>66109</xdr:rowOff>
    </xdr:to>
    <xdr:sp macro="" textlink="">
      <xdr:nvSpPr>
        <xdr:cNvPr id="757" name="楕円 756"/>
        <xdr:cNvSpPr/>
      </xdr:nvSpPr>
      <xdr:spPr>
        <a:xfrm>
          <a:off x="18605500" y="665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82636</xdr:rowOff>
    </xdr:from>
    <xdr:ext cx="469744" cy="259045"/>
    <xdr:sp macro="" textlink="">
      <xdr:nvSpPr>
        <xdr:cNvPr id="758" name="テキスト ボックス 757"/>
        <xdr:cNvSpPr txBox="1"/>
      </xdr:nvSpPr>
      <xdr:spPr>
        <a:xfrm>
          <a:off x="18421428" y="642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38293</xdr:rowOff>
    </xdr:from>
    <xdr:to>
      <xdr:col>116</xdr:col>
      <xdr:colOff>63500</xdr:colOff>
      <xdr:row>58</xdr:row>
      <xdr:rowOff>40533</xdr:rowOff>
    </xdr:to>
    <xdr:cxnSp macro="">
      <xdr:nvCxnSpPr>
        <xdr:cNvPr id="785" name="直線コネクタ 784"/>
        <xdr:cNvCxnSpPr/>
      </xdr:nvCxnSpPr>
      <xdr:spPr>
        <a:xfrm>
          <a:off x="21323300" y="9982393"/>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86"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38293</xdr:rowOff>
    </xdr:from>
    <xdr:to>
      <xdr:col>111</xdr:col>
      <xdr:colOff>177800</xdr:colOff>
      <xdr:row>58</xdr:row>
      <xdr:rowOff>39528</xdr:rowOff>
    </xdr:to>
    <xdr:cxnSp macro="">
      <xdr:nvCxnSpPr>
        <xdr:cNvPr id="788" name="直線コネクタ 787"/>
        <xdr:cNvCxnSpPr/>
      </xdr:nvCxnSpPr>
      <xdr:spPr>
        <a:xfrm flipV="1">
          <a:off x="20434300" y="9982393"/>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0" name="テキスト ボックス 789"/>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39528</xdr:rowOff>
    </xdr:from>
    <xdr:to>
      <xdr:col>107</xdr:col>
      <xdr:colOff>50800</xdr:colOff>
      <xdr:row>58</xdr:row>
      <xdr:rowOff>41265</xdr:rowOff>
    </xdr:to>
    <xdr:cxnSp macro="">
      <xdr:nvCxnSpPr>
        <xdr:cNvPr id="791" name="直線コネクタ 790"/>
        <xdr:cNvCxnSpPr/>
      </xdr:nvCxnSpPr>
      <xdr:spPr>
        <a:xfrm flipV="1">
          <a:off x="19545300" y="9983628"/>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3" name="テキスト ボックス 792"/>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40808</xdr:rowOff>
    </xdr:from>
    <xdr:to>
      <xdr:col>102</xdr:col>
      <xdr:colOff>114300</xdr:colOff>
      <xdr:row>58</xdr:row>
      <xdr:rowOff>41265</xdr:rowOff>
    </xdr:to>
    <xdr:cxnSp macro="">
      <xdr:nvCxnSpPr>
        <xdr:cNvPr id="794" name="直線コネクタ 793"/>
        <xdr:cNvCxnSpPr/>
      </xdr:nvCxnSpPr>
      <xdr:spPr>
        <a:xfrm>
          <a:off x="18656300" y="998490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5735</xdr:rowOff>
    </xdr:from>
    <xdr:to>
      <xdr:col>102</xdr:col>
      <xdr:colOff>165100</xdr:colOff>
      <xdr:row>57</xdr:row>
      <xdr:rowOff>107335</xdr:rowOff>
    </xdr:to>
    <xdr:sp macro="" textlink="">
      <xdr:nvSpPr>
        <xdr:cNvPr id="795" name="フローチャート: 判断 794"/>
        <xdr:cNvSpPr/>
      </xdr:nvSpPr>
      <xdr:spPr>
        <a:xfrm>
          <a:off x="19494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123862</xdr:rowOff>
    </xdr:from>
    <xdr:ext cx="469744" cy="259045"/>
    <xdr:sp macro="" textlink="">
      <xdr:nvSpPr>
        <xdr:cNvPr id="796" name="テキスト ボックス 795"/>
        <xdr:cNvSpPr txBox="1"/>
      </xdr:nvSpPr>
      <xdr:spPr>
        <a:xfrm>
          <a:off x="19310428"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157754</xdr:rowOff>
    </xdr:from>
    <xdr:to>
      <xdr:col>98</xdr:col>
      <xdr:colOff>38100</xdr:colOff>
      <xdr:row>57</xdr:row>
      <xdr:rowOff>87904</xdr:rowOff>
    </xdr:to>
    <xdr:sp macro="" textlink="">
      <xdr:nvSpPr>
        <xdr:cNvPr id="797" name="フローチャート: 判断 796"/>
        <xdr:cNvSpPr/>
      </xdr:nvSpPr>
      <xdr:spPr>
        <a:xfrm>
          <a:off x="18605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104431</xdr:rowOff>
    </xdr:from>
    <xdr:ext cx="469744" cy="259045"/>
    <xdr:sp macro="" textlink="">
      <xdr:nvSpPr>
        <xdr:cNvPr id="798" name="テキスト ボックス 797"/>
        <xdr:cNvSpPr txBox="1"/>
      </xdr:nvSpPr>
      <xdr:spPr>
        <a:xfrm>
          <a:off x="18421428"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161183</xdr:rowOff>
    </xdr:from>
    <xdr:to>
      <xdr:col>116</xdr:col>
      <xdr:colOff>114300</xdr:colOff>
      <xdr:row>58</xdr:row>
      <xdr:rowOff>91333</xdr:rowOff>
    </xdr:to>
    <xdr:sp macro="" textlink="">
      <xdr:nvSpPr>
        <xdr:cNvPr id="804" name="楕円 803"/>
        <xdr:cNvSpPr/>
      </xdr:nvSpPr>
      <xdr:spPr>
        <a:xfrm>
          <a:off x="22110700" y="99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76110</xdr:rowOff>
    </xdr:from>
    <xdr:ext cx="469744" cy="259045"/>
    <xdr:sp macro="" textlink="">
      <xdr:nvSpPr>
        <xdr:cNvPr id="805" name="貸付金該当値テキスト"/>
        <xdr:cNvSpPr txBox="1"/>
      </xdr:nvSpPr>
      <xdr:spPr>
        <a:xfrm>
          <a:off x="22212300" y="984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158943</xdr:rowOff>
    </xdr:from>
    <xdr:to>
      <xdr:col>112</xdr:col>
      <xdr:colOff>38100</xdr:colOff>
      <xdr:row>58</xdr:row>
      <xdr:rowOff>89093</xdr:rowOff>
    </xdr:to>
    <xdr:sp macro="" textlink="">
      <xdr:nvSpPr>
        <xdr:cNvPr id="806" name="楕円 805"/>
        <xdr:cNvSpPr/>
      </xdr:nvSpPr>
      <xdr:spPr>
        <a:xfrm>
          <a:off x="21272500" y="993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80220</xdr:rowOff>
    </xdr:from>
    <xdr:ext cx="469744" cy="259045"/>
    <xdr:sp macro="" textlink="">
      <xdr:nvSpPr>
        <xdr:cNvPr id="807" name="テキスト ボックス 806"/>
        <xdr:cNvSpPr txBox="1"/>
      </xdr:nvSpPr>
      <xdr:spPr>
        <a:xfrm>
          <a:off x="21088428" y="1002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160178</xdr:rowOff>
    </xdr:from>
    <xdr:to>
      <xdr:col>107</xdr:col>
      <xdr:colOff>101600</xdr:colOff>
      <xdr:row>58</xdr:row>
      <xdr:rowOff>90328</xdr:rowOff>
    </xdr:to>
    <xdr:sp macro="" textlink="">
      <xdr:nvSpPr>
        <xdr:cNvPr id="808" name="楕円 807"/>
        <xdr:cNvSpPr/>
      </xdr:nvSpPr>
      <xdr:spPr>
        <a:xfrm>
          <a:off x="20383500" y="99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81455</xdr:rowOff>
    </xdr:from>
    <xdr:ext cx="469744" cy="259045"/>
    <xdr:sp macro="" textlink="">
      <xdr:nvSpPr>
        <xdr:cNvPr id="809" name="テキスト ボックス 808"/>
        <xdr:cNvSpPr txBox="1"/>
      </xdr:nvSpPr>
      <xdr:spPr>
        <a:xfrm>
          <a:off x="20199428" y="1002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161915</xdr:rowOff>
    </xdr:from>
    <xdr:to>
      <xdr:col>102</xdr:col>
      <xdr:colOff>165100</xdr:colOff>
      <xdr:row>58</xdr:row>
      <xdr:rowOff>92065</xdr:rowOff>
    </xdr:to>
    <xdr:sp macro="" textlink="">
      <xdr:nvSpPr>
        <xdr:cNvPr id="810" name="楕円 809"/>
        <xdr:cNvSpPr/>
      </xdr:nvSpPr>
      <xdr:spPr>
        <a:xfrm>
          <a:off x="19494500" y="993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83192</xdr:rowOff>
    </xdr:from>
    <xdr:ext cx="469744" cy="259045"/>
    <xdr:sp macro="" textlink="">
      <xdr:nvSpPr>
        <xdr:cNvPr id="811" name="テキスト ボックス 810"/>
        <xdr:cNvSpPr txBox="1"/>
      </xdr:nvSpPr>
      <xdr:spPr>
        <a:xfrm>
          <a:off x="19310428" y="10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161458</xdr:rowOff>
    </xdr:from>
    <xdr:to>
      <xdr:col>98</xdr:col>
      <xdr:colOff>38100</xdr:colOff>
      <xdr:row>58</xdr:row>
      <xdr:rowOff>91608</xdr:rowOff>
    </xdr:to>
    <xdr:sp macro="" textlink="">
      <xdr:nvSpPr>
        <xdr:cNvPr id="812" name="楕円 811"/>
        <xdr:cNvSpPr/>
      </xdr:nvSpPr>
      <xdr:spPr>
        <a:xfrm>
          <a:off x="18605500" y="99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82735</xdr:rowOff>
    </xdr:from>
    <xdr:ext cx="469744" cy="259045"/>
    <xdr:sp macro="" textlink="">
      <xdr:nvSpPr>
        <xdr:cNvPr id="813" name="テキスト ボックス 812"/>
        <xdr:cNvSpPr txBox="1"/>
      </xdr:nvSpPr>
      <xdr:spPr>
        <a:xfrm>
          <a:off x="18421428" y="1002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143796</xdr:rowOff>
    </xdr:from>
    <xdr:to>
      <xdr:col>116</xdr:col>
      <xdr:colOff>63500</xdr:colOff>
      <xdr:row>74</xdr:row>
      <xdr:rowOff>71234</xdr:rowOff>
    </xdr:to>
    <xdr:cxnSp macro="">
      <xdr:nvCxnSpPr>
        <xdr:cNvPr id="843" name="直線コネクタ 842"/>
        <xdr:cNvCxnSpPr/>
      </xdr:nvCxnSpPr>
      <xdr:spPr>
        <a:xfrm flipV="1">
          <a:off x="21323300" y="12659646"/>
          <a:ext cx="838200" cy="9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44"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170885</xdr:rowOff>
    </xdr:from>
    <xdr:to>
      <xdr:col>111</xdr:col>
      <xdr:colOff>177800</xdr:colOff>
      <xdr:row>74</xdr:row>
      <xdr:rowOff>71234</xdr:rowOff>
    </xdr:to>
    <xdr:cxnSp macro="">
      <xdr:nvCxnSpPr>
        <xdr:cNvPr id="846" name="直線コネクタ 845"/>
        <xdr:cNvCxnSpPr/>
      </xdr:nvCxnSpPr>
      <xdr:spPr>
        <a:xfrm>
          <a:off x="20434300" y="12686735"/>
          <a:ext cx="889000" cy="7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48" name="テキスト ボックス 847"/>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170885</xdr:rowOff>
    </xdr:from>
    <xdr:to>
      <xdr:col>107</xdr:col>
      <xdr:colOff>50800</xdr:colOff>
      <xdr:row>74</xdr:row>
      <xdr:rowOff>127508</xdr:rowOff>
    </xdr:to>
    <xdr:cxnSp macro="">
      <xdr:nvCxnSpPr>
        <xdr:cNvPr id="849" name="直線コネクタ 848"/>
        <xdr:cNvCxnSpPr/>
      </xdr:nvCxnSpPr>
      <xdr:spPr>
        <a:xfrm flipV="1">
          <a:off x="19545300" y="12686735"/>
          <a:ext cx="889000" cy="12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1" name="テキスト ボックス 850"/>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127508</xdr:rowOff>
    </xdr:from>
    <xdr:to>
      <xdr:col>102</xdr:col>
      <xdr:colOff>114300</xdr:colOff>
      <xdr:row>75</xdr:row>
      <xdr:rowOff>35249</xdr:rowOff>
    </xdr:to>
    <xdr:cxnSp macro="">
      <xdr:nvCxnSpPr>
        <xdr:cNvPr id="852" name="直線コネクタ 851"/>
        <xdr:cNvCxnSpPr/>
      </xdr:nvCxnSpPr>
      <xdr:spPr>
        <a:xfrm flipV="1">
          <a:off x="18656300" y="12814808"/>
          <a:ext cx="889000" cy="7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16567</xdr:rowOff>
    </xdr:from>
    <xdr:to>
      <xdr:col>102</xdr:col>
      <xdr:colOff>165100</xdr:colOff>
      <xdr:row>75</xdr:row>
      <xdr:rowOff>118167</xdr:rowOff>
    </xdr:to>
    <xdr:sp macro="" textlink="">
      <xdr:nvSpPr>
        <xdr:cNvPr id="853" name="フローチャート: 判断 852"/>
        <xdr:cNvSpPr/>
      </xdr:nvSpPr>
      <xdr:spPr>
        <a:xfrm>
          <a:off x="19494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109294</xdr:rowOff>
    </xdr:from>
    <xdr:ext cx="534377" cy="259045"/>
    <xdr:sp macro="" textlink="">
      <xdr:nvSpPr>
        <xdr:cNvPr id="854" name="テキスト ボックス 853"/>
        <xdr:cNvSpPr txBox="1"/>
      </xdr:nvSpPr>
      <xdr:spPr>
        <a:xfrm>
          <a:off x="19278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42018</xdr:rowOff>
    </xdr:from>
    <xdr:to>
      <xdr:col>98</xdr:col>
      <xdr:colOff>38100</xdr:colOff>
      <xdr:row>75</xdr:row>
      <xdr:rowOff>143618</xdr:rowOff>
    </xdr:to>
    <xdr:sp macro="" textlink="">
      <xdr:nvSpPr>
        <xdr:cNvPr id="855" name="フローチャート: 判断 854"/>
        <xdr:cNvSpPr/>
      </xdr:nvSpPr>
      <xdr:spPr>
        <a:xfrm>
          <a:off x="18605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134745</xdr:rowOff>
    </xdr:from>
    <xdr:ext cx="534377" cy="259045"/>
    <xdr:sp macro="" textlink="">
      <xdr:nvSpPr>
        <xdr:cNvPr id="856" name="テキスト ボックス 855"/>
        <xdr:cNvSpPr txBox="1"/>
      </xdr:nvSpPr>
      <xdr:spPr>
        <a:xfrm>
          <a:off x="18389111" y="1299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92996</xdr:rowOff>
    </xdr:from>
    <xdr:to>
      <xdr:col>116</xdr:col>
      <xdr:colOff>114300</xdr:colOff>
      <xdr:row>74</xdr:row>
      <xdr:rowOff>23146</xdr:rowOff>
    </xdr:to>
    <xdr:sp macro="" textlink="">
      <xdr:nvSpPr>
        <xdr:cNvPr id="862" name="楕円 861"/>
        <xdr:cNvSpPr/>
      </xdr:nvSpPr>
      <xdr:spPr>
        <a:xfrm>
          <a:off x="22110700" y="1260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115873</xdr:rowOff>
    </xdr:from>
    <xdr:ext cx="534377" cy="259045"/>
    <xdr:sp macro="" textlink="">
      <xdr:nvSpPr>
        <xdr:cNvPr id="863" name="繰出金該当値テキスト"/>
        <xdr:cNvSpPr txBox="1"/>
      </xdr:nvSpPr>
      <xdr:spPr>
        <a:xfrm>
          <a:off x="22212300" y="124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20434</xdr:rowOff>
    </xdr:from>
    <xdr:to>
      <xdr:col>112</xdr:col>
      <xdr:colOff>38100</xdr:colOff>
      <xdr:row>74</xdr:row>
      <xdr:rowOff>122034</xdr:rowOff>
    </xdr:to>
    <xdr:sp macro="" textlink="">
      <xdr:nvSpPr>
        <xdr:cNvPr id="864" name="楕円 863"/>
        <xdr:cNvSpPr/>
      </xdr:nvSpPr>
      <xdr:spPr>
        <a:xfrm>
          <a:off x="21272500" y="127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138561</xdr:rowOff>
    </xdr:from>
    <xdr:ext cx="534377" cy="259045"/>
    <xdr:sp macro="" textlink="">
      <xdr:nvSpPr>
        <xdr:cNvPr id="865" name="テキスト ボックス 864"/>
        <xdr:cNvSpPr txBox="1"/>
      </xdr:nvSpPr>
      <xdr:spPr>
        <a:xfrm>
          <a:off x="21056111" y="1248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120085</xdr:rowOff>
    </xdr:from>
    <xdr:to>
      <xdr:col>107</xdr:col>
      <xdr:colOff>101600</xdr:colOff>
      <xdr:row>74</xdr:row>
      <xdr:rowOff>50235</xdr:rowOff>
    </xdr:to>
    <xdr:sp macro="" textlink="">
      <xdr:nvSpPr>
        <xdr:cNvPr id="866" name="楕円 865"/>
        <xdr:cNvSpPr/>
      </xdr:nvSpPr>
      <xdr:spPr>
        <a:xfrm>
          <a:off x="20383500" y="1263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66762</xdr:rowOff>
    </xdr:from>
    <xdr:ext cx="534377" cy="259045"/>
    <xdr:sp macro="" textlink="">
      <xdr:nvSpPr>
        <xdr:cNvPr id="867" name="テキスト ボックス 866"/>
        <xdr:cNvSpPr txBox="1"/>
      </xdr:nvSpPr>
      <xdr:spPr>
        <a:xfrm>
          <a:off x="20167111" y="1241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76708</xdr:rowOff>
    </xdr:from>
    <xdr:to>
      <xdr:col>102</xdr:col>
      <xdr:colOff>165100</xdr:colOff>
      <xdr:row>75</xdr:row>
      <xdr:rowOff>6858</xdr:rowOff>
    </xdr:to>
    <xdr:sp macro="" textlink="">
      <xdr:nvSpPr>
        <xdr:cNvPr id="868" name="楕円 867"/>
        <xdr:cNvSpPr/>
      </xdr:nvSpPr>
      <xdr:spPr>
        <a:xfrm>
          <a:off x="19494500" y="127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23385</xdr:rowOff>
    </xdr:from>
    <xdr:ext cx="534377" cy="259045"/>
    <xdr:sp macro="" textlink="">
      <xdr:nvSpPr>
        <xdr:cNvPr id="869" name="テキスト ボックス 868"/>
        <xdr:cNvSpPr txBox="1"/>
      </xdr:nvSpPr>
      <xdr:spPr>
        <a:xfrm>
          <a:off x="19278111" y="125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155899</xdr:rowOff>
    </xdr:from>
    <xdr:to>
      <xdr:col>98</xdr:col>
      <xdr:colOff>38100</xdr:colOff>
      <xdr:row>75</xdr:row>
      <xdr:rowOff>86049</xdr:rowOff>
    </xdr:to>
    <xdr:sp macro="" textlink="">
      <xdr:nvSpPr>
        <xdr:cNvPr id="870" name="楕円 869"/>
        <xdr:cNvSpPr/>
      </xdr:nvSpPr>
      <xdr:spPr>
        <a:xfrm>
          <a:off x="18605500" y="1284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102576</xdr:rowOff>
    </xdr:from>
    <xdr:ext cx="534377" cy="259045"/>
    <xdr:sp macro="" textlink="">
      <xdr:nvSpPr>
        <xdr:cNvPr id="871" name="テキスト ボックス 870"/>
        <xdr:cNvSpPr txBox="1"/>
      </xdr:nvSpPr>
      <xdr:spPr>
        <a:xfrm>
          <a:off x="18389111" y="1261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４６９</a:t>
          </a:r>
          <a:r>
            <a:rPr kumimoji="1" lang="ja-JP" altLang="ja-JP" sz="1100">
              <a:solidFill>
                <a:schemeClr val="dk1"/>
              </a:solidFill>
              <a:effectLst/>
              <a:latin typeface="+mn-lt"/>
              <a:ea typeface="+mn-ea"/>
              <a:cs typeface="+mn-cs"/>
            </a:rPr>
            <a:t>千円となっている。本市の住民一人当たりのコストは、性質別ごとに人件費、公債費、繰出金以外は、ほぼ類似団体平均と同等か低い水準で推移している。主な構成項目である人件費は、住民一人当たり</a:t>
          </a:r>
          <a:r>
            <a:rPr kumimoji="1" lang="ja-JP" altLang="en-US" sz="1100">
              <a:solidFill>
                <a:schemeClr val="dk1"/>
              </a:solidFill>
              <a:effectLst/>
              <a:latin typeface="+mn-lt"/>
              <a:ea typeface="+mn-ea"/>
              <a:cs typeface="+mn-cs"/>
            </a:rPr>
            <a:t>８６，４８０</a:t>
          </a:r>
          <a:r>
            <a:rPr kumimoji="1" lang="ja-JP" altLang="ja-JP" sz="1100">
              <a:solidFill>
                <a:schemeClr val="dk1"/>
              </a:solidFill>
              <a:effectLst/>
              <a:latin typeface="+mn-lt"/>
              <a:ea typeface="+mn-ea"/>
              <a:cs typeface="+mn-cs"/>
            </a:rPr>
            <a:t>円となっており、類似団体と比較して高い状況となっている。これは合併以降新規採用を抑制してきたことによる職員の年齢構成のアンバランス化のため高止まりの傾向に加え、地理的要因から保育所や教育施設等を多く配置していることにより、類似団体に比べ職員数が多いことが主たる要因である。</a:t>
          </a:r>
          <a:endParaRPr lang="ja-JP" altLang="ja-JP" sz="1400">
            <a:effectLst/>
          </a:endParaRPr>
        </a:p>
        <a:p>
          <a:r>
            <a:rPr kumimoji="1" lang="ja-JP" altLang="ja-JP" sz="1100">
              <a:solidFill>
                <a:schemeClr val="dk1"/>
              </a:solidFill>
              <a:effectLst/>
              <a:latin typeface="+mn-lt"/>
              <a:ea typeface="+mn-ea"/>
              <a:cs typeface="+mn-cs"/>
            </a:rPr>
            <a:t>また、繰出金については、公共下水道事業への繰出金の影響であるが、平成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には管渠工事がほぼ完了する予定のため、以降は平準化に移行する見込である。ただし、その後は建設時の地方債の元利償還金が膨らむため、収入確保と適正な経費負担区分による財政運営、企業経営に努めていく必要がある。</a:t>
          </a:r>
          <a:endParaRPr lang="ja-JP" altLang="ja-JP" sz="1400">
            <a:effectLst/>
          </a:endParaRPr>
        </a:p>
        <a:p>
          <a:r>
            <a:rPr kumimoji="1" lang="ja-JP" altLang="ja-JP" sz="1100">
              <a:solidFill>
                <a:schemeClr val="dk1"/>
              </a:solidFill>
              <a:effectLst/>
              <a:latin typeface="+mn-lt"/>
              <a:ea typeface="+mn-ea"/>
              <a:cs typeface="+mn-cs"/>
            </a:rPr>
            <a:t>積立金は、類似団体との比較では低く推移してきたが、ふるさと応援寄附金の増額に向けて取り組んでおり、改善する見込である。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27,664
27,080
221.98
13,201,682
12,969,598
209,139
8,678,932
14,946,649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13.9
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37157</xdr:rowOff>
    </xdr:from>
    <xdr:to>
      <xdr:col>24</xdr:col>
      <xdr:colOff>63500</xdr:colOff>
      <xdr:row>36</xdr:row>
      <xdr:rowOff>62956</xdr:rowOff>
    </xdr:to>
    <xdr:cxnSp macro="">
      <xdr:nvCxnSpPr>
        <xdr:cNvPr id="63" name="直線コネクタ 62"/>
        <xdr:cNvCxnSpPr/>
      </xdr:nvCxnSpPr>
      <xdr:spPr>
        <a:xfrm flipV="1">
          <a:off x="3797300" y="6209357"/>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5479</xdr:rowOff>
    </xdr:from>
    <xdr:to>
      <xdr:col>19</xdr:col>
      <xdr:colOff>177800</xdr:colOff>
      <xdr:row>36</xdr:row>
      <xdr:rowOff>62956</xdr:rowOff>
    </xdr:to>
    <xdr:cxnSp macro="">
      <xdr:nvCxnSpPr>
        <xdr:cNvPr id="66" name="直線コネクタ 65"/>
        <xdr:cNvCxnSpPr/>
      </xdr:nvCxnSpPr>
      <xdr:spPr>
        <a:xfrm>
          <a:off x="2908300" y="6177679"/>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5479</xdr:rowOff>
    </xdr:from>
    <xdr:to>
      <xdr:col>15</xdr:col>
      <xdr:colOff>50800</xdr:colOff>
      <xdr:row>36</xdr:row>
      <xdr:rowOff>116840</xdr:rowOff>
    </xdr:to>
    <xdr:cxnSp macro="">
      <xdr:nvCxnSpPr>
        <xdr:cNvPr id="69" name="直線コネクタ 68"/>
        <xdr:cNvCxnSpPr/>
      </xdr:nvCxnSpPr>
      <xdr:spPr>
        <a:xfrm flipV="1">
          <a:off x="2019300" y="6177679"/>
          <a:ext cx="8890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108349</xdr:rowOff>
    </xdr:from>
    <xdr:to>
      <xdr:col>10</xdr:col>
      <xdr:colOff>114300</xdr:colOff>
      <xdr:row>36</xdr:row>
      <xdr:rowOff>116840</xdr:rowOff>
    </xdr:to>
    <xdr:cxnSp macro="">
      <xdr:nvCxnSpPr>
        <xdr:cNvPr id="72" name="直線コネクタ 71"/>
        <xdr:cNvCxnSpPr/>
      </xdr:nvCxnSpPr>
      <xdr:spPr>
        <a:xfrm>
          <a:off x="1130300" y="6280549"/>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98371</xdr:rowOff>
    </xdr:from>
    <xdr:to>
      <xdr:col>10</xdr:col>
      <xdr:colOff>165100</xdr:colOff>
      <xdr:row>36</xdr:row>
      <xdr:rowOff>28521</xdr:rowOff>
    </xdr:to>
    <xdr:sp macro="" textlink="">
      <xdr:nvSpPr>
        <xdr:cNvPr id="73" name="フローチャート: 判断 72"/>
        <xdr:cNvSpPr/>
      </xdr:nvSpPr>
      <xdr:spPr>
        <a:xfrm>
          <a:off x="1968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45048</xdr:rowOff>
    </xdr:from>
    <xdr:ext cx="469744" cy="259045"/>
    <xdr:sp macro="" textlink="">
      <xdr:nvSpPr>
        <xdr:cNvPr id="74" name="テキスト ボックス 73"/>
        <xdr:cNvSpPr txBox="1"/>
      </xdr:nvSpPr>
      <xdr:spPr>
        <a:xfrm>
          <a:off x="1784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117312</xdr:rowOff>
    </xdr:from>
    <xdr:to>
      <xdr:col>6</xdr:col>
      <xdr:colOff>38100</xdr:colOff>
      <xdr:row>36</xdr:row>
      <xdr:rowOff>47462</xdr:rowOff>
    </xdr:to>
    <xdr:sp macro="" textlink="">
      <xdr:nvSpPr>
        <xdr:cNvPr id="75" name="フローチャート: 判断 74"/>
        <xdr:cNvSpPr/>
      </xdr:nvSpPr>
      <xdr:spPr>
        <a:xfrm>
          <a:off x="1079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63989</xdr:rowOff>
    </xdr:from>
    <xdr:ext cx="469744" cy="259045"/>
    <xdr:sp macro="" textlink="">
      <xdr:nvSpPr>
        <xdr:cNvPr id="76" name="テキスト ボックス 75"/>
        <xdr:cNvSpPr txBox="1"/>
      </xdr:nvSpPr>
      <xdr:spPr>
        <a:xfrm>
          <a:off x="895428"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157807</xdr:rowOff>
    </xdr:from>
    <xdr:to>
      <xdr:col>24</xdr:col>
      <xdr:colOff>114300</xdr:colOff>
      <xdr:row>36</xdr:row>
      <xdr:rowOff>87957</xdr:rowOff>
    </xdr:to>
    <xdr:sp macro="" textlink="">
      <xdr:nvSpPr>
        <xdr:cNvPr id="82" name="楕円 81"/>
        <xdr:cNvSpPr/>
      </xdr:nvSpPr>
      <xdr:spPr>
        <a:xfrm>
          <a:off x="45847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9234</xdr:rowOff>
    </xdr:from>
    <xdr:ext cx="469744" cy="259045"/>
    <xdr:sp macro="" textlink="">
      <xdr:nvSpPr>
        <xdr:cNvPr id="83" name="議会費該当値テキスト"/>
        <xdr:cNvSpPr txBox="1"/>
      </xdr:nvSpPr>
      <xdr:spPr>
        <a:xfrm>
          <a:off x="4686300" y="600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12156</xdr:rowOff>
    </xdr:from>
    <xdr:to>
      <xdr:col>20</xdr:col>
      <xdr:colOff>38100</xdr:colOff>
      <xdr:row>36</xdr:row>
      <xdr:rowOff>113756</xdr:rowOff>
    </xdr:to>
    <xdr:sp macro="" textlink="">
      <xdr:nvSpPr>
        <xdr:cNvPr id="84" name="楕円 83"/>
        <xdr:cNvSpPr/>
      </xdr:nvSpPr>
      <xdr:spPr>
        <a:xfrm>
          <a:off x="3746500" y="61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104883</xdr:rowOff>
    </xdr:from>
    <xdr:ext cx="469744" cy="259045"/>
    <xdr:sp macro="" textlink="">
      <xdr:nvSpPr>
        <xdr:cNvPr id="85" name="テキスト ボックス 84"/>
        <xdr:cNvSpPr txBox="1"/>
      </xdr:nvSpPr>
      <xdr:spPr>
        <a:xfrm>
          <a:off x="3562428" y="627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126129</xdr:rowOff>
    </xdr:from>
    <xdr:to>
      <xdr:col>15</xdr:col>
      <xdr:colOff>101600</xdr:colOff>
      <xdr:row>36</xdr:row>
      <xdr:rowOff>56279</xdr:rowOff>
    </xdr:to>
    <xdr:sp macro="" textlink="">
      <xdr:nvSpPr>
        <xdr:cNvPr id="86" name="楕円 85"/>
        <xdr:cNvSpPr/>
      </xdr:nvSpPr>
      <xdr:spPr>
        <a:xfrm>
          <a:off x="2857500" y="612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47406</xdr:rowOff>
    </xdr:from>
    <xdr:ext cx="469744" cy="259045"/>
    <xdr:sp macro="" textlink="">
      <xdr:nvSpPr>
        <xdr:cNvPr id="87" name="テキスト ボックス 86"/>
        <xdr:cNvSpPr txBox="1"/>
      </xdr:nvSpPr>
      <xdr:spPr>
        <a:xfrm>
          <a:off x="2673428" y="621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66040</xdr:rowOff>
    </xdr:from>
    <xdr:to>
      <xdr:col>10</xdr:col>
      <xdr:colOff>165100</xdr:colOff>
      <xdr:row>36</xdr:row>
      <xdr:rowOff>167640</xdr:rowOff>
    </xdr:to>
    <xdr:sp macro="" textlink="">
      <xdr:nvSpPr>
        <xdr:cNvPr id="88" name="楕円 87"/>
        <xdr:cNvSpPr/>
      </xdr:nvSpPr>
      <xdr:spPr>
        <a:xfrm>
          <a:off x="1968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158767</xdr:rowOff>
    </xdr:from>
    <xdr:ext cx="469744" cy="259045"/>
    <xdr:sp macro="" textlink="">
      <xdr:nvSpPr>
        <xdr:cNvPr id="89" name="テキスト ボックス 88"/>
        <xdr:cNvSpPr txBox="1"/>
      </xdr:nvSpPr>
      <xdr:spPr>
        <a:xfrm>
          <a:off x="1784428"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57549</xdr:rowOff>
    </xdr:from>
    <xdr:to>
      <xdr:col>6</xdr:col>
      <xdr:colOff>38100</xdr:colOff>
      <xdr:row>36</xdr:row>
      <xdr:rowOff>159149</xdr:rowOff>
    </xdr:to>
    <xdr:sp macro="" textlink="">
      <xdr:nvSpPr>
        <xdr:cNvPr id="90" name="楕円 89"/>
        <xdr:cNvSpPr/>
      </xdr:nvSpPr>
      <xdr:spPr>
        <a:xfrm>
          <a:off x="1079500" y="62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150276</xdr:rowOff>
    </xdr:from>
    <xdr:ext cx="469744" cy="259045"/>
    <xdr:sp macro="" textlink="">
      <xdr:nvSpPr>
        <xdr:cNvPr id="91" name="テキスト ボックス 90"/>
        <xdr:cNvSpPr txBox="1"/>
      </xdr:nvSpPr>
      <xdr:spPr>
        <a:xfrm>
          <a:off x="895428" y="632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98478</xdr:rowOff>
    </xdr:from>
    <xdr:to>
      <xdr:col>24</xdr:col>
      <xdr:colOff>63500</xdr:colOff>
      <xdr:row>57</xdr:row>
      <xdr:rowOff>109310</xdr:rowOff>
    </xdr:to>
    <xdr:cxnSp macro="">
      <xdr:nvCxnSpPr>
        <xdr:cNvPr id="118" name="直線コネクタ 117"/>
        <xdr:cNvCxnSpPr/>
      </xdr:nvCxnSpPr>
      <xdr:spPr>
        <a:xfrm flipV="1">
          <a:off x="3797300" y="9871128"/>
          <a:ext cx="83820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98141</xdr:rowOff>
    </xdr:from>
    <xdr:to>
      <xdr:col>19</xdr:col>
      <xdr:colOff>177800</xdr:colOff>
      <xdr:row>57</xdr:row>
      <xdr:rowOff>109310</xdr:rowOff>
    </xdr:to>
    <xdr:cxnSp macro="">
      <xdr:nvCxnSpPr>
        <xdr:cNvPr id="121" name="直線コネクタ 120"/>
        <xdr:cNvCxnSpPr/>
      </xdr:nvCxnSpPr>
      <xdr:spPr>
        <a:xfrm>
          <a:off x="2908300" y="9870791"/>
          <a:ext cx="8890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98141</xdr:rowOff>
    </xdr:from>
    <xdr:to>
      <xdr:col>15</xdr:col>
      <xdr:colOff>50800</xdr:colOff>
      <xdr:row>57</xdr:row>
      <xdr:rowOff>125879</xdr:rowOff>
    </xdr:to>
    <xdr:cxnSp macro="">
      <xdr:nvCxnSpPr>
        <xdr:cNvPr id="124" name="直線コネクタ 123"/>
        <xdr:cNvCxnSpPr/>
      </xdr:nvCxnSpPr>
      <xdr:spPr>
        <a:xfrm flipV="1">
          <a:off x="2019300" y="9870791"/>
          <a:ext cx="8890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110942</xdr:rowOff>
    </xdr:from>
    <xdr:to>
      <xdr:col>10</xdr:col>
      <xdr:colOff>114300</xdr:colOff>
      <xdr:row>57</xdr:row>
      <xdr:rowOff>125879</xdr:rowOff>
    </xdr:to>
    <xdr:cxnSp macro="">
      <xdr:nvCxnSpPr>
        <xdr:cNvPr id="127" name="直線コネクタ 126"/>
        <xdr:cNvCxnSpPr/>
      </xdr:nvCxnSpPr>
      <xdr:spPr>
        <a:xfrm>
          <a:off x="1130300" y="9883592"/>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92635</xdr:rowOff>
    </xdr:from>
    <xdr:to>
      <xdr:col>10</xdr:col>
      <xdr:colOff>165100</xdr:colOff>
      <xdr:row>57</xdr:row>
      <xdr:rowOff>22785</xdr:rowOff>
    </xdr:to>
    <xdr:sp macro="" textlink="">
      <xdr:nvSpPr>
        <xdr:cNvPr id="128" name="フローチャート: 判断 127"/>
        <xdr:cNvSpPr/>
      </xdr:nvSpPr>
      <xdr:spPr>
        <a:xfrm>
          <a:off x="1968500" y="969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39312</xdr:rowOff>
    </xdr:from>
    <xdr:ext cx="534377" cy="259045"/>
    <xdr:sp macro="" textlink="">
      <xdr:nvSpPr>
        <xdr:cNvPr id="129" name="テキスト ボックス 128"/>
        <xdr:cNvSpPr txBox="1"/>
      </xdr:nvSpPr>
      <xdr:spPr>
        <a:xfrm>
          <a:off x="1752111" y="946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77955</xdr:rowOff>
    </xdr:from>
    <xdr:to>
      <xdr:col>6</xdr:col>
      <xdr:colOff>38100</xdr:colOff>
      <xdr:row>57</xdr:row>
      <xdr:rowOff>8105</xdr:rowOff>
    </xdr:to>
    <xdr:sp macro="" textlink="">
      <xdr:nvSpPr>
        <xdr:cNvPr id="130" name="フローチャート: 判断 129"/>
        <xdr:cNvSpPr/>
      </xdr:nvSpPr>
      <xdr:spPr>
        <a:xfrm>
          <a:off x="1079500" y="967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24632</xdr:rowOff>
    </xdr:from>
    <xdr:ext cx="534377" cy="259045"/>
    <xdr:sp macro="" textlink="">
      <xdr:nvSpPr>
        <xdr:cNvPr id="131" name="テキスト ボックス 130"/>
        <xdr:cNvSpPr txBox="1"/>
      </xdr:nvSpPr>
      <xdr:spPr>
        <a:xfrm>
          <a:off x="863111" y="94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47678</xdr:rowOff>
    </xdr:from>
    <xdr:to>
      <xdr:col>24</xdr:col>
      <xdr:colOff>114300</xdr:colOff>
      <xdr:row>57</xdr:row>
      <xdr:rowOff>149278</xdr:rowOff>
    </xdr:to>
    <xdr:sp macro="" textlink="">
      <xdr:nvSpPr>
        <xdr:cNvPr id="137" name="楕円 136"/>
        <xdr:cNvSpPr/>
      </xdr:nvSpPr>
      <xdr:spPr>
        <a:xfrm>
          <a:off x="4584700" y="98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134055</xdr:rowOff>
    </xdr:from>
    <xdr:ext cx="534377" cy="259045"/>
    <xdr:sp macro="" textlink="">
      <xdr:nvSpPr>
        <xdr:cNvPr id="138" name="総務費該当値テキスト"/>
        <xdr:cNvSpPr txBox="1"/>
      </xdr:nvSpPr>
      <xdr:spPr>
        <a:xfrm>
          <a:off x="4686300" y="973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58510</xdr:rowOff>
    </xdr:from>
    <xdr:to>
      <xdr:col>20</xdr:col>
      <xdr:colOff>38100</xdr:colOff>
      <xdr:row>57</xdr:row>
      <xdr:rowOff>160110</xdr:rowOff>
    </xdr:to>
    <xdr:sp macro="" textlink="">
      <xdr:nvSpPr>
        <xdr:cNvPr id="139" name="楕円 138"/>
        <xdr:cNvSpPr/>
      </xdr:nvSpPr>
      <xdr:spPr>
        <a:xfrm>
          <a:off x="3746500" y="98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151237</xdr:rowOff>
    </xdr:from>
    <xdr:ext cx="534377" cy="259045"/>
    <xdr:sp macro="" textlink="">
      <xdr:nvSpPr>
        <xdr:cNvPr id="140" name="テキスト ボックス 139"/>
        <xdr:cNvSpPr txBox="1"/>
      </xdr:nvSpPr>
      <xdr:spPr>
        <a:xfrm>
          <a:off x="3530111" y="99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47341</xdr:rowOff>
    </xdr:from>
    <xdr:to>
      <xdr:col>15</xdr:col>
      <xdr:colOff>101600</xdr:colOff>
      <xdr:row>57</xdr:row>
      <xdr:rowOff>148941</xdr:rowOff>
    </xdr:to>
    <xdr:sp macro="" textlink="">
      <xdr:nvSpPr>
        <xdr:cNvPr id="141" name="楕円 140"/>
        <xdr:cNvSpPr/>
      </xdr:nvSpPr>
      <xdr:spPr>
        <a:xfrm>
          <a:off x="2857500" y="981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140068</xdr:rowOff>
    </xdr:from>
    <xdr:ext cx="534377" cy="259045"/>
    <xdr:sp macro="" textlink="">
      <xdr:nvSpPr>
        <xdr:cNvPr id="142" name="テキスト ボックス 141"/>
        <xdr:cNvSpPr txBox="1"/>
      </xdr:nvSpPr>
      <xdr:spPr>
        <a:xfrm>
          <a:off x="2641111" y="991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75079</xdr:rowOff>
    </xdr:from>
    <xdr:to>
      <xdr:col>10</xdr:col>
      <xdr:colOff>165100</xdr:colOff>
      <xdr:row>58</xdr:row>
      <xdr:rowOff>5229</xdr:rowOff>
    </xdr:to>
    <xdr:sp macro="" textlink="">
      <xdr:nvSpPr>
        <xdr:cNvPr id="143" name="楕円 142"/>
        <xdr:cNvSpPr/>
      </xdr:nvSpPr>
      <xdr:spPr>
        <a:xfrm>
          <a:off x="1968500" y="984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167806</xdr:rowOff>
    </xdr:from>
    <xdr:ext cx="534377" cy="259045"/>
    <xdr:sp macro="" textlink="">
      <xdr:nvSpPr>
        <xdr:cNvPr id="144" name="テキスト ボックス 143"/>
        <xdr:cNvSpPr txBox="1"/>
      </xdr:nvSpPr>
      <xdr:spPr>
        <a:xfrm>
          <a:off x="1752111" y="994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60142</xdr:rowOff>
    </xdr:from>
    <xdr:to>
      <xdr:col>6</xdr:col>
      <xdr:colOff>38100</xdr:colOff>
      <xdr:row>57</xdr:row>
      <xdr:rowOff>161742</xdr:rowOff>
    </xdr:to>
    <xdr:sp macro="" textlink="">
      <xdr:nvSpPr>
        <xdr:cNvPr id="145" name="楕円 144"/>
        <xdr:cNvSpPr/>
      </xdr:nvSpPr>
      <xdr:spPr>
        <a:xfrm>
          <a:off x="1079500" y="98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152869</xdr:rowOff>
    </xdr:from>
    <xdr:ext cx="534377" cy="259045"/>
    <xdr:sp macro="" textlink="">
      <xdr:nvSpPr>
        <xdr:cNvPr id="146" name="テキスト ボックス 145"/>
        <xdr:cNvSpPr txBox="1"/>
      </xdr:nvSpPr>
      <xdr:spPr>
        <a:xfrm>
          <a:off x="863111" y="99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88123</xdr:rowOff>
    </xdr:from>
    <xdr:to>
      <xdr:col>24</xdr:col>
      <xdr:colOff>63500</xdr:colOff>
      <xdr:row>78</xdr:row>
      <xdr:rowOff>98701</xdr:rowOff>
    </xdr:to>
    <xdr:cxnSp macro="">
      <xdr:nvCxnSpPr>
        <xdr:cNvPr id="176" name="直線コネクタ 175"/>
        <xdr:cNvCxnSpPr/>
      </xdr:nvCxnSpPr>
      <xdr:spPr>
        <a:xfrm flipV="1">
          <a:off x="3797300" y="13461223"/>
          <a:ext cx="838200" cy="1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98701</xdr:rowOff>
    </xdr:from>
    <xdr:to>
      <xdr:col>19</xdr:col>
      <xdr:colOff>177800</xdr:colOff>
      <xdr:row>78</xdr:row>
      <xdr:rowOff>123633</xdr:rowOff>
    </xdr:to>
    <xdr:cxnSp macro="">
      <xdr:nvCxnSpPr>
        <xdr:cNvPr id="179" name="直線コネクタ 178"/>
        <xdr:cNvCxnSpPr/>
      </xdr:nvCxnSpPr>
      <xdr:spPr>
        <a:xfrm flipV="1">
          <a:off x="2908300" y="13471801"/>
          <a:ext cx="889000" cy="2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123633</xdr:rowOff>
    </xdr:from>
    <xdr:to>
      <xdr:col>15</xdr:col>
      <xdr:colOff>50800</xdr:colOff>
      <xdr:row>78</xdr:row>
      <xdr:rowOff>126377</xdr:rowOff>
    </xdr:to>
    <xdr:cxnSp macro="">
      <xdr:nvCxnSpPr>
        <xdr:cNvPr id="182" name="直線コネクタ 181"/>
        <xdr:cNvCxnSpPr/>
      </xdr:nvCxnSpPr>
      <xdr:spPr>
        <a:xfrm flipV="1">
          <a:off x="2019300" y="1349673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126377</xdr:rowOff>
    </xdr:from>
    <xdr:to>
      <xdr:col>10</xdr:col>
      <xdr:colOff>114300</xdr:colOff>
      <xdr:row>78</xdr:row>
      <xdr:rowOff>152429</xdr:rowOff>
    </xdr:to>
    <xdr:cxnSp macro="">
      <xdr:nvCxnSpPr>
        <xdr:cNvPr id="185" name="直線コネクタ 184"/>
        <xdr:cNvCxnSpPr/>
      </xdr:nvCxnSpPr>
      <xdr:spPr>
        <a:xfrm flipV="1">
          <a:off x="1130300" y="13499477"/>
          <a:ext cx="889000" cy="2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142301</xdr:rowOff>
    </xdr:from>
    <xdr:to>
      <xdr:col>10</xdr:col>
      <xdr:colOff>165100</xdr:colOff>
      <xdr:row>78</xdr:row>
      <xdr:rowOff>72451</xdr:rowOff>
    </xdr:to>
    <xdr:sp macro="" textlink="">
      <xdr:nvSpPr>
        <xdr:cNvPr id="186" name="フローチャート: 判断 185"/>
        <xdr:cNvSpPr/>
      </xdr:nvSpPr>
      <xdr:spPr>
        <a:xfrm>
          <a:off x="1968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88978</xdr:rowOff>
    </xdr:from>
    <xdr:ext cx="599010" cy="259045"/>
    <xdr:sp macro="" textlink="">
      <xdr:nvSpPr>
        <xdr:cNvPr id="187" name="テキスト ボックス 186"/>
        <xdr:cNvSpPr txBox="1"/>
      </xdr:nvSpPr>
      <xdr:spPr>
        <a:xfrm>
          <a:off x="1719795"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360</xdr:rowOff>
    </xdr:from>
    <xdr:to>
      <xdr:col>6</xdr:col>
      <xdr:colOff>38100</xdr:colOff>
      <xdr:row>78</xdr:row>
      <xdr:rowOff>101960</xdr:rowOff>
    </xdr:to>
    <xdr:sp macro="" textlink="">
      <xdr:nvSpPr>
        <xdr:cNvPr id="188" name="フローチャート: 判断 187"/>
        <xdr:cNvSpPr/>
      </xdr:nvSpPr>
      <xdr:spPr>
        <a:xfrm>
          <a:off x="1079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118487</xdr:rowOff>
    </xdr:from>
    <xdr:ext cx="599010" cy="259045"/>
    <xdr:sp macro="" textlink="">
      <xdr:nvSpPr>
        <xdr:cNvPr id="189" name="テキスト ボックス 188"/>
        <xdr:cNvSpPr txBox="1"/>
      </xdr:nvSpPr>
      <xdr:spPr>
        <a:xfrm>
          <a:off x="830795"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37323</xdr:rowOff>
    </xdr:from>
    <xdr:to>
      <xdr:col>24</xdr:col>
      <xdr:colOff>114300</xdr:colOff>
      <xdr:row>78</xdr:row>
      <xdr:rowOff>138923</xdr:rowOff>
    </xdr:to>
    <xdr:sp macro="" textlink="">
      <xdr:nvSpPr>
        <xdr:cNvPr id="195" name="楕円 194"/>
        <xdr:cNvSpPr/>
      </xdr:nvSpPr>
      <xdr:spPr>
        <a:xfrm>
          <a:off x="4584700" y="1341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128027</xdr:rowOff>
    </xdr:from>
    <xdr:ext cx="599010" cy="259045"/>
    <xdr:sp macro="" textlink="">
      <xdr:nvSpPr>
        <xdr:cNvPr id="196" name="民生費該当値テキスト"/>
        <xdr:cNvSpPr txBox="1"/>
      </xdr:nvSpPr>
      <xdr:spPr>
        <a:xfrm>
          <a:off x="4686300" y="1332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47901</xdr:rowOff>
    </xdr:from>
    <xdr:to>
      <xdr:col>20</xdr:col>
      <xdr:colOff>38100</xdr:colOff>
      <xdr:row>78</xdr:row>
      <xdr:rowOff>149501</xdr:rowOff>
    </xdr:to>
    <xdr:sp macro="" textlink="">
      <xdr:nvSpPr>
        <xdr:cNvPr id="197" name="楕円 196"/>
        <xdr:cNvSpPr/>
      </xdr:nvSpPr>
      <xdr:spPr>
        <a:xfrm>
          <a:off x="3746500" y="1342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140628</xdr:rowOff>
    </xdr:from>
    <xdr:ext cx="599010" cy="259045"/>
    <xdr:sp macro="" textlink="">
      <xdr:nvSpPr>
        <xdr:cNvPr id="198" name="テキスト ボックス 197"/>
        <xdr:cNvSpPr txBox="1"/>
      </xdr:nvSpPr>
      <xdr:spPr>
        <a:xfrm>
          <a:off x="3497795" y="1351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72833</xdr:rowOff>
    </xdr:from>
    <xdr:to>
      <xdr:col>15</xdr:col>
      <xdr:colOff>101600</xdr:colOff>
      <xdr:row>79</xdr:row>
      <xdr:rowOff>2983</xdr:rowOff>
    </xdr:to>
    <xdr:sp macro="" textlink="">
      <xdr:nvSpPr>
        <xdr:cNvPr id="199" name="楕円 198"/>
        <xdr:cNvSpPr/>
      </xdr:nvSpPr>
      <xdr:spPr>
        <a:xfrm>
          <a:off x="2857500" y="134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165560</xdr:rowOff>
    </xdr:from>
    <xdr:ext cx="599010" cy="259045"/>
    <xdr:sp macro="" textlink="">
      <xdr:nvSpPr>
        <xdr:cNvPr id="200" name="テキスト ボックス 199"/>
        <xdr:cNvSpPr txBox="1"/>
      </xdr:nvSpPr>
      <xdr:spPr>
        <a:xfrm>
          <a:off x="2608795" y="1353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75577</xdr:rowOff>
    </xdr:from>
    <xdr:to>
      <xdr:col>10</xdr:col>
      <xdr:colOff>165100</xdr:colOff>
      <xdr:row>79</xdr:row>
      <xdr:rowOff>5727</xdr:rowOff>
    </xdr:to>
    <xdr:sp macro="" textlink="">
      <xdr:nvSpPr>
        <xdr:cNvPr id="201" name="楕円 200"/>
        <xdr:cNvSpPr/>
      </xdr:nvSpPr>
      <xdr:spPr>
        <a:xfrm>
          <a:off x="1968500" y="1344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168304</xdr:rowOff>
    </xdr:from>
    <xdr:ext cx="599010" cy="259045"/>
    <xdr:sp macro="" textlink="">
      <xdr:nvSpPr>
        <xdr:cNvPr id="202" name="テキスト ボックス 201"/>
        <xdr:cNvSpPr txBox="1"/>
      </xdr:nvSpPr>
      <xdr:spPr>
        <a:xfrm>
          <a:off x="1719795" y="1354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101629</xdr:rowOff>
    </xdr:from>
    <xdr:to>
      <xdr:col>6</xdr:col>
      <xdr:colOff>38100</xdr:colOff>
      <xdr:row>79</xdr:row>
      <xdr:rowOff>31779</xdr:rowOff>
    </xdr:to>
    <xdr:sp macro="" textlink="">
      <xdr:nvSpPr>
        <xdr:cNvPr id="203" name="楕円 202"/>
        <xdr:cNvSpPr/>
      </xdr:nvSpPr>
      <xdr:spPr>
        <a:xfrm>
          <a:off x="1079500" y="1347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22906</xdr:rowOff>
    </xdr:from>
    <xdr:ext cx="599010" cy="259045"/>
    <xdr:sp macro="" textlink="">
      <xdr:nvSpPr>
        <xdr:cNvPr id="204" name="テキスト ボックス 203"/>
        <xdr:cNvSpPr txBox="1"/>
      </xdr:nvSpPr>
      <xdr:spPr>
        <a:xfrm>
          <a:off x="830795" y="1356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60816</xdr:rowOff>
    </xdr:from>
    <xdr:to>
      <xdr:col>24</xdr:col>
      <xdr:colOff>63500</xdr:colOff>
      <xdr:row>97</xdr:row>
      <xdr:rowOff>84672</xdr:rowOff>
    </xdr:to>
    <xdr:cxnSp macro="">
      <xdr:nvCxnSpPr>
        <xdr:cNvPr id="236" name="直線コネクタ 235"/>
        <xdr:cNvCxnSpPr/>
      </xdr:nvCxnSpPr>
      <xdr:spPr>
        <a:xfrm flipV="1">
          <a:off x="3797300" y="16691466"/>
          <a:ext cx="8382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84510</xdr:rowOff>
    </xdr:from>
    <xdr:to>
      <xdr:col>19</xdr:col>
      <xdr:colOff>177800</xdr:colOff>
      <xdr:row>97</xdr:row>
      <xdr:rowOff>84672</xdr:rowOff>
    </xdr:to>
    <xdr:cxnSp macro="">
      <xdr:nvCxnSpPr>
        <xdr:cNvPr id="239" name="直線コネクタ 238"/>
        <xdr:cNvCxnSpPr/>
      </xdr:nvCxnSpPr>
      <xdr:spPr>
        <a:xfrm>
          <a:off x="2908300" y="16715160"/>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84510</xdr:rowOff>
    </xdr:from>
    <xdr:to>
      <xdr:col>15</xdr:col>
      <xdr:colOff>50800</xdr:colOff>
      <xdr:row>97</xdr:row>
      <xdr:rowOff>107059</xdr:rowOff>
    </xdr:to>
    <xdr:cxnSp macro="">
      <xdr:nvCxnSpPr>
        <xdr:cNvPr id="242" name="直線コネクタ 241"/>
        <xdr:cNvCxnSpPr/>
      </xdr:nvCxnSpPr>
      <xdr:spPr>
        <a:xfrm flipV="1">
          <a:off x="2019300" y="16715160"/>
          <a:ext cx="8890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107059</xdr:rowOff>
    </xdr:from>
    <xdr:to>
      <xdr:col>10</xdr:col>
      <xdr:colOff>114300</xdr:colOff>
      <xdr:row>97</xdr:row>
      <xdr:rowOff>138002</xdr:rowOff>
    </xdr:to>
    <xdr:cxnSp macro="">
      <xdr:nvCxnSpPr>
        <xdr:cNvPr id="245" name="直線コネクタ 244"/>
        <xdr:cNvCxnSpPr/>
      </xdr:nvCxnSpPr>
      <xdr:spPr>
        <a:xfrm flipV="1">
          <a:off x="1130300" y="16737709"/>
          <a:ext cx="889000" cy="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117720</xdr:rowOff>
    </xdr:from>
    <xdr:to>
      <xdr:col>10</xdr:col>
      <xdr:colOff>165100</xdr:colOff>
      <xdr:row>97</xdr:row>
      <xdr:rowOff>47870</xdr:rowOff>
    </xdr:to>
    <xdr:sp macro="" textlink="">
      <xdr:nvSpPr>
        <xdr:cNvPr id="246" name="フローチャート: 判断 245"/>
        <xdr:cNvSpPr/>
      </xdr:nvSpPr>
      <xdr:spPr>
        <a:xfrm>
          <a:off x="1968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64397</xdr:rowOff>
    </xdr:from>
    <xdr:ext cx="534377" cy="259045"/>
    <xdr:sp macro="" textlink="">
      <xdr:nvSpPr>
        <xdr:cNvPr id="247" name="テキスト ボックス 246"/>
        <xdr:cNvSpPr txBox="1"/>
      </xdr:nvSpPr>
      <xdr:spPr>
        <a:xfrm>
          <a:off x="1752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133445</xdr:rowOff>
    </xdr:from>
    <xdr:to>
      <xdr:col>6</xdr:col>
      <xdr:colOff>38100</xdr:colOff>
      <xdr:row>97</xdr:row>
      <xdr:rowOff>63595</xdr:rowOff>
    </xdr:to>
    <xdr:sp macro="" textlink="">
      <xdr:nvSpPr>
        <xdr:cNvPr id="248" name="フローチャート: 判断 247"/>
        <xdr:cNvSpPr/>
      </xdr:nvSpPr>
      <xdr:spPr>
        <a:xfrm>
          <a:off x="1079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80122</xdr:rowOff>
    </xdr:from>
    <xdr:ext cx="534377" cy="259045"/>
    <xdr:sp macro="" textlink="">
      <xdr:nvSpPr>
        <xdr:cNvPr id="249" name="テキスト ボックス 248"/>
        <xdr:cNvSpPr txBox="1"/>
      </xdr:nvSpPr>
      <xdr:spPr>
        <a:xfrm>
          <a:off x="863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10016</xdr:rowOff>
    </xdr:from>
    <xdr:to>
      <xdr:col>24</xdr:col>
      <xdr:colOff>114300</xdr:colOff>
      <xdr:row>97</xdr:row>
      <xdr:rowOff>111616</xdr:rowOff>
    </xdr:to>
    <xdr:sp macro="" textlink="">
      <xdr:nvSpPr>
        <xdr:cNvPr id="255" name="楕円 254"/>
        <xdr:cNvSpPr/>
      </xdr:nvSpPr>
      <xdr:spPr>
        <a:xfrm>
          <a:off x="4584700" y="1664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32893</xdr:rowOff>
    </xdr:from>
    <xdr:ext cx="534377" cy="259045"/>
    <xdr:sp macro="" textlink="">
      <xdr:nvSpPr>
        <xdr:cNvPr id="256" name="衛生費該当値テキスト"/>
        <xdr:cNvSpPr txBox="1"/>
      </xdr:nvSpPr>
      <xdr:spPr>
        <a:xfrm>
          <a:off x="4686300" y="1649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33872</xdr:rowOff>
    </xdr:from>
    <xdr:to>
      <xdr:col>20</xdr:col>
      <xdr:colOff>38100</xdr:colOff>
      <xdr:row>97</xdr:row>
      <xdr:rowOff>135472</xdr:rowOff>
    </xdr:to>
    <xdr:sp macro="" textlink="">
      <xdr:nvSpPr>
        <xdr:cNvPr id="257" name="楕円 256"/>
        <xdr:cNvSpPr/>
      </xdr:nvSpPr>
      <xdr:spPr>
        <a:xfrm>
          <a:off x="3746500" y="166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151999</xdr:rowOff>
    </xdr:from>
    <xdr:ext cx="534377" cy="259045"/>
    <xdr:sp macro="" textlink="">
      <xdr:nvSpPr>
        <xdr:cNvPr id="258" name="テキスト ボックス 257"/>
        <xdr:cNvSpPr txBox="1"/>
      </xdr:nvSpPr>
      <xdr:spPr>
        <a:xfrm>
          <a:off x="3530111" y="1643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33710</xdr:rowOff>
    </xdr:from>
    <xdr:to>
      <xdr:col>15</xdr:col>
      <xdr:colOff>101600</xdr:colOff>
      <xdr:row>97</xdr:row>
      <xdr:rowOff>135310</xdr:rowOff>
    </xdr:to>
    <xdr:sp macro="" textlink="">
      <xdr:nvSpPr>
        <xdr:cNvPr id="259" name="楕円 258"/>
        <xdr:cNvSpPr/>
      </xdr:nvSpPr>
      <xdr:spPr>
        <a:xfrm>
          <a:off x="2857500" y="1666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126437</xdr:rowOff>
    </xdr:from>
    <xdr:ext cx="534377" cy="259045"/>
    <xdr:sp macro="" textlink="">
      <xdr:nvSpPr>
        <xdr:cNvPr id="260" name="テキスト ボックス 259"/>
        <xdr:cNvSpPr txBox="1"/>
      </xdr:nvSpPr>
      <xdr:spPr>
        <a:xfrm>
          <a:off x="2641111" y="1675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56259</xdr:rowOff>
    </xdr:from>
    <xdr:to>
      <xdr:col>10</xdr:col>
      <xdr:colOff>165100</xdr:colOff>
      <xdr:row>97</xdr:row>
      <xdr:rowOff>157859</xdr:rowOff>
    </xdr:to>
    <xdr:sp macro="" textlink="">
      <xdr:nvSpPr>
        <xdr:cNvPr id="261" name="楕円 260"/>
        <xdr:cNvSpPr/>
      </xdr:nvSpPr>
      <xdr:spPr>
        <a:xfrm>
          <a:off x="1968500" y="1668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148986</xdr:rowOff>
    </xdr:from>
    <xdr:ext cx="534377" cy="259045"/>
    <xdr:sp macro="" textlink="">
      <xdr:nvSpPr>
        <xdr:cNvPr id="262" name="テキスト ボックス 261"/>
        <xdr:cNvSpPr txBox="1"/>
      </xdr:nvSpPr>
      <xdr:spPr>
        <a:xfrm>
          <a:off x="1752111" y="167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87202</xdr:rowOff>
    </xdr:from>
    <xdr:to>
      <xdr:col>6</xdr:col>
      <xdr:colOff>38100</xdr:colOff>
      <xdr:row>98</xdr:row>
      <xdr:rowOff>17352</xdr:rowOff>
    </xdr:to>
    <xdr:sp macro="" textlink="">
      <xdr:nvSpPr>
        <xdr:cNvPr id="263" name="楕円 262"/>
        <xdr:cNvSpPr/>
      </xdr:nvSpPr>
      <xdr:spPr>
        <a:xfrm>
          <a:off x="1079500" y="167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8479</xdr:rowOff>
    </xdr:from>
    <xdr:ext cx="534377" cy="259045"/>
    <xdr:sp macro="" textlink="">
      <xdr:nvSpPr>
        <xdr:cNvPr id="264" name="テキスト ボックス 263"/>
        <xdr:cNvSpPr txBox="1"/>
      </xdr:nvSpPr>
      <xdr:spPr>
        <a:xfrm>
          <a:off x="863111" y="1681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123241</xdr:rowOff>
    </xdr:from>
    <xdr:to>
      <xdr:col>55</xdr:col>
      <xdr:colOff>0</xdr:colOff>
      <xdr:row>38</xdr:row>
      <xdr:rowOff>138785</xdr:rowOff>
    </xdr:to>
    <xdr:cxnSp macro="">
      <xdr:nvCxnSpPr>
        <xdr:cNvPr id="291" name="直線コネクタ 290"/>
        <xdr:cNvCxnSpPr/>
      </xdr:nvCxnSpPr>
      <xdr:spPr>
        <a:xfrm>
          <a:off x="9639300" y="6638341"/>
          <a:ext cx="8382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123241</xdr:rowOff>
    </xdr:from>
    <xdr:to>
      <xdr:col>50</xdr:col>
      <xdr:colOff>114300</xdr:colOff>
      <xdr:row>38</xdr:row>
      <xdr:rowOff>123469</xdr:rowOff>
    </xdr:to>
    <xdr:cxnSp macro="">
      <xdr:nvCxnSpPr>
        <xdr:cNvPr id="294" name="直線コネクタ 293"/>
        <xdr:cNvCxnSpPr/>
      </xdr:nvCxnSpPr>
      <xdr:spPr>
        <a:xfrm flipV="1">
          <a:off x="8750300" y="663834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138557</xdr:rowOff>
    </xdr:from>
    <xdr:to>
      <xdr:col>45</xdr:col>
      <xdr:colOff>177800</xdr:colOff>
      <xdr:row>38</xdr:row>
      <xdr:rowOff>123469</xdr:rowOff>
    </xdr:to>
    <xdr:cxnSp macro="">
      <xdr:nvCxnSpPr>
        <xdr:cNvPr id="297" name="直線コネクタ 296"/>
        <xdr:cNvCxnSpPr/>
      </xdr:nvCxnSpPr>
      <xdr:spPr>
        <a:xfrm>
          <a:off x="7861300" y="6482207"/>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69748</xdr:rowOff>
    </xdr:from>
    <xdr:to>
      <xdr:col>41</xdr:col>
      <xdr:colOff>50800</xdr:colOff>
      <xdr:row>37</xdr:row>
      <xdr:rowOff>138557</xdr:rowOff>
    </xdr:to>
    <xdr:cxnSp macro="">
      <xdr:nvCxnSpPr>
        <xdr:cNvPr id="300" name="直線コネクタ 299"/>
        <xdr:cNvCxnSpPr/>
      </xdr:nvCxnSpPr>
      <xdr:spPr>
        <a:xfrm>
          <a:off x="6972300" y="6413398"/>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50724</xdr:rowOff>
    </xdr:from>
    <xdr:to>
      <xdr:col>41</xdr:col>
      <xdr:colOff>101600</xdr:colOff>
      <xdr:row>36</xdr:row>
      <xdr:rowOff>152324</xdr:rowOff>
    </xdr:to>
    <xdr:sp macro="" textlink="">
      <xdr:nvSpPr>
        <xdr:cNvPr id="301" name="フローチャート: 判断 300"/>
        <xdr:cNvSpPr/>
      </xdr:nvSpPr>
      <xdr:spPr>
        <a:xfrm>
          <a:off x="7810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168851</xdr:rowOff>
    </xdr:from>
    <xdr:ext cx="469744" cy="259045"/>
    <xdr:sp macro="" textlink="">
      <xdr:nvSpPr>
        <xdr:cNvPr id="302" name="テキスト ボックス 301"/>
        <xdr:cNvSpPr txBox="1"/>
      </xdr:nvSpPr>
      <xdr:spPr>
        <a:xfrm>
          <a:off x="7626428" y="59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71526</xdr:rowOff>
    </xdr:from>
    <xdr:to>
      <xdr:col>36</xdr:col>
      <xdr:colOff>165100</xdr:colOff>
      <xdr:row>36</xdr:row>
      <xdr:rowOff>1676</xdr:rowOff>
    </xdr:to>
    <xdr:sp macro="" textlink="">
      <xdr:nvSpPr>
        <xdr:cNvPr id="303" name="フローチャート: 判断 302"/>
        <xdr:cNvSpPr/>
      </xdr:nvSpPr>
      <xdr:spPr>
        <a:xfrm>
          <a:off x="6921500" y="607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18203</xdr:rowOff>
    </xdr:from>
    <xdr:ext cx="469744" cy="259045"/>
    <xdr:sp macro="" textlink="">
      <xdr:nvSpPr>
        <xdr:cNvPr id="304" name="テキスト ボックス 303"/>
        <xdr:cNvSpPr txBox="1"/>
      </xdr:nvSpPr>
      <xdr:spPr>
        <a:xfrm>
          <a:off x="6737428" y="58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87985</xdr:rowOff>
    </xdr:from>
    <xdr:to>
      <xdr:col>55</xdr:col>
      <xdr:colOff>50800</xdr:colOff>
      <xdr:row>39</xdr:row>
      <xdr:rowOff>18135</xdr:rowOff>
    </xdr:to>
    <xdr:sp macro="" textlink="">
      <xdr:nvSpPr>
        <xdr:cNvPr id="310" name="楕円 309"/>
        <xdr:cNvSpPr/>
      </xdr:nvSpPr>
      <xdr:spPr>
        <a:xfrm>
          <a:off x="104267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2912</xdr:rowOff>
    </xdr:from>
    <xdr:ext cx="249299" cy="259045"/>
    <xdr:sp macro="" textlink="">
      <xdr:nvSpPr>
        <xdr:cNvPr id="311" name="労働費該当値テキスト"/>
        <xdr:cNvSpPr txBox="1"/>
      </xdr:nvSpPr>
      <xdr:spPr>
        <a:xfrm>
          <a:off x="10528300" y="65180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72441</xdr:rowOff>
    </xdr:from>
    <xdr:to>
      <xdr:col>50</xdr:col>
      <xdr:colOff>165100</xdr:colOff>
      <xdr:row>39</xdr:row>
      <xdr:rowOff>2591</xdr:rowOff>
    </xdr:to>
    <xdr:sp macro="" textlink="">
      <xdr:nvSpPr>
        <xdr:cNvPr id="312" name="楕円 311"/>
        <xdr:cNvSpPr/>
      </xdr:nvSpPr>
      <xdr:spPr>
        <a:xfrm>
          <a:off x="95885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165168</xdr:rowOff>
    </xdr:from>
    <xdr:ext cx="313932" cy="259045"/>
    <xdr:sp macro="" textlink="">
      <xdr:nvSpPr>
        <xdr:cNvPr id="313" name="テキスト ボックス 312"/>
        <xdr:cNvSpPr txBox="1"/>
      </xdr:nvSpPr>
      <xdr:spPr>
        <a:xfrm>
          <a:off x="9482333" y="6680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72669</xdr:rowOff>
    </xdr:from>
    <xdr:to>
      <xdr:col>46</xdr:col>
      <xdr:colOff>38100</xdr:colOff>
      <xdr:row>39</xdr:row>
      <xdr:rowOff>2819</xdr:rowOff>
    </xdr:to>
    <xdr:sp macro="" textlink="">
      <xdr:nvSpPr>
        <xdr:cNvPr id="314" name="楕円 313"/>
        <xdr:cNvSpPr/>
      </xdr:nvSpPr>
      <xdr:spPr>
        <a:xfrm>
          <a:off x="8699500" y="65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165396</xdr:rowOff>
    </xdr:from>
    <xdr:ext cx="313932" cy="259045"/>
    <xdr:sp macro="" textlink="">
      <xdr:nvSpPr>
        <xdr:cNvPr id="315" name="テキスト ボックス 314"/>
        <xdr:cNvSpPr txBox="1"/>
      </xdr:nvSpPr>
      <xdr:spPr>
        <a:xfrm>
          <a:off x="8593333" y="66804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87757</xdr:rowOff>
    </xdr:from>
    <xdr:to>
      <xdr:col>41</xdr:col>
      <xdr:colOff>101600</xdr:colOff>
      <xdr:row>38</xdr:row>
      <xdr:rowOff>17907</xdr:rowOff>
    </xdr:to>
    <xdr:sp macro="" textlink="">
      <xdr:nvSpPr>
        <xdr:cNvPr id="316" name="楕円 315"/>
        <xdr:cNvSpPr/>
      </xdr:nvSpPr>
      <xdr:spPr>
        <a:xfrm>
          <a:off x="7810500" y="64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9034</xdr:rowOff>
    </xdr:from>
    <xdr:ext cx="378565" cy="259045"/>
    <xdr:sp macro="" textlink="">
      <xdr:nvSpPr>
        <xdr:cNvPr id="317" name="テキスト ボックス 316"/>
        <xdr:cNvSpPr txBox="1"/>
      </xdr:nvSpPr>
      <xdr:spPr>
        <a:xfrm>
          <a:off x="7672017" y="6524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18948</xdr:rowOff>
    </xdr:from>
    <xdr:to>
      <xdr:col>36</xdr:col>
      <xdr:colOff>165100</xdr:colOff>
      <xdr:row>37</xdr:row>
      <xdr:rowOff>120548</xdr:rowOff>
    </xdr:to>
    <xdr:sp macro="" textlink="">
      <xdr:nvSpPr>
        <xdr:cNvPr id="318" name="楕円 317"/>
        <xdr:cNvSpPr/>
      </xdr:nvSpPr>
      <xdr:spPr>
        <a:xfrm>
          <a:off x="6921500" y="63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111675</xdr:rowOff>
    </xdr:from>
    <xdr:ext cx="469744" cy="259045"/>
    <xdr:sp macro="" textlink="">
      <xdr:nvSpPr>
        <xdr:cNvPr id="319" name="テキスト ボックス 318"/>
        <xdr:cNvSpPr txBox="1"/>
      </xdr:nvSpPr>
      <xdr:spPr>
        <a:xfrm>
          <a:off x="6737428" y="645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89274</xdr:rowOff>
    </xdr:from>
    <xdr:to>
      <xdr:col>55</xdr:col>
      <xdr:colOff>0</xdr:colOff>
      <xdr:row>56</xdr:row>
      <xdr:rowOff>118973</xdr:rowOff>
    </xdr:to>
    <xdr:cxnSp macro="">
      <xdr:nvCxnSpPr>
        <xdr:cNvPr id="348" name="直線コネクタ 347"/>
        <xdr:cNvCxnSpPr/>
      </xdr:nvCxnSpPr>
      <xdr:spPr>
        <a:xfrm flipV="1">
          <a:off x="9639300" y="9519024"/>
          <a:ext cx="838200" cy="20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118973</xdr:rowOff>
    </xdr:from>
    <xdr:to>
      <xdr:col>50</xdr:col>
      <xdr:colOff>114300</xdr:colOff>
      <xdr:row>56</xdr:row>
      <xdr:rowOff>137757</xdr:rowOff>
    </xdr:to>
    <xdr:cxnSp macro="">
      <xdr:nvCxnSpPr>
        <xdr:cNvPr id="351" name="直線コネクタ 350"/>
        <xdr:cNvCxnSpPr/>
      </xdr:nvCxnSpPr>
      <xdr:spPr>
        <a:xfrm flipV="1">
          <a:off x="8750300" y="9720173"/>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137757</xdr:rowOff>
    </xdr:from>
    <xdr:to>
      <xdr:col>45</xdr:col>
      <xdr:colOff>177800</xdr:colOff>
      <xdr:row>56</xdr:row>
      <xdr:rowOff>153454</xdr:rowOff>
    </xdr:to>
    <xdr:cxnSp macro="">
      <xdr:nvCxnSpPr>
        <xdr:cNvPr id="354" name="直線コネクタ 353"/>
        <xdr:cNvCxnSpPr/>
      </xdr:nvCxnSpPr>
      <xdr:spPr>
        <a:xfrm flipV="1">
          <a:off x="7861300" y="9738957"/>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6" name="テキスト ボックス 355"/>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153454</xdr:rowOff>
    </xdr:from>
    <xdr:to>
      <xdr:col>41</xdr:col>
      <xdr:colOff>50800</xdr:colOff>
      <xdr:row>57</xdr:row>
      <xdr:rowOff>19895</xdr:rowOff>
    </xdr:to>
    <xdr:cxnSp macro="">
      <xdr:nvCxnSpPr>
        <xdr:cNvPr id="357" name="直線コネクタ 356"/>
        <xdr:cNvCxnSpPr/>
      </xdr:nvCxnSpPr>
      <xdr:spPr>
        <a:xfrm flipV="1">
          <a:off x="6972300" y="9754654"/>
          <a:ext cx="8890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140506</xdr:rowOff>
    </xdr:from>
    <xdr:to>
      <xdr:col>41</xdr:col>
      <xdr:colOff>101600</xdr:colOff>
      <xdr:row>56</xdr:row>
      <xdr:rowOff>70656</xdr:rowOff>
    </xdr:to>
    <xdr:sp macro="" textlink="">
      <xdr:nvSpPr>
        <xdr:cNvPr id="358" name="フローチャート: 判断 357"/>
        <xdr:cNvSpPr/>
      </xdr:nvSpPr>
      <xdr:spPr>
        <a:xfrm>
          <a:off x="7810500" y="957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87183</xdr:rowOff>
    </xdr:from>
    <xdr:ext cx="534377" cy="259045"/>
    <xdr:sp macro="" textlink="">
      <xdr:nvSpPr>
        <xdr:cNvPr id="359" name="テキスト ボックス 358"/>
        <xdr:cNvSpPr txBox="1"/>
      </xdr:nvSpPr>
      <xdr:spPr>
        <a:xfrm>
          <a:off x="7594111" y="93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144450</xdr:rowOff>
    </xdr:from>
    <xdr:to>
      <xdr:col>36</xdr:col>
      <xdr:colOff>165100</xdr:colOff>
      <xdr:row>56</xdr:row>
      <xdr:rowOff>74600</xdr:rowOff>
    </xdr:to>
    <xdr:sp macro="" textlink="">
      <xdr:nvSpPr>
        <xdr:cNvPr id="360" name="フローチャート: 判断 359"/>
        <xdr:cNvSpPr/>
      </xdr:nvSpPr>
      <xdr:spPr>
        <a:xfrm>
          <a:off x="6921500" y="95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91127</xdr:rowOff>
    </xdr:from>
    <xdr:ext cx="534377" cy="259045"/>
    <xdr:sp macro="" textlink="">
      <xdr:nvSpPr>
        <xdr:cNvPr id="361" name="テキスト ボックス 360"/>
        <xdr:cNvSpPr txBox="1"/>
      </xdr:nvSpPr>
      <xdr:spPr>
        <a:xfrm>
          <a:off x="6705111" y="93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38474</xdr:rowOff>
    </xdr:from>
    <xdr:to>
      <xdr:col>55</xdr:col>
      <xdr:colOff>50800</xdr:colOff>
      <xdr:row>55</xdr:row>
      <xdr:rowOff>140074</xdr:rowOff>
    </xdr:to>
    <xdr:sp macro="" textlink="">
      <xdr:nvSpPr>
        <xdr:cNvPr id="367" name="楕円 366"/>
        <xdr:cNvSpPr/>
      </xdr:nvSpPr>
      <xdr:spPr>
        <a:xfrm>
          <a:off x="10426700" y="946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61351</xdr:rowOff>
    </xdr:from>
    <xdr:ext cx="534377" cy="259045"/>
    <xdr:sp macro="" textlink="">
      <xdr:nvSpPr>
        <xdr:cNvPr id="368" name="農林水産業費該当値テキスト"/>
        <xdr:cNvSpPr txBox="1"/>
      </xdr:nvSpPr>
      <xdr:spPr>
        <a:xfrm>
          <a:off x="10528300" y="931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68173</xdr:rowOff>
    </xdr:from>
    <xdr:to>
      <xdr:col>50</xdr:col>
      <xdr:colOff>165100</xdr:colOff>
      <xdr:row>56</xdr:row>
      <xdr:rowOff>169773</xdr:rowOff>
    </xdr:to>
    <xdr:sp macro="" textlink="">
      <xdr:nvSpPr>
        <xdr:cNvPr id="369" name="楕円 368"/>
        <xdr:cNvSpPr/>
      </xdr:nvSpPr>
      <xdr:spPr>
        <a:xfrm>
          <a:off x="9588500" y="966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14850</xdr:rowOff>
    </xdr:from>
    <xdr:ext cx="534377" cy="259045"/>
    <xdr:sp macro="" textlink="">
      <xdr:nvSpPr>
        <xdr:cNvPr id="370" name="テキスト ボックス 369"/>
        <xdr:cNvSpPr txBox="1"/>
      </xdr:nvSpPr>
      <xdr:spPr>
        <a:xfrm>
          <a:off x="9372111" y="944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86957</xdr:rowOff>
    </xdr:from>
    <xdr:to>
      <xdr:col>46</xdr:col>
      <xdr:colOff>38100</xdr:colOff>
      <xdr:row>57</xdr:row>
      <xdr:rowOff>17107</xdr:rowOff>
    </xdr:to>
    <xdr:sp macro="" textlink="">
      <xdr:nvSpPr>
        <xdr:cNvPr id="371" name="楕円 370"/>
        <xdr:cNvSpPr/>
      </xdr:nvSpPr>
      <xdr:spPr>
        <a:xfrm>
          <a:off x="8699500" y="96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33634</xdr:rowOff>
    </xdr:from>
    <xdr:ext cx="534377" cy="259045"/>
    <xdr:sp macro="" textlink="">
      <xdr:nvSpPr>
        <xdr:cNvPr id="372" name="テキスト ボックス 371"/>
        <xdr:cNvSpPr txBox="1"/>
      </xdr:nvSpPr>
      <xdr:spPr>
        <a:xfrm>
          <a:off x="8483111" y="946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102654</xdr:rowOff>
    </xdr:from>
    <xdr:to>
      <xdr:col>41</xdr:col>
      <xdr:colOff>101600</xdr:colOff>
      <xdr:row>57</xdr:row>
      <xdr:rowOff>32804</xdr:rowOff>
    </xdr:to>
    <xdr:sp macro="" textlink="">
      <xdr:nvSpPr>
        <xdr:cNvPr id="373" name="楕円 372"/>
        <xdr:cNvSpPr/>
      </xdr:nvSpPr>
      <xdr:spPr>
        <a:xfrm>
          <a:off x="7810500" y="970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23931</xdr:rowOff>
    </xdr:from>
    <xdr:ext cx="534377" cy="259045"/>
    <xdr:sp macro="" textlink="">
      <xdr:nvSpPr>
        <xdr:cNvPr id="374" name="テキスト ボックス 373"/>
        <xdr:cNvSpPr txBox="1"/>
      </xdr:nvSpPr>
      <xdr:spPr>
        <a:xfrm>
          <a:off x="7594111" y="97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140545</xdr:rowOff>
    </xdr:from>
    <xdr:to>
      <xdr:col>36</xdr:col>
      <xdr:colOff>165100</xdr:colOff>
      <xdr:row>57</xdr:row>
      <xdr:rowOff>70695</xdr:rowOff>
    </xdr:to>
    <xdr:sp macro="" textlink="">
      <xdr:nvSpPr>
        <xdr:cNvPr id="375" name="楕円 374"/>
        <xdr:cNvSpPr/>
      </xdr:nvSpPr>
      <xdr:spPr>
        <a:xfrm>
          <a:off x="6921500" y="97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61822</xdr:rowOff>
    </xdr:from>
    <xdr:ext cx="534377" cy="259045"/>
    <xdr:sp macro="" textlink="">
      <xdr:nvSpPr>
        <xdr:cNvPr id="376" name="テキスト ボックス 375"/>
        <xdr:cNvSpPr txBox="1"/>
      </xdr:nvSpPr>
      <xdr:spPr>
        <a:xfrm>
          <a:off x="6705111" y="98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24878</xdr:rowOff>
    </xdr:from>
    <xdr:to>
      <xdr:col>55</xdr:col>
      <xdr:colOff>0</xdr:colOff>
      <xdr:row>78</xdr:row>
      <xdr:rowOff>138916</xdr:rowOff>
    </xdr:to>
    <xdr:cxnSp macro="">
      <xdr:nvCxnSpPr>
        <xdr:cNvPr id="407" name="直線コネクタ 406"/>
        <xdr:cNvCxnSpPr/>
      </xdr:nvCxnSpPr>
      <xdr:spPr>
        <a:xfrm flipV="1">
          <a:off x="9639300" y="13397978"/>
          <a:ext cx="838200" cy="11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138916</xdr:rowOff>
    </xdr:from>
    <xdr:to>
      <xdr:col>50</xdr:col>
      <xdr:colOff>114300</xdr:colOff>
      <xdr:row>78</xdr:row>
      <xdr:rowOff>153448</xdr:rowOff>
    </xdr:to>
    <xdr:cxnSp macro="">
      <xdr:nvCxnSpPr>
        <xdr:cNvPr id="410" name="直線コネクタ 409"/>
        <xdr:cNvCxnSpPr/>
      </xdr:nvCxnSpPr>
      <xdr:spPr>
        <a:xfrm flipV="1">
          <a:off x="8750300" y="13512016"/>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153448</xdr:rowOff>
    </xdr:from>
    <xdr:to>
      <xdr:col>45</xdr:col>
      <xdr:colOff>177800</xdr:colOff>
      <xdr:row>78</xdr:row>
      <xdr:rowOff>164568</xdr:rowOff>
    </xdr:to>
    <xdr:cxnSp macro="">
      <xdr:nvCxnSpPr>
        <xdr:cNvPr id="413" name="直線コネクタ 412"/>
        <xdr:cNvCxnSpPr/>
      </xdr:nvCxnSpPr>
      <xdr:spPr>
        <a:xfrm flipV="1">
          <a:off x="7861300" y="13526548"/>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124123</xdr:rowOff>
    </xdr:from>
    <xdr:to>
      <xdr:col>41</xdr:col>
      <xdr:colOff>50800</xdr:colOff>
      <xdr:row>78</xdr:row>
      <xdr:rowOff>164568</xdr:rowOff>
    </xdr:to>
    <xdr:cxnSp macro="">
      <xdr:nvCxnSpPr>
        <xdr:cNvPr id="416" name="直線コネクタ 415"/>
        <xdr:cNvCxnSpPr/>
      </xdr:nvCxnSpPr>
      <xdr:spPr>
        <a:xfrm>
          <a:off x="6972300" y="13497223"/>
          <a:ext cx="889000" cy="4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2880</xdr:rowOff>
    </xdr:from>
    <xdr:to>
      <xdr:col>41</xdr:col>
      <xdr:colOff>101600</xdr:colOff>
      <xdr:row>78</xdr:row>
      <xdr:rowOff>104480</xdr:rowOff>
    </xdr:to>
    <xdr:sp macro="" textlink="">
      <xdr:nvSpPr>
        <xdr:cNvPr id="417" name="フローチャート: 判断 416"/>
        <xdr:cNvSpPr/>
      </xdr:nvSpPr>
      <xdr:spPr>
        <a:xfrm>
          <a:off x="7810500" y="1337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121007</xdr:rowOff>
    </xdr:from>
    <xdr:ext cx="534377" cy="259045"/>
    <xdr:sp macro="" textlink="">
      <xdr:nvSpPr>
        <xdr:cNvPr id="418" name="テキスト ボックス 417"/>
        <xdr:cNvSpPr txBox="1"/>
      </xdr:nvSpPr>
      <xdr:spPr>
        <a:xfrm>
          <a:off x="7594111" y="1315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8237</xdr:rowOff>
    </xdr:from>
    <xdr:to>
      <xdr:col>36</xdr:col>
      <xdr:colOff>165100</xdr:colOff>
      <xdr:row>78</xdr:row>
      <xdr:rowOff>109837</xdr:rowOff>
    </xdr:to>
    <xdr:sp macro="" textlink="">
      <xdr:nvSpPr>
        <xdr:cNvPr id="419" name="フローチャート: 判断 418"/>
        <xdr:cNvSpPr/>
      </xdr:nvSpPr>
      <xdr:spPr>
        <a:xfrm>
          <a:off x="6921500" y="1338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126364</xdr:rowOff>
    </xdr:from>
    <xdr:ext cx="534377" cy="259045"/>
    <xdr:sp macro="" textlink="">
      <xdr:nvSpPr>
        <xdr:cNvPr id="420" name="テキスト ボックス 419"/>
        <xdr:cNvSpPr txBox="1"/>
      </xdr:nvSpPr>
      <xdr:spPr>
        <a:xfrm>
          <a:off x="6705111" y="131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145528</xdr:rowOff>
    </xdr:from>
    <xdr:to>
      <xdr:col>55</xdr:col>
      <xdr:colOff>50800</xdr:colOff>
      <xdr:row>78</xdr:row>
      <xdr:rowOff>75678</xdr:rowOff>
    </xdr:to>
    <xdr:sp macro="" textlink="">
      <xdr:nvSpPr>
        <xdr:cNvPr id="426" name="楕円 425"/>
        <xdr:cNvSpPr/>
      </xdr:nvSpPr>
      <xdr:spPr>
        <a:xfrm>
          <a:off x="10426700" y="1334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123955</xdr:rowOff>
    </xdr:from>
    <xdr:ext cx="534377" cy="259045"/>
    <xdr:sp macro="" textlink="">
      <xdr:nvSpPr>
        <xdr:cNvPr id="427" name="商工費該当値テキスト"/>
        <xdr:cNvSpPr txBox="1"/>
      </xdr:nvSpPr>
      <xdr:spPr>
        <a:xfrm>
          <a:off x="10528300" y="1332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88116</xdr:rowOff>
    </xdr:from>
    <xdr:to>
      <xdr:col>50</xdr:col>
      <xdr:colOff>165100</xdr:colOff>
      <xdr:row>79</xdr:row>
      <xdr:rowOff>18266</xdr:rowOff>
    </xdr:to>
    <xdr:sp macro="" textlink="">
      <xdr:nvSpPr>
        <xdr:cNvPr id="428" name="楕円 427"/>
        <xdr:cNvSpPr/>
      </xdr:nvSpPr>
      <xdr:spPr>
        <a:xfrm>
          <a:off x="9588500" y="134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9393</xdr:rowOff>
    </xdr:from>
    <xdr:ext cx="469744" cy="259045"/>
    <xdr:sp macro="" textlink="">
      <xdr:nvSpPr>
        <xdr:cNvPr id="429" name="テキスト ボックス 428"/>
        <xdr:cNvSpPr txBox="1"/>
      </xdr:nvSpPr>
      <xdr:spPr>
        <a:xfrm>
          <a:off x="9404428" y="1355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102648</xdr:rowOff>
    </xdr:from>
    <xdr:to>
      <xdr:col>46</xdr:col>
      <xdr:colOff>38100</xdr:colOff>
      <xdr:row>79</xdr:row>
      <xdr:rowOff>32798</xdr:rowOff>
    </xdr:to>
    <xdr:sp macro="" textlink="">
      <xdr:nvSpPr>
        <xdr:cNvPr id="430" name="楕円 429"/>
        <xdr:cNvSpPr/>
      </xdr:nvSpPr>
      <xdr:spPr>
        <a:xfrm>
          <a:off x="8699500" y="134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23925</xdr:rowOff>
    </xdr:from>
    <xdr:ext cx="469744" cy="259045"/>
    <xdr:sp macro="" textlink="">
      <xdr:nvSpPr>
        <xdr:cNvPr id="431" name="テキスト ボックス 430"/>
        <xdr:cNvSpPr txBox="1"/>
      </xdr:nvSpPr>
      <xdr:spPr>
        <a:xfrm>
          <a:off x="8515428" y="1356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113768</xdr:rowOff>
    </xdr:from>
    <xdr:to>
      <xdr:col>41</xdr:col>
      <xdr:colOff>101600</xdr:colOff>
      <xdr:row>79</xdr:row>
      <xdr:rowOff>43918</xdr:rowOff>
    </xdr:to>
    <xdr:sp macro="" textlink="">
      <xdr:nvSpPr>
        <xdr:cNvPr id="432" name="楕円 431"/>
        <xdr:cNvSpPr/>
      </xdr:nvSpPr>
      <xdr:spPr>
        <a:xfrm>
          <a:off x="7810500" y="134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35045</xdr:rowOff>
    </xdr:from>
    <xdr:ext cx="469744" cy="259045"/>
    <xdr:sp macro="" textlink="">
      <xdr:nvSpPr>
        <xdr:cNvPr id="433" name="テキスト ボックス 432"/>
        <xdr:cNvSpPr txBox="1"/>
      </xdr:nvSpPr>
      <xdr:spPr>
        <a:xfrm>
          <a:off x="7626428" y="135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73323</xdr:rowOff>
    </xdr:from>
    <xdr:to>
      <xdr:col>36</xdr:col>
      <xdr:colOff>165100</xdr:colOff>
      <xdr:row>79</xdr:row>
      <xdr:rowOff>3473</xdr:rowOff>
    </xdr:to>
    <xdr:sp macro="" textlink="">
      <xdr:nvSpPr>
        <xdr:cNvPr id="434" name="楕円 433"/>
        <xdr:cNvSpPr/>
      </xdr:nvSpPr>
      <xdr:spPr>
        <a:xfrm>
          <a:off x="6921500" y="1344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166050</xdr:rowOff>
    </xdr:from>
    <xdr:ext cx="469744" cy="259045"/>
    <xdr:sp macro="" textlink="">
      <xdr:nvSpPr>
        <xdr:cNvPr id="435" name="テキスト ボックス 434"/>
        <xdr:cNvSpPr txBox="1"/>
      </xdr:nvSpPr>
      <xdr:spPr>
        <a:xfrm>
          <a:off x="6737428" y="1353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140484</xdr:rowOff>
    </xdr:from>
    <xdr:to>
      <xdr:col>55</xdr:col>
      <xdr:colOff>0</xdr:colOff>
      <xdr:row>98</xdr:row>
      <xdr:rowOff>141937</xdr:rowOff>
    </xdr:to>
    <xdr:cxnSp macro="">
      <xdr:nvCxnSpPr>
        <xdr:cNvPr id="464" name="直線コネクタ 463"/>
        <xdr:cNvCxnSpPr/>
      </xdr:nvCxnSpPr>
      <xdr:spPr>
        <a:xfrm flipV="1">
          <a:off x="9639300" y="16942584"/>
          <a:ext cx="8382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133454</xdr:rowOff>
    </xdr:from>
    <xdr:to>
      <xdr:col>50</xdr:col>
      <xdr:colOff>114300</xdr:colOff>
      <xdr:row>98</xdr:row>
      <xdr:rowOff>141937</xdr:rowOff>
    </xdr:to>
    <xdr:cxnSp macro="">
      <xdr:nvCxnSpPr>
        <xdr:cNvPr id="467" name="直線コネクタ 466"/>
        <xdr:cNvCxnSpPr/>
      </xdr:nvCxnSpPr>
      <xdr:spPr>
        <a:xfrm>
          <a:off x="8750300" y="16935554"/>
          <a:ext cx="889000" cy="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133454</xdr:rowOff>
    </xdr:from>
    <xdr:to>
      <xdr:col>45</xdr:col>
      <xdr:colOff>177800</xdr:colOff>
      <xdr:row>98</xdr:row>
      <xdr:rowOff>143529</xdr:rowOff>
    </xdr:to>
    <xdr:cxnSp macro="">
      <xdr:nvCxnSpPr>
        <xdr:cNvPr id="470" name="直線コネクタ 469"/>
        <xdr:cNvCxnSpPr/>
      </xdr:nvCxnSpPr>
      <xdr:spPr>
        <a:xfrm flipV="1">
          <a:off x="7861300" y="16935554"/>
          <a:ext cx="8890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143529</xdr:rowOff>
    </xdr:from>
    <xdr:to>
      <xdr:col>41</xdr:col>
      <xdr:colOff>50800</xdr:colOff>
      <xdr:row>98</xdr:row>
      <xdr:rowOff>165596</xdr:rowOff>
    </xdr:to>
    <xdr:cxnSp macro="">
      <xdr:nvCxnSpPr>
        <xdr:cNvPr id="473" name="直線コネクタ 472"/>
        <xdr:cNvCxnSpPr/>
      </xdr:nvCxnSpPr>
      <xdr:spPr>
        <a:xfrm flipV="1">
          <a:off x="6972300" y="16945629"/>
          <a:ext cx="889000" cy="2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62350</xdr:rowOff>
    </xdr:from>
    <xdr:to>
      <xdr:col>41</xdr:col>
      <xdr:colOff>101600</xdr:colOff>
      <xdr:row>98</xdr:row>
      <xdr:rowOff>163950</xdr:rowOff>
    </xdr:to>
    <xdr:sp macro="" textlink="">
      <xdr:nvSpPr>
        <xdr:cNvPr id="474" name="フローチャート: 判断 473"/>
        <xdr:cNvSpPr/>
      </xdr:nvSpPr>
      <xdr:spPr>
        <a:xfrm>
          <a:off x="7810500" y="1686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9027</xdr:rowOff>
    </xdr:from>
    <xdr:ext cx="534377" cy="259045"/>
    <xdr:sp macro="" textlink="">
      <xdr:nvSpPr>
        <xdr:cNvPr id="475" name="テキスト ボックス 474"/>
        <xdr:cNvSpPr txBox="1"/>
      </xdr:nvSpPr>
      <xdr:spPr>
        <a:xfrm>
          <a:off x="7594111" y="1663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57114</xdr:rowOff>
    </xdr:from>
    <xdr:to>
      <xdr:col>36</xdr:col>
      <xdr:colOff>165100</xdr:colOff>
      <xdr:row>98</xdr:row>
      <xdr:rowOff>158714</xdr:rowOff>
    </xdr:to>
    <xdr:sp macro="" textlink="">
      <xdr:nvSpPr>
        <xdr:cNvPr id="476" name="フローチャート: 判断 475"/>
        <xdr:cNvSpPr/>
      </xdr:nvSpPr>
      <xdr:spPr>
        <a:xfrm>
          <a:off x="6921500" y="168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3791</xdr:rowOff>
    </xdr:from>
    <xdr:ext cx="534377" cy="259045"/>
    <xdr:sp macro="" textlink="">
      <xdr:nvSpPr>
        <xdr:cNvPr id="477" name="テキスト ボックス 476"/>
        <xdr:cNvSpPr txBox="1"/>
      </xdr:nvSpPr>
      <xdr:spPr>
        <a:xfrm>
          <a:off x="6705111" y="166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89684</xdr:rowOff>
    </xdr:from>
    <xdr:to>
      <xdr:col>55</xdr:col>
      <xdr:colOff>50800</xdr:colOff>
      <xdr:row>99</xdr:row>
      <xdr:rowOff>19834</xdr:rowOff>
    </xdr:to>
    <xdr:sp macro="" textlink="">
      <xdr:nvSpPr>
        <xdr:cNvPr id="483" name="楕円 482"/>
        <xdr:cNvSpPr/>
      </xdr:nvSpPr>
      <xdr:spPr>
        <a:xfrm>
          <a:off x="10426700" y="16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34118</xdr:rowOff>
    </xdr:from>
    <xdr:ext cx="534377" cy="259045"/>
    <xdr:sp macro="" textlink="">
      <xdr:nvSpPr>
        <xdr:cNvPr id="484" name="土木費該当値テキスト"/>
        <xdr:cNvSpPr txBox="1"/>
      </xdr:nvSpPr>
      <xdr:spPr>
        <a:xfrm>
          <a:off x="10528300" y="1683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91137</xdr:rowOff>
    </xdr:from>
    <xdr:to>
      <xdr:col>50</xdr:col>
      <xdr:colOff>165100</xdr:colOff>
      <xdr:row>99</xdr:row>
      <xdr:rowOff>21287</xdr:rowOff>
    </xdr:to>
    <xdr:sp macro="" textlink="">
      <xdr:nvSpPr>
        <xdr:cNvPr id="485" name="楕円 484"/>
        <xdr:cNvSpPr/>
      </xdr:nvSpPr>
      <xdr:spPr>
        <a:xfrm>
          <a:off x="9588500" y="1689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12414</xdr:rowOff>
    </xdr:from>
    <xdr:ext cx="534377" cy="259045"/>
    <xdr:sp macro="" textlink="">
      <xdr:nvSpPr>
        <xdr:cNvPr id="486" name="テキスト ボックス 485"/>
        <xdr:cNvSpPr txBox="1"/>
      </xdr:nvSpPr>
      <xdr:spPr>
        <a:xfrm>
          <a:off x="9372111" y="1698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82654</xdr:rowOff>
    </xdr:from>
    <xdr:to>
      <xdr:col>46</xdr:col>
      <xdr:colOff>38100</xdr:colOff>
      <xdr:row>99</xdr:row>
      <xdr:rowOff>12804</xdr:rowOff>
    </xdr:to>
    <xdr:sp macro="" textlink="">
      <xdr:nvSpPr>
        <xdr:cNvPr id="487" name="楕円 486"/>
        <xdr:cNvSpPr/>
      </xdr:nvSpPr>
      <xdr:spPr>
        <a:xfrm>
          <a:off x="8699500" y="1688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3931</xdr:rowOff>
    </xdr:from>
    <xdr:ext cx="534377" cy="259045"/>
    <xdr:sp macro="" textlink="">
      <xdr:nvSpPr>
        <xdr:cNvPr id="488" name="テキスト ボックス 487"/>
        <xdr:cNvSpPr txBox="1"/>
      </xdr:nvSpPr>
      <xdr:spPr>
        <a:xfrm>
          <a:off x="8483111" y="169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92729</xdr:rowOff>
    </xdr:from>
    <xdr:to>
      <xdr:col>41</xdr:col>
      <xdr:colOff>101600</xdr:colOff>
      <xdr:row>99</xdr:row>
      <xdr:rowOff>22879</xdr:rowOff>
    </xdr:to>
    <xdr:sp macro="" textlink="">
      <xdr:nvSpPr>
        <xdr:cNvPr id="489" name="楕円 488"/>
        <xdr:cNvSpPr/>
      </xdr:nvSpPr>
      <xdr:spPr>
        <a:xfrm>
          <a:off x="7810500" y="1689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14006</xdr:rowOff>
    </xdr:from>
    <xdr:ext cx="534377" cy="259045"/>
    <xdr:sp macro="" textlink="">
      <xdr:nvSpPr>
        <xdr:cNvPr id="490" name="テキスト ボックス 489"/>
        <xdr:cNvSpPr txBox="1"/>
      </xdr:nvSpPr>
      <xdr:spPr>
        <a:xfrm>
          <a:off x="7594111" y="1698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114796</xdr:rowOff>
    </xdr:from>
    <xdr:to>
      <xdr:col>36</xdr:col>
      <xdr:colOff>165100</xdr:colOff>
      <xdr:row>99</xdr:row>
      <xdr:rowOff>44946</xdr:rowOff>
    </xdr:to>
    <xdr:sp macro="" textlink="">
      <xdr:nvSpPr>
        <xdr:cNvPr id="491" name="楕円 490"/>
        <xdr:cNvSpPr/>
      </xdr:nvSpPr>
      <xdr:spPr>
        <a:xfrm>
          <a:off x="6921500" y="169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36073</xdr:rowOff>
    </xdr:from>
    <xdr:ext cx="534377" cy="259045"/>
    <xdr:sp macro="" textlink="">
      <xdr:nvSpPr>
        <xdr:cNvPr id="492" name="テキスト ボックス 491"/>
        <xdr:cNvSpPr txBox="1"/>
      </xdr:nvSpPr>
      <xdr:spPr>
        <a:xfrm>
          <a:off x="6705111" y="1700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2959</xdr:rowOff>
    </xdr:from>
    <xdr:to>
      <xdr:col>85</xdr:col>
      <xdr:colOff>127000</xdr:colOff>
      <xdr:row>37</xdr:row>
      <xdr:rowOff>28143</xdr:rowOff>
    </xdr:to>
    <xdr:cxnSp macro="">
      <xdr:nvCxnSpPr>
        <xdr:cNvPr id="522" name="直線コネクタ 521"/>
        <xdr:cNvCxnSpPr/>
      </xdr:nvCxnSpPr>
      <xdr:spPr>
        <a:xfrm flipV="1">
          <a:off x="15481300" y="6003709"/>
          <a:ext cx="838200" cy="36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155740</xdr:rowOff>
    </xdr:from>
    <xdr:to>
      <xdr:col>81</xdr:col>
      <xdr:colOff>50800</xdr:colOff>
      <xdr:row>37</xdr:row>
      <xdr:rowOff>28143</xdr:rowOff>
    </xdr:to>
    <xdr:cxnSp macro="">
      <xdr:nvCxnSpPr>
        <xdr:cNvPr id="525" name="直線コネクタ 524"/>
        <xdr:cNvCxnSpPr/>
      </xdr:nvCxnSpPr>
      <xdr:spPr>
        <a:xfrm>
          <a:off x="14592300" y="6327940"/>
          <a:ext cx="8890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114516</xdr:rowOff>
    </xdr:from>
    <xdr:to>
      <xdr:col>76</xdr:col>
      <xdr:colOff>114300</xdr:colOff>
      <xdr:row>36</xdr:row>
      <xdr:rowOff>155740</xdr:rowOff>
    </xdr:to>
    <xdr:cxnSp macro="">
      <xdr:nvCxnSpPr>
        <xdr:cNvPr id="528" name="直線コネクタ 527"/>
        <xdr:cNvCxnSpPr/>
      </xdr:nvCxnSpPr>
      <xdr:spPr>
        <a:xfrm>
          <a:off x="13703300" y="6286716"/>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114516</xdr:rowOff>
    </xdr:from>
    <xdr:to>
      <xdr:col>71</xdr:col>
      <xdr:colOff>177800</xdr:colOff>
      <xdr:row>37</xdr:row>
      <xdr:rowOff>98399</xdr:rowOff>
    </xdr:to>
    <xdr:cxnSp macro="">
      <xdr:nvCxnSpPr>
        <xdr:cNvPr id="531" name="直線コネクタ 530"/>
        <xdr:cNvCxnSpPr/>
      </xdr:nvCxnSpPr>
      <xdr:spPr>
        <a:xfrm flipV="1">
          <a:off x="12814300" y="6286716"/>
          <a:ext cx="889000" cy="15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2" name="フローチャート: 判断 531"/>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60570</xdr:rowOff>
    </xdr:from>
    <xdr:ext cx="534377" cy="259045"/>
    <xdr:sp macro="" textlink="">
      <xdr:nvSpPr>
        <xdr:cNvPr id="533" name="テキスト ボックス 532"/>
        <xdr:cNvSpPr txBox="1"/>
      </xdr:nvSpPr>
      <xdr:spPr>
        <a:xfrm>
          <a:off x="13436111" y="5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4" name="フローチャート: 判断 533"/>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83202</xdr:rowOff>
    </xdr:from>
    <xdr:ext cx="534377" cy="259045"/>
    <xdr:sp macro="" textlink="">
      <xdr:nvSpPr>
        <xdr:cNvPr id="535" name="テキスト ボックス 534"/>
        <xdr:cNvSpPr txBox="1"/>
      </xdr:nvSpPr>
      <xdr:spPr>
        <a:xfrm>
          <a:off x="12547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123609</xdr:rowOff>
    </xdr:from>
    <xdr:to>
      <xdr:col>85</xdr:col>
      <xdr:colOff>177800</xdr:colOff>
      <xdr:row>35</xdr:row>
      <xdr:rowOff>53759</xdr:rowOff>
    </xdr:to>
    <xdr:sp macro="" textlink="">
      <xdr:nvSpPr>
        <xdr:cNvPr id="541" name="楕円 540"/>
        <xdr:cNvSpPr/>
      </xdr:nvSpPr>
      <xdr:spPr>
        <a:xfrm>
          <a:off x="16268700" y="59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146486</xdr:rowOff>
    </xdr:from>
    <xdr:ext cx="534377" cy="259045"/>
    <xdr:sp macro="" textlink="">
      <xdr:nvSpPr>
        <xdr:cNvPr id="542" name="消防費該当値テキスト"/>
        <xdr:cNvSpPr txBox="1"/>
      </xdr:nvSpPr>
      <xdr:spPr>
        <a:xfrm>
          <a:off x="16370300" y="580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148793</xdr:rowOff>
    </xdr:from>
    <xdr:to>
      <xdr:col>81</xdr:col>
      <xdr:colOff>101600</xdr:colOff>
      <xdr:row>37</xdr:row>
      <xdr:rowOff>78943</xdr:rowOff>
    </xdr:to>
    <xdr:sp macro="" textlink="">
      <xdr:nvSpPr>
        <xdr:cNvPr id="543" name="楕円 542"/>
        <xdr:cNvSpPr/>
      </xdr:nvSpPr>
      <xdr:spPr>
        <a:xfrm>
          <a:off x="15430500" y="63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70070</xdr:rowOff>
    </xdr:from>
    <xdr:ext cx="534377" cy="259045"/>
    <xdr:sp macro="" textlink="">
      <xdr:nvSpPr>
        <xdr:cNvPr id="544" name="テキスト ボックス 543"/>
        <xdr:cNvSpPr txBox="1"/>
      </xdr:nvSpPr>
      <xdr:spPr>
        <a:xfrm>
          <a:off x="15214111" y="641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104940</xdr:rowOff>
    </xdr:from>
    <xdr:to>
      <xdr:col>76</xdr:col>
      <xdr:colOff>165100</xdr:colOff>
      <xdr:row>37</xdr:row>
      <xdr:rowOff>35090</xdr:rowOff>
    </xdr:to>
    <xdr:sp macro="" textlink="">
      <xdr:nvSpPr>
        <xdr:cNvPr id="545" name="楕円 544"/>
        <xdr:cNvSpPr/>
      </xdr:nvSpPr>
      <xdr:spPr>
        <a:xfrm>
          <a:off x="14541500" y="62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26217</xdr:rowOff>
    </xdr:from>
    <xdr:ext cx="534377" cy="259045"/>
    <xdr:sp macro="" textlink="">
      <xdr:nvSpPr>
        <xdr:cNvPr id="546" name="テキスト ボックス 545"/>
        <xdr:cNvSpPr txBox="1"/>
      </xdr:nvSpPr>
      <xdr:spPr>
        <a:xfrm>
          <a:off x="14325111" y="63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63716</xdr:rowOff>
    </xdr:from>
    <xdr:to>
      <xdr:col>72</xdr:col>
      <xdr:colOff>38100</xdr:colOff>
      <xdr:row>36</xdr:row>
      <xdr:rowOff>165316</xdr:rowOff>
    </xdr:to>
    <xdr:sp macro="" textlink="">
      <xdr:nvSpPr>
        <xdr:cNvPr id="547" name="楕円 546"/>
        <xdr:cNvSpPr/>
      </xdr:nvSpPr>
      <xdr:spPr>
        <a:xfrm>
          <a:off x="13652500" y="62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156443</xdr:rowOff>
    </xdr:from>
    <xdr:ext cx="534377" cy="259045"/>
    <xdr:sp macro="" textlink="">
      <xdr:nvSpPr>
        <xdr:cNvPr id="548" name="テキスト ボックス 547"/>
        <xdr:cNvSpPr txBox="1"/>
      </xdr:nvSpPr>
      <xdr:spPr>
        <a:xfrm>
          <a:off x="13436111" y="632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47599</xdr:rowOff>
    </xdr:from>
    <xdr:to>
      <xdr:col>67</xdr:col>
      <xdr:colOff>101600</xdr:colOff>
      <xdr:row>37</xdr:row>
      <xdr:rowOff>149199</xdr:rowOff>
    </xdr:to>
    <xdr:sp macro="" textlink="">
      <xdr:nvSpPr>
        <xdr:cNvPr id="549" name="楕円 548"/>
        <xdr:cNvSpPr/>
      </xdr:nvSpPr>
      <xdr:spPr>
        <a:xfrm>
          <a:off x="12763500" y="63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140326</xdr:rowOff>
    </xdr:from>
    <xdr:ext cx="534377" cy="259045"/>
    <xdr:sp macro="" textlink="">
      <xdr:nvSpPr>
        <xdr:cNvPr id="550" name="テキスト ボックス 549"/>
        <xdr:cNvSpPr txBox="1"/>
      </xdr:nvSpPr>
      <xdr:spPr>
        <a:xfrm>
          <a:off x="12547111" y="648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30511</xdr:rowOff>
    </xdr:from>
    <xdr:to>
      <xdr:col>85</xdr:col>
      <xdr:colOff>127000</xdr:colOff>
      <xdr:row>58</xdr:row>
      <xdr:rowOff>16077</xdr:rowOff>
    </xdr:to>
    <xdr:cxnSp macro="">
      <xdr:nvCxnSpPr>
        <xdr:cNvPr id="582" name="直線コネクタ 581"/>
        <xdr:cNvCxnSpPr/>
      </xdr:nvCxnSpPr>
      <xdr:spPr>
        <a:xfrm flipV="1">
          <a:off x="15481300" y="9803161"/>
          <a:ext cx="838200" cy="15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16077</xdr:rowOff>
    </xdr:from>
    <xdr:to>
      <xdr:col>81</xdr:col>
      <xdr:colOff>50800</xdr:colOff>
      <xdr:row>58</xdr:row>
      <xdr:rowOff>21138</xdr:rowOff>
    </xdr:to>
    <xdr:cxnSp macro="">
      <xdr:nvCxnSpPr>
        <xdr:cNvPr id="585" name="直線コネクタ 584"/>
        <xdr:cNvCxnSpPr/>
      </xdr:nvCxnSpPr>
      <xdr:spPr>
        <a:xfrm flipV="1">
          <a:off x="14592300" y="9960177"/>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115419</xdr:rowOff>
    </xdr:from>
    <xdr:to>
      <xdr:col>76</xdr:col>
      <xdr:colOff>114300</xdr:colOff>
      <xdr:row>58</xdr:row>
      <xdr:rowOff>21138</xdr:rowOff>
    </xdr:to>
    <xdr:cxnSp macro="">
      <xdr:nvCxnSpPr>
        <xdr:cNvPr id="588" name="直線コネクタ 587"/>
        <xdr:cNvCxnSpPr/>
      </xdr:nvCxnSpPr>
      <xdr:spPr>
        <a:xfrm>
          <a:off x="13703300" y="9888069"/>
          <a:ext cx="889000" cy="7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99711</xdr:rowOff>
    </xdr:from>
    <xdr:to>
      <xdr:col>71</xdr:col>
      <xdr:colOff>177800</xdr:colOff>
      <xdr:row>57</xdr:row>
      <xdr:rowOff>115419</xdr:rowOff>
    </xdr:to>
    <xdr:cxnSp macro="">
      <xdr:nvCxnSpPr>
        <xdr:cNvPr id="591" name="直線コネクタ 590"/>
        <xdr:cNvCxnSpPr/>
      </xdr:nvCxnSpPr>
      <xdr:spPr>
        <a:xfrm>
          <a:off x="12814300" y="9872361"/>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5641</xdr:rowOff>
    </xdr:from>
    <xdr:to>
      <xdr:col>72</xdr:col>
      <xdr:colOff>38100</xdr:colOff>
      <xdr:row>56</xdr:row>
      <xdr:rowOff>107241</xdr:rowOff>
    </xdr:to>
    <xdr:sp macro="" textlink="">
      <xdr:nvSpPr>
        <xdr:cNvPr id="592" name="フローチャート: 判断 591"/>
        <xdr:cNvSpPr/>
      </xdr:nvSpPr>
      <xdr:spPr>
        <a:xfrm>
          <a:off x="13652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123768</xdr:rowOff>
    </xdr:from>
    <xdr:ext cx="534377" cy="259045"/>
    <xdr:sp macro="" textlink="">
      <xdr:nvSpPr>
        <xdr:cNvPr id="593" name="テキスト ボックス 592"/>
        <xdr:cNvSpPr txBox="1"/>
      </xdr:nvSpPr>
      <xdr:spPr>
        <a:xfrm>
          <a:off x="13436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132807</xdr:rowOff>
    </xdr:from>
    <xdr:to>
      <xdr:col>67</xdr:col>
      <xdr:colOff>101600</xdr:colOff>
      <xdr:row>56</xdr:row>
      <xdr:rowOff>62957</xdr:rowOff>
    </xdr:to>
    <xdr:sp macro="" textlink="">
      <xdr:nvSpPr>
        <xdr:cNvPr id="594" name="フローチャート: 判断 593"/>
        <xdr:cNvSpPr/>
      </xdr:nvSpPr>
      <xdr:spPr>
        <a:xfrm>
          <a:off x="12763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79484</xdr:rowOff>
    </xdr:from>
    <xdr:ext cx="534377" cy="259045"/>
    <xdr:sp macro="" textlink="">
      <xdr:nvSpPr>
        <xdr:cNvPr id="595" name="テキスト ボックス 594"/>
        <xdr:cNvSpPr txBox="1"/>
      </xdr:nvSpPr>
      <xdr:spPr>
        <a:xfrm>
          <a:off x="12547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151161</xdr:rowOff>
    </xdr:from>
    <xdr:to>
      <xdr:col>85</xdr:col>
      <xdr:colOff>177800</xdr:colOff>
      <xdr:row>57</xdr:row>
      <xdr:rowOff>81311</xdr:rowOff>
    </xdr:to>
    <xdr:sp macro="" textlink="">
      <xdr:nvSpPr>
        <xdr:cNvPr id="601" name="楕円 600"/>
        <xdr:cNvSpPr/>
      </xdr:nvSpPr>
      <xdr:spPr>
        <a:xfrm>
          <a:off x="16268700" y="975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129588</xdr:rowOff>
    </xdr:from>
    <xdr:ext cx="534377" cy="259045"/>
    <xdr:sp macro="" textlink="">
      <xdr:nvSpPr>
        <xdr:cNvPr id="602" name="教育費該当値テキスト"/>
        <xdr:cNvSpPr txBox="1"/>
      </xdr:nvSpPr>
      <xdr:spPr>
        <a:xfrm>
          <a:off x="16370300" y="973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136727</xdr:rowOff>
    </xdr:from>
    <xdr:to>
      <xdr:col>81</xdr:col>
      <xdr:colOff>101600</xdr:colOff>
      <xdr:row>58</xdr:row>
      <xdr:rowOff>66877</xdr:rowOff>
    </xdr:to>
    <xdr:sp macro="" textlink="">
      <xdr:nvSpPr>
        <xdr:cNvPr id="603" name="楕円 602"/>
        <xdr:cNvSpPr/>
      </xdr:nvSpPr>
      <xdr:spPr>
        <a:xfrm>
          <a:off x="15430500" y="99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58004</xdr:rowOff>
    </xdr:from>
    <xdr:ext cx="534377" cy="259045"/>
    <xdr:sp macro="" textlink="">
      <xdr:nvSpPr>
        <xdr:cNvPr id="604" name="テキスト ボックス 603"/>
        <xdr:cNvSpPr txBox="1"/>
      </xdr:nvSpPr>
      <xdr:spPr>
        <a:xfrm>
          <a:off x="15214111" y="100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141788</xdr:rowOff>
    </xdr:from>
    <xdr:to>
      <xdr:col>76</xdr:col>
      <xdr:colOff>165100</xdr:colOff>
      <xdr:row>58</xdr:row>
      <xdr:rowOff>71938</xdr:rowOff>
    </xdr:to>
    <xdr:sp macro="" textlink="">
      <xdr:nvSpPr>
        <xdr:cNvPr id="605" name="楕円 604"/>
        <xdr:cNvSpPr/>
      </xdr:nvSpPr>
      <xdr:spPr>
        <a:xfrm>
          <a:off x="14541500" y="99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63065</xdr:rowOff>
    </xdr:from>
    <xdr:ext cx="534377" cy="259045"/>
    <xdr:sp macro="" textlink="">
      <xdr:nvSpPr>
        <xdr:cNvPr id="606" name="テキスト ボックス 605"/>
        <xdr:cNvSpPr txBox="1"/>
      </xdr:nvSpPr>
      <xdr:spPr>
        <a:xfrm>
          <a:off x="14325111" y="1000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64619</xdr:rowOff>
    </xdr:from>
    <xdr:to>
      <xdr:col>72</xdr:col>
      <xdr:colOff>38100</xdr:colOff>
      <xdr:row>57</xdr:row>
      <xdr:rowOff>166219</xdr:rowOff>
    </xdr:to>
    <xdr:sp macro="" textlink="">
      <xdr:nvSpPr>
        <xdr:cNvPr id="607" name="楕円 606"/>
        <xdr:cNvSpPr/>
      </xdr:nvSpPr>
      <xdr:spPr>
        <a:xfrm>
          <a:off x="13652500" y="983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157346</xdr:rowOff>
    </xdr:from>
    <xdr:ext cx="534377" cy="259045"/>
    <xdr:sp macro="" textlink="">
      <xdr:nvSpPr>
        <xdr:cNvPr id="608" name="テキスト ボックス 607"/>
        <xdr:cNvSpPr txBox="1"/>
      </xdr:nvSpPr>
      <xdr:spPr>
        <a:xfrm>
          <a:off x="13436111" y="992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48911</xdr:rowOff>
    </xdr:from>
    <xdr:to>
      <xdr:col>67</xdr:col>
      <xdr:colOff>101600</xdr:colOff>
      <xdr:row>57</xdr:row>
      <xdr:rowOff>150511</xdr:rowOff>
    </xdr:to>
    <xdr:sp macro="" textlink="">
      <xdr:nvSpPr>
        <xdr:cNvPr id="609" name="楕円 608"/>
        <xdr:cNvSpPr/>
      </xdr:nvSpPr>
      <xdr:spPr>
        <a:xfrm>
          <a:off x="12763500" y="982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141638</xdr:rowOff>
    </xdr:from>
    <xdr:ext cx="534377" cy="259045"/>
    <xdr:sp macro="" textlink="">
      <xdr:nvSpPr>
        <xdr:cNvPr id="610" name="テキスト ボックス 609"/>
        <xdr:cNvSpPr txBox="1"/>
      </xdr:nvSpPr>
      <xdr:spPr>
        <a:xfrm>
          <a:off x="12547111" y="991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21188</xdr:rowOff>
    </xdr:from>
    <xdr:to>
      <xdr:col>85</xdr:col>
      <xdr:colOff>127000</xdr:colOff>
      <xdr:row>78</xdr:row>
      <xdr:rowOff>24074</xdr:rowOff>
    </xdr:to>
    <xdr:cxnSp macro="">
      <xdr:nvCxnSpPr>
        <xdr:cNvPr id="635" name="直線コネクタ 634"/>
        <xdr:cNvCxnSpPr/>
      </xdr:nvCxnSpPr>
      <xdr:spPr>
        <a:xfrm>
          <a:off x="15481300" y="13394288"/>
          <a:ext cx="838200" cy="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20920</xdr:rowOff>
    </xdr:from>
    <xdr:to>
      <xdr:col>81</xdr:col>
      <xdr:colOff>50800</xdr:colOff>
      <xdr:row>78</xdr:row>
      <xdr:rowOff>21188</xdr:rowOff>
    </xdr:to>
    <xdr:cxnSp macro="">
      <xdr:nvCxnSpPr>
        <xdr:cNvPr id="638" name="直線コネクタ 637"/>
        <xdr:cNvCxnSpPr/>
      </xdr:nvCxnSpPr>
      <xdr:spPr>
        <a:xfrm>
          <a:off x="14592300" y="13394020"/>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20920</xdr:rowOff>
    </xdr:from>
    <xdr:to>
      <xdr:col>76</xdr:col>
      <xdr:colOff>114300</xdr:colOff>
      <xdr:row>78</xdr:row>
      <xdr:rowOff>23240</xdr:rowOff>
    </xdr:to>
    <xdr:cxnSp macro="">
      <xdr:nvCxnSpPr>
        <xdr:cNvPr id="641" name="直線コネクタ 640"/>
        <xdr:cNvCxnSpPr/>
      </xdr:nvCxnSpPr>
      <xdr:spPr>
        <a:xfrm flipV="1">
          <a:off x="13703300" y="13394020"/>
          <a:ext cx="889000" cy="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23240</xdr:rowOff>
    </xdr:from>
    <xdr:to>
      <xdr:col>71</xdr:col>
      <xdr:colOff>177800</xdr:colOff>
      <xdr:row>78</xdr:row>
      <xdr:rowOff>25400</xdr:rowOff>
    </xdr:to>
    <xdr:cxnSp macro="">
      <xdr:nvCxnSpPr>
        <xdr:cNvPr id="644" name="直線コネクタ 643"/>
        <xdr:cNvCxnSpPr/>
      </xdr:nvCxnSpPr>
      <xdr:spPr>
        <a:xfrm flipV="1">
          <a:off x="12814300" y="13396340"/>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120545</xdr:rowOff>
    </xdr:from>
    <xdr:to>
      <xdr:col>72</xdr:col>
      <xdr:colOff>38100</xdr:colOff>
      <xdr:row>78</xdr:row>
      <xdr:rowOff>50695</xdr:rowOff>
    </xdr:to>
    <xdr:sp macro="" textlink="">
      <xdr:nvSpPr>
        <xdr:cNvPr id="645" name="フローチャート: 判断 644"/>
        <xdr:cNvSpPr/>
      </xdr:nvSpPr>
      <xdr:spPr>
        <a:xfrm>
          <a:off x="13652500" y="133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67222</xdr:rowOff>
    </xdr:from>
    <xdr:ext cx="469744" cy="259045"/>
    <xdr:sp macro="" textlink="">
      <xdr:nvSpPr>
        <xdr:cNvPr id="646" name="テキスト ボックス 645"/>
        <xdr:cNvSpPr txBox="1"/>
      </xdr:nvSpPr>
      <xdr:spPr>
        <a:xfrm>
          <a:off x="13468428" y="1309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106302</xdr:rowOff>
    </xdr:from>
    <xdr:to>
      <xdr:col>67</xdr:col>
      <xdr:colOff>101600</xdr:colOff>
      <xdr:row>78</xdr:row>
      <xdr:rowOff>36452</xdr:rowOff>
    </xdr:to>
    <xdr:sp macro="" textlink="">
      <xdr:nvSpPr>
        <xdr:cNvPr id="647" name="フローチャート: 判断 646"/>
        <xdr:cNvSpPr/>
      </xdr:nvSpPr>
      <xdr:spPr>
        <a:xfrm>
          <a:off x="12763500" y="1330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52979</xdr:rowOff>
    </xdr:from>
    <xdr:ext cx="469744" cy="259045"/>
    <xdr:sp macro="" textlink="">
      <xdr:nvSpPr>
        <xdr:cNvPr id="648" name="テキスト ボックス 647"/>
        <xdr:cNvSpPr txBox="1"/>
      </xdr:nvSpPr>
      <xdr:spPr>
        <a:xfrm>
          <a:off x="12579428" y="1308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144724</xdr:rowOff>
    </xdr:from>
    <xdr:to>
      <xdr:col>85</xdr:col>
      <xdr:colOff>177800</xdr:colOff>
      <xdr:row>78</xdr:row>
      <xdr:rowOff>74874</xdr:rowOff>
    </xdr:to>
    <xdr:sp macro="" textlink="">
      <xdr:nvSpPr>
        <xdr:cNvPr id="654" name="楕円 653"/>
        <xdr:cNvSpPr/>
      </xdr:nvSpPr>
      <xdr:spPr>
        <a:xfrm>
          <a:off x="16268700" y="1334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378565" cy="259045"/>
    <xdr:sp macro="" textlink="">
      <xdr:nvSpPr>
        <xdr:cNvPr id="655" name="災害復旧費該当値テキスト"/>
        <xdr:cNvSpPr txBox="1"/>
      </xdr:nvSpPr>
      <xdr:spPr>
        <a:xfrm>
          <a:off x="16370300" y="1330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141838</xdr:rowOff>
    </xdr:from>
    <xdr:to>
      <xdr:col>81</xdr:col>
      <xdr:colOff>101600</xdr:colOff>
      <xdr:row>78</xdr:row>
      <xdr:rowOff>71988</xdr:rowOff>
    </xdr:to>
    <xdr:sp macro="" textlink="">
      <xdr:nvSpPr>
        <xdr:cNvPr id="656" name="楕円 655"/>
        <xdr:cNvSpPr/>
      </xdr:nvSpPr>
      <xdr:spPr>
        <a:xfrm>
          <a:off x="15430500" y="1334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63115</xdr:rowOff>
    </xdr:from>
    <xdr:ext cx="378565" cy="259045"/>
    <xdr:sp macro="" textlink="">
      <xdr:nvSpPr>
        <xdr:cNvPr id="657" name="テキスト ボックス 656"/>
        <xdr:cNvSpPr txBox="1"/>
      </xdr:nvSpPr>
      <xdr:spPr>
        <a:xfrm>
          <a:off x="15292017" y="13436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141570</xdr:rowOff>
    </xdr:from>
    <xdr:to>
      <xdr:col>76</xdr:col>
      <xdr:colOff>165100</xdr:colOff>
      <xdr:row>78</xdr:row>
      <xdr:rowOff>71720</xdr:rowOff>
    </xdr:to>
    <xdr:sp macro="" textlink="">
      <xdr:nvSpPr>
        <xdr:cNvPr id="658" name="楕円 657"/>
        <xdr:cNvSpPr/>
      </xdr:nvSpPr>
      <xdr:spPr>
        <a:xfrm>
          <a:off x="14541500" y="133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62847</xdr:rowOff>
    </xdr:from>
    <xdr:ext cx="378565" cy="259045"/>
    <xdr:sp macro="" textlink="">
      <xdr:nvSpPr>
        <xdr:cNvPr id="659" name="テキスト ボックス 658"/>
        <xdr:cNvSpPr txBox="1"/>
      </xdr:nvSpPr>
      <xdr:spPr>
        <a:xfrm>
          <a:off x="14403017" y="1343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143890</xdr:rowOff>
    </xdr:from>
    <xdr:to>
      <xdr:col>72</xdr:col>
      <xdr:colOff>38100</xdr:colOff>
      <xdr:row>78</xdr:row>
      <xdr:rowOff>74040</xdr:rowOff>
    </xdr:to>
    <xdr:sp macro="" textlink="">
      <xdr:nvSpPr>
        <xdr:cNvPr id="660" name="楕円 659"/>
        <xdr:cNvSpPr/>
      </xdr:nvSpPr>
      <xdr:spPr>
        <a:xfrm>
          <a:off x="13652500" y="133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65167</xdr:rowOff>
    </xdr:from>
    <xdr:ext cx="378565" cy="259045"/>
    <xdr:sp macro="" textlink="">
      <xdr:nvSpPr>
        <xdr:cNvPr id="661" name="テキスト ボックス 660"/>
        <xdr:cNvSpPr txBox="1"/>
      </xdr:nvSpPr>
      <xdr:spPr>
        <a:xfrm>
          <a:off x="13514017" y="13438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15278</xdr:rowOff>
    </xdr:from>
    <xdr:to>
      <xdr:col>85</xdr:col>
      <xdr:colOff>127000</xdr:colOff>
      <xdr:row>93</xdr:row>
      <xdr:rowOff>83846</xdr:rowOff>
    </xdr:to>
    <xdr:cxnSp macro="">
      <xdr:nvCxnSpPr>
        <xdr:cNvPr id="692" name="直線コネクタ 691"/>
        <xdr:cNvCxnSpPr/>
      </xdr:nvCxnSpPr>
      <xdr:spPr>
        <a:xfrm>
          <a:off x="15481300" y="15960128"/>
          <a:ext cx="838200" cy="6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3"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123089</xdr:rowOff>
    </xdr:from>
    <xdr:to>
      <xdr:col>81</xdr:col>
      <xdr:colOff>50800</xdr:colOff>
      <xdr:row>93</xdr:row>
      <xdr:rowOff>15278</xdr:rowOff>
    </xdr:to>
    <xdr:cxnSp macro="">
      <xdr:nvCxnSpPr>
        <xdr:cNvPr id="695" name="直線コネクタ 694"/>
        <xdr:cNvCxnSpPr/>
      </xdr:nvCxnSpPr>
      <xdr:spPr>
        <a:xfrm>
          <a:off x="14592300" y="15896489"/>
          <a:ext cx="889000" cy="6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103573</xdr:rowOff>
    </xdr:from>
    <xdr:ext cx="534377" cy="259045"/>
    <xdr:sp macro="" textlink="">
      <xdr:nvSpPr>
        <xdr:cNvPr id="697" name="テキスト ボックス 696"/>
        <xdr:cNvSpPr txBox="1"/>
      </xdr:nvSpPr>
      <xdr:spPr>
        <a:xfrm>
          <a:off x="15214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92583</xdr:rowOff>
    </xdr:from>
    <xdr:to>
      <xdr:col>76</xdr:col>
      <xdr:colOff>114300</xdr:colOff>
      <xdr:row>92</xdr:row>
      <xdr:rowOff>123089</xdr:rowOff>
    </xdr:to>
    <xdr:cxnSp macro="">
      <xdr:nvCxnSpPr>
        <xdr:cNvPr id="698" name="直線コネクタ 697"/>
        <xdr:cNvCxnSpPr/>
      </xdr:nvCxnSpPr>
      <xdr:spPr>
        <a:xfrm>
          <a:off x="13703300" y="15865983"/>
          <a:ext cx="889000" cy="3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71899</xdr:rowOff>
    </xdr:from>
    <xdr:ext cx="534377" cy="259045"/>
    <xdr:sp macro="" textlink="">
      <xdr:nvSpPr>
        <xdr:cNvPr id="700" name="テキスト ボックス 699"/>
        <xdr:cNvSpPr txBox="1"/>
      </xdr:nvSpPr>
      <xdr:spPr>
        <a:xfrm>
          <a:off x="14325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69659</xdr:rowOff>
    </xdr:from>
    <xdr:to>
      <xdr:col>71</xdr:col>
      <xdr:colOff>177800</xdr:colOff>
      <xdr:row>92</xdr:row>
      <xdr:rowOff>92583</xdr:rowOff>
    </xdr:to>
    <xdr:cxnSp macro="">
      <xdr:nvCxnSpPr>
        <xdr:cNvPr id="701" name="直線コネクタ 700"/>
        <xdr:cNvCxnSpPr/>
      </xdr:nvCxnSpPr>
      <xdr:spPr>
        <a:xfrm>
          <a:off x="12814300" y="15843059"/>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29820</xdr:rowOff>
    </xdr:from>
    <xdr:to>
      <xdr:col>72</xdr:col>
      <xdr:colOff>38100</xdr:colOff>
      <xdr:row>94</xdr:row>
      <xdr:rowOff>131420</xdr:rowOff>
    </xdr:to>
    <xdr:sp macro="" textlink="">
      <xdr:nvSpPr>
        <xdr:cNvPr id="702" name="フローチャート: 判断 701"/>
        <xdr:cNvSpPr/>
      </xdr:nvSpPr>
      <xdr:spPr>
        <a:xfrm>
          <a:off x="13652500" y="1614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122547</xdr:rowOff>
    </xdr:from>
    <xdr:ext cx="534377" cy="259045"/>
    <xdr:sp macro="" textlink="">
      <xdr:nvSpPr>
        <xdr:cNvPr id="703" name="テキスト ボックス 702"/>
        <xdr:cNvSpPr txBox="1"/>
      </xdr:nvSpPr>
      <xdr:spPr>
        <a:xfrm>
          <a:off x="13436111" y="162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37212</xdr:rowOff>
    </xdr:from>
    <xdr:to>
      <xdr:col>67</xdr:col>
      <xdr:colOff>101600</xdr:colOff>
      <xdr:row>94</xdr:row>
      <xdr:rowOff>138812</xdr:rowOff>
    </xdr:to>
    <xdr:sp macro="" textlink="">
      <xdr:nvSpPr>
        <xdr:cNvPr id="704" name="フローチャート: 判断 703"/>
        <xdr:cNvSpPr/>
      </xdr:nvSpPr>
      <xdr:spPr>
        <a:xfrm>
          <a:off x="12763500" y="161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129939</xdr:rowOff>
    </xdr:from>
    <xdr:ext cx="534377" cy="259045"/>
    <xdr:sp macro="" textlink="">
      <xdr:nvSpPr>
        <xdr:cNvPr id="705" name="テキスト ボックス 704"/>
        <xdr:cNvSpPr txBox="1"/>
      </xdr:nvSpPr>
      <xdr:spPr>
        <a:xfrm>
          <a:off x="12547111" y="162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33046</xdr:rowOff>
    </xdr:from>
    <xdr:to>
      <xdr:col>85</xdr:col>
      <xdr:colOff>177800</xdr:colOff>
      <xdr:row>93</xdr:row>
      <xdr:rowOff>134646</xdr:rowOff>
    </xdr:to>
    <xdr:sp macro="" textlink="">
      <xdr:nvSpPr>
        <xdr:cNvPr id="711" name="楕円 710"/>
        <xdr:cNvSpPr/>
      </xdr:nvSpPr>
      <xdr:spPr>
        <a:xfrm>
          <a:off x="16268700" y="159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55923</xdr:rowOff>
    </xdr:from>
    <xdr:ext cx="534377" cy="259045"/>
    <xdr:sp macro="" textlink="">
      <xdr:nvSpPr>
        <xdr:cNvPr id="712" name="公債費該当値テキスト"/>
        <xdr:cNvSpPr txBox="1"/>
      </xdr:nvSpPr>
      <xdr:spPr>
        <a:xfrm>
          <a:off x="16370300" y="1582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135928</xdr:rowOff>
    </xdr:from>
    <xdr:to>
      <xdr:col>81</xdr:col>
      <xdr:colOff>101600</xdr:colOff>
      <xdr:row>93</xdr:row>
      <xdr:rowOff>66078</xdr:rowOff>
    </xdr:to>
    <xdr:sp macro="" textlink="">
      <xdr:nvSpPr>
        <xdr:cNvPr id="713" name="楕円 712"/>
        <xdr:cNvSpPr/>
      </xdr:nvSpPr>
      <xdr:spPr>
        <a:xfrm>
          <a:off x="15430500" y="15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82605</xdr:rowOff>
    </xdr:from>
    <xdr:ext cx="534377" cy="259045"/>
    <xdr:sp macro="" textlink="">
      <xdr:nvSpPr>
        <xdr:cNvPr id="714" name="テキスト ボックス 713"/>
        <xdr:cNvSpPr txBox="1"/>
      </xdr:nvSpPr>
      <xdr:spPr>
        <a:xfrm>
          <a:off x="15214111" y="1568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72289</xdr:rowOff>
    </xdr:from>
    <xdr:to>
      <xdr:col>76</xdr:col>
      <xdr:colOff>165100</xdr:colOff>
      <xdr:row>93</xdr:row>
      <xdr:rowOff>2439</xdr:rowOff>
    </xdr:to>
    <xdr:sp macro="" textlink="">
      <xdr:nvSpPr>
        <xdr:cNvPr id="715" name="楕円 714"/>
        <xdr:cNvSpPr/>
      </xdr:nvSpPr>
      <xdr:spPr>
        <a:xfrm>
          <a:off x="14541500" y="1584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18966</xdr:rowOff>
    </xdr:from>
    <xdr:ext cx="534377" cy="259045"/>
    <xdr:sp macro="" textlink="">
      <xdr:nvSpPr>
        <xdr:cNvPr id="716" name="テキスト ボックス 715"/>
        <xdr:cNvSpPr txBox="1"/>
      </xdr:nvSpPr>
      <xdr:spPr>
        <a:xfrm>
          <a:off x="14325111" y="1562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41783</xdr:rowOff>
    </xdr:from>
    <xdr:to>
      <xdr:col>72</xdr:col>
      <xdr:colOff>38100</xdr:colOff>
      <xdr:row>92</xdr:row>
      <xdr:rowOff>143383</xdr:rowOff>
    </xdr:to>
    <xdr:sp macro="" textlink="">
      <xdr:nvSpPr>
        <xdr:cNvPr id="717" name="楕円 716"/>
        <xdr:cNvSpPr/>
      </xdr:nvSpPr>
      <xdr:spPr>
        <a:xfrm>
          <a:off x="13652500" y="1581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159910</xdr:rowOff>
    </xdr:from>
    <xdr:ext cx="534377" cy="259045"/>
    <xdr:sp macro="" textlink="">
      <xdr:nvSpPr>
        <xdr:cNvPr id="718" name="テキスト ボックス 717"/>
        <xdr:cNvSpPr txBox="1"/>
      </xdr:nvSpPr>
      <xdr:spPr>
        <a:xfrm>
          <a:off x="13436111" y="155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18859</xdr:rowOff>
    </xdr:from>
    <xdr:to>
      <xdr:col>67</xdr:col>
      <xdr:colOff>101600</xdr:colOff>
      <xdr:row>92</xdr:row>
      <xdr:rowOff>120459</xdr:rowOff>
    </xdr:to>
    <xdr:sp macro="" textlink="">
      <xdr:nvSpPr>
        <xdr:cNvPr id="719" name="楕円 718"/>
        <xdr:cNvSpPr/>
      </xdr:nvSpPr>
      <xdr:spPr>
        <a:xfrm>
          <a:off x="12763500" y="1579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136986</xdr:rowOff>
    </xdr:from>
    <xdr:ext cx="534377" cy="259045"/>
    <xdr:sp macro="" textlink="">
      <xdr:nvSpPr>
        <xdr:cNvPr id="720" name="テキスト ボックス 719"/>
        <xdr:cNvSpPr txBox="1"/>
      </xdr:nvSpPr>
      <xdr:spPr>
        <a:xfrm>
          <a:off x="12547111" y="1556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32665</xdr:rowOff>
    </xdr:from>
    <xdr:to>
      <xdr:col>102</xdr:col>
      <xdr:colOff>165100</xdr:colOff>
      <xdr:row>38</xdr:row>
      <xdr:rowOff>134265</xdr:rowOff>
    </xdr:to>
    <xdr:sp macro="" textlink="">
      <xdr:nvSpPr>
        <xdr:cNvPr id="757" name="フローチャート: 判断 756"/>
        <xdr:cNvSpPr/>
      </xdr:nvSpPr>
      <xdr:spPr>
        <a:xfrm>
          <a:off x="19494500" y="65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150791</xdr:rowOff>
    </xdr:from>
    <xdr:ext cx="378565" cy="259045"/>
    <xdr:sp macro="" textlink="">
      <xdr:nvSpPr>
        <xdr:cNvPr id="758" name="テキスト ボックス 757"/>
        <xdr:cNvSpPr txBox="1"/>
      </xdr:nvSpPr>
      <xdr:spPr>
        <a:xfrm>
          <a:off x="19356017" y="63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158623</xdr:rowOff>
    </xdr:from>
    <xdr:to>
      <xdr:col>98</xdr:col>
      <xdr:colOff>38100</xdr:colOff>
      <xdr:row>38</xdr:row>
      <xdr:rowOff>88773</xdr:rowOff>
    </xdr:to>
    <xdr:sp macro="" textlink="">
      <xdr:nvSpPr>
        <xdr:cNvPr id="759" name="フローチャート: 判断 758"/>
        <xdr:cNvSpPr/>
      </xdr:nvSpPr>
      <xdr:spPr>
        <a:xfrm>
          <a:off x="18605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105300</xdr:rowOff>
    </xdr:from>
    <xdr:ext cx="378565" cy="259045"/>
    <xdr:sp macro="" textlink="">
      <xdr:nvSpPr>
        <xdr:cNvPr id="760" name="テキスト ボックス 759"/>
        <xdr:cNvSpPr txBox="1"/>
      </xdr:nvSpPr>
      <xdr:spPr>
        <a:xfrm>
          <a:off x="18467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消防費、農林畜産業費及び</a:t>
          </a:r>
          <a:r>
            <a:rPr kumimoji="1" lang="ja-JP" altLang="ja-JP" sz="1100">
              <a:solidFill>
                <a:schemeClr val="dk1"/>
              </a:solidFill>
              <a:effectLst/>
              <a:latin typeface="+mn-lt"/>
              <a:ea typeface="+mn-ea"/>
              <a:cs typeface="+mn-cs"/>
            </a:rPr>
            <a:t>公債費以外は、類似団体平均と同等か低い水準で推移している</a:t>
          </a:r>
          <a:r>
            <a:rPr kumimoji="1" lang="ja-JP" altLang="en-US" sz="1100">
              <a:solidFill>
                <a:schemeClr val="dk1"/>
              </a:solidFill>
              <a:effectLst/>
              <a:latin typeface="+mn-lt"/>
              <a:ea typeface="+mn-ea"/>
              <a:cs typeface="+mn-cs"/>
            </a:rPr>
            <a:t>。消防費について住民一人当たり２９，０８９円と高い水準となったが、これは平成３０年度より消防広域化（４市１町）に伴い施設整備等に要した費用が要因である。また、農林水産業費についても平成２９年度のみ類似団体平均より高い水準となり、前年度より１万円ほど高くなったが、畜産クラスター補助金の増加が主な要因である。消防費及び農林水産業費については、</a:t>
          </a:r>
          <a:r>
            <a:rPr kumimoji="1" lang="ja-JP" altLang="ja-JP" sz="1100">
              <a:solidFill>
                <a:schemeClr val="dk1"/>
              </a:solidFill>
              <a:effectLst/>
              <a:latin typeface="+mn-lt"/>
              <a:ea typeface="+mn-ea"/>
              <a:cs typeface="+mn-cs"/>
            </a:rPr>
            <a:t>一時的に平成２９年度は高い水準となったが、平成３０年度以降は平準化に戻る</a:t>
          </a:r>
          <a:r>
            <a:rPr kumimoji="1" lang="ja-JP" altLang="en-US" sz="1100">
              <a:solidFill>
                <a:schemeClr val="dk1"/>
              </a:solidFill>
              <a:effectLst/>
              <a:latin typeface="+mn-lt"/>
              <a:ea typeface="+mn-ea"/>
              <a:cs typeface="+mn-cs"/>
            </a:rPr>
            <a:t>見込みである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a:t>
          </a:r>
          <a:r>
            <a:rPr kumimoji="1" lang="ja-JP" altLang="ja-JP" sz="1100">
              <a:solidFill>
                <a:schemeClr val="dk1"/>
              </a:solidFill>
              <a:effectLst/>
              <a:latin typeface="+mn-lt"/>
              <a:ea typeface="+mn-ea"/>
              <a:cs typeface="+mn-cs"/>
            </a:rPr>
            <a:t>債費については、住民一人当たり</a:t>
          </a:r>
          <a:r>
            <a:rPr kumimoji="1" lang="ja-JP" altLang="en-US" sz="1100">
              <a:solidFill>
                <a:schemeClr val="dk1"/>
              </a:solidFill>
              <a:effectLst/>
              <a:latin typeface="+mn-lt"/>
              <a:ea typeface="+mn-ea"/>
              <a:cs typeface="+mn-cs"/>
            </a:rPr>
            <a:t>７７，８９８</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、類似団体や県平均と比較すると</a:t>
          </a:r>
          <a:r>
            <a:rPr kumimoji="1" lang="ja-JP" altLang="ja-JP" sz="1100">
              <a:solidFill>
                <a:schemeClr val="dk1"/>
              </a:solidFill>
              <a:effectLst/>
              <a:latin typeface="+mn-lt"/>
              <a:ea typeface="+mn-ea"/>
              <a:cs typeface="+mn-cs"/>
            </a:rPr>
            <a:t>高い水準であるが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れは町村合併に伴い地域間格差を解消するための整備事業を集中的に実施した事により地方債残高が増加した影響で元利償還金が膨らんだことが要因であるが、大型事業終了後は、投資的経費の平準化による計画的な起債によって地方債の発行を極力抑えた運用により、平成２５年度をピークとして償還額は減少に転じており、年々改善されていく見込である。</a:t>
          </a:r>
          <a:endParaRPr lang="ja-JP" altLang="ja-JP" sz="1400">
            <a:effectLst/>
          </a:endParaRPr>
        </a:p>
        <a:p>
          <a:r>
            <a:rPr kumimoji="1" lang="ja-JP" altLang="ja-JP" sz="1100">
              <a:solidFill>
                <a:schemeClr val="dk1"/>
              </a:solidFill>
              <a:effectLst/>
              <a:latin typeface="+mn-lt"/>
              <a:ea typeface="+mn-ea"/>
              <a:cs typeface="+mn-cs"/>
            </a:rPr>
            <a:t>なお、東海環状自動車道ＩＣ開通を視野に入れたまちづくりのための周辺整備や公共施設等総合管理計画に基づく公共施設の改修など、近い将来には起債を伴う大規模事業が想定されるため、長期的視点に立ち、引き続き発行額に留意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a:t>
          </a:r>
          <a:r>
            <a:rPr kumimoji="1" lang="ja-JP" altLang="en-US" sz="1100">
              <a:solidFill>
                <a:sysClr val="windowText" lastClr="000000"/>
              </a:solidFill>
              <a:effectLst/>
              <a:latin typeface="+mn-lt"/>
              <a:ea typeface="+mn-ea"/>
              <a:cs typeface="+mn-cs"/>
            </a:rPr>
            <a:t>平成２９</a:t>
          </a:r>
          <a:r>
            <a:rPr kumimoji="1" lang="ja-JP" altLang="ja-JP" sz="1100">
              <a:solidFill>
                <a:sysClr val="windowText" lastClr="000000"/>
              </a:solidFill>
              <a:effectLst/>
              <a:latin typeface="+mn-lt"/>
              <a:ea typeface="+mn-ea"/>
              <a:cs typeface="+mn-cs"/>
            </a:rPr>
            <a:t>年度実質収支の</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分の</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を下らない額として</a:t>
          </a:r>
          <a:r>
            <a:rPr kumimoji="1" lang="en-US" altLang="ja-JP" sz="1100">
              <a:solidFill>
                <a:sysClr val="windowText" lastClr="000000"/>
              </a:solidFill>
              <a:effectLst/>
              <a:latin typeface="+mn-lt"/>
              <a:ea typeface="+mn-ea"/>
              <a:cs typeface="+mn-cs"/>
            </a:rPr>
            <a:t>105,000</a:t>
          </a:r>
          <a:r>
            <a:rPr kumimoji="1" lang="ja-JP" altLang="ja-JP" sz="1100">
              <a:solidFill>
                <a:sysClr val="windowText" lastClr="000000"/>
              </a:solidFill>
              <a:effectLst/>
              <a:latin typeface="+mn-lt"/>
              <a:ea typeface="+mn-ea"/>
              <a:cs typeface="+mn-cs"/>
            </a:rPr>
            <a:t>千円</a:t>
          </a:r>
          <a:r>
            <a:rPr kumimoji="1" lang="ja-JP" altLang="ja-JP" sz="1100">
              <a:solidFill>
                <a:schemeClr val="dk1"/>
              </a:solidFill>
              <a:effectLst/>
              <a:latin typeface="+mn-lt"/>
              <a:ea typeface="+mn-ea"/>
              <a:cs typeface="+mn-cs"/>
            </a:rPr>
            <a:t>を積み戻したが、実質的な財源不足を補うため</a:t>
          </a:r>
          <a:r>
            <a:rPr kumimoji="1" lang="en-US" altLang="ja-JP" sz="1100">
              <a:solidFill>
                <a:schemeClr val="dk1"/>
              </a:solidFill>
              <a:effectLst/>
              <a:latin typeface="+mn-lt"/>
              <a:ea typeface="+mn-ea"/>
              <a:cs typeface="+mn-cs"/>
            </a:rPr>
            <a:t>400,000</a:t>
          </a:r>
          <a:r>
            <a:rPr kumimoji="1" lang="ja-JP" altLang="ja-JP" sz="1100">
              <a:solidFill>
                <a:schemeClr val="dk1"/>
              </a:solidFill>
              <a:effectLst/>
              <a:latin typeface="+mn-lt"/>
              <a:ea typeface="+mn-ea"/>
              <a:cs typeface="+mn-cs"/>
            </a:rPr>
            <a:t>千円の取崩しを行ったことにより、標準財政規模に占める割合は</a:t>
          </a:r>
          <a:r>
            <a:rPr kumimoji="1" lang="en-US" altLang="ja-JP" sz="1100">
              <a:solidFill>
                <a:schemeClr val="dk1"/>
              </a:solidFill>
              <a:effectLst/>
              <a:latin typeface="+mn-lt"/>
              <a:ea typeface="+mn-ea"/>
              <a:cs typeface="+mn-cs"/>
            </a:rPr>
            <a:t>2.29</a:t>
          </a:r>
          <a:r>
            <a:rPr kumimoji="1" lang="ja-JP" altLang="ja-JP" sz="1100">
              <a:solidFill>
                <a:schemeClr val="dk1"/>
              </a:solidFill>
              <a:effectLst/>
              <a:latin typeface="+mn-lt"/>
              <a:ea typeface="+mn-ea"/>
              <a:cs typeface="+mn-cs"/>
            </a:rPr>
            <a:t>ポイント減少し、実質単年度収支も</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年連続赤字となった。</a:t>
          </a:r>
          <a:endParaRPr kumimoji="1" lang="en-US" altLang="ja-JP" sz="1100">
            <a:solidFill>
              <a:schemeClr val="dk1"/>
            </a:solidFill>
            <a:effectLst/>
            <a:latin typeface="+mn-lt"/>
            <a:ea typeface="+mn-ea"/>
            <a:cs typeface="+mn-cs"/>
          </a:endParaRPr>
        </a:p>
        <a:p>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実質収支額は、普通交付税</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合併特例措置額や人口減少の減額等を主な要因として減少がありながらも</a:t>
          </a:r>
          <a:r>
            <a:rPr kumimoji="1" lang="ja-JP" altLang="en-US" sz="1100">
              <a:solidFill>
                <a:schemeClr val="dk1"/>
              </a:solidFill>
              <a:effectLst/>
              <a:latin typeface="+mn-lt"/>
              <a:ea typeface="+mn-ea"/>
              <a:cs typeface="+mn-cs"/>
            </a:rPr>
            <a:t>歳入全体としては前年度より増加した。しかし、</a:t>
          </a:r>
          <a:r>
            <a:rPr kumimoji="1" lang="ja-JP" altLang="ja-JP" sz="1100">
              <a:solidFill>
                <a:schemeClr val="dk1"/>
              </a:solidFill>
              <a:effectLst/>
              <a:latin typeface="+mn-lt"/>
              <a:ea typeface="+mn-ea"/>
              <a:cs typeface="+mn-cs"/>
            </a:rPr>
            <a:t>事業の重点化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歳出においても</a:t>
          </a:r>
          <a:r>
            <a:rPr kumimoji="1" lang="ja-JP" altLang="ja-JP" sz="1100">
              <a:solidFill>
                <a:schemeClr val="dk1"/>
              </a:solidFill>
              <a:effectLst/>
              <a:latin typeface="+mn-lt"/>
              <a:ea typeface="+mn-ea"/>
              <a:cs typeface="+mn-cs"/>
            </a:rPr>
            <a:t>予算規模</a:t>
          </a:r>
          <a:r>
            <a:rPr kumimoji="1" lang="ja-JP" altLang="en-US" sz="1100">
              <a:solidFill>
                <a:schemeClr val="dk1"/>
              </a:solidFill>
              <a:effectLst/>
              <a:latin typeface="+mn-lt"/>
              <a:ea typeface="+mn-ea"/>
              <a:cs typeface="+mn-cs"/>
            </a:rPr>
            <a:t>は前年度より増加し</a:t>
          </a:r>
          <a:r>
            <a:rPr kumimoji="1" lang="ja-JP" altLang="ja-JP" sz="1100">
              <a:solidFill>
                <a:schemeClr val="dk1"/>
              </a:solidFill>
              <a:effectLst/>
              <a:latin typeface="+mn-lt"/>
              <a:ea typeface="+mn-ea"/>
              <a:cs typeface="+mn-cs"/>
            </a:rPr>
            <a:t>、標準財政規模に占める割合は</a:t>
          </a:r>
          <a:r>
            <a:rPr kumimoji="1" lang="en-US" altLang="ja-JP" sz="1100">
              <a:solidFill>
                <a:schemeClr val="dk1"/>
              </a:solidFill>
              <a:effectLst/>
              <a:latin typeface="+mn-lt"/>
              <a:ea typeface="+mn-ea"/>
              <a:cs typeface="+mn-cs"/>
            </a:rPr>
            <a:t>0.57</a:t>
          </a:r>
          <a:r>
            <a:rPr kumimoji="1" lang="ja-JP" altLang="ja-JP" sz="1100">
              <a:solidFill>
                <a:schemeClr val="dk1"/>
              </a:solidFill>
              <a:effectLst/>
              <a:latin typeface="+mn-lt"/>
              <a:ea typeface="+mn-ea"/>
              <a:cs typeface="+mn-cs"/>
            </a:rPr>
            <a:t>ポイントの減少となった。</a:t>
          </a:r>
          <a:endParaRPr lang="ja-JP" altLang="ja-JP">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一般会計及び特別会計ともに歳出抑制に努めており、平成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年度も一般会計及び特別会計（国民健康保険、後期高齢者医療、介護保険、簡易水道事業、農業集落排水事業、公共下水道事業）は、いずれも黒字を達成し、連結実質赤字比率は生じていない。</a:t>
          </a:r>
          <a:endParaRPr lang="ja-JP" altLang="ja-JP" sz="1400">
            <a:effectLst/>
          </a:endParaRPr>
        </a:p>
        <a:p>
          <a:r>
            <a:rPr kumimoji="1" lang="ja-JP" altLang="ja-JP" sz="1100">
              <a:solidFill>
                <a:schemeClr val="dk1"/>
              </a:solidFill>
              <a:effectLst/>
              <a:latin typeface="+mn-lt"/>
              <a:ea typeface="+mn-ea"/>
              <a:cs typeface="+mn-cs"/>
            </a:rPr>
            <a:t>特に公営企業会計（水道事業）においては、堅実な経営を維持し、黒字幅が拡大傾向にあり資金不足は生じなかった。</a:t>
          </a:r>
          <a:endParaRPr lang="ja-JP" altLang="ja-JP" sz="1400">
            <a:effectLst/>
          </a:endParaRPr>
        </a:p>
        <a:p>
          <a:r>
            <a:rPr kumimoji="1" lang="ja-JP" altLang="ja-JP" sz="1100">
              <a:solidFill>
                <a:schemeClr val="dk1"/>
              </a:solidFill>
              <a:effectLst/>
              <a:latin typeface="+mn-lt"/>
              <a:ea typeface="+mn-ea"/>
              <a:cs typeface="+mn-cs"/>
            </a:rPr>
            <a:t>なお、一般会計からの繰出金によって黒字を確保している特別会計もあり、一般会計の負担はますます増大している。各特別会計においては、収入確保と適正な経費負担区分による財政運営、企業経営を行っていく必要がある。</a:t>
          </a:r>
          <a:endParaRPr lang="ja-JP" altLang="ja-JP" sz="1400">
            <a:effectLst/>
          </a:endParaRPr>
        </a:p>
        <a:p>
          <a:r>
            <a:rPr kumimoji="1" lang="ja-JP" altLang="ja-JP" sz="1100">
              <a:solidFill>
                <a:schemeClr val="dk1"/>
              </a:solidFill>
              <a:effectLst/>
              <a:latin typeface="+mn-lt"/>
              <a:ea typeface="+mn-ea"/>
              <a:cs typeface="+mn-cs"/>
            </a:rPr>
            <a:t>今後も一般会計の収支改善及び公営企業の経営安定化を図り、一定の連結黒字額の確保・維持に努める。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1" workbookViewId="0"/>
  </sheetViews>
  <sheetFormatPr defaultColWidth="0" defaultRowHeight="11.25" zeroHeight="1" x14ac:dyDescent="0.15"/>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13201682</v>
      </c>
      <c r="BO4" s="441"/>
      <c r="BP4" s="441"/>
      <c r="BQ4" s="441"/>
      <c r="BR4" s="441"/>
      <c r="BS4" s="441"/>
      <c r="BT4" s="441"/>
      <c r="BU4" s="442"/>
      <c r="BV4" s="440">
        <v>12360490</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2.4</v>
      </c>
      <c r="CU4" s="622"/>
      <c r="CV4" s="622"/>
      <c r="CW4" s="622"/>
      <c r="CX4" s="622"/>
      <c r="CY4" s="622"/>
      <c r="CZ4" s="622"/>
      <c r="DA4" s="623"/>
      <c r="DB4" s="621">
        <v>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12969598</v>
      </c>
      <c r="BO5" s="446"/>
      <c r="BP5" s="446"/>
      <c r="BQ5" s="446"/>
      <c r="BR5" s="446"/>
      <c r="BS5" s="446"/>
      <c r="BT5" s="446"/>
      <c r="BU5" s="447"/>
      <c r="BV5" s="445">
        <v>12034616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92.4</v>
      </c>
      <c r="CU5" s="416"/>
      <c r="CV5" s="416"/>
      <c r="CW5" s="416"/>
      <c r="CX5" s="416"/>
      <c r="CY5" s="416"/>
      <c r="CZ5" s="416"/>
      <c r="DA5" s="417"/>
      <c r="DB5" s="415">
        <v>91.6</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232084</v>
      </c>
      <c r="BO6" s="446"/>
      <c r="BP6" s="446"/>
      <c r="BQ6" s="446"/>
      <c r="BR6" s="446"/>
      <c r="BS6" s="446"/>
      <c r="BT6" s="446"/>
      <c r="BU6" s="447"/>
      <c r="BV6" s="445">
        <v>325874</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96.9</v>
      </c>
      <c r="CU6" s="596"/>
      <c r="CV6" s="596"/>
      <c r="CW6" s="596"/>
      <c r="CX6" s="596"/>
      <c r="CY6" s="596"/>
      <c r="CZ6" s="596"/>
      <c r="DA6" s="597"/>
      <c r="DB6" s="595">
        <v>96.1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22945</v>
      </c>
      <c r="BO7" s="446"/>
      <c r="BP7" s="446"/>
      <c r="BQ7" s="446"/>
      <c r="BR7" s="446"/>
      <c r="BS7" s="446"/>
      <c r="BT7" s="446"/>
      <c r="BU7" s="447"/>
      <c r="BV7" s="445">
        <v>64430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8678932</v>
      </c>
      <c r="CU7" s="446"/>
      <c r="CV7" s="446"/>
      <c r="CW7" s="446"/>
      <c r="CX7" s="446"/>
      <c r="CY7" s="446"/>
      <c r="CZ7" s="446"/>
      <c r="DA7" s="447"/>
      <c r="DB7" s="445">
        <v>8787820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209139</v>
      </c>
      <c r="BO8" s="446"/>
      <c r="BP8" s="446"/>
      <c r="BQ8" s="446"/>
      <c r="BR8" s="446"/>
      <c r="BS8" s="446"/>
      <c r="BT8" s="446"/>
      <c r="BU8" s="447"/>
      <c r="BV8" s="445">
        <v>261444</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0.4</v>
      </c>
      <c r="CU8" s="559"/>
      <c r="CV8" s="559"/>
      <c r="CW8" s="559"/>
      <c r="CX8" s="559"/>
      <c r="CY8" s="559"/>
      <c r="CZ8" s="559"/>
      <c r="DA8" s="560"/>
      <c r="DB8" s="558">
        <v>0.41</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27114</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-52305</v>
      </c>
      <c r="BO9" s="446"/>
      <c r="BP9" s="446"/>
      <c r="BQ9" s="446"/>
      <c r="BR9" s="446"/>
      <c r="BS9" s="446"/>
      <c r="BT9" s="446"/>
      <c r="BU9" s="447"/>
      <c r="BV9" s="445">
        <v>-28314</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21.7</v>
      </c>
      <c r="CU9" s="416"/>
      <c r="CV9" s="416"/>
      <c r="CW9" s="416"/>
      <c r="CX9" s="416"/>
      <c r="CY9" s="416"/>
      <c r="CZ9" s="416"/>
      <c r="DA9" s="417"/>
      <c r="DB9" s="415">
        <v>23.3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29629</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1693</v>
      </c>
      <c r="BO10" s="446"/>
      <c r="BP10" s="446"/>
      <c r="BQ10" s="446"/>
      <c r="BR10" s="446"/>
      <c r="BS10" s="446"/>
      <c r="BT10" s="446"/>
      <c r="BU10" s="447"/>
      <c r="BV10" s="445">
        <v>3339</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27664</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400000</v>
      </c>
      <c r="BO12" s="446"/>
      <c r="BP12" s="446"/>
      <c r="BQ12" s="446"/>
      <c r="BR12" s="446"/>
      <c r="BS12" s="446"/>
      <c r="BT12" s="446"/>
      <c r="BU12" s="447"/>
      <c r="BV12" s="445">
        <v>350000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27080</v>
      </c>
      <c r="S13" s="549"/>
      <c r="T13" s="549"/>
      <c r="U13" s="549"/>
      <c r="V13" s="550"/>
      <c r="W13" s="536" t="s">
        <v>134</v>
      </c>
      <c r="X13" s="458"/>
      <c r="Y13" s="458"/>
      <c r="Z13" s="458"/>
      <c r="AA13" s="458"/>
      <c r="AB13" s="459"/>
      <c r="AC13" s="421">
        <v>471</v>
      </c>
      <c r="AD13" s="422"/>
      <c r="AE13" s="422"/>
      <c r="AF13" s="422"/>
      <c r="AG13" s="423"/>
      <c r="AH13" s="421">
        <v>444</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-450612</v>
      </c>
      <c r="BO13" s="446"/>
      <c r="BP13" s="446"/>
      <c r="BQ13" s="446"/>
      <c r="BR13" s="446"/>
      <c r="BS13" s="446"/>
      <c r="BT13" s="446"/>
      <c r="BU13" s="447"/>
      <c r="BV13" s="445">
        <v>-374975</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13.9</v>
      </c>
      <c r="CU13" s="416"/>
      <c r="CV13" s="416"/>
      <c r="CW13" s="416"/>
      <c r="CX13" s="416"/>
      <c r="CY13" s="416"/>
      <c r="CZ13" s="416"/>
      <c r="DA13" s="417"/>
      <c r="DB13" s="415">
        <v>15.6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27953</v>
      </c>
      <c r="S14" s="549"/>
      <c r="T14" s="549"/>
      <c r="U14" s="549"/>
      <c r="V14" s="550"/>
      <c r="W14" s="551"/>
      <c r="X14" s="461"/>
      <c r="Y14" s="461"/>
      <c r="Z14" s="461"/>
      <c r="AA14" s="461"/>
      <c r="AB14" s="462"/>
      <c r="AC14" s="541">
        <v>3.4</v>
      </c>
      <c r="AD14" s="542"/>
      <c r="AE14" s="542"/>
      <c r="AF14" s="542"/>
      <c r="AG14" s="543"/>
      <c r="AH14" s="541">
        <v>3.2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v>32.799999999999997</v>
      </c>
      <c r="CU14" s="553"/>
      <c r="CV14" s="553"/>
      <c r="CW14" s="553"/>
      <c r="CX14" s="553"/>
      <c r="CY14" s="553"/>
      <c r="CZ14" s="553"/>
      <c r="DA14" s="554"/>
      <c r="DB14" s="552">
        <v>32.1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27380</v>
      </c>
      <c r="S15" s="549"/>
      <c r="T15" s="549"/>
      <c r="U15" s="549"/>
      <c r="V15" s="550"/>
      <c r="W15" s="536" t="s">
        <v>142</v>
      </c>
      <c r="X15" s="458"/>
      <c r="Y15" s="458"/>
      <c r="Z15" s="458"/>
      <c r="AA15" s="458"/>
      <c r="AB15" s="459"/>
      <c r="AC15" s="421">
        <v>5618</v>
      </c>
      <c r="AD15" s="422"/>
      <c r="AE15" s="422"/>
      <c r="AF15" s="422"/>
      <c r="AG15" s="423"/>
      <c r="AH15" s="421">
        <v>5755</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2916035</v>
      </c>
      <c r="BO15" s="441"/>
      <c r="BP15" s="441"/>
      <c r="BQ15" s="441"/>
      <c r="BR15" s="441"/>
      <c r="BS15" s="441"/>
      <c r="BT15" s="441"/>
      <c r="BU15" s="442"/>
      <c r="BV15" s="440">
        <v>2913899</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41</v>
      </c>
      <c r="AD16" s="542"/>
      <c r="AE16" s="542"/>
      <c r="AF16" s="542"/>
      <c r="AG16" s="543"/>
      <c r="AH16" s="541">
        <v>41.1</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7305542</v>
      </c>
      <c r="BO16" s="446"/>
      <c r="BP16" s="446"/>
      <c r="BQ16" s="446"/>
      <c r="BR16" s="446"/>
      <c r="BS16" s="446"/>
      <c r="BT16" s="446"/>
      <c r="BU16" s="447"/>
      <c r="BV16" s="445">
        <v>7280520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7625</v>
      </c>
      <c r="AD17" s="422"/>
      <c r="AE17" s="422"/>
      <c r="AF17" s="422"/>
      <c r="AG17" s="423"/>
      <c r="AH17" s="421">
        <v>7793</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3679653</v>
      </c>
      <c r="BO17" s="446"/>
      <c r="BP17" s="446"/>
      <c r="BQ17" s="446"/>
      <c r="BR17" s="446"/>
      <c r="BS17" s="446"/>
      <c r="BT17" s="446"/>
      <c r="BU17" s="447"/>
      <c r="BV17" s="445">
        <v>3662293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221.98</v>
      </c>
      <c r="M18" s="510"/>
      <c r="N18" s="510"/>
      <c r="O18" s="510"/>
      <c r="P18" s="510"/>
      <c r="Q18" s="510"/>
      <c r="R18" s="511"/>
      <c r="S18" s="511"/>
      <c r="T18" s="511"/>
      <c r="U18" s="511"/>
      <c r="V18" s="512"/>
      <c r="W18" s="526"/>
      <c r="X18" s="527"/>
      <c r="Y18" s="527"/>
      <c r="Z18" s="527"/>
      <c r="AA18" s="527"/>
      <c r="AB18" s="537"/>
      <c r="AC18" s="409">
        <v>55.6</v>
      </c>
      <c r="AD18" s="410"/>
      <c r="AE18" s="410"/>
      <c r="AF18" s="410"/>
      <c r="AG18" s="513"/>
      <c r="AH18" s="409">
        <v>55.7</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8099977</v>
      </c>
      <c r="BO18" s="446"/>
      <c r="BP18" s="446"/>
      <c r="BQ18" s="446"/>
      <c r="BR18" s="446"/>
      <c r="BS18" s="446"/>
      <c r="BT18" s="446"/>
      <c r="BU18" s="447"/>
      <c r="BV18" s="445">
        <v>8073891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122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9943833</v>
      </c>
      <c r="BO19" s="446"/>
      <c r="BP19" s="446"/>
      <c r="BQ19" s="446"/>
      <c r="BR19" s="446"/>
      <c r="BS19" s="446"/>
      <c r="BT19" s="446"/>
      <c r="BU19" s="447"/>
      <c r="BV19" s="445">
        <v>9985809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9640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14946649</v>
      </c>
      <c r="BO23" s="446"/>
      <c r="BP23" s="446"/>
      <c r="BQ23" s="446"/>
      <c r="BR23" s="446"/>
      <c r="BS23" s="446"/>
      <c r="BT23" s="446"/>
      <c r="BU23" s="447"/>
      <c r="BV23" s="445">
        <v>15856724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7380</v>
      </c>
      <c r="R24" s="422"/>
      <c r="S24" s="422"/>
      <c r="T24" s="422"/>
      <c r="U24" s="422"/>
      <c r="V24" s="423"/>
      <c r="W24" s="487"/>
      <c r="X24" s="478"/>
      <c r="Y24" s="479"/>
      <c r="Z24" s="418" t="s">
        <v>166</v>
      </c>
      <c r="AA24" s="419"/>
      <c r="AB24" s="419"/>
      <c r="AC24" s="419"/>
      <c r="AD24" s="419"/>
      <c r="AE24" s="419"/>
      <c r="AF24" s="419"/>
      <c r="AG24" s="420"/>
      <c r="AH24" s="421">
        <v>277</v>
      </c>
      <c r="AI24" s="422"/>
      <c r="AJ24" s="422"/>
      <c r="AK24" s="422"/>
      <c r="AL24" s="423"/>
      <c r="AM24" s="421">
        <v>875320</v>
      </c>
      <c r="AN24" s="422"/>
      <c r="AO24" s="422"/>
      <c r="AP24" s="422"/>
      <c r="AQ24" s="422"/>
      <c r="AR24" s="423"/>
      <c r="AS24" s="421">
        <v>3160</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8324369</v>
      </c>
      <c r="BO24" s="446"/>
      <c r="BP24" s="446"/>
      <c r="BQ24" s="446"/>
      <c r="BR24" s="446"/>
      <c r="BS24" s="446"/>
      <c r="BT24" s="446"/>
      <c r="BU24" s="447"/>
      <c r="BV24" s="445">
        <v>8729756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1</v>
      </c>
      <c r="M25" s="422"/>
      <c r="N25" s="422"/>
      <c r="O25" s="422"/>
      <c r="P25" s="423"/>
      <c r="Q25" s="421">
        <v>6420</v>
      </c>
      <c r="R25" s="422"/>
      <c r="S25" s="422"/>
      <c r="T25" s="422"/>
      <c r="U25" s="422"/>
      <c r="V25" s="423"/>
      <c r="W25" s="487"/>
      <c r="X25" s="478"/>
      <c r="Y25" s="479"/>
      <c r="Z25" s="418" t="s">
        <v>169</v>
      </c>
      <c r="AA25" s="419"/>
      <c r="AB25" s="419"/>
      <c r="AC25" s="419"/>
      <c r="AD25" s="419"/>
      <c r="AE25" s="419"/>
      <c r="AF25" s="419"/>
      <c r="AG25" s="420"/>
      <c r="AH25" s="421">
        <v>51</v>
      </c>
      <c r="AI25" s="422"/>
      <c r="AJ25" s="422"/>
      <c r="AK25" s="422"/>
      <c r="AL25" s="423"/>
      <c r="AM25" s="421">
        <v>155295</v>
      </c>
      <c r="AN25" s="422"/>
      <c r="AO25" s="422"/>
      <c r="AP25" s="422"/>
      <c r="AQ25" s="422"/>
      <c r="AR25" s="423"/>
      <c r="AS25" s="421">
        <v>3045</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3561403</v>
      </c>
      <c r="BO25" s="441"/>
      <c r="BP25" s="441"/>
      <c r="BQ25" s="441"/>
      <c r="BR25" s="441"/>
      <c r="BS25" s="441"/>
      <c r="BT25" s="441"/>
      <c r="BU25" s="442"/>
      <c r="BV25" s="440">
        <v>3926615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5500</v>
      </c>
      <c r="R26" s="422"/>
      <c r="S26" s="422"/>
      <c r="T26" s="422"/>
      <c r="U26" s="422"/>
      <c r="V26" s="423"/>
      <c r="W26" s="487"/>
      <c r="X26" s="478"/>
      <c r="Y26" s="479"/>
      <c r="Z26" s="418" t="s">
        <v>172</v>
      </c>
      <c r="AA26" s="500"/>
      <c r="AB26" s="500"/>
      <c r="AC26" s="500"/>
      <c r="AD26" s="500"/>
      <c r="AE26" s="500"/>
      <c r="AF26" s="500"/>
      <c r="AG26" s="501"/>
      <c r="AH26" s="421">
        <v>7</v>
      </c>
      <c r="AI26" s="422"/>
      <c r="AJ26" s="422"/>
      <c r="AK26" s="422"/>
      <c r="AL26" s="423"/>
      <c r="AM26" s="421">
        <v>16534</v>
      </c>
      <c r="AN26" s="422"/>
      <c r="AO26" s="422"/>
      <c r="AP26" s="422"/>
      <c r="AQ26" s="422"/>
      <c r="AR26" s="423"/>
      <c r="AS26" s="421">
        <v>2362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174</v>
      </c>
      <c r="BO26" s="446"/>
      <c r="BP26" s="446"/>
      <c r="BQ26" s="446"/>
      <c r="BR26" s="446"/>
      <c r="BS26" s="446"/>
      <c r="BT26" s="446"/>
      <c r="BU26" s="447"/>
      <c r="BV26" s="445" t="s">
        <v>174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3530</v>
      </c>
      <c r="R27" s="422"/>
      <c r="S27" s="422"/>
      <c r="T27" s="422"/>
      <c r="U27" s="422"/>
      <c r="V27" s="423"/>
      <c r="W27" s="487"/>
      <c r="X27" s="478"/>
      <c r="Y27" s="479"/>
      <c r="Z27" s="418" t="s">
        <v>176</v>
      </c>
      <c r="AA27" s="419"/>
      <c r="AB27" s="419"/>
      <c r="AC27" s="419"/>
      <c r="AD27" s="419"/>
      <c r="AE27" s="419"/>
      <c r="AF27" s="419"/>
      <c r="AG27" s="420"/>
      <c r="AH27" s="421" t="s">
        <v>123</v>
      </c>
      <c r="AI27" s="422"/>
      <c r="AJ27" s="422"/>
      <c r="AK27" s="422"/>
      <c r="AL27" s="423"/>
      <c r="AM27" s="421" t="s">
        <v>177</v>
      </c>
      <c r="AN27" s="422"/>
      <c r="AO27" s="422"/>
      <c r="AP27" s="422"/>
      <c r="AQ27" s="422"/>
      <c r="AR27" s="423"/>
      <c r="AS27" s="421" t="s">
        <v>123</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t="s">
        <v>179</v>
      </c>
      <c r="BO27" s="449"/>
      <c r="BP27" s="449"/>
      <c r="BQ27" s="449"/>
      <c r="BR27" s="449"/>
      <c r="BS27" s="449"/>
      <c r="BT27" s="449"/>
      <c r="BU27" s="450"/>
      <c r="BV27" s="448" t="s">
        <v>174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180</v>
      </c>
      <c r="F28" s="419"/>
      <c r="G28" s="419"/>
      <c r="H28" s="419"/>
      <c r="I28" s="419"/>
      <c r="J28" s="419"/>
      <c r="K28" s="420"/>
      <c r="L28" s="421">
        <v>1</v>
      </c>
      <c r="M28" s="422"/>
      <c r="N28" s="422"/>
      <c r="O28" s="422"/>
      <c r="P28" s="423"/>
      <c r="Q28" s="421">
        <v>3150</v>
      </c>
      <c r="R28" s="422"/>
      <c r="S28" s="422"/>
      <c r="T28" s="422"/>
      <c r="U28" s="422"/>
      <c r="V28" s="423"/>
      <c r="W28" s="487"/>
      <c r="X28" s="478"/>
      <c r="Y28" s="479"/>
      <c r="Z28" s="418" t="s">
        <v>181</v>
      </c>
      <c r="AA28" s="419"/>
      <c r="AB28" s="419"/>
      <c r="AC28" s="419"/>
      <c r="AD28" s="419"/>
      <c r="AE28" s="419"/>
      <c r="AF28" s="419"/>
      <c r="AG28" s="420"/>
      <c r="AH28" s="421" t="s">
        <v>174</v>
      </c>
      <c r="AI28" s="422"/>
      <c r="AJ28" s="422"/>
      <c r="AK28" s="422"/>
      <c r="AL28" s="423"/>
      <c r="AM28" s="421" t="s">
        <v>174</v>
      </c>
      <c r="AN28" s="422"/>
      <c r="AO28" s="422"/>
      <c r="AP28" s="422"/>
      <c r="AQ28" s="422"/>
      <c r="AR28" s="423"/>
      <c r="AS28" s="421" t="s">
        <v>123</v>
      </c>
      <c r="AT28" s="422"/>
      <c r="AU28" s="422"/>
      <c r="AV28" s="422"/>
      <c r="AW28" s="422"/>
      <c r="AX28" s="424"/>
      <c r="AY28" s="428" t="s">
        <v>182</v>
      </c>
      <c r="AZ28" s="429"/>
      <c r="BA28" s="429"/>
      <c r="BB28" s="430"/>
      <c r="BC28" s="437" t="s">
        <v>42</v>
      </c>
      <c r="BD28" s="438"/>
      <c r="BE28" s="438"/>
      <c r="BF28" s="438"/>
      <c r="BG28" s="438"/>
      <c r="BH28" s="438"/>
      <c r="BI28" s="438"/>
      <c r="BJ28" s="438"/>
      <c r="BK28" s="438"/>
      <c r="BL28" s="438"/>
      <c r="BM28" s="439"/>
      <c r="BN28" s="440">
        <v>2954922</v>
      </c>
      <c r="BO28" s="441"/>
      <c r="BP28" s="441"/>
      <c r="BQ28" s="441"/>
      <c r="BR28" s="441"/>
      <c r="BS28" s="441"/>
      <c r="BT28" s="441"/>
      <c r="BU28" s="442"/>
      <c r="BV28" s="440">
        <v>3193229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183</v>
      </c>
      <c r="F29" s="419"/>
      <c r="G29" s="419"/>
      <c r="H29" s="419"/>
      <c r="I29" s="419"/>
      <c r="J29" s="419"/>
      <c r="K29" s="420"/>
      <c r="L29" s="421">
        <v>12</v>
      </c>
      <c r="M29" s="422"/>
      <c r="N29" s="422"/>
      <c r="O29" s="422"/>
      <c r="P29" s="423"/>
      <c r="Q29" s="421">
        <v>2950</v>
      </c>
      <c r="R29" s="422"/>
      <c r="S29" s="422"/>
      <c r="T29" s="422"/>
      <c r="U29" s="422"/>
      <c r="V29" s="423"/>
      <c r="W29" s="488"/>
      <c r="X29" s="489"/>
      <c r="Y29" s="490"/>
      <c r="Z29" s="418" t="s">
        <v>184</v>
      </c>
      <c r="AA29" s="419"/>
      <c r="AB29" s="419"/>
      <c r="AC29" s="419"/>
      <c r="AD29" s="419"/>
      <c r="AE29" s="419"/>
      <c r="AF29" s="419"/>
      <c r="AG29" s="420"/>
      <c r="AH29" s="421">
        <v>277</v>
      </c>
      <c r="AI29" s="422"/>
      <c r="AJ29" s="422"/>
      <c r="AK29" s="422"/>
      <c r="AL29" s="423"/>
      <c r="AM29" s="421">
        <v>875320</v>
      </c>
      <c r="AN29" s="422"/>
      <c r="AO29" s="422"/>
      <c r="AP29" s="422"/>
      <c r="AQ29" s="422"/>
      <c r="AR29" s="423"/>
      <c r="AS29" s="421">
        <v>3160</v>
      </c>
      <c r="AT29" s="422"/>
      <c r="AU29" s="422"/>
      <c r="AV29" s="422"/>
      <c r="AW29" s="422"/>
      <c r="AX29" s="424"/>
      <c r="AY29" s="431"/>
      <c r="AZ29" s="432"/>
      <c r="BA29" s="432"/>
      <c r="BB29" s="433"/>
      <c r="BC29" s="425" t="s">
        <v>185</v>
      </c>
      <c r="BD29" s="426"/>
      <c r="BE29" s="426"/>
      <c r="BF29" s="426"/>
      <c r="BG29" s="426"/>
      <c r="BH29" s="426"/>
      <c r="BI29" s="426"/>
      <c r="BJ29" s="426"/>
      <c r="BK29" s="426"/>
      <c r="BL29" s="426"/>
      <c r="BM29" s="427"/>
      <c r="BN29" s="445">
        <v>1115422</v>
      </c>
      <c r="BO29" s="446"/>
      <c r="BP29" s="446"/>
      <c r="BQ29" s="446"/>
      <c r="BR29" s="446"/>
      <c r="BS29" s="446"/>
      <c r="BT29" s="446"/>
      <c r="BU29" s="447"/>
      <c r="BV29" s="445">
        <v>1114709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186</v>
      </c>
      <c r="X30" s="498"/>
      <c r="Y30" s="498"/>
      <c r="Z30" s="498"/>
      <c r="AA30" s="498"/>
      <c r="AB30" s="498"/>
      <c r="AC30" s="498"/>
      <c r="AD30" s="498"/>
      <c r="AE30" s="498"/>
      <c r="AF30" s="498"/>
      <c r="AG30" s="499"/>
      <c r="AH30" s="409">
        <v>94.9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3369408</v>
      </c>
      <c r="BO30" s="449"/>
      <c r="BP30" s="449"/>
      <c r="BQ30" s="449"/>
      <c r="BR30" s="449"/>
      <c r="BS30" s="449"/>
      <c r="BT30" s="449"/>
      <c r="BU30" s="450"/>
      <c r="BV30" s="448">
        <v>3428755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193</v>
      </c>
      <c r="D33" s="408"/>
      <c r="E33" s="407" t="s">
        <v>194</v>
      </c>
      <c r="F33" s="407"/>
      <c r="G33" s="407"/>
      <c r="H33" s="407"/>
      <c r="I33" s="407"/>
      <c r="J33" s="407"/>
      <c r="K33" s="407"/>
      <c r="L33" s="407"/>
      <c r="M33" s="407"/>
      <c r="N33" s="407"/>
      <c r="O33" s="407"/>
      <c r="P33" s="407"/>
      <c r="Q33" s="407"/>
      <c r="R33" s="407"/>
      <c r="S33" s="407"/>
      <c r="T33" s="195"/>
      <c r="U33" s="408" t="s">
        <v>195</v>
      </c>
      <c r="V33" s="408"/>
      <c r="W33" s="407" t="s">
        <v>194</v>
      </c>
      <c r="X33" s="407"/>
      <c r="Y33" s="407"/>
      <c r="Z33" s="407"/>
      <c r="AA33" s="407"/>
      <c r="AB33" s="407"/>
      <c r="AC33" s="407"/>
      <c r="AD33" s="407"/>
      <c r="AE33" s="407"/>
      <c r="AF33" s="407"/>
      <c r="AG33" s="407"/>
      <c r="AH33" s="407"/>
      <c r="AI33" s="407"/>
      <c r="AJ33" s="407"/>
      <c r="AK33" s="407"/>
      <c r="AL33" s="195"/>
      <c r="AM33" s="408" t="s">
        <v>196</v>
      </c>
      <c r="AN33" s="408"/>
      <c r="AO33" s="407" t="s">
        <v>194</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200</v>
      </c>
      <c r="CP33" s="408"/>
      <c r="CQ33" s="407" t="s">
        <v>201</v>
      </c>
      <c r="CR33" s="407"/>
      <c r="CS33" s="407"/>
      <c r="CT33" s="407"/>
      <c r="CU33" s="407"/>
      <c r="CV33" s="407"/>
      <c r="CW33" s="407"/>
      <c r="CX33" s="407"/>
      <c r="CY33" s="407"/>
      <c r="CZ33" s="407"/>
      <c r="DA33" s="407"/>
      <c r="DB33" s="407"/>
      <c r="DC33" s="407"/>
      <c r="DD33" s="407"/>
      <c r="DE33" s="407"/>
      <c r="DF33" s="195"/>
      <c r="DG33" s="406" t="s">
        <v>202</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岐阜県市町村会館組合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山県市土地開発公社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岐阜県市町村職員退職手当組合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IF('各会計、関係団体の財政状況及び健全化判断比率'!B34="","",'各会計、関係団体の財政状況及び健全化判断比率'!B34)</f>
        <v>公共下水道事業特別会計</v>
      </c>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岐北衛生施設利用組合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岐阜地域児童発達支援センター組合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岐阜県後期高齢者広域連合（一般会計分）</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岐阜県後期高齢者広域連合（特別会計分）</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dXKcMpXIZsTns2NvfcMagp1wbXUrKYfr0idmdHHVsA0j35lnQqExU4E0tIN/g5WrI85samc2edTRPvm35ShBA==" saltValue="c2nzI7D0xJPu7YIRcKgp1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24" t="s">
        <v>573</v>
      </c>
      <c r="D34" s="1224"/>
      <c r="E34" s="1225"/>
      <c r="F34" s="32">
        <v>9.17</v>
      </c>
      <c r="G34" s="33">
        <v>9.42</v>
      </c>
      <c r="H34" s="33">
        <v>10.09</v>
      </c>
      <c r="I34" s="33">
        <v>10.94</v>
      </c>
      <c r="J34" s="34">
        <v>11.17</v>
      </c>
      <c r="K34" s="22"/>
      <c r="L34" s="22"/>
      <c r="M34" s="22"/>
      <c r="N34" s="22"/>
      <c r="O34" s="22"/>
      <c r="P34" s="22"/>
    </row>
    <row r="35" spans="1:16" ht="39" customHeight="1" x14ac:dyDescent="0.15">
      <c r="A35" s="22"/>
      <c r="B35" s="35"/>
      <c r="C35" s="1218" t="s">
        <v>574</v>
      </c>
      <c r="D35" s="1219"/>
      <c r="E35" s="1220"/>
      <c r="F35" s="36">
        <v>7.54</v>
      </c>
      <c r="G35" s="37">
        <v>4.04</v>
      </c>
      <c r="H35" s="37">
        <v>3.22</v>
      </c>
      <c r="I35" s="37">
        <v>2.97</v>
      </c>
      <c r="J35" s="38">
        <v>2.4</v>
      </c>
      <c r="K35" s="22"/>
      <c r="L35" s="22"/>
      <c r="M35" s="22"/>
      <c r="N35" s="22"/>
      <c r="O35" s="22"/>
      <c r="P35" s="22"/>
    </row>
    <row r="36" spans="1:16" ht="39" customHeight="1" x14ac:dyDescent="0.15">
      <c r="A36" s="22"/>
      <c r="B36" s="35"/>
      <c r="C36" s="1218" t="s">
        <v>575</v>
      </c>
      <c r="D36" s="1219"/>
      <c r="E36" s="1220"/>
      <c r="F36" s="36">
        <v>2.56</v>
      </c>
      <c r="G36" s="37">
        <v>0.15</v>
      </c>
      <c r="H36" s="37">
        <v>0.09</v>
      </c>
      <c r="I36" s="37">
        <v>0.1</v>
      </c>
      <c r="J36" s="38">
        <v>0.89</v>
      </c>
      <c r="K36" s="22"/>
      <c r="L36" s="22"/>
      <c r="M36" s="22"/>
      <c r="N36" s="22"/>
      <c r="O36" s="22"/>
      <c r="P36" s="22"/>
    </row>
    <row r="37" spans="1:16" ht="39" customHeight="1" x14ac:dyDescent="0.15">
      <c r="A37" s="22"/>
      <c r="B37" s="35"/>
      <c r="C37" s="1218" t="s">
        <v>576</v>
      </c>
      <c r="D37" s="1219"/>
      <c r="E37" s="1220"/>
      <c r="F37" s="36">
        <v>0.03</v>
      </c>
      <c r="G37" s="37">
        <v>0.02</v>
      </c>
      <c r="H37" s="37">
        <v>0</v>
      </c>
      <c r="I37" s="37">
        <v>0.05</v>
      </c>
      <c r="J37" s="38">
        <v>0.15</v>
      </c>
      <c r="K37" s="22"/>
      <c r="L37" s="22"/>
      <c r="M37" s="22"/>
      <c r="N37" s="22"/>
      <c r="O37" s="22"/>
      <c r="P37" s="22"/>
    </row>
    <row r="38" spans="1:16" ht="39" customHeight="1" x14ac:dyDescent="0.15">
      <c r="A38" s="22"/>
      <c r="B38" s="35"/>
      <c r="C38" s="1218" t="s">
        <v>577</v>
      </c>
      <c r="D38" s="1219"/>
      <c r="E38" s="1220"/>
      <c r="F38" s="36">
        <v>1.93</v>
      </c>
      <c r="G38" s="37">
        <v>0.9</v>
      </c>
      <c r="H38" s="37">
        <v>0.31</v>
      </c>
      <c r="I38" s="37">
        <v>0.04</v>
      </c>
      <c r="J38" s="38">
        <v>0.05</v>
      </c>
      <c r="K38" s="22"/>
      <c r="L38" s="22"/>
      <c r="M38" s="22"/>
      <c r="N38" s="22"/>
      <c r="O38" s="22"/>
      <c r="P38" s="22"/>
    </row>
    <row r="39" spans="1:16" ht="39" customHeight="1" x14ac:dyDescent="0.15">
      <c r="A39" s="22"/>
      <c r="B39" s="35"/>
      <c r="C39" s="1218" t="s">
        <v>578</v>
      </c>
      <c r="D39" s="1219"/>
      <c r="E39" s="1220"/>
      <c r="F39" s="36">
        <v>0.17</v>
      </c>
      <c r="G39" s="37">
        <v>0.02</v>
      </c>
      <c r="H39" s="37">
        <v>0.02</v>
      </c>
      <c r="I39" s="37">
        <v>0.02</v>
      </c>
      <c r="J39" s="38">
        <v>0.04</v>
      </c>
      <c r="K39" s="22"/>
      <c r="L39" s="22"/>
      <c r="M39" s="22"/>
      <c r="N39" s="22"/>
      <c r="O39" s="22"/>
      <c r="P39" s="22"/>
    </row>
    <row r="40" spans="1:16" ht="39" customHeight="1" x14ac:dyDescent="0.15">
      <c r="A40" s="22"/>
      <c r="B40" s="35"/>
      <c r="C40" s="1218" t="s">
        <v>579</v>
      </c>
      <c r="D40" s="1219"/>
      <c r="E40" s="1220"/>
      <c r="F40" s="36">
        <v>0</v>
      </c>
      <c r="G40" s="37">
        <v>0</v>
      </c>
      <c r="H40" s="37">
        <v>0</v>
      </c>
      <c r="I40" s="37">
        <v>0</v>
      </c>
      <c r="J40" s="38">
        <v>0</v>
      </c>
      <c r="K40" s="22"/>
      <c r="L40" s="22"/>
      <c r="M40" s="22"/>
      <c r="N40" s="22"/>
      <c r="O40" s="22"/>
      <c r="P40" s="22"/>
    </row>
    <row r="41" spans="1:16" ht="39" customHeight="1" x14ac:dyDescent="0.15">
      <c r="A41" s="22"/>
      <c r="B41" s="35"/>
      <c r="C41" s="1218" t="s">
        <v>580</v>
      </c>
      <c r="D41" s="1219"/>
      <c r="E41" s="1220"/>
      <c r="F41" s="36">
        <v>0</v>
      </c>
      <c r="G41" s="37">
        <v>0</v>
      </c>
      <c r="H41" s="37">
        <v>0</v>
      </c>
      <c r="I41" s="37">
        <v>0</v>
      </c>
      <c r="J41" s="38">
        <v>0</v>
      </c>
      <c r="K41" s="22"/>
      <c r="L41" s="22"/>
      <c r="M41" s="22"/>
      <c r="N41" s="22"/>
      <c r="O41" s="22"/>
      <c r="P41" s="22"/>
    </row>
    <row r="42" spans="1:16" ht="39" customHeight="1" x14ac:dyDescent="0.15">
      <c r="A42" s="22"/>
      <c r="B42" s="39"/>
      <c r="C42" s="1218" t="s">
        <v>581</v>
      </c>
      <c r="D42" s="1219"/>
      <c r="E42" s="1220"/>
      <c r="F42" s="36" t="s">
        <v>521</v>
      </c>
      <c r="G42" s="37" t="s">
        <v>521</v>
      </c>
      <c r="H42" s="37" t="s">
        <v>521</v>
      </c>
      <c r="I42" s="37" t="s">
        <v>521</v>
      </c>
      <c r="J42" s="38" t="s">
        <v>521</v>
      </c>
      <c r="K42" s="22"/>
      <c r="L42" s="22"/>
      <c r="M42" s="22"/>
      <c r="N42" s="22"/>
      <c r="O42" s="22"/>
      <c r="P42" s="22"/>
    </row>
    <row r="43" spans="1:16" ht="39" customHeight="1" thickBot="1" x14ac:dyDescent="0.2">
      <c r="A43" s="22"/>
      <c r="B43" s="40"/>
      <c r="C43" s="1221" t="s">
        <v>582</v>
      </c>
      <c r="D43" s="1222"/>
      <c r="E43" s="1223"/>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BAM5vxrqfcfXml8EuvVW4bRNxANn4NbdG7OLwB0hSKO+n5AQETgwnJ2iOoWFA24KnzCHtPxwWbF7Vsnc26aGw==" saltValue="ERkdzhKmYrD8UgqOGQe7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2695</v>
      </c>
      <c r="L45" s="60">
        <v>2612</v>
      </c>
      <c r="M45" s="60">
        <v>2499</v>
      </c>
      <c r="N45" s="60">
        <v>2328</v>
      </c>
      <c r="O45" s="61">
        <v>2155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521</v>
      </c>
      <c r="L46" s="64" t="s">
        <v>521</v>
      </c>
      <c r="M46" s="64" t="s">
        <v>521</v>
      </c>
      <c r="N46" s="64" t="s">
        <v>521</v>
      </c>
      <c r="O46" s="65" t="s">
        <v>521</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521</v>
      </c>
      <c r="L47" s="64" t="s">
        <v>521</v>
      </c>
      <c r="M47" s="64" t="s">
        <v>521</v>
      </c>
      <c r="N47" s="64" t="s">
        <v>521</v>
      </c>
      <c r="O47" s="65" t="s">
        <v>521</v>
      </c>
      <c r="P47" s="48"/>
      <c r="Q47" s="48"/>
      <c r="R47" s="48"/>
      <c r="S47" s="48"/>
      <c r="T47" s="48"/>
      <c r="U47" s="48"/>
    </row>
    <row r="48" spans="1:21" ht="30.75" customHeight="1" x14ac:dyDescent="0.15">
      <c r="A48" s="48"/>
      <c r="B48" s="1236"/>
      <c r="C48" s="1237"/>
      <c r="D48" s="62"/>
      <c r="E48" s="1228" t="s">
        <v>15</v>
      </c>
      <c r="F48" s="1228"/>
      <c r="G48" s="1228"/>
      <c r="H48" s="1228"/>
      <c r="I48" s="1228"/>
      <c r="J48" s="1229"/>
      <c r="K48" s="63">
        <v>554</v>
      </c>
      <c r="L48" s="64">
        <v>571</v>
      </c>
      <c r="M48" s="64">
        <v>587</v>
      </c>
      <c r="N48" s="64">
        <v>596</v>
      </c>
      <c r="O48" s="65">
        <v>604</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521</v>
      </c>
      <c r="L49" s="64" t="s">
        <v>521</v>
      </c>
      <c r="M49" s="64" t="s">
        <v>521</v>
      </c>
      <c r="N49" s="64" t="s">
        <v>521</v>
      </c>
      <c r="O49" s="65" t="s">
        <v>521</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521</v>
      </c>
      <c r="L50" s="64" t="s">
        <v>521</v>
      </c>
      <c r="M50" s="64" t="s">
        <v>521</v>
      </c>
      <c r="N50" s="64" t="s">
        <v>521</v>
      </c>
      <c r="O50" s="65" t="s">
        <v>521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521</v>
      </c>
      <c r="L51" s="64" t="s">
        <v>521</v>
      </c>
      <c r="M51" s="64" t="s">
        <v>521</v>
      </c>
      <c r="N51" s="64" t="s">
        <v>521</v>
      </c>
      <c r="O51" s="65" t="s">
        <v>521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1939</v>
      </c>
      <c r="L52" s="64">
        <v>1991</v>
      </c>
      <c r="M52" s="64">
        <v>1972</v>
      </c>
      <c r="N52" s="64">
        <v>1963</v>
      </c>
      <c r="O52" s="65">
        <v>1954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1310</v>
      </c>
      <c r="L53" s="69">
        <v>1192</v>
      </c>
      <c r="M53" s="69">
        <v>1114</v>
      </c>
      <c r="N53" s="69">
        <v>961</v>
      </c>
      <c r="O53" s="70">
        <v>805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bK8erhX30wjoILMUZQDEDomRMEAQ8tEo97W1tcS9UVkvSP76RGbox/c7c4zKNqHdWjq7H6evHWMO4REk4K0+Q==" saltValue="wShdZso6QwtQXoTUBJnhU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564</v>
      </c>
      <c r="J40" s="79" t="s">
        <v>565</v>
      </c>
      <c r="K40" s="79" t="s">
        <v>566</v>
      </c>
      <c r="L40" s="79" t="s">
        <v>567</v>
      </c>
      <c r="M40" s="80" t="s">
        <v>568</v>
      </c>
    </row>
    <row r="41" spans="2:13" ht="27.75" customHeight="1" x14ac:dyDescent="0.15">
      <c r="B41" s="1254" t="s">
        <v>24</v>
      </c>
      <c r="C41" s="1255"/>
      <c r="D41" s="81"/>
      <c r="E41" s="1256" t="s">
        <v>25</v>
      </c>
      <c r="F41" s="1256"/>
      <c r="G41" s="1256"/>
      <c r="H41" s="1257"/>
      <c r="I41" s="82">
        <v>20507</v>
      </c>
      <c r="J41" s="83">
        <v>19044</v>
      </c>
      <c r="K41" s="83">
        <v>17386</v>
      </c>
      <c r="L41" s="83">
        <v>15857</v>
      </c>
      <c r="M41" s="84">
        <v>14947</v>
      </c>
    </row>
    <row r="42" spans="2:13" ht="27.75" customHeight="1" x14ac:dyDescent="0.15">
      <c r="B42" s="1244"/>
      <c r="C42" s="1245"/>
      <c r="D42" s="85"/>
      <c r="E42" s="1248" t="s">
        <v>26</v>
      </c>
      <c r="F42" s="1248"/>
      <c r="G42" s="1248"/>
      <c r="H42" s="1249"/>
      <c r="I42" s="86" t="s">
        <v>521</v>
      </c>
      <c r="J42" s="87" t="s">
        <v>521</v>
      </c>
      <c r="K42" s="87" t="s">
        <v>521</v>
      </c>
      <c r="L42" s="87" t="s">
        <v>521</v>
      </c>
      <c r="M42" s="88" t="s">
        <v>521</v>
      </c>
    </row>
    <row r="43" spans="2:13" ht="27.75" customHeight="1" x14ac:dyDescent="0.15">
      <c r="B43" s="1244"/>
      <c r="C43" s="1245"/>
      <c r="D43" s="85"/>
      <c r="E43" s="1248" t="s">
        <v>27</v>
      </c>
      <c r="F43" s="1248"/>
      <c r="G43" s="1248"/>
      <c r="H43" s="1249"/>
      <c r="I43" s="86">
        <v>9154</v>
      </c>
      <c r="J43" s="87">
        <v>9061</v>
      </c>
      <c r="K43" s="87">
        <v>9095</v>
      </c>
      <c r="L43" s="87">
        <v>9046</v>
      </c>
      <c r="M43" s="88">
        <v>9020</v>
      </c>
    </row>
    <row r="44" spans="2:13" ht="27.75" customHeight="1" x14ac:dyDescent="0.15">
      <c r="B44" s="1244"/>
      <c r="C44" s="1245"/>
      <c r="D44" s="85"/>
      <c r="E44" s="1248" t="s">
        <v>28</v>
      </c>
      <c r="F44" s="1248"/>
      <c r="G44" s="1248"/>
      <c r="H44" s="1249"/>
      <c r="I44" s="86" t="s">
        <v>521</v>
      </c>
      <c r="J44" s="87" t="s">
        <v>521</v>
      </c>
      <c r="K44" s="87" t="s">
        <v>521</v>
      </c>
      <c r="L44" s="87" t="s">
        <v>521</v>
      </c>
      <c r="M44" s="88" t="s">
        <v>521</v>
      </c>
    </row>
    <row r="45" spans="2:13" ht="27.75" customHeight="1" x14ac:dyDescent="0.15">
      <c r="B45" s="1244"/>
      <c r="C45" s="1245"/>
      <c r="D45" s="85"/>
      <c r="E45" s="1248" t="s">
        <v>29</v>
      </c>
      <c r="F45" s="1248"/>
      <c r="G45" s="1248"/>
      <c r="H45" s="1249"/>
      <c r="I45" s="86">
        <v>1795</v>
      </c>
      <c r="J45" s="87">
        <v>1619</v>
      </c>
      <c r="K45" s="87">
        <v>1604</v>
      </c>
      <c r="L45" s="87">
        <v>1594</v>
      </c>
      <c r="M45" s="88">
        <v>1382</v>
      </c>
    </row>
    <row r="46" spans="2:13" ht="27.75" customHeight="1" x14ac:dyDescent="0.15">
      <c r="B46" s="1244"/>
      <c r="C46" s="1245"/>
      <c r="D46" s="89"/>
      <c r="E46" s="1248" t="s">
        <v>30</v>
      </c>
      <c r="F46" s="1248"/>
      <c r="G46" s="1248"/>
      <c r="H46" s="1249"/>
      <c r="I46" s="86" t="s">
        <v>521</v>
      </c>
      <c r="J46" s="87" t="s">
        <v>521</v>
      </c>
      <c r="K46" s="87" t="s">
        <v>521</v>
      </c>
      <c r="L46" s="87" t="s">
        <v>521</v>
      </c>
      <c r="M46" s="88" t="s">
        <v>521</v>
      </c>
    </row>
    <row r="47" spans="2:13" ht="27.75" customHeight="1" x14ac:dyDescent="0.15">
      <c r="B47" s="1244"/>
      <c r="C47" s="1245"/>
      <c r="D47" s="90"/>
      <c r="E47" s="1258" t="s">
        <v>31</v>
      </c>
      <c r="F47" s="1259"/>
      <c r="G47" s="1259"/>
      <c r="H47" s="1260"/>
      <c r="I47" s="86" t="s">
        <v>521</v>
      </c>
      <c r="J47" s="87" t="s">
        <v>521</v>
      </c>
      <c r="K47" s="87" t="s">
        <v>521</v>
      </c>
      <c r="L47" s="87" t="s">
        <v>521</v>
      </c>
      <c r="M47" s="88" t="s">
        <v>521</v>
      </c>
    </row>
    <row r="48" spans="2:13" ht="27.75" customHeight="1" x14ac:dyDescent="0.15">
      <c r="B48" s="1244"/>
      <c r="C48" s="1245"/>
      <c r="D48" s="85"/>
      <c r="E48" s="1248" t="s">
        <v>32</v>
      </c>
      <c r="F48" s="1248"/>
      <c r="G48" s="1248"/>
      <c r="H48" s="1249"/>
      <c r="I48" s="86" t="s">
        <v>521</v>
      </c>
      <c r="J48" s="87" t="s">
        <v>521</v>
      </c>
      <c r="K48" s="87" t="s">
        <v>521</v>
      </c>
      <c r="L48" s="87" t="s">
        <v>521</v>
      </c>
      <c r="M48" s="88" t="s">
        <v>521</v>
      </c>
    </row>
    <row r="49" spans="2:13" ht="27.75" customHeight="1" x14ac:dyDescent="0.15">
      <c r="B49" s="1246"/>
      <c r="C49" s="1247"/>
      <c r="D49" s="85"/>
      <c r="E49" s="1248" t="s">
        <v>33</v>
      </c>
      <c r="F49" s="1248"/>
      <c r="G49" s="1248"/>
      <c r="H49" s="1249"/>
      <c r="I49" s="86" t="s">
        <v>521</v>
      </c>
      <c r="J49" s="87" t="s">
        <v>521</v>
      </c>
      <c r="K49" s="87" t="s">
        <v>521</v>
      </c>
      <c r="L49" s="87" t="s">
        <v>521</v>
      </c>
      <c r="M49" s="88" t="s">
        <v>521</v>
      </c>
    </row>
    <row r="50" spans="2:13" ht="27.75" customHeight="1" x14ac:dyDescent="0.15">
      <c r="B50" s="1242" t="s">
        <v>34</v>
      </c>
      <c r="C50" s="1243"/>
      <c r="D50" s="91"/>
      <c r="E50" s="1248" t="s">
        <v>35</v>
      </c>
      <c r="F50" s="1248"/>
      <c r="G50" s="1248"/>
      <c r="H50" s="1249"/>
      <c r="I50" s="86">
        <v>7365</v>
      </c>
      <c r="J50" s="87">
        <v>7628</v>
      </c>
      <c r="K50" s="87">
        <v>7315</v>
      </c>
      <c r="L50" s="87">
        <v>7187</v>
      </c>
      <c r="M50" s="88">
        <v>6906</v>
      </c>
    </row>
    <row r="51" spans="2:13" ht="27.75" customHeight="1" x14ac:dyDescent="0.15">
      <c r="B51" s="1244"/>
      <c r="C51" s="1245"/>
      <c r="D51" s="85"/>
      <c r="E51" s="1248" t="s">
        <v>36</v>
      </c>
      <c r="F51" s="1248"/>
      <c r="G51" s="1248"/>
      <c r="H51" s="1249"/>
      <c r="I51" s="86" t="s">
        <v>521</v>
      </c>
      <c r="J51" s="87" t="s">
        <v>521</v>
      </c>
      <c r="K51" s="87" t="s">
        <v>521</v>
      </c>
      <c r="L51" s="87" t="s">
        <v>521</v>
      </c>
      <c r="M51" s="88">
        <v>20</v>
      </c>
    </row>
    <row r="52" spans="2:13" ht="27.75" customHeight="1" x14ac:dyDescent="0.15">
      <c r="B52" s="1246"/>
      <c r="C52" s="1247"/>
      <c r="D52" s="85"/>
      <c r="E52" s="1248" t="s">
        <v>37</v>
      </c>
      <c r="F52" s="1248"/>
      <c r="G52" s="1248"/>
      <c r="H52" s="1249"/>
      <c r="I52" s="86">
        <v>19884</v>
      </c>
      <c r="J52" s="87">
        <v>19429</v>
      </c>
      <c r="K52" s="87">
        <v>18107</v>
      </c>
      <c r="L52" s="87">
        <v>17115</v>
      </c>
      <c r="M52" s="88">
        <v>16215</v>
      </c>
    </row>
    <row r="53" spans="2:13" ht="27.75" customHeight="1" thickBot="1" x14ac:dyDescent="0.2">
      <c r="B53" s="1250" t="s">
        <v>38</v>
      </c>
      <c r="C53" s="1251"/>
      <c r="D53" s="92"/>
      <c r="E53" s="1252" t="s">
        <v>39</v>
      </c>
      <c r="F53" s="1252"/>
      <c r="G53" s="1252"/>
      <c r="H53" s="1253"/>
      <c r="I53" s="93">
        <v>4206</v>
      </c>
      <c r="J53" s="94">
        <v>2668</v>
      </c>
      <c r="K53" s="94">
        <v>2663</v>
      </c>
      <c r="L53" s="94">
        <v>2194</v>
      </c>
      <c r="M53" s="95">
        <v>2207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xc5JYlbEwFeq1M3IdZEMZWz5UJwHuKNBttg6R1SLyuZN4OXGhkEs9LGUvgVxNQTGHZLpbS8pJWezuCyqOzsvQ==" saltValue="jHw7kHeoiO5GUp6Fe9qQ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566</v>
      </c>
      <c r="G54" s="104" t="s">
        <v>567</v>
      </c>
      <c r="H54" s="105" t="s">
        <v>568</v>
      </c>
    </row>
    <row r="55" spans="2:8" ht="52.5" customHeight="1" x14ac:dyDescent="0.15">
      <c r="B55" s="106"/>
      <c r="C55" s="1269" t="s">
        <v>42</v>
      </c>
      <c r="D55" s="1269"/>
      <c r="E55" s="1270"/>
      <c r="F55" s="107">
        <v>3390</v>
      </c>
      <c r="G55" s="107">
        <v>3193</v>
      </c>
      <c r="H55" s="108">
        <v>2955</v>
      </c>
    </row>
    <row r="56" spans="2:8" ht="52.5" customHeight="1" x14ac:dyDescent="0.15">
      <c r="B56" s="109"/>
      <c r="C56" s="1271" t="s">
        <v>43</v>
      </c>
      <c r="D56" s="1271"/>
      <c r="E56" s="1272"/>
      <c r="F56" s="110">
        <v>1114</v>
      </c>
      <c r="G56" s="110">
        <v>1115</v>
      </c>
      <c r="H56" s="111">
        <v>1115</v>
      </c>
    </row>
    <row r="57" spans="2:8" ht="53.25" customHeight="1" x14ac:dyDescent="0.15">
      <c r="B57" s="109"/>
      <c r="C57" s="1273" t="s">
        <v>44</v>
      </c>
      <c r="D57" s="1273"/>
      <c r="E57" s="1274"/>
      <c r="F57" s="112">
        <v>3437</v>
      </c>
      <c r="G57" s="112">
        <v>3429</v>
      </c>
      <c r="H57" s="113">
        <v>3369</v>
      </c>
    </row>
    <row r="58" spans="2:8" ht="45.75" customHeight="1" x14ac:dyDescent="0.15">
      <c r="B58" s="114"/>
      <c r="C58" s="1261" t="s">
        <v>595</v>
      </c>
      <c r="D58" s="1262"/>
      <c r="E58" s="1263"/>
      <c r="F58" s="115">
        <v>1667</v>
      </c>
      <c r="G58" s="115">
        <v>1656</v>
      </c>
      <c r="H58" s="116">
        <v>1586</v>
      </c>
    </row>
    <row r="59" spans="2:8" ht="45.75" customHeight="1" x14ac:dyDescent="0.15">
      <c r="B59" s="114"/>
      <c r="C59" s="1261" t="s">
        <v>596</v>
      </c>
      <c r="D59" s="1262"/>
      <c r="E59" s="1263"/>
      <c r="F59" s="115">
        <v>960</v>
      </c>
      <c r="G59" s="115">
        <v>961</v>
      </c>
      <c r="H59" s="116">
        <v>962</v>
      </c>
    </row>
    <row r="60" spans="2:8" ht="45.75" customHeight="1" x14ac:dyDescent="0.15">
      <c r="B60" s="114"/>
      <c r="C60" s="1261" t="s">
        <v>597</v>
      </c>
      <c r="D60" s="1262"/>
      <c r="E60" s="1263"/>
      <c r="F60" s="115">
        <v>548</v>
      </c>
      <c r="G60" s="115">
        <v>548</v>
      </c>
      <c r="H60" s="116">
        <v>548</v>
      </c>
    </row>
    <row r="61" spans="2:8" ht="45.75" customHeight="1" x14ac:dyDescent="0.15">
      <c r="B61" s="114"/>
      <c r="C61" s="1261" t="s">
        <v>598</v>
      </c>
      <c r="D61" s="1262"/>
      <c r="E61" s="1263"/>
      <c r="F61" s="115">
        <v>108</v>
      </c>
      <c r="G61" s="115">
        <v>108</v>
      </c>
      <c r="H61" s="116">
        <v>71</v>
      </c>
    </row>
    <row r="62" spans="2:8" ht="45.75" customHeight="1" thickBot="1" x14ac:dyDescent="0.2">
      <c r="B62" s="117"/>
      <c r="C62" s="1264" t="s">
        <v>599</v>
      </c>
      <c r="D62" s="1265"/>
      <c r="E62" s="1266"/>
      <c r="F62" s="118">
        <v>5</v>
      </c>
      <c r="G62" s="118">
        <v>7</v>
      </c>
      <c r="H62" s="119">
        <v>54</v>
      </c>
    </row>
    <row r="63" spans="2:8" ht="52.5" customHeight="1" thickBot="1" x14ac:dyDescent="0.2">
      <c r="B63" s="120"/>
      <c r="C63" s="1267" t="s">
        <v>45</v>
      </c>
      <c r="D63" s="1267"/>
      <c r="E63" s="1268"/>
      <c r="F63" s="121">
        <v>7940</v>
      </c>
      <c r="G63" s="121">
        <v>7737</v>
      </c>
      <c r="H63" s="122">
        <v>7440</v>
      </c>
    </row>
    <row r="64" spans="2:8" ht="15" customHeight="1" x14ac:dyDescent="0.15"/>
    <row r="65" ht="0" hidden="1" customHeight="1" x14ac:dyDescent="0.15"/>
    <row r="66" ht="0" hidden="1" customHeight="1" x14ac:dyDescent="0.15"/>
  </sheetData>
  <sheetProtection algorithmName="SHA-512" hashValue="JcH5dTWnYZkVdEs5lTM+SVdIiQax6a4TvJOT3wP+mIGIeRkQOp8fFFlzaZJze+QWCx8t/LiWRmGWPq4/pE/7BQ==" saltValue="15loA5J9Jb1QLvlxFGyC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J30" zoomScaleNormal="100" zoomScaleSheetLayoutView="55" workbookViewId="0">
      <selection activeCell="CA49" sqref="CA49"/>
    </sheetView>
  </sheetViews>
  <sheetFormatPr defaultColWidth="0" defaultRowHeight="13.5" customHeight="1" zeroHeight="1" x14ac:dyDescent="0.15"/>
  <cols>
    <col min="1" max="1" width="6.42578125" style="367" customWidth="1"/>
    <col min="2" max="107" width="2.42578125" style="367" customWidth="1"/>
    <col min="108" max="108" width="6.140625" style="375" customWidth="1"/>
    <col min="109" max="109" width="5.85546875" style="374" customWidth="1"/>
    <col min="110" max="110" width="19.140625" style="367" hidden="1"/>
    <col min="111" max="115" width="12.5703125" style="367" hidden="1"/>
    <col min="116" max="349" width="8.5703125" style="367" hidden="1"/>
    <col min="350" max="355" width="14.85546875" style="367" hidden="1"/>
    <col min="356" max="357" width="15.85546875" style="367" hidden="1"/>
    <col min="358" max="363" width="16.140625" style="367" hidden="1"/>
    <col min="364" max="364" width="6.140625" style="367" hidden="1"/>
    <col min="365" max="365" width="3" style="367" hidden="1"/>
    <col min="366" max="605" width="8.5703125" style="367" hidden="1"/>
    <col min="606" max="611" width="14.85546875" style="367" hidden="1"/>
    <col min="612" max="613" width="15.85546875" style="367" hidden="1"/>
    <col min="614" max="619" width="16.140625" style="367" hidden="1"/>
    <col min="620" max="620" width="6.140625" style="367" hidden="1"/>
    <col min="621" max="621" width="3" style="367" hidden="1"/>
    <col min="622" max="861" width="8.5703125" style="367" hidden="1"/>
    <col min="862" max="867" width="14.85546875" style="367" hidden="1"/>
    <col min="868" max="869" width="15.85546875" style="367" hidden="1"/>
    <col min="870" max="875" width="16.140625" style="367" hidden="1"/>
    <col min="876" max="876" width="6.140625" style="367" hidden="1"/>
    <col min="877" max="877" width="3" style="367" hidden="1"/>
    <col min="878" max="1117" width="8.5703125" style="367" hidden="1"/>
    <col min="1118" max="1123" width="14.85546875" style="367" hidden="1"/>
    <col min="1124" max="1125" width="15.85546875" style="367" hidden="1"/>
    <col min="1126" max="1131" width="16.140625" style="367" hidden="1"/>
    <col min="1132" max="1132" width="6.140625" style="367" hidden="1"/>
    <col min="1133" max="1133" width="3" style="367" hidden="1"/>
    <col min="1134" max="1373" width="8.5703125" style="367" hidden="1"/>
    <col min="1374" max="1379" width="14.85546875" style="367" hidden="1"/>
    <col min="1380" max="1381" width="15.85546875" style="367" hidden="1"/>
    <col min="1382" max="1387" width="16.140625" style="367" hidden="1"/>
    <col min="1388" max="1388" width="6.140625" style="367" hidden="1"/>
    <col min="1389" max="1389" width="3" style="367" hidden="1"/>
    <col min="1390" max="1629" width="8.5703125" style="367" hidden="1"/>
    <col min="1630" max="1635" width="14.85546875" style="367" hidden="1"/>
    <col min="1636" max="1637" width="15.85546875" style="367" hidden="1"/>
    <col min="1638" max="1643" width="16.140625" style="367" hidden="1"/>
    <col min="1644" max="1644" width="6.140625" style="367" hidden="1"/>
    <col min="1645" max="1645" width="3" style="367" hidden="1"/>
    <col min="1646" max="1885" width="8.5703125" style="367" hidden="1"/>
    <col min="1886" max="1891" width="14.85546875" style="367" hidden="1"/>
    <col min="1892" max="1893" width="15.85546875" style="367" hidden="1"/>
    <col min="1894" max="1899" width="16.140625" style="367" hidden="1"/>
    <col min="1900" max="1900" width="6.140625" style="367" hidden="1"/>
    <col min="1901" max="1901" width="3" style="367" hidden="1"/>
    <col min="1902" max="2141" width="8.5703125" style="367" hidden="1"/>
    <col min="2142" max="2147" width="14.85546875" style="367" hidden="1"/>
    <col min="2148" max="2149" width="15.85546875" style="367" hidden="1"/>
    <col min="2150" max="2155" width="16.140625" style="367" hidden="1"/>
    <col min="2156" max="2156" width="6.140625" style="367" hidden="1"/>
    <col min="2157" max="2157" width="3" style="367" hidden="1"/>
    <col min="2158" max="2397" width="8.5703125" style="367" hidden="1"/>
    <col min="2398" max="2403" width="14.85546875" style="367" hidden="1"/>
    <col min="2404" max="2405" width="15.85546875" style="367" hidden="1"/>
    <col min="2406" max="2411" width="16.140625" style="367" hidden="1"/>
    <col min="2412" max="2412" width="6.140625" style="367" hidden="1"/>
    <col min="2413" max="2413" width="3" style="367" hidden="1"/>
    <col min="2414" max="2653" width="8.5703125" style="367" hidden="1"/>
    <col min="2654" max="2659" width="14.85546875" style="367" hidden="1"/>
    <col min="2660" max="2661" width="15.85546875" style="367" hidden="1"/>
    <col min="2662" max="2667" width="16.140625" style="367" hidden="1"/>
    <col min="2668" max="2668" width="6.140625" style="367" hidden="1"/>
    <col min="2669" max="2669" width="3" style="367" hidden="1"/>
    <col min="2670" max="2909" width="8.5703125" style="367" hidden="1"/>
    <col min="2910" max="2915" width="14.85546875" style="367" hidden="1"/>
    <col min="2916" max="2917" width="15.85546875" style="367" hidden="1"/>
    <col min="2918" max="2923" width="16.140625" style="367" hidden="1"/>
    <col min="2924" max="2924" width="6.140625" style="367" hidden="1"/>
    <col min="2925" max="2925" width="3" style="367" hidden="1"/>
    <col min="2926" max="3165" width="8.5703125" style="367" hidden="1"/>
    <col min="3166" max="3171" width="14.85546875" style="367" hidden="1"/>
    <col min="3172" max="3173" width="15.85546875" style="367" hidden="1"/>
    <col min="3174" max="3179" width="16.140625" style="367" hidden="1"/>
    <col min="3180" max="3180" width="6.140625" style="367" hidden="1"/>
    <col min="3181" max="3181" width="3" style="367" hidden="1"/>
    <col min="3182" max="3421" width="8.5703125" style="367" hidden="1"/>
    <col min="3422" max="3427" width="14.85546875" style="367" hidden="1"/>
    <col min="3428" max="3429" width="15.85546875" style="367" hidden="1"/>
    <col min="3430" max="3435" width="16.140625" style="367" hidden="1"/>
    <col min="3436" max="3436" width="6.140625" style="367" hidden="1"/>
    <col min="3437" max="3437" width="3" style="367" hidden="1"/>
    <col min="3438" max="3677" width="8.5703125" style="367" hidden="1"/>
    <col min="3678" max="3683" width="14.85546875" style="367" hidden="1"/>
    <col min="3684" max="3685" width="15.85546875" style="367" hidden="1"/>
    <col min="3686" max="3691" width="16.140625" style="367" hidden="1"/>
    <col min="3692" max="3692" width="6.140625" style="367" hidden="1"/>
    <col min="3693" max="3693" width="3" style="367" hidden="1"/>
    <col min="3694" max="3933" width="8.5703125" style="367" hidden="1"/>
    <col min="3934" max="3939" width="14.85546875" style="367" hidden="1"/>
    <col min="3940" max="3941" width="15.85546875" style="367" hidden="1"/>
    <col min="3942" max="3947" width="16.140625" style="367" hidden="1"/>
    <col min="3948" max="3948" width="6.140625" style="367" hidden="1"/>
    <col min="3949" max="3949" width="3" style="367" hidden="1"/>
    <col min="3950" max="4189" width="8.5703125" style="367" hidden="1"/>
    <col min="4190" max="4195" width="14.85546875" style="367" hidden="1"/>
    <col min="4196" max="4197" width="15.85546875" style="367" hidden="1"/>
    <col min="4198" max="4203" width="16.140625" style="367" hidden="1"/>
    <col min="4204" max="4204" width="6.140625" style="367" hidden="1"/>
    <col min="4205" max="4205" width="3" style="367" hidden="1"/>
    <col min="4206" max="4445" width="8.5703125" style="367" hidden="1"/>
    <col min="4446" max="4451" width="14.85546875" style="367" hidden="1"/>
    <col min="4452" max="4453" width="15.85546875" style="367" hidden="1"/>
    <col min="4454" max="4459" width="16.140625" style="367" hidden="1"/>
    <col min="4460" max="4460" width="6.140625" style="367" hidden="1"/>
    <col min="4461" max="4461" width="3" style="367" hidden="1"/>
    <col min="4462" max="4701" width="8.5703125" style="367" hidden="1"/>
    <col min="4702" max="4707" width="14.85546875" style="367" hidden="1"/>
    <col min="4708" max="4709" width="15.85546875" style="367" hidden="1"/>
    <col min="4710" max="4715" width="16.140625" style="367" hidden="1"/>
    <col min="4716" max="4716" width="6.140625" style="367" hidden="1"/>
    <col min="4717" max="4717" width="3" style="367" hidden="1"/>
    <col min="4718" max="4957" width="8.5703125" style="367" hidden="1"/>
    <col min="4958" max="4963" width="14.85546875" style="367" hidden="1"/>
    <col min="4964" max="4965" width="15.85546875" style="367" hidden="1"/>
    <col min="4966" max="4971" width="16.140625" style="367" hidden="1"/>
    <col min="4972" max="4972" width="6.140625" style="367" hidden="1"/>
    <col min="4973" max="4973" width="3" style="367" hidden="1"/>
    <col min="4974" max="5213" width="8.5703125" style="367" hidden="1"/>
    <col min="5214" max="5219" width="14.85546875" style="367" hidden="1"/>
    <col min="5220" max="5221" width="15.85546875" style="367" hidden="1"/>
    <col min="5222" max="5227" width="16.140625" style="367" hidden="1"/>
    <col min="5228" max="5228" width="6.140625" style="367" hidden="1"/>
    <col min="5229" max="5229" width="3" style="367" hidden="1"/>
    <col min="5230" max="5469" width="8.5703125" style="367" hidden="1"/>
    <col min="5470" max="5475" width="14.85546875" style="367" hidden="1"/>
    <col min="5476" max="5477" width="15.85546875" style="367" hidden="1"/>
    <col min="5478" max="5483" width="16.140625" style="367" hidden="1"/>
    <col min="5484" max="5484" width="6.140625" style="367" hidden="1"/>
    <col min="5485" max="5485" width="3" style="367" hidden="1"/>
    <col min="5486" max="5725" width="8.5703125" style="367" hidden="1"/>
    <col min="5726" max="5731" width="14.85546875" style="367" hidden="1"/>
    <col min="5732" max="5733" width="15.85546875" style="367" hidden="1"/>
    <col min="5734" max="5739" width="16.140625" style="367" hidden="1"/>
    <col min="5740" max="5740" width="6.140625" style="367" hidden="1"/>
    <col min="5741" max="5741" width="3" style="367" hidden="1"/>
    <col min="5742" max="5981" width="8.5703125" style="367" hidden="1"/>
    <col min="5982" max="5987" width="14.85546875" style="367" hidden="1"/>
    <col min="5988" max="5989" width="15.85546875" style="367" hidden="1"/>
    <col min="5990" max="5995" width="16.140625" style="367" hidden="1"/>
    <col min="5996" max="5996" width="6.140625" style="367" hidden="1"/>
    <col min="5997" max="5997" width="3" style="367" hidden="1"/>
    <col min="5998" max="6237" width="8.5703125" style="367" hidden="1"/>
    <col min="6238" max="6243" width="14.85546875" style="367" hidden="1"/>
    <col min="6244" max="6245" width="15.85546875" style="367" hidden="1"/>
    <col min="6246" max="6251" width="16.140625" style="367" hidden="1"/>
    <col min="6252" max="6252" width="6.140625" style="367" hidden="1"/>
    <col min="6253" max="6253" width="3" style="367" hidden="1"/>
    <col min="6254" max="6493" width="8.5703125" style="367" hidden="1"/>
    <col min="6494" max="6499" width="14.85546875" style="367" hidden="1"/>
    <col min="6500" max="6501" width="15.85546875" style="367" hidden="1"/>
    <col min="6502" max="6507" width="16.140625" style="367" hidden="1"/>
    <col min="6508" max="6508" width="6.140625" style="367" hidden="1"/>
    <col min="6509" max="6509" width="3" style="367" hidden="1"/>
    <col min="6510" max="6749" width="8.5703125" style="367" hidden="1"/>
    <col min="6750" max="6755" width="14.85546875" style="367" hidden="1"/>
    <col min="6756" max="6757" width="15.85546875" style="367" hidden="1"/>
    <col min="6758" max="6763" width="16.140625" style="367" hidden="1"/>
    <col min="6764" max="6764" width="6.140625" style="367" hidden="1"/>
    <col min="6765" max="6765" width="3" style="367" hidden="1"/>
    <col min="6766" max="7005" width="8.5703125" style="367" hidden="1"/>
    <col min="7006" max="7011" width="14.85546875" style="367" hidden="1"/>
    <col min="7012" max="7013" width="15.85546875" style="367" hidden="1"/>
    <col min="7014" max="7019" width="16.140625" style="367" hidden="1"/>
    <col min="7020" max="7020" width="6.140625" style="367" hidden="1"/>
    <col min="7021" max="7021" width="3" style="367" hidden="1"/>
    <col min="7022" max="7261" width="8.5703125" style="367" hidden="1"/>
    <col min="7262" max="7267" width="14.85546875" style="367" hidden="1"/>
    <col min="7268" max="7269" width="15.85546875" style="367" hidden="1"/>
    <col min="7270" max="7275" width="16.140625" style="367" hidden="1"/>
    <col min="7276" max="7276" width="6.140625" style="367" hidden="1"/>
    <col min="7277" max="7277" width="3" style="367" hidden="1"/>
    <col min="7278" max="7517" width="8.5703125" style="367" hidden="1"/>
    <col min="7518" max="7523" width="14.85546875" style="367" hidden="1"/>
    <col min="7524" max="7525" width="15.85546875" style="367" hidden="1"/>
    <col min="7526" max="7531" width="16.140625" style="367" hidden="1"/>
    <col min="7532" max="7532" width="6.140625" style="367" hidden="1"/>
    <col min="7533" max="7533" width="3" style="367" hidden="1"/>
    <col min="7534" max="7773" width="8.5703125" style="367" hidden="1"/>
    <col min="7774" max="7779" width="14.85546875" style="367" hidden="1"/>
    <col min="7780" max="7781" width="15.85546875" style="367" hidden="1"/>
    <col min="7782" max="7787" width="16.140625" style="367" hidden="1"/>
    <col min="7788" max="7788" width="6.140625" style="367" hidden="1"/>
    <col min="7789" max="7789" width="3" style="367" hidden="1"/>
    <col min="7790" max="8029" width="8.5703125" style="367" hidden="1"/>
    <col min="8030" max="8035" width="14.85546875" style="367" hidden="1"/>
    <col min="8036" max="8037" width="15.85546875" style="367" hidden="1"/>
    <col min="8038" max="8043" width="16.140625" style="367" hidden="1"/>
    <col min="8044" max="8044" width="6.140625" style="367" hidden="1"/>
    <col min="8045" max="8045" width="3" style="367" hidden="1"/>
    <col min="8046" max="8285" width="8.5703125" style="367" hidden="1"/>
    <col min="8286" max="8291" width="14.85546875" style="367" hidden="1"/>
    <col min="8292" max="8293" width="15.85546875" style="367" hidden="1"/>
    <col min="8294" max="8299" width="16.140625" style="367" hidden="1"/>
    <col min="8300" max="8300" width="6.140625" style="367" hidden="1"/>
    <col min="8301" max="8301" width="3" style="367" hidden="1"/>
    <col min="8302" max="8541" width="8.5703125" style="367" hidden="1"/>
    <col min="8542" max="8547" width="14.85546875" style="367" hidden="1"/>
    <col min="8548" max="8549" width="15.85546875" style="367" hidden="1"/>
    <col min="8550" max="8555" width="16.140625" style="367" hidden="1"/>
    <col min="8556" max="8556" width="6.140625" style="367" hidden="1"/>
    <col min="8557" max="8557" width="3" style="367" hidden="1"/>
    <col min="8558" max="8797" width="8.5703125" style="367" hidden="1"/>
    <col min="8798" max="8803" width="14.85546875" style="367" hidden="1"/>
    <col min="8804" max="8805" width="15.85546875" style="367" hidden="1"/>
    <col min="8806" max="8811" width="16.140625" style="367" hidden="1"/>
    <col min="8812" max="8812" width="6.140625" style="367" hidden="1"/>
    <col min="8813" max="8813" width="3" style="367" hidden="1"/>
    <col min="8814" max="9053" width="8.5703125" style="367" hidden="1"/>
    <col min="9054" max="9059" width="14.85546875" style="367" hidden="1"/>
    <col min="9060" max="9061" width="15.85546875" style="367" hidden="1"/>
    <col min="9062" max="9067" width="16.140625" style="367" hidden="1"/>
    <col min="9068" max="9068" width="6.140625" style="367" hidden="1"/>
    <col min="9069" max="9069" width="3" style="367" hidden="1"/>
    <col min="9070" max="9309" width="8.5703125" style="367" hidden="1"/>
    <col min="9310" max="9315" width="14.85546875" style="367" hidden="1"/>
    <col min="9316" max="9317" width="15.85546875" style="367" hidden="1"/>
    <col min="9318" max="9323" width="16.140625" style="367" hidden="1"/>
    <col min="9324" max="9324" width="6.140625" style="367" hidden="1"/>
    <col min="9325" max="9325" width="3" style="367" hidden="1"/>
    <col min="9326" max="9565" width="8.5703125" style="367" hidden="1"/>
    <col min="9566" max="9571" width="14.85546875" style="367" hidden="1"/>
    <col min="9572" max="9573" width="15.85546875" style="367" hidden="1"/>
    <col min="9574" max="9579" width="16.140625" style="367" hidden="1"/>
    <col min="9580" max="9580" width="6.140625" style="367" hidden="1"/>
    <col min="9581" max="9581" width="3" style="367" hidden="1"/>
    <col min="9582" max="9821" width="8.5703125" style="367" hidden="1"/>
    <col min="9822" max="9827" width="14.85546875" style="367" hidden="1"/>
    <col min="9828" max="9829" width="15.85546875" style="367" hidden="1"/>
    <col min="9830" max="9835" width="16.140625" style="367" hidden="1"/>
    <col min="9836" max="9836" width="6.140625" style="367" hidden="1"/>
    <col min="9837" max="9837" width="3" style="367" hidden="1"/>
    <col min="9838" max="10077" width="8.5703125" style="367" hidden="1"/>
    <col min="10078" max="10083" width="14.85546875" style="367" hidden="1"/>
    <col min="10084" max="10085" width="15.85546875" style="367" hidden="1"/>
    <col min="10086" max="10091" width="16.140625" style="367" hidden="1"/>
    <col min="10092" max="10092" width="6.140625" style="367" hidden="1"/>
    <col min="10093" max="10093" width="3" style="367" hidden="1"/>
    <col min="10094" max="10333" width="8.5703125" style="367" hidden="1"/>
    <col min="10334" max="10339" width="14.85546875" style="367" hidden="1"/>
    <col min="10340" max="10341" width="15.85546875" style="367" hidden="1"/>
    <col min="10342" max="10347" width="16.140625" style="367" hidden="1"/>
    <col min="10348" max="10348" width="6.140625" style="367" hidden="1"/>
    <col min="10349" max="10349" width="3" style="367" hidden="1"/>
    <col min="10350" max="10589" width="8.5703125" style="367" hidden="1"/>
    <col min="10590" max="10595" width="14.85546875" style="367" hidden="1"/>
    <col min="10596" max="10597" width="15.85546875" style="367" hidden="1"/>
    <col min="10598" max="10603" width="16.140625" style="367" hidden="1"/>
    <col min="10604" max="10604" width="6.140625" style="367" hidden="1"/>
    <col min="10605" max="10605" width="3" style="367" hidden="1"/>
    <col min="10606" max="10845" width="8.5703125" style="367" hidden="1"/>
    <col min="10846" max="10851" width="14.85546875" style="367" hidden="1"/>
    <col min="10852" max="10853" width="15.85546875" style="367" hidden="1"/>
    <col min="10854" max="10859" width="16.140625" style="367" hidden="1"/>
    <col min="10860" max="10860" width="6.140625" style="367" hidden="1"/>
    <col min="10861" max="10861" width="3" style="367" hidden="1"/>
    <col min="10862" max="11101" width="8.5703125" style="367" hidden="1"/>
    <col min="11102" max="11107" width="14.85546875" style="367" hidden="1"/>
    <col min="11108" max="11109" width="15.85546875" style="367" hidden="1"/>
    <col min="11110" max="11115" width="16.140625" style="367" hidden="1"/>
    <col min="11116" max="11116" width="6.140625" style="367" hidden="1"/>
    <col min="11117" max="11117" width="3" style="367" hidden="1"/>
    <col min="11118" max="11357" width="8.5703125" style="367" hidden="1"/>
    <col min="11358" max="11363" width="14.85546875" style="367" hidden="1"/>
    <col min="11364" max="11365" width="15.85546875" style="367" hidden="1"/>
    <col min="11366" max="11371" width="16.140625" style="367" hidden="1"/>
    <col min="11372" max="11372" width="6.140625" style="367" hidden="1"/>
    <col min="11373" max="11373" width="3" style="367" hidden="1"/>
    <col min="11374" max="11613" width="8.5703125" style="367" hidden="1"/>
    <col min="11614" max="11619" width="14.85546875" style="367" hidden="1"/>
    <col min="11620" max="11621" width="15.85546875" style="367" hidden="1"/>
    <col min="11622" max="11627" width="16.140625" style="367" hidden="1"/>
    <col min="11628" max="11628" width="6.140625" style="367" hidden="1"/>
    <col min="11629" max="11629" width="3" style="367" hidden="1"/>
    <col min="11630" max="11869" width="8.5703125" style="367" hidden="1"/>
    <col min="11870" max="11875" width="14.85546875" style="367" hidden="1"/>
    <col min="11876" max="11877" width="15.85546875" style="367" hidden="1"/>
    <col min="11878" max="11883" width="16.140625" style="367" hidden="1"/>
    <col min="11884" max="11884" width="6.140625" style="367" hidden="1"/>
    <col min="11885" max="11885" width="3" style="367" hidden="1"/>
    <col min="11886" max="12125" width="8.5703125" style="367" hidden="1"/>
    <col min="12126" max="12131" width="14.85546875" style="367" hidden="1"/>
    <col min="12132" max="12133" width="15.85546875" style="367" hidden="1"/>
    <col min="12134" max="12139" width="16.140625" style="367" hidden="1"/>
    <col min="12140" max="12140" width="6.140625" style="367" hidden="1"/>
    <col min="12141" max="12141" width="3" style="367" hidden="1"/>
    <col min="12142" max="12381" width="8.5703125" style="367" hidden="1"/>
    <col min="12382" max="12387" width="14.85546875" style="367" hidden="1"/>
    <col min="12388" max="12389" width="15.85546875" style="367" hidden="1"/>
    <col min="12390" max="12395" width="16.140625" style="367" hidden="1"/>
    <col min="12396" max="12396" width="6.140625" style="367" hidden="1"/>
    <col min="12397" max="12397" width="3" style="367" hidden="1"/>
    <col min="12398" max="12637" width="8.5703125" style="367" hidden="1"/>
    <col min="12638" max="12643" width="14.85546875" style="367" hidden="1"/>
    <col min="12644" max="12645" width="15.85546875" style="367" hidden="1"/>
    <col min="12646" max="12651" width="16.140625" style="367" hidden="1"/>
    <col min="12652" max="12652" width="6.140625" style="367" hidden="1"/>
    <col min="12653" max="12653" width="3" style="367" hidden="1"/>
    <col min="12654" max="12893" width="8.5703125" style="367" hidden="1"/>
    <col min="12894" max="12899" width="14.85546875" style="367" hidden="1"/>
    <col min="12900" max="12901" width="15.85546875" style="367" hidden="1"/>
    <col min="12902" max="12907" width="16.140625" style="367" hidden="1"/>
    <col min="12908" max="12908" width="6.140625" style="367" hidden="1"/>
    <col min="12909" max="12909" width="3" style="367" hidden="1"/>
    <col min="12910" max="13149" width="8.5703125" style="367" hidden="1"/>
    <col min="13150" max="13155" width="14.85546875" style="367" hidden="1"/>
    <col min="13156" max="13157" width="15.85546875" style="367" hidden="1"/>
    <col min="13158" max="13163" width="16.140625" style="367" hidden="1"/>
    <col min="13164" max="13164" width="6.140625" style="367" hidden="1"/>
    <col min="13165" max="13165" width="3" style="367" hidden="1"/>
    <col min="13166" max="13405" width="8.5703125" style="367" hidden="1"/>
    <col min="13406" max="13411" width="14.85546875" style="367" hidden="1"/>
    <col min="13412" max="13413" width="15.85546875" style="367" hidden="1"/>
    <col min="13414" max="13419" width="16.140625" style="367" hidden="1"/>
    <col min="13420" max="13420" width="6.140625" style="367" hidden="1"/>
    <col min="13421" max="13421" width="3" style="367" hidden="1"/>
    <col min="13422" max="13661" width="8.5703125" style="367" hidden="1"/>
    <col min="13662" max="13667" width="14.85546875" style="367" hidden="1"/>
    <col min="13668" max="13669" width="15.85546875" style="367" hidden="1"/>
    <col min="13670" max="13675" width="16.140625" style="367" hidden="1"/>
    <col min="13676" max="13676" width="6.140625" style="367" hidden="1"/>
    <col min="13677" max="13677" width="3" style="367" hidden="1"/>
    <col min="13678" max="13917" width="8.5703125" style="367" hidden="1"/>
    <col min="13918" max="13923" width="14.85546875" style="367" hidden="1"/>
    <col min="13924" max="13925" width="15.85546875" style="367" hidden="1"/>
    <col min="13926" max="13931" width="16.140625" style="367" hidden="1"/>
    <col min="13932" max="13932" width="6.140625" style="367" hidden="1"/>
    <col min="13933" max="13933" width="3" style="367" hidden="1"/>
    <col min="13934" max="14173" width="8.5703125" style="367" hidden="1"/>
    <col min="14174" max="14179" width="14.85546875" style="367" hidden="1"/>
    <col min="14180" max="14181" width="15.85546875" style="367" hidden="1"/>
    <col min="14182" max="14187" width="16.140625" style="367" hidden="1"/>
    <col min="14188" max="14188" width="6.140625" style="367" hidden="1"/>
    <col min="14189" max="14189" width="3" style="367" hidden="1"/>
    <col min="14190" max="14429" width="8.5703125" style="367" hidden="1"/>
    <col min="14430" max="14435" width="14.85546875" style="367" hidden="1"/>
    <col min="14436" max="14437" width="15.85546875" style="367" hidden="1"/>
    <col min="14438" max="14443" width="16.140625" style="367" hidden="1"/>
    <col min="14444" max="14444" width="6.140625" style="367" hidden="1"/>
    <col min="14445" max="14445" width="3" style="367" hidden="1"/>
    <col min="14446" max="14685" width="8.5703125" style="367" hidden="1"/>
    <col min="14686" max="14691" width="14.85546875" style="367" hidden="1"/>
    <col min="14692" max="14693" width="15.85546875" style="367" hidden="1"/>
    <col min="14694" max="14699" width="16.140625" style="367" hidden="1"/>
    <col min="14700" max="14700" width="6.140625" style="367" hidden="1"/>
    <col min="14701" max="14701" width="3" style="367" hidden="1"/>
    <col min="14702" max="14941" width="8.5703125" style="367" hidden="1"/>
    <col min="14942" max="14947" width="14.85546875" style="367" hidden="1"/>
    <col min="14948" max="14949" width="15.85546875" style="367" hidden="1"/>
    <col min="14950" max="14955" width="16.140625" style="367" hidden="1"/>
    <col min="14956" max="14956" width="6.140625" style="367" hidden="1"/>
    <col min="14957" max="14957" width="3" style="367" hidden="1"/>
    <col min="14958" max="15197" width="8.5703125" style="367" hidden="1"/>
    <col min="15198" max="15203" width="14.85546875" style="367" hidden="1"/>
    <col min="15204" max="15205" width="15.85546875" style="367" hidden="1"/>
    <col min="15206" max="15211" width="16.140625" style="367" hidden="1"/>
    <col min="15212" max="15212" width="6.140625" style="367" hidden="1"/>
    <col min="15213" max="15213" width="3" style="367" hidden="1"/>
    <col min="15214" max="15453" width="8.5703125" style="367" hidden="1"/>
    <col min="15454" max="15459" width="14.85546875" style="367" hidden="1"/>
    <col min="15460" max="15461" width="15.85546875" style="367" hidden="1"/>
    <col min="15462" max="15467" width="16.140625" style="367" hidden="1"/>
    <col min="15468" max="15468" width="6.140625" style="367" hidden="1"/>
    <col min="15469" max="15469" width="3" style="367" hidden="1"/>
    <col min="15470" max="15709" width="8.5703125" style="367" hidden="1"/>
    <col min="15710" max="15715" width="14.85546875" style="367" hidden="1"/>
    <col min="15716" max="15717" width="15.85546875" style="367" hidden="1"/>
    <col min="15718" max="15723" width="16.140625" style="367" hidden="1"/>
    <col min="15724" max="15724" width="6.140625" style="367" hidden="1"/>
    <col min="15725" max="15725" width="3" style="367" hidden="1"/>
    <col min="15726" max="15965" width="8.5703125" style="367" hidden="1"/>
    <col min="15966" max="15971" width="14.85546875" style="367" hidden="1"/>
    <col min="15972" max="15973" width="15.85546875" style="367" hidden="1"/>
    <col min="15974" max="15979" width="16.140625" style="367" hidden="1"/>
    <col min="15980" max="15980" width="6.140625" style="367" hidden="1"/>
    <col min="15981" max="15981" width="3" style="367" hidden="1"/>
    <col min="15982" max="16221" width="8.5703125" style="367" hidden="1"/>
    <col min="16222" max="16227" width="14.85546875" style="367" hidden="1"/>
    <col min="16228" max="16229" width="15.85546875" style="367" hidden="1"/>
    <col min="16230" max="16235" width="16.140625" style="367" hidden="1"/>
    <col min="16236" max="16236" width="6.140625" style="367" hidden="1"/>
    <col min="16237" max="16237" width="3" style="367" hidden="1"/>
    <col min="16238" max="16384" width="8.57031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612</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603</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564</v>
      </c>
      <c r="BQ50" s="1288"/>
      <c r="BR50" s="1288"/>
      <c r="BS50" s="1288"/>
      <c r="BT50" s="1288"/>
      <c r="BU50" s="1288"/>
      <c r="BV50" s="1288"/>
      <c r="BW50" s="1288"/>
      <c r="BX50" s="1288" t="s">
        <v>565</v>
      </c>
      <c r="BY50" s="1288"/>
      <c r="BZ50" s="1288"/>
      <c r="CA50" s="1288"/>
      <c r="CB50" s="1288"/>
      <c r="CC50" s="1288"/>
      <c r="CD50" s="1288"/>
      <c r="CE50" s="1288"/>
      <c r="CF50" s="1288" t="s">
        <v>566</v>
      </c>
      <c r="CG50" s="1288"/>
      <c r="CH50" s="1288"/>
      <c r="CI50" s="1288"/>
      <c r="CJ50" s="1288"/>
      <c r="CK50" s="1288"/>
      <c r="CL50" s="1288"/>
      <c r="CM50" s="1288"/>
      <c r="CN50" s="1288" t="s">
        <v>567</v>
      </c>
      <c r="CO50" s="1288"/>
      <c r="CP50" s="1288"/>
      <c r="CQ50" s="1288"/>
      <c r="CR50" s="1288"/>
      <c r="CS50" s="1288"/>
      <c r="CT50" s="1288"/>
      <c r="CU50" s="1288"/>
      <c r="CV50" s="1288" t="s">
        <v>568</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604</v>
      </c>
      <c r="AO51" s="1291"/>
      <c r="AP51" s="1291"/>
      <c r="AQ51" s="1291"/>
      <c r="AR51" s="1291"/>
      <c r="AS51" s="1291"/>
      <c r="AT51" s="1291"/>
      <c r="AU51" s="1291"/>
      <c r="AV51" s="1291"/>
      <c r="AW51" s="1291"/>
      <c r="AX51" s="1291"/>
      <c r="AY51" s="1291"/>
      <c r="AZ51" s="1291"/>
      <c r="BA51" s="1291"/>
      <c r="BB51" s="1291" t="s">
        <v>605</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38</v>
      </c>
      <c r="CG51" s="1289"/>
      <c r="CH51" s="1289"/>
      <c r="CI51" s="1289"/>
      <c r="CJ51" s="1289"/>
      <c r="CK51" s="1289"/>
      <c r="CL51" s="1289"/>
      <c r="CM51" s="1289"/>
      <c r="CN51" s="1289">
        <v>32.1</v>
      </c>
      <c r="CO51" s="1289"/>
      <c r="CP51" s="1289"/>
      <c r="CQ51" s="1289"/>
      <c r="CR51" s="1289"/>
      <c r="CS51" s="1289"/>
      <c r="CT51" s="1289"/>
      <c r="CU51" s="1289"/>
      <c r="CV51" s="1289">
        <v>32.799999999999997</v>
      </c>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606</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56.9</v>
      </c>
      <c r="CG53" s="1289"/>
      <c r="CH53" s="1289"/>
      <c r="CI53" s="1289"/>
      <c r="CJ53" s="1289"/>
      <c r="CK53" s="1289"/>
      <c r="CL53" s="1289"/>
      <c r="CM53" s="1289"/>
      <c r="CN53" s="1289">
        <v>59.9</v>
      </c>
      <c r="CO53" s="1289"/>
      <c r="CP53" s="1289"/>
      <c r="CQ53" s="1289"/>
      <c r="CR53" s="1289"/>
      <c r="CS53" s="1289"/>
      <c r="CT53" s="1289"/>
      <c r="CU53" s="1289"/>
      <c r="CV53" s="1289">
        <v>61.4</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607</v>
      </c>
      <c r="AO55" s="1288"/>
      <c r="AP55" s="1288"/>
      <c r="AQ55" s="1288"/>
      <c r="AR55" s="1288"/>
      <c r="AS55" s="1288"/>
      <c r="AT55" s="1288"/>
      <c r="AU55" s="1288"/>
      <c r="AV55" s="1288"/>
      <c r="AW55" s="1288"/>
      <c r="AX55" s="1288"/>
      <c r="AY55" s="1288"/>
      <c r="AZ55" s="1288"/>
      <c r="BA55" s="1288"/>
      <c r="BB55" s="1291" t="s">
        <v>608</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56.8</v>
      </c>
      <c r="CG55" s="1289"/>
      <c r="CH55" s="1289"/>
      <c r="CI55" s="1289"/>
      <c r="CJ55" s="1289"/>
      <c r="CK55" s="1289"/>
      <c r="CL55" s="1289"/>
      <c r="CM55" s="1289"/>
      <c r="CN55" s="1289">
        <v>52.3</v>
      </c>
      <c r="CO55" s="1289"/>
      <c r="CP55" s="1289"/>
      <c r="CQ55" s="1289"/>
      <c r="CR55" s="1289"/>
      <c r="CS55" s="1289"/>
      <c r="CT55" s="1289"/>
      <c r="CU55" s="1289"/>
      <c r="CV55" s="1289">
        <v>55.4</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606</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54</v>
      </c>
      <c r="CG57" s="1289"/>
      <c r="CH57" s="1289"/>
      <c r="CI57" s="1289"/>
      <c r="CJ57" s="1289"/>
      <c r="CK57" s="1289"/>
      <c r="CL57" s="1289"/>
      <c r="CM57" s="1289"/>
      <c r="CN57" s="1289">
        <v>57.1</v>
      </c>
      <c r="CO57" s="1289"/>
      <c r="CP57" s="1289"/>
      <c r="CQ57" s="1289"/>
      <c r="CR57" s="1289"/>
      <c r="CS57" s="1289"/>
      <c r="CT57" s="1289"/>
      <c r="CU57" s="1289"/>
      <c r="CV57" s="1289">
        <v>55.2</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609</v>
      </c>
    </row>
    <row r="64" spans="1:109" x14ac:dyDescent="0.15">
      <c r="B64" s="374"/>
      <c r="G64" s="381"/>
      <c r="I64" s="394"/>
      <c r="J64" s="394"/>
      <c r="K64" s="394"/>
      <c r="L64" s="394"/>
      <c r="M64" s="394"/>
      <c r="N64" s="395"/>
      <c r="AM64" s="381"/>
      <c r="AN64" s="381" t="s">
        <v>602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611</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603</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564</v>
      </c>
      <c r="BQ72" s="1288"/>
      <c r="BR72" s="1288"/>
      <c r="BS72" s="1288"/>
      <c r="BT72" s="1288"/>
      <c r="BU72" s="1288"/>
      <c r="BV72" s="1288"/>
      <c r="BW72" s="1288"/>
      <c r="BX72" s="1288" t="s">
        <v>565</v>
      </c>
      <c r="BY72" s="1288"/>
      <c r="BZ72" s="1288"/>
      <c r="CA72" s="1288"/>
      <c r="CB72" s="1288"/>
      <c r="CC72" s="1288"/>
      <c r="CD72" s="1288"/>
      <c r="CE72" s="1288"/>
      <c r="CF72" s="1288" t="s">
        <v>566</v>
      </c>
      <c r="CG72" s="1288"/>
      <c r="CH72" s="1288"/>
      <c r="CI72" s="1288"/>
      <c r="CJ72" s="1288"/>
      <c r="CK72" s="1288"/>
      <c r="CL72" s="1288"/>
      <c r="CM72" s="1288"/>
      <c r="CN72" s="1288" t="s">
        <v>567</v>
      </c>
      <c r="CO72" s="1288"/>
      <c r="CP72" s="1288"/>
      <c r="CQ72" s="1288"/>
      <c r="CR72" s="1288"/>
      <c r="CS72" s="1288"/>
      <c r="CT72" s="1288"/>
      <c r="CU72" s="1288"/>
      <c r="CV72" s="1288" t="s">
        <v>568</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604</v>
      </c>
      <c r="AO73" s="1291"/>
      <c r="AP73" s="1291"/>
      <c r="AQ73" s="1291"/>
      <c r="AR73" s="1291"/>
      <c r="AS73" s="1291"/>
      <c r="AT73" s="1291"/>
      <c r="AU73" s="1291"/>
      <c r="AV73" s="1291"/>
      <c r="AW73" s="1291"/>
      <c r="AX73" s="1291"/>
      <c r="AY73" s="1291"/>
      <c r="AZ73" s="1291"/>
      <c r="BA73" s="1291"/>
      <c r="BB73" s="1291" t="s">
        <v>608</v>
      </c>
      <c r="BC73" s="1291"/>
      <c r="BD73" s="1291"/>
      <c r="BE73" s="1291"/>
      <c r="BF73" s="1291"/>
      <c r="BG73" s="1291"/>
      <c r="BH73" s="1291"/>
      <c r="BI73" s="1291"/>
      <c r="BJ73" s="1291"/>
      <c r="BK73" s="1291"/>
      <c r="BL73" s="1291"/>
      <c r="BM73" s="1291"/>
      <c r="BN73" s="1291"/>
      <c r="BO73" s="1291"/>
      <c r="BP73" s="1289">
        <v>58</v>
      </c>
      <c r="BQ73" s="1289"/>
      <c r="BR73" s="1289"/>
      <c r="BS73" s="1289"/>
      <c r="BT73" s="1289"/>
      <c r="BU73" s="1289"/>
      <c r="BV73" s="1289"/>
      <c r="BW73" s="1289"/>
      <c r="BX73" s="1289">
        <v>37.9</v>
      </c>
      <c r="BY73" s="1289"/>
      <c r="BZ73" s="1289"/>
      <c r="CA73" s="1289"/>
      <c r="CB73" s="1289"/>
      <c r="CC73" s="1289"/>
      <c r="CD73" s="1289"/>
      <c r="CE73" s="1289"/>
      <c r="CF73" s="1289">
        <v>38</v>
      </c>
      <c r="CG73" s="1289"/>
      <c r="CH73" s="1289"/>
      <c r="CI73" s="1289"/>
      <c r="CJ73" s="1289"/>
      <c r="CK73" s="1289"/>
      <c r="CL73" s="1289"/>
      <c r="CM73" s="1289"/>
      <c r="CN73" s="1289">
        <v>32.1</v>
      </c>
      <c r="CO73" s="1289"/>
      <c r="CP73" s="1289"/>
      <c r="CQ73" s="1289"/>
      <c r="CR73" s="1289"/>
      <c r="CS73" s="1289"/>
      <c r="CT73" s="1289"/>
      <c r="CU73" s="1289"/>
      <c r="CV73" s="1289">
        <v>32.799999999999997</v>
      </c>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610</v>
      </c>
      <c r="BC75" s="1291"/>
      <c r="BD75" s="1291"/>
      <c r="BE75" s="1291"/>
      <c r="BF75" s="1291"/>
      <c r="BG75" s="1291"/>
      <c r="BH75" s="1291"/>
      <c r="BI75" s="1291"/>
      <c r="BJ75" s="1291"/>
      <c r="BK75" s="1291"/>
      <c r="BL75" s="1291"/>
      <c r="BM75" s="1291"/>
      <c r="BN75" s="1291"/>
      <c r="BO75" s="1291"/>
      <c r="BP75" s="1289">
        <v>18.399999999999999</v>
      </c>
      <c r="BQ75" s="1289"/>
      <c r="BR75" s="1289"/>
      <c r="BS75" s="1289"/>
      <c r="BT75" s="1289"/>
      <c r="BU75" s="1289"/>
      <c r="BV75" s="1289"/>
      <c r="BW75" s="1289"/>
      <c r="BX75" s="1289">
        <v>17.8</v>
      </c>
      <c r="BY75" s="1289"/>
      <c r="BZ75" s="1289"/>
      <c r="CA75" s="1289"/>
      <c r="CB75" s="1289"/>
      <c r="CC75" s="1289"/>
      <c r="CD75" s="1289"/>
      <c r="CE75" s="1289"/>
      <c r="CF75" s="1289">
        <v>16.899999999999999</v>
      </c>
      <c r="CG75" s="1289"/>
      <c r="CH75" s="1289"/>
      <c r="CI75" s="1289"/>
      <c r="CJ75" s="1289"/>
      <c r="CK75" s="1289"/>
      <c r="CL75" s="1289"/>
      <c r="CM75" s="1289"/>
      <c r="CN75" s="1289">
        <v>15.6</v>
      </c>
      <c r="CO75" s="1289"/>
      <c r="CP75" s="1289"/>
      <c r="CQ75" s="1289"/>
      <c r="CR75" s="1289"/>
      <c r="CS75" s="1289"/>
      <c r="CT75" s="1289"/>
      <c r="CU75" s="1289"/>
      <c r="CV75" s="1289">
        <v>13.9</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607</v>
      </c>
      <c r="AO77" s="1288"/>
      <c r="AP77" s="1288"/>
      <c r="AQ77" s="1288"/>
      <c r="AR77" s="1288"/>
      <c r="AS77" s="1288"/>
      <c r="AT77" s="1288"/>
      <c r="AU77" s="1288"/>
      <c r="AV77" s="1288"/>
      <c r="AW77" s="1288"/>
      <c r="AX77" s="1288"/>
      <c r="AY77" s="1288"/>
      <c r="AZ77" s="1288"/>
      <c r="BA77" s="1288"/>
      <c r="BB77" s="1291" t="s">
        <v>608</v>
      </c>
      <c r="BC77" s="1291"/>
      <c r="BD77" s="1291"/>
      <c r="BE77" s="1291"/>
      <c r="BF77" s="1291"/>
      <c r="BG77" s="1291"/>
      <c r="BH77" s="1291"/>
      <c r="BI77" s="1291"/>
      <c r="BJ77" s="1291"/>
      <c r="BK77" s="1291"/>
      <c r="BL77" s="1291"/>
      <c r="BM77" s="1291"/>
      <c r="BN77" s="1291"/>
      <c r="BO77" s="1291"/>
      <c r="BP77" s="1289">
        <v>52.8</v>
      </c>
      <c r="BQ77" s="1289"/>
      <c r="BR77" s="1289"/>
      <c r="BS77" s="1289"/>
      <c r="BT77" s="1289"/>
      <c r="BU77" s="1289"/>
      <c r="BV77" s="1289"/>
      <c r="BW77" s="1289"/>
      <c r="BX77" s="1289">
        <v>48.6</v>
      </c>
      <c r="BY77" s="1289"/>
      <c r="BZ77" s="1289"/>
      <c r="CA77" s="1289"/>
      <c r="CB77" s="1289"/>
      <c r="CC77" s="1289"/>
      <c r="CD77" s="1289"/>
      <c r="CE77" s="1289"/>
      <c r="CF77" s="1289">
        <v>56.8</v>
      </c>
      <c r="CG77" s="1289"/>
      <c r="CH77" s="1289"/>
      <c r="CI77" s="1289"/>
      <c r="CJ77" s="1289"/>
      <c r="CK77" s="1289"/>
      <c r="CL77" s="1289"/>
      <c r="CM77" s="1289"/>
      <c r="CN77" s="1289">
        <v>52.3</v>
      </c>
      <c r="CO77" s="1289"/>
      <c r="CP77" s="1289"/>
      <c r="CQ77" s="1289"/>
      <c r="CR77" s="1289"/>
      <c r="CS77" s="1289"/>
      <c r="CT77" s="1289"/>
      <c r="CU77" s="1289"/>
      <c r="CV77" s="1289">
        <v>55.4</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610</v>
      </c>
      <c r="BC79" s="1291"/>
      <c r="BD79" s="1291"/>
      <c r="BE79" s="1291"/>
      <c r="BF79" s="1291"/>
      <c r="BG79" s="1291"/>
      <c r="BH79" s="1291"/>
      <c r="BI79" s="1291"/>
      <c r="BJ79" s="1291"/>
      <c r="BK79" s="1291"/>
      <c r="BL79" s="1291"/>
      <c r="BM79" s="1291"/>
      <c r="BN79" s="1291"/>
      <c r="BO79" s="1291"/>
      <c r="BP79" s="1289">
        <v>11.5</v>
      </c>
      <c r="BQ79" s="1289"/>
      <c r="BR79" s="1289"/>
      <c r="BS79" s="1289"/>
      <c r="BT79" s="1289"/>
      <c r="BU79" s="1289"/>
      <c r="BV79" s="1289"/>
      <c r="BW79" s="1289"/>
      <c r="BX79" s="1289">
        <v>10.4</v>
      </c>
      <c r="BY79" s="1289"/>
      <c r="BZ79" s="1289"/>
      <c r="CA79" s="1289"/>
      <c r="CB79" s="1289"/>
      <c r="CC79" s="1289"/>
      <c r="CD79" s="1289"/>
      <c r="CE79" s="1289"/>
      <c r="CF79" s="1289">
        <v>10.199999999999999</v>
      </c>
      <c r="CG79" s="1289"/>
      <c r="CH79" s="1289"/>
      <c r="CI79" s="1289"/>
      <c r="CJ79" s="1289"/>
      <c r="CK79" s="1289"/>
      <c r="CL79" s="1289"/>
      <c r="CM79" s="1289"/>
      <c r="CN79" s="1289">
        <v>10</v>
      </c>
      <c r="CO79" s="1289"/>
      <c r="CP79" s="1289"/>
      <c r="CQ79" s="1289"/>
      <c r="CR79" s="1289"/>
      <c r="CS79" s="1289"/>
      <c r="CT79" s="1289"/>
      <c r="CU79" s="1289"/>
      <c r="CV79" s="1289">
        <v>9.6999999999999993</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nvWJYASkhBMQG+QXU4Yp3nG9xQb41h98QLsn+rt/i08k+7OO9eIk+8tK0zDRM5CIyKQRvwr3fHCe2kY4mG/Iw==" saltValue="T+WBm6MNEdEOBC6DeXjco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Y100" zoomScaleNormal="100" zoomScaleSheetLayoutView="70" workbookViewId="0">
      <selection activeCell="AN65" sqref="AN65:DC69"/>
    </sheetView>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562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pqgWDow7aVj5UZvWAcd/Az75Xibtfojqebg9JQNP2jfU3F6PZfdKTPjfls5IzKhg2hLkIioojtg9k2hcUlj2w==" saltValue="K3LQeDeq7q/Q8xtlFOjr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55" workbookViewId="0">
      <selection activeCell="AN65" sqref="AN65:DC69"/>
    </sheetView>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562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ETgwykgJHe51JRLCjjnMGpUh0YrYVdoGPkaiPAIp2qrX2xT9YWeTAjq0ECAE7BH1lqFn+2Iny85dytCL1yiIg==" saltValue="W55Pm3+BKdGoC0EQ/RKe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29" customWidth="1"/>
    <col min="2" max="8" width="13.42578125" style="129" customWidth="1"/>
    <col min="9" max="16384" width="11.140625" style="129"/>
  </cols>
  <sheetData>
    <row r="1" spans="1:8" x14ac:dyDescent="0.15">
      <c r="A1" s="123"/>
      <c r="B1" s="124"/>
      <c r="C1" s="125"/>
      <c r="D1" s="126"/>
      <c r="E1" s="127"/>
      <c r="F1" s="127"/>
      <c r="G1" s="127"/>
      <c r="H1" s="128"/>
    </row>
    <row r="2" spans="1:8" x14ac:dyDescent="0.15">
      <c r="A2" s="130"/>
      <c r="B2" s="131"/>
      <c r="C2" s="132"/>
      <c r="D2" s="133" t="s">
        <v>46</v>
      </c>
      <c r="E2" s="134"/>
      <c r="F2" s="135" t="s">
        <v>561</v>
      </c>
      <c r="G2" s="136"/>
      <c r="H2" s="137"/>
    </row>
    <row r="3" spans="1:8" x14ac:dyDescent="0.15">
      <c r="A3" s="133" t="s">
        <v>554</v>
      </c>
      <c r="B3" s="138"/>
      <c r="C3" s="139"/>
      <c r="D3" s="140">
        <v>27512</v>
      </c>
      <c r="E3" s="141"/>
      <c r="F3" s="142">
        <v>84389</v>
      </c>
      <c r="G3" s="143"/>
      <c r="H3" s="144"/>
    </row>
    <row r="4" spans="1:8" x14ac:dyDescent="0.15">
      <c r="A4" s="145"/>
      <c r="B4" s="146"/>
      <c r="C4" s="147"/>
      <c r="D4" s="148">
        <v>14597</v>
      </c>
      <c r="E4" s="149"/>
      <c r="F4" s="150">
        <v>44339</v>
      </c>
      <c r="G4" s="151"/>
      <c r="H4" s="152"/>
    </row>
    <row r="5" spans="1:8" x14ac:dyDescent="0.15">
      <c r="A5" s="133" t="s">
        <v>556</v>
      </c>
      <c r="B5" s="138"/>
      <c r="C5" s="139"/>
      <c r="D5" s="140">
        <v>34494</v>
      </c>
      <c r="E5" s="141"/>
      <c r="F5" s="142">
        <v>83623</v>
      </c>
      <c r="G5" s="143"/>
      <c r="H5" s="144"/>
    </row>
    <row r="6" spans="1:8" x14ac:dyDescent="0.15">
      <c r="A6" s="145"/>
      <c r="B6" s="146"/>
      <c r="C6" s="147"/>
      <c r="D6" s="148">
        <v>22872</v>
      </c>
      <c r="E6" s="149"/>
      <c r="F6" s="150">
        <v>48787</v>
      </c>
      <c r="G6" s="151"/>
      <c r="H6" s="152"/>
    </row>
    <row r="7" spans="1:8" x14ac:dyDescent="0.15">
      <c r="A7" s="133" t="s">
        <v>557</v>
      </c>
      <c r="B7" s="138"/>
      <c r="C7" s="139"/>
      <c r="D7" s="140">
        <v>28390</v>
      </c>
      <c r="E7" s="141"/>
      <c r="F7" s="142">
        <v>81768</v>
      </c>
      <c r="G7" s="143"/>
      <c r="H7" s="144"/>
    </row>
    <row r="8" spans="1:8" x14ac:dyDescent="0.15">
      <c r="A8" s="145"/>
      <c r="B8" s="146"/>
      <c r="C8" s="147"/>
      <c r="D8" s="148">
        <v>21083</v>
      </c>
      <c r="E8" s="149"/>
      <c r="F8" s="150">
        <v>37917</v>
      </c>
      <c r="G8" s="151"/>
      <c r="H8" s="152"/>
    </row>
    <row r="9" spans="1:8" x14ac:dyDescent="0.15">
      <c r="A9" s="133" t="s">
        <v>558</v>
      </c>
      <c r="B9" s="138"/>
      <c r="C9" s="139"/>
      <c r="D9" s="140">
        <v>27122</v>
      </c>
      <c r="E9" s="141"/>
      <c r="F9" s="142">
        <v>65876</v>
      </c>
      <c r="G9" s="143"/>
      <c r="H9" s="144"/>
    </row>
    <row r="10" spans="1:8" x14ac:dyDescent="0.15">
      <c r="A10" s="145"/>
      <c r="B10" s="146"/>
      <c r="C10" s="147"/>
      <c r="D10" s="148">
        <v>17556</v>
      </c>
      <c r="E10" s="149"/>
      <c r="F10" s="150">
        <v>36484</v>
      </c>
      <c r="G10" s="151"/>
      <c r="H10" s="152"/>
    </row>
    <row r="11" spans="1:8" x14ac:dyDescent="0.15">
      <c r="A11" s="133" t="s">
        <v>559</v>
      </c>
      <c r="B11" s="138"/>
      <c r="C11" s="139"/>
      <c r="D11" s="140">
        <v>51278</v>
      </c>
      <c r="E11" s="141"/>
      <c r="F11" s="142">
        <v>68468</v>
      </c>
      <c r="G11" s="143"/>
      <c r="H11" s="144"/>
    </row>
    <row r="12" spans="1:8" x14ac:dyDescent="0.15">
      <c r="A12" s="145"/>
      <c r="B12" s="146"/>
      <c r="C12" s="153"/>
      <c r="D12" s="148">
        <v>19885</v>
      </c>
      <c r="E12" s="149"/>
      <c r="F12" s="150">
        <v>34140</v>
      </c>
      <c r="G12" s="151"/>
      <c r="H12" s="152"/>
    </row>
    <row r="13" spans="1:8" x14ac:dyDescent="0.15">
      <c r="A13" s="133"/>
      <c r="B13" s="138"/>
      <c r="C13" s="154"/>
      <c r="D13" s="155">
        <v>33759</v>
      </c>
      <c r="E13" s="156"/>
      <c r="F13" s="157">
        <v>76825</v>
      </c>
      <c r="G13" s="158"/>
      <c r="H13" s="144"/>
    </row>
    <row r="14" spans="1:8" x14ac:dyDescent="0.15">
      <c r="A14" s="145"/>
      <c r="B14" s="146"/>
      <c r="C14" s="147"/>
      <c r="D14" s="148">
        <v>19199</v>
      </c>
      <c r="E14" s="149"/>
      <c r="F14" s="150">
        <v>40333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7.55</v>
      </c>
      <c r="C19" s="159">
        <f>ROUND(VALUE(SUBSTITUTE(実質収支比率等に係る経年分析!G$48,"▲","-")),2)</f>
        <v>4.04</v>
      </c>
      <c r="D19" s="159">
        <f>ROUND(VALUE(SUBSTITUTE(実質収支比率等に係る経年分析!H$48,"▲","-")),2)</f>
        <v>3.23</v>
      </c>
      <c r="E19" s="159">
        <f>ROUND(VALUE(SUBSTITUTE(実質収支比率等に係る経年分析!I$48,"▲","-")),2)</f>
        <v>2.98</v>
      </c>
      <c r="F19" s="159">
        <f>ROUND(VALUE(SUBSTITUTE(実質収支比率等に係る経年分析!J$48,"▲","-")),2)</f>
        <v>2.41</v>
      </c>
    </row>
    <row r="20" spans="1:11" x14ac:dyDescent="0.15">
      <c r="A20" s="159" t="s">
        <v>49</v>
      </c>
      <c r="B20" s="159">
        <f>ROUND(VALUE(SUBSTITUTE(実質収支比率等に係る経年分析!F$47,"▲","-")),2)</f>
        <v>39.53</v>
      </c>
      <c r="C20" s="159">
        <f>ROUND(VALUE(SUBSTITUTE(実質収支比率等に係る経年分析!G$47,"▲","-")),2)</f>
        <v>40.32</v>
      </c>
      <c r="D20" s="159">
        <f>ROUND(VALUE(SUBSTITUTE(実質収支比率等に係る経年分析!H$47,"▲","-")),2)</f>
        <v>37.770000000000003</v>
      </c>
      <c r="E20" s="159">
        <f>ROUND(VALUE(SUBSTITUTE(実質収支比率等に係る経年分析!I$47,"▲","-")),2)</f>
        <v>36.340000000000003</v>
      </c>
      <c r="F20" s="159">
        <f>ROUND(VALUE(SUBSTITUTE(実質収支比率等に係る経年分析!J$47,"▲","-")),2)</f>
        <v>34.049999999999997</v>
      </c>
    </row>
    <row r="21" spans="1:11" x14ac:dyDescent="0.15">
      <c r="A21" s="159" t="s">
        <v>50</v>
      </c>
      <c r="B21" s="159">
        <f>IF(ISNUMBER(VALUE(SUBSTITUTE(実質収支比率等に係る経年分析!F$49,"▲","-"))),ROUND(VALUE(SUBSTITUTE(実質収支比率等に係る経年分析!F$49,"▲","-")),2),NA())</f>
        <v>2.34</v>
      </c>
      <c r="C21" s="159">
        <f>IF(ISNUMBER(VALUE(SUBSTITUTE(実質収支比率等に係る経年分析!G$49,"▲","-"))),ROUND(VALUE(SUBSTITUTE(実質収支比率等に係る経年分析!G$49,"▲","-")),2),NA())</f>
        <v>-7.48</v>
      </c>
      <c r="D21" s="159">
        <f>IF(ISNUMBER(VALUE(SUBSTITUTE(実質収支比率等に係る経年分析!H$49,"▲","-"))),ROUND(VALUE(SUBSTITUTE(実質収支比率等に係る経年分析!H$49,"▲","-")),2),NA())</f>
        <v>-5.81</v>
      </c>
      <c r="E21" s="159">
        <f>IF(ISNUMBER(VALUE(SUBSTITUTE(実質収支比率等に係る経年分析!I$49,"▲","-"))),ROUND(VALUE(SUBSTITUTE(実質収支比率等に係る経年分析!I$49,"▲","-")),2),NA())</f>
        <v>-4.2699999999999996</v>
      </c>
      <c r="F21" s="159">
        <f>IF(ISNUMBER(VALUE(SUBSTITUTE(実質収支比率等に係る経年分析!J$49,"▲","-"))),ROUND(VALUE(SUBSTITUTE(実質収支比率等に係る経年分析!J$49,"▲","-")),2),NA())</f>
        <v>-5.19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1.93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0.15</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2.56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7.54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3.22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2.97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9.17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9.42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10.09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10.94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11.17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1939</v>
      </c>
      <c r="E42" s="161"/>
      <c r="F42" s="161"/>
      <c r="G42" s="161">
        <f>'実質公債費比率（分子）の構造'!L$52</f>
        <v>1991</v>
      </c>
      <c r="H42" s="161"/>
      <c r="I42" s="161"/>
      <c r="J42" s="161">
        <f>'実質公債費比率（分子）の構造'!M$52</f>
        <v>1972</v>
      </c>
      <c r="K42" s="161"/>
      <c r="L42" s="161"/>
      <c r="M42" s="161">
        <f>'実質公債費比率（分子）の構造'!N$52</f>
        <v>1963</v>
      </c>
      <c r="N42" s="161"/>
      <c r="O42" s="161"/>
      <c r="P42" s="161">
        <f>'実質公債費比率（分子）の構造'!O$52</f>
        <v>1954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554</v>
      </c>
      <c r="C46" s="161"/>
      <c r="D46" s="161"/>
      <c r="E46" s="161">
        <f>'実質公債費比率（分子）の構造'!L$48</f>
        <v>571</v>
      </c>
      <c r="F46" s="161"/>
      <c r="G46" s="161"/>
      <c r="H46" s="161">
        <f>'実質公債費比率（分子）の構造'!M$48</f>
        <v>587</v>
      </c>
      <c r="I46" s="161"/>
      <c r="J46" s="161"/>
      <c r="K46" s="161">
        <f>'実質公債費比率（分子）の構造'!N$48</f>
        <v>596</v>
      </c>
      <c r="L46" s="161"/>
      <c r="M46" s="161"/>
      <c r="N46" s="161">
        <f>'実質公債費比率（分子）の構造'!O$48</f>
        <v>604</v>
      </c>
      <c r="O46" s="161"/>
      <c r="P46" s="161"/>
    </row>
    <row r="47" spans="1:16" x14ac:dyDescent="0.15">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2695</v>
      </c>
      <c r="C49" s="161"/>
      <c r="D49" s="161"/>
      <c r="E49" s="161">
        <f>'実質公債費比率（分子）の構造'!L$45</f>
        <v>2612</v>
      </c>
      <c r="F49" s="161"/>
      <c r="G49" s="161"/>
      <c r="H49" s="161">
        <f>'実質公債費比率（分子）の構造'!M$45</f>
        <v>2499</v>
      </c>
      <c r="I49" s="161"/>
      <c r="J49" s="161"/>
      <c r="K49" s="161">
        <f>'実質公債費比率（分子）の構造'!N$45</f>
        <v>2328</v>
      </c>
      <c r="L49" s="161"/>
      <c r="M49" s="161"/>
      <c r="N49" s="161">
        <f>'実質公債費比率（分子）の構造'!O$45</f>
        <v>2155</v>
      </c>
      <c r="O49" s="161"/>
      <c r="P49" s="161"/>
    </row>
    <row r="50" spans="1:16" x14ac:dyDescent="0.15">
      <c r="A50" s="161" t="s">
        <v>64</v>
      </c>
      <c r="B50" s="161" t="e">
        <f>NA()</f>
        <v>#N/A</v>
      </c>
      <c r="C50" s="161">
        <f>IF(ISNUMBER('実質公債費比率（分子）の構造'!K$53),'実質公債費比率（分子）の構造'!K$53,NA())</f>
        <v>1310</v>
      </c>
      <c r="D50" s="161" t="e">
        <f>NA()</f>
        <v>#N/A</v>
      </c>
      <c r="E50" s="161" t="e">
        <f>NA()</f>
        <v>#N/A</v>
      </c>
      <c r="F50" s="161">
        <f>IF(ISNUMBER('実質公債費比率（分子）の構造'!L$53),'実質公債費比率（分子）の構造'!L$53,NA())</f>
        <v>1192</v>
      </c>
      <c r="G50" s="161" t="e">
        <f>NA()</f>
        <v>#N/A</v>
      </c>
      <c r="H50" s="161" t="e">
        <f>NA()</f>
        <v>#N/A</v>
      </c>
      <c r="I50" s="161">
        <f>IF(ISNUMBER('実質公債費比率（分子）の構造'!M$53),'実質公債費比率（分子）の構造'!M$53,NA())</f>
        <v>1114</v>
      </c>
      <c r="J50" s="161" t="e">
        <f>NA()</f>
        <v>#N/A</v>
      </c>
      <c r="K50" s="161" t="e">
        <f>NA()</f>
        <v>#N/A</v>
      </c>
      <c r="L50" s="161">
        <f>IF(ISNUMBER('実質公債費比率（分子）の構造'!N$53),'実質公債費比率（分子）の構造'!N$53,NA())</f>
        <v>961</v>
      </c>
      <c r="M50" s="161" t="e">
        <f>NA()</f>
        <v>#N/A</v>
      </c>
      <c r="N50" s="161" t="e">
        <f>NA()</f>
        <v>#N/A</v>
      </c>
      <c r="O50" s="161">
        <f>IF(ISNUMBER('実質公債費比率（分子）の構造'!O$53),'実質公債費比率（分子）の構造'!O$53,NA())</f>
        <v>805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19884</v>
      </c>
      <c r="E56" s="160"/>
      <c r="F56" s="160"/>
      <c r="G56" s="160">
        <f>'将来負担比率（分子）の構造'!J$52</f>
        <v>19429</v>
      </c>
      <c r="H56" s="160"/>
      <c r="I56" s="160"/>
      <c r="J56" s="160">
        <f>'将来負担比率（分子）の構造'!K$52</f>
        <v>18107</v>
      </c>
      <c r="K56" s="160"/>
      <c r="L56" s="160"/>
      <c r="M56" s="160">
        <f>'将来負担比率（分子）の構造'!L$52</f>
        <v>17115</v>
      </c>
      <c r="N56" s="160"/>
      <c r="O56" s="160"/>
      <c r="P56" s="160">
        <f>'将来負担比率（分子）の構造'!M$52</f>
        <v>16215</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f>'将来負担比率（分子）の構造'!M$51</f>
        <v>20</v>
      </c>
    </row>
    <row r="58" spans="1:16" x14ac:dyDescent="0.15">
      <c r="A58" s="160" t="s">
        <v>35</v>
      </c>
      <c r="B58" s="160"/>
      <c r="C58" s="160"/>
      <c r="D58" s="160">
        <f>'将来負担比率（分子）の構造'!I$50</f>
        <v>7365</v>
      </c>
      <c r="E58" s="160"/>
      <c r="F58" s="160"/>
      <c r="G58" s="160">
        <f>'将来負担比率（分子）の構造'!J$50</f>
        <v>7628</v>
      </c>
      <c r="H58" s="160"/>
      <c r="I58" s="160"/>
      <c r="J58" s="160">
        <f>'将来負担比率（分子）の構造'!K$50</f>
        <v>7315</v>
      </c>
      <c r="K58" s="160"/>
      <c r="L58" s="160"/>
      <c r="M58" s="160">
        <f>'将来負担比率（分子）の構造'!L$50</f>
        <v>7187</v>
      </c>
      <c r="N58" s="160"/>
      <c r="O58" s="160"/>
      <c r="P58" s="160">
        <f>'将来負担比率（分子）の構造'!M$50</f>
        <v>6906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1795</v>
      </c>
      <c r="C62" s="160"/>
      <c r="D62" s="160"/>
      <c r="E62" s="160">
        <f>'将来負担比率（分子）の構造'!J$45</f>
        <v>1619</v>
      </c>
      <c r="F62" s="160"/>
      <c r="G62" s="160"/>
      <c r="H62" s="160">
        <f>'将来負担比率（分子）の構造'!K$45</f>
        <v>1604</v>
      </c>
      <c r="I62" s="160"/>
      <c r="J62" s="160"/>
      <c r="K62" s="160">
        <f>'将来負担比率（分子）の構造'!L$45</f>
        <v>1594</v>
      </c>
      <c r="L62" s="160"/>
      <c r="M62" s="160"/>
      <c r="N62" s="160">
        <f>'将来負担比率（分子）の構造'!M$45</f>
        <v>1382</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9154</v>
      </c>
      <c r="C64" s="160"/>
      <c r="D64" s="160"/>
      <c r="E64" s="160">
        <f>'将来負担比率（分子）の構造'!J$43</f>
        <v>9061</v>
      </c>
      <c r="F64" s="160"/>
      <c r="G64" s="160"/>
      <c r="H64" s="160">
        <f>'将来負担比率（分子）の構造'!K$43</f>
        <v>9095</v>
      </c>
      <c r="I64" s="160"/>
      <c r="J64" s="160"/>
      <c r="K64" s="160">
        <f>'将来負担比率（分子）の構造'!L$43</f>
        <v>9046</v>
      </c>
      <c r="L64" s="160"/>
      <c r="M64" s="160"/>
      <c r="N64" s="160">
        <f>'将来負担比率（分子）の構造'!M$43</f>
        <v>9020</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20507</v>
      </c>
      <c r="C66" s="160"/>
      <c r="D66" s="160"/>
      <c r="E66" s="160">
        <f>'将来負担比率（分子）の構造'!J$41</f>
        <v>19044</v>
      </c>
      <c r="F66" s="160"/>
      <c r="G66" s="160"/>
      <c r="H66" s="160">
        <f>'将来負担比率（分子）の構造'!K$41</f>
        <v>17386</v>
      </c>
      <c r="I66" s="160"/>
      <c r="J66" s="160"/>
      <c r="K66" s="160">
        <f>'将来負担比率（分子）の構造'!L$41</f>
        <v>15857</v>
      </c>
      <c r="L66" s="160"/>
      <c r="M66" s="160"/>
      <c r="N66" s="160">
        <f>'将来負担比率（分子）の構造'!M$41</f>
        <v>14947</v>
      </c>
      <c r="O66" s="160"/>
      <c r="P66" s="160"/>
    </row>
    <row r="67" spans="1:16" x14ac:dyDescent="0.15">
      <c r="A67" s="160" t="s">
        <v>68</v>
      </c>
      <c r="B67" s="160" t="e">
        <f>NA()</f>
        <v>#N/A</v>
      </c>
      <c r="C67" s="160">
        <f>IF(ISNUMBER('将来負担比率（分子）の構造'!I$53), IF('将来負担比率（分子）の構造'!I$53 &lt; 0, 0, '将来負担比率（分子）の構造'!I$53), NA())</f>
        <v>4206</v>
      </c>
      <c r="D67" s="160" t="e">
        <f>NA()</f>
        <v>#N/A</v>
      </c>
      <c r="E67" s="160" t="e">
        <f>NA()</f>
        <v>#N/A</v>
      </c>
      <c r="F67" s="160">
        <f>IF(ISNUMBER('将来負担比率（分子）の構造'!J$53), IF('将来負担比率（分子）の構造'!J$53 &lt; 0, 0, '将来負担比率（分子）の構造'!J$53), NA())</f>
        <v>2668</v>
      </c>
      <c r="G67" s="160" t="e">
        <f>NA()</f>
        <v>#N/A</v>
      </c>
      <c r="H67" s="160" t="e">
        <f>NA()</f>
        <v>#N/A</v>
      </c>
      <c r="I67" s="160">
        <f>IF(ISNUMBER('将来負担比率（分子）の構造'!K$53), IF('将来負担比率（分子）の構造'!K$53 &lt; 0, 0, '将来負担比率（分子）の構造'!K$53), NA())</f>
        <v>2663</v>
      </c>
      <c r="J67" s="160" t="e">
        <f>NA()</f>
        <v>#N/A</v>
      </c>
      <c r="K67" s="160" t="e">
        <f>NA()</f>
        <v>#N/A</v>
      </c>
      <c r="L67" s="160">
        <f>IF(ISNUMBER('将来負担比率（分子）の構造'!L$53), IF('将来負担比率（分子）の構造'!L$53 &lt; 0, 0, '将来負担比率（分子）の構造'!L$53), NA())</f>
        <v>2194</v>
      </c>
      <c r="M67" s="160" t="e">
        <f>NA()</f>
        <v>#N/A</v>
      </c>
      <c r="N67" s="160" t="e">
        <f>NA()</f>
        <v>#N/A</v>
      </c>
      <c r="O67" s="160">
        <f>IF(ISNUMBER('将来負担比率（分子）の構造'!M$53), IF('将来負担比率（分子）の構造'!M$53 &lt; 0, 0, '将来負担比率（分子）の構造'!M$53), NA())</f>
        <v>2207</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3390</v>
      </c>
      <c r="C72" s="164">
        <f>基金残高に係る経年分析!G55</f>
        <v>3193</v>
      </c>
      <c r="D72" s="164">
        <f>基金残高に係る経年分析!H55</f>
        <v>2955</v>
      </c>
    </row>
    <row r="73" spans="1:16" x14ac:dyDescent="0.15">
      <c r="A73" s="163" t="s">
        <v>71</v>
      </c>
      <c r="B73" s="164">
        <f>基金残高に係る経年分析!F56</f>
        <v>1114</v>
      </c>
      <c r="C73" s="164">
        <f>基金残高に係る経年分析!G56</f>
        <v>1115</v>
      </c>
      <c r="D73" s="164">
        <f>基金残高に係る経年分析!H56</f>
        <v>1115</v>
      </c>
    </row>
    <row r="74" spans="1:16" x14ac:dyDescent="0.15">
      <c r="A74" s="163" t="s">
        <v>72</v>
      </c>
      <c r="B74" s="164">
        <f>基金残高に係る経年分析!F57</f>
        <v>3437</v>
      </c>
      <c r="C74" s="164">
        <f>基金残高に係る経年分析!G57</f>
        <v>3429</v>
      </c>
      <c r="D74" s="164">
        <f>基金残高に係る経年分析!H57</f>
        <v>3369</v>
      </c>
    </row>
  </sheetData>
  <sheetProtection algorithmName="SHA-512" hashValue="HsqPFPintqS1ynUFZw+vk3dCv7ErN6W6ZSFReFvuKj2WjzvNw/aVVxt4dSFsZgrRAYhp2TP/SEDGGN7+k78UAQ==" saltValue="vA3xggKmCaqVGZhTkBsq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205" customWidth="1"/>
    <col min="96" max="133" width="1.5703125" style="221" customWidth="1"/>
    <col min="134" max="143" width="1.57031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212</v>
      </c>
      <c r="DI1" s="774"/>
      <c r="DJ1" s="774"/>
      <c r="DK1" s="774"/>
      <c r="DL1" s="774"/>
      <c r="DM1" s="774"/>
      <c r="DN1" s="775"/>
      <c r="DO1" s="205"/>
      <c r="DP1" s="773" t="s">
        <v>213</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218</v>
      </c>
      <c r="S4" s="716"/>
      <c r="T4" s="716"/>
      <c r="U4" s="716"/>
      <c r="V4" s="716"/>
      <c r="W4" s="716"/>
      <c r="X4" s="716"/>
      <c r="Y4" s="717"/>
      <c r="Z4" s="715" t="s">
        <v>219</v>
      </c>
      <c r="AA4" s="716"/>
      <c r="AB4" s="716"/>
      <c r="AC4" s="717"/>
      <c r="AD4" s="715" t="s">
        <v>220</v>
      </c>
      <c r="AE4" s="716"/>
      <c r="AF4" s="716"/>
      <c r="AG4" s="716"/>
      <c r="AH4" s="716"/>
      <c r="AI4" s="716"/>
      <c r="AJ4" s="716"/>
      <c r="AK4" s="717"/>
      <c r="AL4" s="715" t="s">
        <v>219</v>
      </c>
      <c r="AM4" s="716"/>
      <c r="AN4" s="716"/>
      <c r="AO4" s="717"/>
      <c r="AP4" s="776" t="s">
        <v>221</v>
      </c>
      <c r="AQ4" s="776"/>
      <c r="AR4" s="776"/>
      <c r="AS4" s="776"/>
      <c r="AT4" s="776"/>
      <c r="AU4" s="776"/>
      <c r="AV4" s="776"/>
      <c r="AW4" s="776"/>
      <c r="AX4" s="776"/>
      <c r="AY4" s="776"/>
      <c r="AZ4" s="776"/>
      <c r="BA4" s="776"/>
      <c r="BB4" s="776"/>
      <c r="BC4" s="776"/>
      <c r="BD4" s="776"/>
      <c r="BE4" s="776"/>
      <c r="BF4" s="776"/>
      <c r="BG4" s="776" t="s">
        <v>222</v>
      </c>
      <c r="BH4" s="776"/>
      <c r="BI4" s="776"/>
      <c r="BJ4" s="776"/>
      <c r="BK4" s="776"/>
      <c r="BL4" s="776"/>
      <c r="BM4" s="776"/>
      <c r="BN4" s="776"/>
      <c r="BO4" s="776" t="s">
        <v>219</v>
      </c>
      <c r="BP4" s="776"/>
      <c r="BQ4" s="776"/>
      <c r="BR4" s="776"/>
      <c r="BS4" s="776" t="s">
        <v>223</v>
      </c>
      <c r="BT4" s="776"/>
      <c r="BU4" s="776"/>
      <c r="BV4" s="776"/>
      <c r="BW4" s="776"/>
      <c r="BX4" s="776"/>
      <c r="BY4" s="776"/>
      <c r="BZ4" s="776"/>
      <c r="CA4" s="776"/>
      <c r="CB4" s="776"/>
      <c r="CD4" s="758" t="s">
        <v>224</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225</v>
      </c>
      <c r="C5" s="741"/>
      <c r="D5" s="741"/>
      <c r="E5" s="741"/>
      <c r="F5" s="741"/>
      <c r="G5" s="741"/>
      <c r="H5" s="741"/>
      <c r="I5" s="741"/>
      <c r="J5" s="741"/>
      <c r="K5" s="741"/>
      <c r="L5" s="741"/>
      <c r="M5" s="741"/>
      <c r="N5" s="741"/>
      <c r="O5" s="741"/>
      <c r="P5" s="741"/>
      <c r="Q5" s="742"/>
      <c r="R5" s="706">
        <v>3016349</v>
      </c>
      <c r="S5" s="707"/>
      <c r="T5" s="707"/>
      <c r="U5" s="707"/>
      <c r="V5" s="707"/>
      <c r="W5" s="707"/>
      <c r="X5" s="707"/>
      <c r="Y5" s="753"/>
      <c r="Z5" s="771">
        <v>22.8</v>
      </c>
      <c r="AA5" s="771"/>
      <c r="AB5" s="771"/>
      <c r="AC5" s="771"/>
      <c r="AD5" s="772">
        <v>3016349</v>
      </c>
      <c r="AE5" s="772"/>
      <c r="AF5" s="772"/>
      <c r="AG5" s="772"/>
      <c r="AH5" s="772"/>
      <c r="AI5" s="772"/>
      <c r="AJ5" s="772"/>
      <c r="AK5" s="772"/>
      <c r="AL5" s="754">
        <v>36.1</v>
      </c>
      <c r="AM5" s="723"/>
      <c r="AN5" s="723"/>
      <c r="AO5" s="755"/>
      <c r="AP5" s="740" t="s">
        <v>226</v>
      </c>
      <c r="AQ5" s="741"/>
      <c r="AR5" s="741"/>
      <c r="AS5" s="741"/>
      <c r="AT5" s="741"/>
      <c r="AU5" s="741"/>
      <c r="AV5" s="741"/>
      <c r="AW5" s="741"/>
      <c r="AX5" s="741"/>
      <c r="AY5" s="741"/>
      <c r="AZ5" s="741"/>
      <c r="BA5" s="741"/>
      <c r="BB5" s="741"/>
      <c r="BC5" s="741"/>
      <c r="BD5" s="741"/>
      <c r="BE5" s="741"/>
      <c r="BF5" s="742"/>
      <c r="BG5" s="641">
        <v>3016349</v>
      </c>
      <c r="BH5" s="644"/>
      <c r="BI5" s="644"/>
      <c r="BJ5" s="644"/>
      <c r="BK5" s="644"/>
      <c r="BL5" s="644"/>
      <c r="BM5" s="644"/>
      <c r="BN5" s="645"/>
      <c r="BO5" s="703">
        <v>100</v>
      </c>
      <c r="BP5" s="703"/>
      <c r="BQ5" s="703"/>
      <c r="BR5" s="703"/>
      <c r="BS5" s="704" t="s">
        <v>227</v>
      </c>
      <c r="BT5" s="704"/>
      <c r="BU5" s="704"/>
      <c r="BV5" s="704"/>
      <c r="BW5" s="704"/>
      <c r="BX5" s="704"/>
      <c r="BY5" s="704"/>
      <c r="BZ5" s="704"/>
      <c r="CA5" s="704"/>
      <c r="CB5" s="745"/>
      <c r="CD5" s="758" t="s">
        <v>221</v>
      </c>
      <c r="CE5" s="759"/>
      <c r="CF5" s="759"/>
      <c r="CG5" s="759"/>
      <c r="CH5" s="759"/>
      <c r="CI5" s="759"/>
      <c r="CJ5" s="759"/>
      <c r="CK5" s="759"/>
      <c r="CL5" s="759"/>
      <c r="CM5" s="759"/>
      <c r="CN5" s="759"/>
      <c r="CO5" s="759"/>
      <c r="CP5" s="759"/>
      <c r="CQ5" s="760"/>
      <c r="CR5" s="758" t="s">
        <v>228</v>
      </c>
      <c r="CS5" s="759"/>
      <c r="CT5" s="759"/>
      <c r="CU5" s="759"/>
      <c r="CV5" s="759"/>
      <c r="CW5" s="759"/>
      <c r="CX5" s="759"/>
      <c r="CY5" s="760"/>
      <c r="CZ5" s="758" t="s">
        <v>219</v>
      </c>
      <c r="DA5" s="759"/>
      <c r="DB5" s="759"/>
      <c r="DC5" s="760"/>
      <c r="DD5" s="758" t="s">
        <v>229</v>
      </c>
      <c r="DE5" s="759"/>
      <c r="DF5" s="759"/>
      <c r="DG5" s="759"/>
      <c r="DH5" s="759"/>
      <c r="DI5" s="759"/>
      <c r="DJ5" s="759"/>
      <c r="DK5" s="759"/>
      <c r="DL5" s="759"/>
      <c r="DM5" s="759"/>
      <c r="DN5" s="759"/>
      <c r="DO5" s="759"/>
      <c r="DP5" s="760"/>
      <c r="DQ5" s="758" t="s">
        <v>230</v>
      </c>
      <c r="DR5" s="759"/>
      <c r="DS5" s="759"/>
      <c r="DT5" s="759"/>
      <c r="DU5" s="759"/>
      <c r="DV5" s="759"/>
      <c r="DW5" s="759"/>
      <c r="DX5" s="759"/>
      <c r="DY5" s="759"/>
      <c r="DZ5" s="759"/>
      <c r="EA5" s="759"/>
      <c r="EB5" s="759"/>
      <c r="EC5" s="760"/>
    </row>
    <row r="6" spans="2:143" ht="11.25" customHeight="1" x14ac:dyDescent="0.15">
      <c r="B6" s="638" t="s">
        <v>231</v>
      </c>
      <c r="C6" s="639"/>
      <c r="D6" s="639"/>
      <c r="E6" s="639"/>
      <c r="F6" s="639"/>
      <c r="G6" s="639"/>
      <c r="H6" s="639"/>
      <c r="I6" s="639"/>
      <c r="J6" s="639"/>
      <c r="K6" s="639"/>
      <c r="L6" s="639"/>
      <c r="M6" s="639"/>
      <c r="N6" s="639"/>
      <c r="O6" s="639"/>
      <c r="P6" s="639"/>
      <c r="Q6" s="640"/>
      <c r="R6" s="641">
        <v>162099</v>
      </c>
      <c r="S6" s="644"/>
      <c r="T6" s="644"/>
      <c r="U6" s="644"/>
      <c r="V6" s="644"/>
      <c r="W6" s="644"/>
      <c r="X6" s="644"/>
      <c r="Y6" s="645"/>
      <c r="Z6" s="703">
        <v>1.2</v>
      </c>
      <c r="AA6" s="703"/>
      <c r="AB6" s="703"/>
      <c r="AC6" s="703"/>
      <c r="AD6" s="704">
        <v>162099</v>
      </c>
      <c r="AE6" s="704"/>
      <c r="AF6" s="704"/>
      <c r="AG6" s="704"/>
      <c r="AH6" s="704"/>
      <c r="AI6" s="704"/>
      <c r="AJ6" s="704"/>
      <c r="AK6" s="704"/>
      <c r="AL6" s="646">
        <v>1.9</v>
      </c>
      <c r="AM6" s="647"/>
      <c r="AN6" s="647"/>
      <c r="AO6" s="705"/>
      <c r="AP6" s="638" t="s">
        <v>232</v>
      </c>
      <c r="AQ6" s="639"/>
      <c r="AR6" s="639"/>
      <c r="AS6" s="639"/>
      <c r="AT6" s="639"/>
      <c r="AU6" s="639"/>
      <c r="AV6" s="639"/>
      <c r="AW6" s="639"/>
      <c r="AX6" s="639"/>
      <c r="AY6" s="639"/>
      <c r="AZ6" s="639"/>
      <c r="BA6" s="639"/>
      <c r="BB6" s="639"/>
      <c r="BC6" s="639"/>
      <c r="BD6" s="639"/>
      <c r="BE6" s="639"/>
      <c r="BF6" s="640"/>
      <c r="BG6" s="641">
        <v>3016349</v>
      </c>
      <c r="BH6" s="644"/>
      <c r="BI6" s="644"/>
      <c r="BJ6" s="644"/>
      <c r="BK6" s="644"/>
      <c r="BL6" s="644"/>
      <c r="BM6" s="644"/>
      <c r="BN6" s="645"/>
      <c r="BO6" s="703">
        <v>100</v>
      </c>
      <c r="BP6" s="703"/>
      <c r="BQ6" s="703"/>
      <c r="BR6" s="703"/>
      <c r="BS6" s="704" t="s">
        <v>227</v>
      </c>
      <c r="BT6" s="704"/>
      <c r="BU6" s="704"/>
      <c r="BV6" s="704"/>
      <c r="BW6" s="704"/>
      <c r="BX6" s="704"/>
      <c r="BY6" s="704"/>
      <c r="BZ6" s="704"/>
      <c r="CA6" s="704"/>
      <c r="CB6" s="745"/>
      <c r="CD6" s="712" t="s">
        <v>233</v>
      </c>
      <c r="CE6" s="713"/>
      <c r="CF6" s="713"/>
      <c r="CG6" s="713"/>
      <c r="CH6" s="713"/>
      <c r="CI6" s="713"/>
      <c r="CJ6" s="713"/>
      <c r="CK6" s="713"/>
      <c r="CL6" s="713"/>
      <c r="CM6" s="713"/>
      <c r="CN6" s="713"/>
      <c r="CO6" s="713"/>
      <c r="CP6" s="713"/>
      <c r="CQ6" s="714"/>
      <c r="CR6" s="641">
        <v>131803</v>
      </c>
      <c r="CS6" s="644"/>
      <c r="CT6" s="644"/>
      <c r="CU6" s="644"/>
      <c r="CV6" s="644"/>
      <c r="CW6" s="644"/>
      <c r="CX6" s="644"/>
      <c r="CY6" s="645"/>
      <c r="CZ6" s="754">
        <v>1</v>
      </c>
      <c r="DA6" s="723"/>
      <c r="DB6" s="723"/>
      <c r="DC6" s="757"/>
      <c r="DD6" s="649" t="s">
        <v>227</v>
      </c>
      <c r="DE6" s="644"/>
      <c r="DF6" s="644"/>
      <c r="DG6" s="644"/>
      <c r="DH6" s="644"/>
      <c r="DI6" s="644"/>
      <c r="DJ6" s="644"/>
      <c r="DK6" s="644"/>
      <c r="DL6" s="644"/>
      <c r="DM6" s="644"/>
      <c r="DN6" s="644"/>
      <c r="DO6" s="644"/>
      <c r="DP6" s="645"/>
      <c r="DQ6" s="649">
        <v>131803</v>
      </c>
      <c r="DR6" s="644"/>
      <c r="DS6" s="644"/>
      <c r="DT6" s="644"/>
      <c r="DU6" s="644"/>
      <c r="DV6" s="644"/>
      <c r="DW6" s="644"/>
      <c r="DX6" s="644"/>
      <c r="DY6" s="644"/>
      <c r="DZ6" s="644"/>
      <c r="EA6" s="644"/>
      <c r="EB6" s="644"/>
      <c r="EC6" s="684"/>
    </row>
    <row r="7" spans="2:143" ht="11.25" customHeight="1" x14ac:dyDescent="0.15">
      <c r="B7" s="638" t="s">
        <v>234</v>
      </c>
      <c r="C7" s="639"/>
      <c r="D7" s="639"/>
      <c r="E7" s="639"/>
      <c r="F7" s="639"/>
      <c r="G7" s="639"/>
      <c r="H7" s="639"/>
      <c r="I7" s="639"/>
      <c r="J7" s="639"/>
      <c r="K7" s="639"/>
      <c r="L7" s="639"/>
      <c r="M7" s="639"/>
      <c r="N7" s="639"/>
      <c r="O7" s="639"/>
      <c r="P7" s="639"/>
      <c r="Q7" s="640"/>
      <c r="R7" s="641">
        <v>8145</v>
      </c>
      <c r="S7" s="644"/>
      <c r="T7" s="644"/>
      <c r="U7" s="644"/>
      <c r="V7" s="644"/>
      <c r="W7" s="644"/>
      <c r="X7" s="644"/>
      <c r="Y7" s="645"/>
      <c r="Z7" s="703">
        <v>0.1</v>
      </c>
      <c r="AA7" s="703"/>
      <c r="AB7" s="703"/>
      <c r="AC7" s="703"/>
      <c r="AD7" s="704">
        <v>8145</v>
      </c>
      <c r="AE7" s="704"/>
      <c r="AF7" s="704"/>
      <c r="AG7" s="704"/>
      <c r="AH7" s="704"/>
      <c r="AI7" s="704"/>
      <c r="AJ7" s="704"/>
      <c r="AK7" s="704"/>
      <c r="AL7" s="646">
        <v>0.1</v>
      </c>
      <c r="AM7" s="647"/>
      <c r="AN7" s="647"/>
      <c r="AO7" s="705"/>
      <c r="AP7" s="638" t="s">
        <v>235</v>
      </c>
      <c r="AQ7" s="639"/>
      <c r="AR7" s="639"/>
      <c r="AS7" s="639"/>
      <c r="AT7" s="639"/>
      <c r="AU7" s="639"/>
      <c r="AV7" s="639"/>
      <c r="AW7" s="639"/>
      <c r="AX7" s="639"/>
      <c r="AY7" s="639"/>
      <c r="AZ7" s="639"/>
      <c r="BA7" s="639"/>
      <c r="BB7" s="639"/>
      <c r="BC7" s="639"/>
      <c r="BD7" s="639"/>
      <c r="BE7" s="639"/>
      <c r="BF7" s="640"/>
      <c r="BG7" s="641">
        <v>1385034</v>
      </c>
      <c r="BH7" s="644"/>
      <c r="BI7" s="644"/>
      <c r="BJ7" s="644"/>
      <c r="BK7" s="644"/>
      <c r="BL7" s="644"/>
      <c r="BM7" s="644"/>
      <c r="BN7" s="645"/>
      <c r="BO7" s="703">
        <v>45.9</v>
      </c>
      <c r="BP7" s="703"/>
      <c r="BQ7" s="703"/>
      <c r="BR7" s="703"/>
      <c r="BS7" s="704" t="s">
        <v>123</v>
      </c>
      <c r="BT7" s="704"/>
      <c r="BU7" s="704"/>
      <c r="BV7" s="704"/>
      <c r="BW7" s="704"/>
      <c r="BX7" s="704"/>
      <c r="BY7" s="704"/>
      <c r="BZ7" s="704"/>
      <c r="CA7" s="704"/>
      <c r="CB7" s="745"/>
      <c r="CD7" s="685" t="s">
        <v>236</v>
      </c>
      <c r="CE7" s="682"/>
      <c r="CF7" s="682"/>
      <c r="CG7" s="682"/>
      <c r="CH7" s="682"/>
      <c r="CI7" s="682"/>
      <c r="CJ7" s="682"/>
      <c r="CK7" s="682"/>
      <c r="CL7" s="682"/>
      <c r="CM7" s="682"/>
      <c r="CN7" s="682"/>
      <c r="CO7" s="682"/>
      <c r="CP7" s="682"/>
      <c r="CQ7" s="683"/>
      <c r="CR7" s="641">
        <v>1286825</v>
      </c>
      <c r="CS7" s="644"/>
      <c r="CT7" s="644"/>
      <c r="CU7" s="644"/>
      <c r="CV7" s="644"/>
      <c r="CW7" s="644"/>
      <c r="CX7" s="644"/>
      <c r="CY7" s="645"/>
      <c r="CZ7" s="703">
        <v>9.9</v>
      </c>
      <c r="DA7" s="703"/>
      <c r="DB7" s="703"/>
      <c r="DC7" s="703"/>
      <c r="DD7" s="649">
        <v>40096</v>
      </c>
      <c r="DE7" s="644"/>
      <c r="DF7" s="644"/>
      <c r="DG7" s="644"/>
      <c r="DH7" s="644"/>
      <c r="DI7" s="644"/>
      <c r="DJ7" s="644"/>
      <c r="DK7" s="644"/>
      <c r="DL7" s="644"/>
      <c r="DM7" s="644"/>
      <c r="DN7" s="644"/>
      <c r="DO7" s="644"/>
      <c r="DP7" s="645"/>
      <c r="DQ7" s="649">
        <v>1078251</v>
      </c>
      <c r="DR7" s="644"/>
      <c r="DS7" s="644"/>
      <c r="DT7" s="644"/>
      <c r="DU7" s="644"/>
      <c r="DV7" s="644"/>
      <c r="DW7" s="644"/>
      <c r="DX7" s="644"/>
      <c r="DY7" s="644"/>
      <c r="DZ7" s="644"/>
      <c r="EA7" s="644"/>
      <c r="EB7" s="644"/>
      <c r="EC7" s="684"/>
    </row>
    <row r="8" spans="2:143" ht="11.25" customHeight="1" x14ac:dyDescent="0.15">
      <c r="B8" s="638" t="s">
        <v>237</v>
      </c>
      <c r="C8" s="639"/>
      <c r="D8" s="639"/>
      <c r="E8" s="639"/>
      <c r="F8" s="639"/>
      <c r="G8" s="639"/>
      <c r="H8" s="639"/>
      <c r="I8" s="639"/>
      <c r="J8" s="639"/>
      <c r="K8" s="639"/>
      <c r="L8" s="639"/>
      <c r="M8" s="639"/>
      <c r="N8" s="639"/>
      <c r="O8" s="639"/>
      <c r="P8" s="639"/>
      <c r="Q8" s="640"/>
      <c r="R8" s="641">
        <v>15985</v>
      </c>
      <c r="S8" s="644"/>
      <c r="T8" s="644"/>
      <c r="U8" s="644"/>
      <c r="V8" s="644"/>
      <c r="W8" s="644"/>
      <c r="X8" s="644"/>
      <c r="Y8" s="645"/>
      <c r="Z8" s="703">
        <v>0.1</v>
      </c>
      <c r="AA8" s="703"/>
      <c r="AB8" s="703"/>
      <c r="AC8" s="703"/>
      <c r="AD8" s="704">
        <v>15985</v>
      </c>
      <c r="AE8" s="704"/>
      <c r="AF8" s="704"/>
      <c r="AG8" s="704"/>
      <c r="AH8" s="704"/>
      <c r="AI8" s="704"/>
      <c r="AJ8" s="704"/>
      <c r="AK8" s="704"/>
      <c r="AL8" s="646">
        <v>0.2</v>
      </c>
      <c r="AM8" s="647"/>
      <c r="AN8" s="647"/>
      <c r="AO8" s="705"/>
      <c r="AP8" s="638" t="s">
        <v>238</v>
      </c>
      <c r="AQ8" s="639"/>
      <c r="AR8" s="639"/>
      <c r="AS8" s="639"/>
      <c r="AT8" s="639"/>
      <c r="AU8" s="639"/>
      <c r="AV8" s="639"/>
      <c r="AW8" s="639"/>
      <c r="AX8" s="639"/>
      <c r="AY8" s="639"/>
      <c r="AZ8" s="639"/>
      <c r="BA8" s="639"/>
      <c r="BB8" s="639"/>
      <c r="BC8" s="639"/>
      <c r="BD8" s="639"/>
      <c r="BE8" s="639"/>
      <c r="BF8" s="640"/>
      <c r="BG8" s="641">
        <v>47030</v>
      </c>
      <c r="BH8" s="644"/>
      <c r="BI8" s="644"/>
      <c r="BJ8" s="644"/>
      <c r="BK8" s="644"/>
      <c r="BL8" s="644"/>
      <c r="BM8" s="644"/>
      <c r="BN8" s="645"/>
      <c r="BO8" s="703">
        <v>1.6</v>
      </c>
      <c r="BP8" s="703"/>
      <c r="BQ8" s="703"/>
      <c r="BR8" s="703"/>
      <c r="BS8" s="649" t="s">
        <v>123</v>
      </c>
      <c r="BT8" s="644"/>
      <c r="BU8" s="644"/>
      <c r="BV8" s="644"/>
      <c r="BW8" s="644"/>
      <c r="BX8" s="644"/>
      <c r="BY8" s="644"/>
      <c r="BZ8" s="644"/>
      <c r="CA8" s="644"/>
      <c r="CB8" s="684"/>
      <c r="CD8" s="685" t="s">
        <v>239</v>
      </c>
      <c r="CE8" s="682"/>
      <c r="CF8" s="682"/>
      <c r="CG8" s="682"/>
      <c r="CH8" s="682"/>
      <c r="CI8" s="682"/>
      <c r="CJ8" s="682"/>
      <c r="CK8" s="682"/>
      <c r="CL8" s="682"/>
      <c r="CM8" s="682"/>
      <c r="CN8" s="682"/>
      <c r="CO8" s="682"/>
      <c r="CP8" s="682"/>
      <c r="CQ8" s="683"/>
      <c r="CR8" s="641">
        <v>3694174</v>
      </c>
      <c r="CS8" s="644"/>
      <c r="CT8" s="644"/>
      <c r="CU8" s="644"/>
      <c r="CV8" s="644"/>
      <c r="CW8" s="644"/>
      <c r="CX8" s="644"/>
      <c r="CY8" s="645"/>
      <c r="CZ8" s="703">
        <v>28.5</v>
      </c>
      <c r="DA8" s="703"/>
      <c r="DB8" s="703"/>
      <c r="DC8" s="703"/>
      <c r="DD8" s="649">
        <v>16224</v>
      </c>
      <c r="DE8" s="644"/>
      <c r="DF8" s="644"/>
      <c r="DG8" s="644"/>
      <c r="DH8" s="644"/>
      <c r="DI8" s="644"/>
      <c r="DJ8" s="644"/>
      <c r="DK8" s="644"/>
      <c r="DL8" s="644"/>
      <c r="DM8" s="644"/>
      <c r="DN8" s="644"/>
      <c r="DO8" s="644"/>
      <c r="DP8" s="645"/>
      <c r="DQ8" s="649">
        <v>2296971</v>
      </c>
      <c r="DR8" s="644"/>
      <c r="DS8" s="644"/>
      <c r="DT8" s="644"/>
      <c r="DU8" s="644"/>
      <c r="DV8" s="644"/>
      <c r="DW8" s="644"/>
      <c r="DX8" s="644"/>
      <c r="DY8" s="644"/>
      <c r="DZ8" s="644"/>
      <c r="EA8" s="644"/>
      <c r="EB8" s="644"/>
      <c r="EC8" s="684"/>
    </row>
    <row r="9" spans="2:143" ht="11.25" customHeight="1" x14ac:dyDescent="0.15">
      <c r="B9" s="638" t="s">
        <v>240</v>
      </c>
      <c r="C9" s="639"/>
      <c r="D9" s="639"/>
      <c r="E9" s="639"/>
      <c r="F9" s="639"/>
      <c r="G9" s="639"/>
      <c r="H9" s="639"/>
      <c r="I9" s="639"/>
      <c r="J9" s="639"/>
      <c r="K9" s="639"/>
      <c r="L9" s="639"/>
      <c r="M9" s="639"/>
      <c r="N9" s="639"/>
      <c r="O9" s="639"/>
      <c r="P9" s="639"/>
      <c r="Q9" s="640"/>
      <c r="R9" s="641">
        <v>18642</v>
      </c>
      <c r="S9" s="644"/>
      <c r="T9" s="644"/>
      <c r="U9" s="644"/>
      <c r="V9" s="644"/>
      <c r="W9" s="644"/>
      <c r="X9" s="644"/>
      <c r="Y9" s="645"/>
      <c r="Z9" s="703">
        <v>0.1</v>
      </c>
      <c r="AA9" s="703"/>
      <c r="AB9" s="703"/>
      <c r="AC9" s="703"/>
      <c r="AD9" s="704">
        <v>18642</v>
      </c>
      <c r="AE9" s="704"/>
      <c r="AF9" s="704"/>
      <c r="AG9" s="704"/>
      <c r="AH9" s="704"/>
      <c r="AI9" s="704"/>
      <c r="AJ9" s="704"/>
      <c r="AK9" s="704"/>
      <c r="AL9" s="646">
        <v>0.2</v>
      </c>
      <c r="AM9" s="647"/>
      <c r="AN9" s="647"/>
      <c r="AO9" s="705"/>
      <c r="AP9" s="638" t="s">
        <v>241</v>
      </c>
      <c r="AQ9" s="639"/>
      <c r="AR9" s="639"/>
      <c r="AS9" s="639"/>
      <c r="AT9" s="639"/>
      <c r="AU9" s="639"/>
      <c r="AV9" s="639"/>
      <c r="AW9" s="639"/>
      <c r="AX9" s="639"/>
      <c r="AY9" s="639"/>
      <c r="AZ9" s="639"/>
      <c r="BA9" s="639"/>
      <c r="BB9" s="639"/>
      <c r="BC9" s="639"/>
      <c r="BD9" s="639"/>
      <c r="BE9" s="639"/>
      <c r="BF9" s="640"/>
      <c r="BG9" s="641">
        <v>1164348</v>
      </c>
      <c r="BH9" s="644"/>
      <c r="BI9" s="644"/>
      <c r="BJ9" s="644"/>
      <c r="BK9" s="644"/>
      <c r="BL9" s="644"/>
      <c r="BM9" s="644"/>
      <c r="BN9" s="645"/>
      <c r="BO9" s="703">
        <v>38.6</v>
      </c>
      <c r="BP9" s="703"/>
      <c r="BQ9" s="703"/>
      <c r="BR9" s="703"/>
      <c r="BS9" s="649" t="s">
        <v>227</v>
      </c>
      <c r="BT9" s="644"/>
      <c r="BU9" s="644"/>
      <c r="BV9" s="644"/>
      <c r="BW9" s="644"/>
      <c r="BX9" s="644"/>
      <c r="BY9" s="644"/>
      <c r="BZ9" s="644"/>
      <c r="CA9" s="644"/>
      <c r="CB9" s="684"/>
      <c r="CD9" s="685" t="s">
        <v>242</v>
      </c>
      <c r="CE9" s="682"/>
      <c r="CF9" s="682"/>
      <c r="CG9" s="682"/>
      <c r="CH9" s="682"/>
      <c r="CI9" s="682"/>
      <c r="CJ9" s="682"/>
      <c r="CK9" s="682"/>
      <c r="CL9" s="682"/>
      <c r="CM9" s="682"/>
      <c r="CN9" s="682"/>
      <c r="CO9" s="682"/>
      <c r="CP9" s="682"/>
      <c r="CQ9" s="683"/>
      <c r="CR9" s="641">
        <v>1198705</v>
      </c>
      <c r="CS9" s="644"/>
      <c r="CT9" s="644"/>
      <c r="CU9" s="644"/>
      <c r="CV9" s="644"/>
      <c r="CW9" s="644"/>
      <c r="CX9" s="644"/>
      <c r="CY9" s="645"/>
      <c r="CZ9" s="703">
        <v>9.1999999999999993</v>
      </c>
      <c r="DA9" s="703"/>
      <c r="DB9" s="703"/>
      <c r="DC9" s="703"/>
      <c r="DD9" s="649">
        <v>14262</v>
      </c>
      <c r="DE9" s="644"/>
      <c r="DF9" s="644"/>
      <c r="DG9" s="644"/>
      <c r="DH9" s="644"/>
      <c r="DI9" s="644"/>
      <c r="DJ9" s="644"/>
      <c r="DK9" s="644"/>
      <c r="DL9" s="644"/>
      <c r="DM9" s="644"/>
      <c r="DN9" s="644"/>
      <c r="DO9" s="644"/>
      <c r="DP9" s="645"/>
      <c r="DQ9" s="649">
        <v>1066341</v>
      </c>
      <c r="DR9" s="644"/>
      <c r="DS9" s="644"/>
      <c r="DT9" s="644"/>
      <c r="DU9" s="644"/>
      <c r="DV9" s="644"/>
      <c r="DW9" s="644"/>
      <c r="DX9" s="644"/>
      <c r="DY9" s="644"/>
      <c r="DZ9" s="644"/>
      <c r="EA9" s="644"/>
      <c r="EB9" s="644"/>
      <c r="EC9" s="684"/>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244</v>
      </c>
      <c r="AA10" s="703"/>
      <c r="AB10" s="703"/>
      <c r="AC10" s="703"/>
      <c r="AD10" s="704" t="s">
        <v>227</v>
      </c>
      <c r="AE10" s="704"/>
      <c r="AF10" s="704"/>
      <c r="AG10" s="704"/>
      <c r="AH10" s="704"/>
      <c r="AI10" s="704"/>
      <c r="AJ10" s="704"/>
      <c r="AK10" s="704"/>
      <c r="AL10" s="646" t="s">
        <v>227</v>
      </c>
      <c r="AM10" s="647"/>
      <c r="AN10" s="647"/>
      <c r="AO10" s="705"/>
      <c r="AP10" s="638" t="s">
        <v>245</v>
      </c>
      <c r="AQ10" s="639"/>
      <c r="AR10" s="639"/>
      <c r="AS10" s="639"/>
      <c r="AT10" s="639"/>
      <c r="AU10" s="639"/>
      <c r="AV10" s="639"/>
      <c r="AW10" s="639"/>
      <c r="AX10" s="639"/>
      <c r="AY10" s="639"/>
      <c r="AZ10" s="639"/>
      <c r="BA10" s="639"/>
      <c r="BB10" s="639"/>
      <c r="BC10" s="639"/>
      <c r="BD10" s="639"/>
      <c r="BE10" s="639"/>
      <c r="BF10" s="640"/>
      <c r="BG10" s="641">
        <v>68385</v>
      </c>
      <c r="BH10" s="644"/>
      <c r="BI10" s="644"/>
      <c r="BJ10" s="644"/>
      <c r="BK10" s="644"/>
      <c r="BL10" s="644"/>
      <c r="BM10" s="644"/>
      <c r="BN10" s="645"/>
      <c r="BO10" s="703">
        <v>2.2999999999999998</v>
      </c>
      <c r="BP10" s="703"/>
      <c r="BQ10" s="703"/>
      <c r="BR10" s="703"/>
      <c r="BS10" s="649" t="s">
        <v>227</v>
      </c>
      <c r="BT10" s="644"/>
      <c r="BU10" s="644"/>
      <c r="BV10" s="644"/>
      <c r="BW10" s="644"/>
      <c r="BX10" s="644"/>
      <c r="BY10" s="644"/>
      <c r="BZ10" s="644"/>
      <c r="CA10" s="644"/>
      <c r="CB10" s="684"/>
      <c r="CD10" s="685" t="s">
        <v>246</v>
      </c>
      <c r="CE10" s="682"/>
      <c r="CF10" s="682"/>
      <c r="CG10" s="682"/>
      <c r="CH10" s="682"/>
      <c r="CI10" s="682"/>
      <c r="CJ10" s="682"/>
      <c r="CK10" s="682"/>
      <c r="CL10" s="682"/>
      <c r="CM10" s="682"/>
      <c r="CN10" s="682"/>
      <c r="CO10" s="682"/>
      <c r="CP10" s="682"/>
      <c r="CQ10" s="683"/>
      <c r="CR10" s="641">
        <v>100</v>
      </c>
      <c r="CS10" s="644"/>
      <c r="CT10" s="644"/>
      <c r="CU10" s="644"/>
      <c r="CV10" s="644"/>
      <c r="CW10" s="644"/>
      <c r="CX10" s="644"/>
      <c r="CY10" s="645"/>
      <c r="CZ10" s="703">
        <v>0</v>
      </c>
      <c r="DA10" s="703"/>
      <c r="DB10" s="703"/>
      <c r="DC10" s="703"/>
      <c r="DD10" s="649" t="s">
        <v>227</v>
      </c>
      <c r="DE10" s="644"/>
      <c r="DF10" s="644"/>
      <c r="DG10" s="644"/>
      <c r="DH10" s="644"/>
      <c r="DI10" s="644"/>
      <c r="DJ10" s="644"/>
      <c r="DK10" s="644"/>
      <c r="DL10" s="644"/>
      <c r="DM10" s="644"/>
      <c r="DN10" s="644"/>
      <c r="DO10" s="644"/>
      <c r="DP10" s="645"/>
      <c r="DQ10" s="649">
        <v>100</v>
      </c>
      <c r="DR10" s="644"/>
      <c r="DS10" s="644"/>
      <c r="DT10" s="644"/>
      <c r="DU10" s="644"/>
      <c r="DV10" s="644"/>
      <c r="DW10" s="644"/>
      <c r="DX10" s="644"/>
      <c r="DY10" s="644"/>
      <c r="DZ10" s="644"/>
      <c r="EA10" s="644"/>
      <c r="EB10" s="644"/>
      <c r="EC10" s="684"/>
    </row>
    <row r="11" spans="2:143" ht="11.25" customHeight="1" x14ac:dyDescent="0.15">
      <c r="B11" s="638" t="s">
        <v>247</v>
      </c>
      <c r="C11" s="639"/>
      <c r="D11" s="639"/>
      <c r="E11" s="639"/>
      <c r="F11" s="639"/>
      <c r="G11" s="639"/>
      <c r="H11" s="639"/>
      <c r="I11" s="639"/>
      <c r="J11" s="639"/>
      <c r="K11" s="639"/>
      <c r="L11" s="639"/>
      <c r="M11" s="639"/>
      <c r="N11" s="639"/>
      <c r="O11" s="639"/>
      <c r="P11" s="639"/>
      <c r="Q11" s="640"/>
      <c r="R11" s="641" t="s">
        <v>227</v>
      </c>
      <c r="S11" s="644"/>
      <c r="T11" s="644"/>
      <c r="U11" s="644"/>
      <c r="V11" s="644"/>
      <c r="W11" s="644"/>
      <c r="X11" s="644"/>
      <c r="Y11" s="645"/>
      <c r="Z11" s="703" t="s">
        <v>227</v>
      </c>
      <c r="AA11" s="703"/>
      <c r="AB11" s="703"/>
      <c r="AC11" s="703"/>
      <c r="AD11" s="704" t="s">
        <v>123</v>
      </c>
      <c r="AE11" s="704"/>
      <c r="AF11" s="704"/>
      <c r="AG11" s="704"/>
      <c r="AH11" s="704"/>
      <c r="AI11" s="704"/>
      <c r="AJ11" s="704"/>
      <c r="AK11" s="704"/>
      <c r="AL11" s="646" t="s">
        <v>123</v>
      </c>
      <c r="AM11" s="647"/>
      <c r="AN11" s="647"/>
      <c r="AO11" s="705"/>
      <c r="AP11" s="638" t="s">
        <v>248</v>
      </c>
      <c r="AQ11" s="639"/>
      <c r="AR11" s="639"/>
      <c r="AS11" s="639"/>
      <c r="AT11" s="639"/>
      <c r="AU11" s="639"/>
      <c r="AV11" s="639"/>
      <c r="AW11" s="639"/>
      <c r="AX11" s="639"/>
      <c r="AY11" s="639"/>
      <c r="AZ11" s="639"/>
      <c r="BA11" s="639"/>
      <c r="BB11" s="639"/>
      <c r="BC11" s="639"/>
      <c r="BD11" s="639"/>
      <c r="BE11" s="639"/>
      <c r="BF11" s="640"/>
      <c r="BG11" s="641">
        <v>105271</v>
      </c>
      <c r="BH11" s="644"/>
      <c r="BI11" s="644"/>
      <c r="BJ11" s="644"/>
      <c r="BK11" s="644"/>
      <c r="BL11" s="644"/>
      <c r="BM11" s="644"/>
      <c r="BN11" s="645"/>
      <c r="BO11" s="703">
        <v>3.5</v>
      </c>
      <c r="BP11" s="703"/>
      <c r="BQ11" s="703"/>
      <c r="BR11" s="703"/>
      <c r="BS11" s="649" t="s">
        <v>123</v>
      </c>
      <c r="BT11" s="644"/>
      <c r="BU11" s="644"/>
      <c r="BV11" s="644"/>
      <c r="BW11" s="644"/>
      <c r="BX11" s="644"/>
      <c r="BY11" s="644"/>
      <c r="BZ11" s="644"/>
      <c r="CA11" s="644"/>
      <c r="CB11" s="684"/>
      <c r="CD11" s="685" t="s">
        <v>249</v>
      </c>
      <c r="CE11" s="682"/>
      <c r="CF11" s="682"/>
      <c r="CG11" s="682"/>
      <c r="CH11" s="682"/>
      <c r="CI11" s="682"/>
      <c r="CJ11" s="682"/>
      <c r="CK11" s="682"/>
      <c r="CL11" s="682"/>
      <c r="CM11" s="682"/>
      <c r="CN11" s="682"/>
      <c r="CO11" s="682"/>
      <c r="CP11" s="682"/>
      <c r="CQ11" s="683"/>
      <c r="CR11" s="641">
        <v>930813</v>
      </c>
      <c r="CS11" s="644"/>
      <c r="CT11" s="644"/>
      <c r="CU11" s="644"/>
      <c r="CV11" s="644"/>
      <c r="CW11" s="644"/>
      <c r="CX11" s="644"/>
      <c r="CY11" s="645"/>
      <c r="CZ11" s="703">
        <v>7.2</v>
      </c>
      <c r="DA11" s="703"/>
      <c r="DB11" s="703"/>
      <c r="DC11" s="703"/>
      <c r="DD11" s="649">
        <v>371643</v>
      </c>
      <c r="DE11" s="644"/>
      <c r="DF11" s="644"/>
      <c r="DG11" s="644"/>
      <c r="DH11" s="644"/>
      <c r="DI11" s="644"/>
      <c r="DJ11" s="644"/>
      <c r="DK11" s="644"/>
      <c r="DL11" s="644"/>
      <c r="DM11" s="644"/>
      <c r="DN11" s="644"/>
      <c r="DO11" s="644"/>
      <c r="DP11" s="645"/>
      <c r="DQ11" s="649">
        <v>536503</v>
      </c>
      <c r="DR11" s="644"/>
      <c r="DS11" s="644"/>
      <c r="DT11" s="644"/>
      <c r="DU11" s="644"/>
      <c r="DV11" s="644"/>
      <c r="DW11" s="644"/>
      <c r="DX11" s="644"/>
      <c r="DY11" s="644"/>
      <c r="DZ11" s="644"/>
      <c r="EA11" s="644"/>
      <c r="EB11" s="644"/>
      <c r="EC11" s="684"/>
    </row>
    <row r="12" spans="2:143" ht="11.25" customHeight="1" x14ac:dyDescent="0.15">
      <c r="B12" s="638" t="s">
        <v>250</v>
      </c>
      <c r="C12" s="639"/>
      <c r="D12" s="639"/>
      <c r="E12" s="639"/>
      <c r="F12" s="639"/>
      <c r="G12" s="639"/>
      <c r="H12" s="639"/>
      <c r="I12" s="639"/>
      <c r="J12" s="639"/>
      <c r="K12" s="639"/>
      <c r="L12" s="639"/>
      <c r="M12" s="639"/>
      <c r="N12" s="639"/>
      <c r="O12" s="639"/>
      <c r="P12" s="639"/>
      <c r="Q12" s="640"/>
      <c r="R12" s="641">
        <v>462424</v>
      </c>
      <c r="S12" s="644"/>
      <c r="T12" s="644"/>
      <c r="U12" s="644"/>
      <c r="V12" s="644"/>
      <c r="W12" s="644"/>
      <c r="X12" s="644"/>
      <c r="Y12" s="645"/>
      <c r="Z12" s="703">
        <v>3.5</v>
      </c>
      <c r="AA12" s="703"/>
      <c r="AB12" s="703"/>
      <c r="AC12" s="703"/>
      <c r="AD12" s="704">
        <v>462424</v>
      </c>
      <c r="AE12" s="704"/>
      <c r="AF12" s="704"/>
      <c r="AG12" s="704"/>
      <c r="AH12" s="704"/>
      <c r="AI12" s="704"/>
      <c r="AJ12" s="704"/>
      <c r="AK12" s="704"/>
      <c r="AL12" s="646">
        <v>5.5</v>
      </c>
      <c r="AM12" s="647"/>
      <c r="AN12" s="647"/>
      <c r="AO12" s="705"/>
      <c r="AP12" s="638" t="s">
        <v>251</v>
      </c>
      <c r="AQ12" s="639"/>
      <c r="AR12" s="639"/>
      <c r="AS12" s="639"/>
      <c r="AT12" s="639"/>
      <c r="AU12" s="639"/>
      <c r="AV12" s="639"/>
      <c r="AW12" s="639"/>
      <c r="AX12" s="639"/>
      <c r="AY12" s="639"/>
      <c r="AZ12" s="639"/>
      <c r="BA12" s="639"/>
      <c r="BB12" s="639"/>
      <c r="BC12" s="639"/>
      <c r="BD12" s="639"/>
      <c r="BE12" s="639"/>
      <c r="BF12" s="640"/>
      <c r="BG12" s="641">
        <v>1420974</v>
      </c>
      <c r="BH12" s="644"/>
      <c r="BI12" s="644"/>
      <c r="BJ12" s="644"/>
      <c r="BK12" s="644"/>
      <c r="BL12" s="644"/>
      <c r="BM12" s="644"/>
      <c r="BN12" s="645"/>
      <c r="BO12" s="703">
        <v>47.1</v>
      </c>
      <c r="BP12" s="703"/>
      <c r="BQ12" s="703"/>
      <c r="BR12" s="703"/>
      <c r="BS12" s="649" t="s">
        <v>227</v>
      </c>
      <c r="BT12" s="644"/>
      <c r="BU12" s="644"/>
      <c r="BV12" s="644"/>
      <c r="BW12" s="644"/>
      <c r="BX12" s="644"/>
      <c r="BY12" s="644"/>
      <c r="BZ12" s="644"/>
      <c r="CA12" s="644"/>
      <c r="CB12" s="684"/>
      <c r="CD12" s="685" t="s">
        <v>252</v>
      </c>
      <c r="CE12" s="682"/>
      <c r="CF12" s="682"/>
      <c r="CG12" s="682"/>
      <c r="CH12" s="682"/>
      <c r="CI12" s="682"/>
      <c r="CJ12" s="682"/>
      <c r="CK12" s="682"/>
      <c r="CL12" s="682"/>
      <c r="CM12" s="682"/>
      <c r="CN12" s="682"/>
      <c r="CO12" s="682"/>
      <c r="CP12" s="682"/>
      <c r="CQ12" s="683"/>
      <c r="CR12" s="641">
        <v>415859</v>
      </c>
      <c r="CS12" s="644"/>
      <c r="CT12" s="644"/>
      <c r="CU12" s="644"/>
      <c r="CV12" s="644"/>
      <c r="CW12" s="644"/>
      <c r="CX12" s="644"/>
      <c r="CY12" s="645"/>
      <c r="CZ12" s="703">
        <v>3.2</v>
      </c>
      <c r="DA12" s="703"/>
      <c r="DB12" s="703"/>
      <c r="DC12" s="703"/>
      <c r="DD12" s="649">
        <v>148815</v>
      </c>
      <c r="DE12" s="644"/>
      <c r="DF12" s="644"/>
      <c r="DG12" s="644"/>
      <c r="DH12" s="644"/>
      <c r="DI12" s="644"/>
      <c r="DJ12" s="644"/>
      <c r="DK12" s="644"/>
      <c r="DL12" s="644"/>
      <c r="DM12" s="644"/>
      <c r="DN12" s="644"/>
      <c r="DO12" s="644"/>
      <c r="DP12" s="645"/>
      <c r="DQ12" s="649">
        <v>155128</v>
      </c>
      <c r="DR12" s="644"/>
      <c r="DS12" s="644"/>
      <c r="DT12" s="644"/>
      <c r="DU12" s="644"/>
      <c r="DV12" s="644"/>
      <c r="DW12" s="644"/>
      <c r="DX12" s="644"/>
      <c r="DY12" s="644"/>
      <c r="DZ12" s="644"/>
      <c r="EA12" s="644"/>
      <c r="EB12" s="644"/>
      <c r="EC12" s="684"/>
    </row>
    <row r="13" spans="2:143" ht="11.25" customHeight="1" x14ac:dyDescent="0.15">
      <c r="B13" s="638" t="s">
        <v>253</v>
      </c>
      <c r="C13" s="639"/>
      <c r="D13" s="639"/>
      <c r="E13" s="639"/>
      <c r="F13" s="639"/>
      <c r="G13" s="639"/>
      <c r="H13" s="639"/>
      <c r="I13" s="639"/>
      <c r="J13" s="639"/>
      <c r="K13" s="639"/>
      <c r="L13" s="639"/>
      <c r="M13" s="639"/>
      <c r="N13" s="639"/>
      <c r="O13" s="639"/>
      <c r="P13" s="639"/>
      <c r="Q13" s="640"/>
      <c r="R13" s="641">
        <v>30967</v>
      </c>
      <c r="S13" s="644"/>
      <c r="T13" s="644"/>
      <c r="U13" s="644"/>
      <c r="V13" s="644"/>
      <c r="W13" s="644"/>
      <c r="X13" s="644"/>
      <c r="Y13" s="645"/>
      <c r="Z13" s="703">
        <v>0.2</v>
      </c>
      <c r="AA13" s="703"/>
      <c r="AB13" s="703"/>
      <c r="AC13" s="703"/>
      <c r="AD13" s="704">
        <v>30967</v>
      </c>
      <c r="AE13" s="704"/>
      <c r="AF13" s="704"/>
      <c r="AG13" s="704"/>
      <c r="AH13" s="704"/>
      <c r="AI13" s="704"/>
      <c r="AJ13" s="704"/>
      <c r="AK13" s="704"/>
      <c r="AL13" s="646">
        <v>0.4</v>
      </c>
      <c r="AM13" s="647"/>
      <c r="AN13" s="647"/>
      <c r="AO13" s="705"/>
      <c r="AP13" s="638" t="s">
        <v>254</v>
      </c>
      <c r="AQ13" s="639"/>
      <c r="AR13" s="639"/>
      <c r="AS13" s="639"/>
      <c r="AT13" s="639"/>
      <c r="AU13" s="639"/>
      <c r="AV13" s="639"/>
      <c r="AW13" s="639"/>
      <c r="AX13" s="639"/>
      <c r="AY13" s="639"/>
      <c r="AZ13" s="639"/>
      <c r="BA13" s="639"/>
      <c r="BB13" s="639"/>
      <c r="BC13" s="639"/>
      <c r="BD13" s="639"/>
      <c r="BE13" s="639"/>
      <c r="BF13" s="640"/>
      <c r="BG13" s="641">
        <v>1419929</v>
      </c>
      <c r="BH13" s="644"/>
      <c r="BI13" s="644"/>
      <c r="BJ13" s="644"/>
      <c r="BK13" s="644"/>
      <c r="BL13" s="644"/>
      <c r="BM13" s="644"/>
      <c r="BN13" s="645"/>
      <c r="BO13" s="703">
        <v>47.1</v>
      </c>
      <c r="BP13" s="703"/>
      <c r="BQ13" s="703"/>
      <c r="BR13" s="703"/>
      <c r="BS13" s="649" t="s">
        <v>123</v>
      </c>
      <c r="BT13" s="644"/>
      <c r="BU13" s="644"/>
      <c r="BV13" s="644"/>
      <c r="BW13" s="644"/>
      <c r="BX13" s="644"/>
      <c r="BY13" s="644"/>
      <c r="BZ13" s="644"/>
      <c r="CA13" s="644"/>
      <c r="CB13" s="684"/>
      <c r="CD13" s="685" t="s">
        <v>255</v>
      </c>
      <c r="CE13" s="682"/>
      <c r="CF13" s="682"/>
      <c r="CG13" s="682"/>
      <c r="CH13" s="682"/>
      <c r="CI13" s="682"/>
      <c r="CJ13" s="682"/>
      <c r="CK13" s="682"/>
      <c r="CL13" s="682"/>
      <c r="CM13" s="682"/>
      <c r="CN13" s="682"/>
      <c r="CO13" s="682"/>
      <c r="CP13" s="682"/>
      <c r="CQ13" s="683"/>
      <c r="CR13" s="641">
        <v>1095159</v>
      </c>
      <c r="CS13" s="644"/>
      <c r="CT13" s="644"/>
      <c r="CU13" s="644"/>
      <c r="CV13" s="644"/>
      <c r="CW13" s="644"/>
      <c r="CX13" s="644"/>
      <c r="CY13" s="645"/>
      <c r="CZ13" s="703">
        <v>8.4</v>
      </c>
      <c r="DA13" s="703"/>
      <c r="DB13" s="703"/>
      <c r="DC13" s="703"/>
      <c r="DD13" s="649">
        <v>376896</v>
      </c>
      <c r="DE13" s="644"/>
      <c r="DF13" s="644"/>
      <c r="DG13" s="644"/>
      <c r="DH13" s="644"/>
      <c r="DI13" s="644"/>
      <c r="DJ13" s="644"/>
      <c r="DK13" s="644"/>
      <c r="DL13" s="644"/>
      <c r="DM13" s="644"/>
      <c r="DN13" s="644"/>
      <c r="DO13" s="644"/>
      <c r="DP13" s="645"/>
      <c r="DQ13" s="649">
        <v>872495</v>
      </c>
      <c r="DR13" s="644"/>
      <c r="DS13" s="644"/>
      <c r="DT13" s="644"/>
      <c r="DU13" s="644"/>
      <c r="DV13" s="644"/>
      <c r="DW13" s="644"/>
      <c r="DX13" s="644"/>
      <c r="DY13" s="644"/>
      <c r="DZ13" s="644"/>
      <c r="EA13" s="644"/>
      <c r="EB13" s="644"/>
      <c r="EC13" s="684"/>
    </row>
    <row r="14" spans="2:143" ht="11.25" customHeight="1" x14ac:dyDescent="0.15">
      <c r="B14" s="638" t="s">
        <v>256</v>
      </c>
      <c r="C14" s="639"/>
      <c r="D14" s="639"/>
      <c r="E14" s="639"/>
      <c r="F14" s="639"/>
      <c r="G14" s="639"/>
      <c r="H14" s="639"/>
      <c r="I14" s="639"/>
      <c r="J14" s="639"/>
      <c r="K14" s="639"/>
      <c r="L14" s="639"/>
      <c r="M14" s="639"/>
      <c r="N14" s="639"/>
      <c r="O14" s="639"/>
      <c r="P14" s="639"/>
      <c r="Q14" s="640"/>
      <c r="R14" s="641" t="s">
        <v>174</v>
      </c>
      <c r="S14" s="644"/>
      <c r="T14" s="644"/>
      <c r="U14" s="644"/>
      <c r="V14" s="644"/>
      <c r="W14" s="644"/>
      <c r="X14" s="644"/>
      <c r="Y14" s="645"/>
      <c r="Z14" s="703" t="s">
        <v>227</v>
      </c>
      <c r="AA14" s="703"/>
      <c r="AB14" s="703"/>
      <c r="AC14" s="703"/>
      <c r="AD14" s="704" t="s">
        <v>123</v>
      </c>
      <c r="AE14" s="704"/>
      <c r="AF14" s="704"/>
      <c r="AG14" s="704"/>
      <c r="AH14" s="704"/>
      <c r="AI14" s="704"/>
      <c r="AJ14" s="704"/>
      <c r="AK14" s="704"/>
      <c r="AL14" s="646" t="s">
        <v>123</v>
      </c>
      <c r="AM14" s="647"/>
      <c r="AN14" s="647"/>
      <c r="AO14" s="705"/>
      <c r="AP14" s="638" t="s">
        <v>257</v>
      </c>
      <c r="AQ14" s="639"/>
      <c r="AR14" s="639"/>
      <c r="AS14" s="639"/>
      <c r="AT14" s="639"/>
      <c r="AU14" s="639"/>
      <c r="AV14" s="639"/>
      <c r="AW14" s="639"/>
      <c r="AX14" s="639"/>
      <c r="AY14" s="639"/>
      <c r="AZ14" s="639"/>
      <c r="BA14" s="639"/>
      <c r="BB14" s="639"/>
      <c r="BC14" s="639"/>
      <c r="BD14" s="639"/>
      <c r="BE14" s="639"/>
      <c r="BF14" s="640"/>
      <c r="BG14" s="641">
        <v>79195</v>
      </c>
      <c r="BH14" s="644"/>
      <c r="BI14" s="644"/>
      <c r="BJ14" s="644"/>
      <c r="BK14" s="644"/>
      <c r="BL14" s="644"/>
      <c r="BM14" s="644"/>
      <c r="BN14" s="645"/>
      <c r="BO14" s="703">
        <v>2.6</v>
      </c>
      <c r="BP14" s="703"/>
      <c r="BQ14" s="703"/>
      <c r="BR14" s="703"/>
      <c r="BS14" s="649" t="s">
        <v>227</v>
      </c>
      <c r="BT14" s="644"/>
      <c r="BU14" s="644"/>
      <c r="BV14" s="644"/>
      <c r="BW14" s="644"/>
      <c r="BX14" s="644"/>
      <c r="BY14" s="644"/>
      <c r="BZ14" s="644"/>
      <c r="CA14" s="644"/>
      <c r="CB14" s="684"/>
      <c r="CD14" s="685" t="s">
        <v>258</v>
      </c>
      <c r="CE14" s="682"/>
      <c r="CF14" s="682"/>
      <c r="CG14" s="682"/>
      <c r="CH14" s="682"/>
      <c r="CI14" s="682"/>
      <c r="CJ14" s="682"/>
      <c r="CK14" s="682"/>
      <c r="CL14" s="682"/>
      <c r="CM14" s="682"/>
      <c r="CN14" s="682"/>
      <c r="CO14" s="682"/>
      <c r="CP14" s="682"/>
      <c r="CQ14" s="683"/>
      <c r="CR14" s="641">
        <v>804720</v>
      </c>
      <c r="CS14" s="644"/>
      <c r="CT14" s="644"/>
      <c r="CU14" s="644"/>
      <c r="CV14" s="644"/>
      <c r="CW14" s="644"/>
      <c r="CX14" s="644"/>
      <c r="CY14" s="645"/>
      <c r="CZ14" s="703">
        <v>6.2</v>
      </c>
      <c r="DA14" s="703"/>
      <c r="DB14" s="703"/>
      <c r="DC14" s="703"/>
      <c r="DD14" s="649">
        <v>72631</v>
      </c>
      <c r="DE14" s="644"/>
      <c r="DF14" s="644"/>
      <c r="DG14" s="644"/>
      <c r="DH14" s="644"/>
      <c r="DI14" s="644"/>
      <c r="DJ14" s="644"/>
      <c r="DK14" s="644"/>
      <c r="DL14" s="644"/>
      <c r="DM14" s="644"/>
      <c r="DN14" s="644"/>
      <c r="DO14" s="644"/>
      <c r="DP14" s="645"/>
      <c r="DQ14" s="649">
        <v>556441</v>
      </c>
      <c r="DR14" s="644"/>
      <c r="DS14" s="644"/>
      <c r="DT14" s="644"/>
      <c r="DU14" s="644"/>
      <c r="DV14" s="644"/>
      <c r="DW14" s="644"/>
      <c r="DX14" s="644"/>
      <c r="DY14" s="644"/>
      <c r="DZ14" s="644"/>
      <c r="EA14" s="644"/>
      <c r="EB14" s="644"/>
      <c r="EC14" s="684"/>
    </row>
    <row r="15" spans="2:143" ht="11.25" customHeight="1" x14ac:dyDescent="0.15">
      <c r="B15" s="638" t="s">
        <v>259</v>
      </c>
      <c r="C15" s="639"/>
      <c r="D15" s="639"/>
      <c r="E15" s="639"/>
      <c r="F15" s="639"/>
      <c r="G15" s="639"/>
      <c r="H15" s="639"/>
      <c r="I15" s="639"/>
      <c r="J15" s="639"/>
      <c r="K15" s="639"/>
      <c r="L15" s="639"/>
      <c r="M15" s="639"/>
      <c r="N15" s="639"/>
      <c r="O15" s="639"/>
      <c r="P15" s="639"/>
      <c r="Q15" s="640"/>
      <c r="R15" s="641">
        <v>49772</v>
      </c>
      <c r="S15" s="644"/>
      <c r="T15" s="644"/>
      <c r="U15" s="644"/>
      <c r="V15" s="644"/>
      <c r="W15" s="644"/>
      <c r="X15" s="644"/>
      <c r="Y15" s="645"/>
      <c r="Z15" s="703">
        <v>0.4</v>
      </c>
      <c r="AA15" s="703"/>
      <c r="AB15" s="703"/>
      <c r="AC15" s="703"/>
      <c r="AD15" s="704">
        <v>49772</v>
      </c>
      <c r="AE15" s="704"/>
      <c r="AF15" s="704"/>
      <c r="AG15" s="704"/>
      <c r="AH15" s="704"/>
      <c r="AI15" s="704"/>
      <c r="AJ15" s="704"/>
      <c r="AK15" s="704"/>
      <c r="AL15" s="646">
        <v>0.6</v>
      </c>
      <c r="AM15" s="647"/>
      <c r="AN15" s="647"/>
      <c r="AO15" s="705"/>
      <c r="AP15" s="638" t="s">
        <v>260</v>
      </c>
      <c r="AQ15" s="639"/>
      <c r="AR15" s="639"/>
      <c r="AS15" s="639"/>
      <c r="AT15" s="639"/>
      <c r="AU15" s="639"/>
      <c r="AV15" s="639"/>
      <c r="AW15" s="639"/>
      <c r="AX15" s="639"/>
      <c r="AY15" s="639"/>
      <c r="AZ15" s="639"/>
      <c r="BA15" s="639"/>
      <c r="BB15" s="639"/>
      <c r="BC15" s="639"/>
      <c r="BD15" s="639"/>
      <c r="BE15" s="639"/>
      <c r="BF15" s="640"/>
      <c r="BG15" s="641">
        <v>130494</v>
      </c>
      <c r="BH15" s="644"/>
      <c r="BI15" s="644"/>
      <c r="BJ15" s="644"/>
      <c r="BK15" s="644"/>
      <c r="BL15" s="644"/>
      <c r="BM15" s="644"/>
      <c r="BN15" s="645"/>
      <c r="BO15" s="703">
        <v>4.3</v>
      </c>
      <c r="BP15" s="703"/>
      <c r="BQ15" s="703"/>
      <c r="BR15" s="703"/>
      <c r="BS15" s="649" t="s">
        <v>123</v>
      </c>
      <c r="BT15" s="644"/>
      <c r="BU15" s="644"/>
      <c r="BV15" s="644"/>
      <c r="BW15" s="644"/>
      <c r="BX15" s="644"/>
      <c r="BY15" s="644"/>
      <c r="BZ15" s="644"/>
      <c r="CA15" s="644"/>
      <c r="CB15" s="684"/>
      <c r="CD15" s="685" t="s">
        <v>261</v>
      </c>
      <c r="CE15" s="682"/>
      <c r="CF15" s="682"/>
      <c r="CG15" s="682"/>
      <c r="CH15" s="682"/>
      <c r="CI15" s="682"/>
      <c r="CJ15" s="682"/>
      <c r="CK15" s="682"/>
      <c r="CL15" s="682"/>
      <c r="CM15" s="682"/>
      <c r="CN15" s="682"/>
      <c r="CO15" s="682"/>
      <c r="CP15" s="682"/>
      <c r="CQ15" s="683"/>
      <c r="CR15" s="641">
        <v>1250052</v>
      </c>
      <c r="CS15" s="644"/>
      <c r="CT15" s="644"/>
      <c r="CU15" s="644"/>
      <c r="CV15" s="644"/>
      <c r="CW15" s="644"/>
      <c r="CX15" s="644"/>
      <c r="CY15" s="645"/>
      <c r="CZ15" s="703">
        <v>9.6</v>
      </c>
      <c r="DA15" s="703"/>
      <c r="DB15" s="703"/>
      <c r="DC15" s="703"/>
      <c r="DD15" s="649">
        <v>377998</v>
      </c>
      <c r="DE15" s="644"/>
      <c r="DF15" s="644"/>
      <c r="DG15" s="644"/>
      <c r="DH15" s="644"/>
      <c r="DI15" s="644"/>
      <c r="DJ15" s="644"/>
      <c r="DK15" s="644"/>
      <c r="DL15" s="644"/>
      <c r="DM15" s="644"/>
      <c r="DN15" s="644"/>
      <c r="DO15" s="644"/>
      <c r="DP15" s="645"/>
      <c r="DQ15" s="649">
        <v>856489</v>
      </c>
      <c r="DR15" s="644"/>
      <c r="DS15" s="644"/>
      <c r="DT15" s="644"/>
      <c r="DU15" s="644"/>
      <c r="DV15" s="644"/>
      <c r="DW15" s="644"/>
      <c r="DX15" s="644"/>
      <c r="DY15" s="644"/>
      <c r="DZ15" s="644"/>
      <c r="EA15" s="644"/>
      <c r="EB15" s="644"/>
      <c r="EC15" s="684"/>
    </row>
    <row r="16" spans="2:143" ht="11.25" customHeight="1" x14ac:dyDescent="0.15">
      <c r="B16" s="638" t="s">
        <v>262</v>
      </c>
      <c r="C16" s="639"/>
      <c r="D16" s="639"/>
      <c r="E16" s="639"/>
      <c r="F16" s="639"/>
      <c r="G16" s="639"/>
      <c r="H16" s="639"/>
      <c r="I16" s="639"/>
      <c r="J16" s="639"/>
      <c r="K16" s="639"/>
      <c r="L16" s="639"/>
      <c r="M16" s="639"/>
      <c r="N16" s="639"/>
      <c r="O16" s="639"/>
      <c r="P16" s="639"/>
      <c r="Q16" s="640"/>
      <c r="R16" s="641" t="s">
        <v>227</v>
      </c>
      <c r="S16" s="644"/>
      <c r="T16" s="644"/>
      <c r="U16" s="644"/>
      <c r="V16" s="644"/>
      <c r="W16" s="644"/>
      <c r="X16" s="644"/>
      <c r="Y16" s="645"/>
      <c r="Z16" s="703" t="s">
        <v>227</v>
      </c>
      <c r="AA16" s="703"/>
      <c r="AB16" s="703"/>
      <c r="AC16" s="703"/>
      <c r="AD16" s="704" t="s">
        <v>227</v>
      </c>
      <c r="AE16" s="704"/>
      <c r="AF16" s="704"/>
      <c r="AG16" s="704"/>
      <c r="AH16" s="704"/>
      <c r="AI16" s="704"/>
      <c r="AJ16" s="704"/>
      <c r="AK16" s="704"/>
      <c r="AL16" s="646" t="s">
        <v>227</v>
      </c>
      <c r="AM16" s="647"/>
      <c r="AN16" s="647"/>
      <c r="AO16" s="705"/>
      <c r="AP16" s="638" t="s">
        <v>263</v>
      </c>
      <c r="AQ16" s="639"/>
      <c r="AR16" s="639"/>
      <c r="AS16" s="639"/>
      <c r="AT16" s="639"/>
      <c r="AU16" s="639"/>
      <c r="AV16" s="639"/>
      <c r="AW16" s="639"/>
      <c r="AX16" s="639"/>
      <c r="AY16" s="639"/>
      <c r="AZ16" s="639"/>
      <c r="BA16" s="639"/>
      <c r="BB16" s="639"/>
      <c r="BC16" s="639"/>
      <c r="BD16" s="639"/>
      <c r="BE16" s="639"/>
      <c r="BF16" s="640"/>
      <c r="BG16" s="641">
        <v>652</v>
      </c>
      <c r="BH16" s="644"/>
      <c r="BI16" s="644"/>
      <c r="BJ16" s="644"/>
      <c r="BK16" s="644"/>
      <c r="BL16" s="644"/>
      <c r="BM16" s="644"/>
      <c r="BN16" s="645"/>
      <c r="BO16" s="703">
        <v>0</v>
      </c>
      <c r="BP16" s="703"/>
      <c r="BQ16" s="703"/>
      <c r="BR16" s="703"/>
      <c r="BS16" s="649" t="s">
        <v>174</v>
      </c>
      <c r="BT16" s="644"/>
      <c r="BU16" s="644"/>
      <c r="BV16" s="644"/>
      <c r="BW16" s="644"/>
      <c r="BX16" s="644"/>
      <c r="BY16" s="644"/>
      <c r="BZ16" s="644"/>
      <c r="CA16" s="644"/>
      <c r="CB16" s="684"/>
      <c r="CD16" s="685" t="s">
        <v>264</v>
      </c>
      <c r="CE16" s="682"/>
      <c r="CF16" s="682"/>
      <c r="CG16" s="682"/>
      <c r="CH16" s="682"/>
      <c r="CI16" s="682"/>
      <c r="CJ16" s="682"/>
      <c r="CK16" s="682"/>
      <c r="CL16" s="682"/>
      <c r="CM16" s="682"/>
      <c r="CN16" s="682"/>
      <c r="CO16" s="682"/>
      <c r="CP16" s="682"/>
      <c r="CQ16" s="683"/>
      <c r="CR16" s="641">
        <v>6414</v>
      </c>
      <c r="CS16" s="644"/>
      <c r="CT16" s="644"/>
      <c r="CU16" s="644"/>
      <c r="CV16" s="644"/>
      <c r="CW16" s="644"/>
      <c r="CX16" s="644"/>
      <c r="CY16" s="645"/>
      <c r="CZ16" s="703">
        <v>0</v>
      </c>
      <c r="DA16" s="703"/>
      <c r="DB16" s="703"/>
      <c r="DC16" s="703"/>
      <c r="DD16" s="649" t="s">
        <v>227</v>
      </c>
      <c r="DE16" s="644"/>
      <c r="DF16" s="644"/>
      <c r="DG16" s="644"/>
      <c r="DH16" s="644"/>
      <c r="DI16" s="644"/>
      <c r="DJ16" s="644"/>
      <c r="DK16" s="644"/>
      <c r="DL16" s="644"/>
      <c r="DM16" s="644"/>
      <c r="DN16" s="644"/>
      <c r="DO16" s="644"/>
      <c r="DP16" s="645"/>
      <c r="DQ16" s="649">
        <v>6253</v>
      </c>
      <c r="DR16" s="644"/>
      <c r="DS16" s="644"/>
      <c r="DT16" s="644"/>
      <c r="DU16" s="644"/>
      <c r="DV16" s="644"/>
      <c r="DW16" s="644"/>
      <c r="DX16" s="644"/>
      <c r="DY16" s="644"/>
      <c r="DZ16" s="644"/>
      <c r="EA16" s="644"/>
      <c r="EB16" s="644"/>
      <c r="EC16" s="684"/>
    </row>
    <row r="17" spans="2:133" ht="11.25" customHeight="1" x14ac:dyDescent="0.15">
      <c r="B17" s="638" t="s">
        <v>265</v>
      </c>
      <c r="C17" s="639"/>
      <c r="D17" s="639"/>
      <c r="E17" s="639"/>
      <c r="F17" s="639"/>
      <c r="G17" s="639"/>
      <c r="H17" s="639"/>
      <c r="I17" s="639"/>
      <c r="J17" s="639"/>
      <c r="K17" s="639"/>
      <c r="L17" s="639"/>
      <c r="M17" s="639"/>
      <c r="N17" s="639"/>
      <c r="O17" s="639"/>
      <c r="P17" s="639"/>
      <c r="Q17" s="640"/>
      <c r="R17" s="641">
        <v>12149</v>
      </c>
      <c r="S17" s="644"/>
      <c r="T17" s="644"/>
      <c r="U17" s="644"/>
      <c r="V17" s="644"/>
      <c r="W17" s="644"/>
      <c r="X17" s="644"/>
      <c r="Y17" s="645"/>
      <c r="Z17" s="703">
        <v>0.1</v>
      </c>
      <c r="AA17" s="703"/>
      <c r="AB17" s="703"/>
      <c r="AC17" s="703"/>
      <c r="AD17" s="704">
        <v>12149</v>
      </c>
      <c r="AE17" s="704"/>
      <c r="AF17" s="704"/>
      <c r="AG17" s="704"/>
      <c r="AH17" s="704"/>
      <c r="AI17" s="704"/>
      <c r="AJ17" s="704"/>
      <c r="AK17" s="704"/>
      <c r="AL17" s="646">
        <v>0.1</v>
      </c>
      <c r="AM17" s="647"/>
      <c r="AN17" s="647"/>
      <c r="AO17" s="705"/>
      <c r="AP17" s="638" t="s">
        <v>266</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227</v>
      </c>
      <c r="BP17" s="703"/>
      <c r="BQ17" s="703"/>
      <c r="BR17" s="703"/>
      <c r="BS17" s="649" t="s">
        <v>227</v>
      </c>
      <c r="BT17" s="644"/>
      <c r="BU17" s="644"/>
      <c r="BV17" s="644"/>
      <c r="BW17" s="644"/>
      <c r="BX17" s="644"/>
      <c r="BY17" s="644"/>
      <c r="BZ17" s="644"/>
      <c r="CA17" s="644"/>
      <c r="CB17" s="684"/>
      <c r="CD17" s="685" t="s">
        <v>267</v>
      </c>
      <c r="CE17" s="682"/>
      <c r="CF17" s="682"/>
      <c r="CG17" s="682"/>
      <c r="CH17" s="682"/>
      <c r="CI17" s="682"/>
      <c r="CJ17" s="682"/>
      <c r="CK17" s="682"/>
      <c r="CL17" s="682"/>
      <c r="CM17" s="682"/>
      <c r="CN17" s="682"/>
      <c r="CO17" s="682"/>
      <c r="CP17" s="682"/>
      <c r="CQ17" s="683"/>
      <c r="CR17" s="641">
        <v>2154974</v>
      </c>
      <c r="CS17" s="644"/>
      <c r="CT17" s="644"/>
      <c r="CU17" s="644"/>
      <c r="CV17" s="644"/>
      <c r="CW17" s="644"/>
      <c r="CX17" s="644"/>
      <c r="CY17" s="645"/>
      <c r="CZ17" s="703">
        <v>16.600000000000001</v>
      </c>
      <c r="DA17" s="703"/>
      <c r="DB17" s="703"/>
      <c r="DC17" s="703"/>
      <c r="DD17" s="649" t="s">
        <v>227</v>
      </c>
      <c r="DE17" s="644"/>
      <c r="DF17" s="644"/>
      <c r="DG17" s="644"/>
      <c r="DH17" s="644"/>
      <c r="DI17" s="644"/>
      <c r="DJ17" s="644"/>
      <c r="DK17" s="644"/>
      <c r="DL17" s="644"/>
      <c r="DM17" s="644"/>
      <c r="DN17" s="644"/>
      <c r="DO17" s="644"/>
      <c r="DP17" s="645"/>
      <c r="DQ17" s="649">
        <v>2154974</v>
      </c>
      <c r="DR17" s="644"/>
      <c r="DS17" s="644"/>
      <c r="DT17" s="644"/>
      <c r="DU17" s="644"/>
      <c r="DV17" s="644"/>
      <c r="DW17" s="644"/>
      <c r="DX17" s="644"/>
      <c r="DY17" s="644"/>
      <c r="DZ17" s="644"/>
      <c r="EA17" s="644"/>
      <c r="EB17" s="644"/>
      <c r="EC17" s="684"/>
    </row>
    <row r="18" spans="2:133" ht="11.25" customHeight="1" x14ac:dyDescent="0.15">
      <c r="B18" s="638" t="s">
        <v>268</v>
      </c>
      <c r="C18" s="639"/>
      <c r="D18" s="639"/>
      <c r="E18" s="639"/>
      <c r="F18" s="639"/>
      <c r="G18" s="639"/>
      <c r="H18" s="639"/>
      <c r="I18" s="639"/>
      <c r="J18" s="639"/>
      <c r="K18" s="639"/>
      <c r="L18" s="639"/>
      <c r="M18" s="639"/>
      <c r="N18" s="639"/>
      <c r="O18" s="639"/>
      <c r="P18" s="639"/>
      <c r="Q18" s="640"/>
      <c r="R18" s="641">
        <v>5087924</v>
      </c>
      <c r="S18" s="644"/>
      <c r="T18" s="644"/>
      <c r="U18" s="644"/>
      <c r="V18" s="644"/>
      <c r="W18" s="644"/>
      <c r="X18" s="644"/>
      <c r="Y18" s="645"/>
      <c r="Z18" s="703">
        <v>38.5</v>
      </c>
      <c r="AA18" s="703"/>
      <c r="AB18" s="703"/>
      <c r="AC18" s="703"/>
      <c r="AD18" s="704">
        <v>4581483</v>
      </c>
      <c r="AE18" s="704"/>
      <c r="AF18" s="704"/>
      <c r="AG18" s="704"/>
      <c r="AH18" s="704"/>
      <c r="AI18" s="704"/>
      <c r="AJ18" s="704"/>
      <c r="AK18" s="704"/>
      <c r="AL18" s="646">
        <v>54.8</v>
      </c>
      <c r="AM18" s="647"/>
      <c r="AN18" s="647"/>
      <c r="AO18" s="705"/>
      <c r="AP18" s="638" t="s">
        <v>269</v>
      </c>
      <c r="AQ18" s="639"/>
      <c r="AR18" s="639"/>
      <c r="AS18" s="639"/>
      <c r="AT18" s="639"/>
      <c r="AU18" s="639"/>
      <c r="AV18" s="639"/>
      <c r="AW18" s="639"/>
      <c r="AX18" s="639"/>
      <c r="AY18" s="639"/>
      <c r="AZ18" s="639"/>
      <c r="BA18" s="639"/>
      <c r="BB18" s="639"/>
      <c r="BC18" s="639"/>
      <c r="BD18" s="639"/>
      <c r="BE18" s="639"/>
      <c r="BF18" s="640"/>
      <c r="BG18" s="641" t="s">
        <v>227</v>
      </c>
      <c r="BH18" s="644"/>
      <c r="BI18" s="644"/>
      <c r="BJ18" s="644"/>
      <c r="BK18" s="644"/>
      <c r="BL18" s="644"/>
      <c r="BM18" s="644"/>
      <c r="BN18" s="645"/>
      <c r="BO18" s="703" t="s">
        <v>123</v>
      </c>
      <c r="BP18" s="703"/>
      <c r="BQ18" s="703"/>
      <c r="BR18" s="703"/>
      <c r="BS18" s="649" t="s">
        <v>227</v>
      </c>
      <c r="BT18" s="644"/>
      <c r="BU18" s="644"/>
      <c r="BV18" s="644"/>
      <c r="BW18" s="644"/>
      <c r="BX18" s="644"/>
      <c r="BY18" s="644"/>
      <c r="BZ18" s="644"/>
      <c r="CA18" s="644"/>
      <c r="CB18" s="684"/>
      <c r="CD18" s="685" t="s">
        <v>270</v>
      </c>
      <c r="CE18" s="682"/>
      <c r="CF18" s="682"/>
      <c r="CG18" s="682"/>
      <c r="CH18" s="682"/>
      <c r="CI18" s="682"/>
      <c r="CJ18" s="682"/>
      <c r="CK18" s="682"/>
      <c r="CL18" s="682"/>
      <c r="CM18" s="682"/>
      <c r="CN18" s="682"/>
      <c r="CO18" s="682"/>
      <c r="CP18" s="682"/>
      <c r="CQ18" s="683"/>
      <c r="CR18" s="641" t="s">
        <v>227</v>
      </c>
      <c r="CS18" s="644"/>
      <c r="CT18" s="644"/>
      <c r="CU18" s="644"/>
      <c r="CV18" s="644"/>
      <c r="CW18" s="644"/>
      <c r="CX18" s="644"/>
      <c r="CY18" s="645"/>
      <c r="CZ18" s="703" t="s">
        <v>227</v>
      </c>
      <c r="DA18" s="703"/>
      <c r="DB18" s="703"/>
      <c r="DC18" s="703"/>
      <c r="DD18" s="649" t="s">
        <v>227</v>
      </c>
      <c r="DE18" s="644"/>
      <c r="DF18" s="644"/>
      <c r="DG18" s="644"/>
      <c r="DH18" s="644"/>
      <c r="DI18" s="644"/>
      <c r="DJ18" s="644"/>
      <c r="DK18" s="644"/>
      <c r="DL18" s="644"/>
      <c r="DM18" s="644"/>
      <c r="DN18" s="644"/>
      <c r="DO18" s="644"/>
      <c r="DP18" s="645"/>
      <c r="DQ18" s="649" t="s">
        <v>227</v>
      </c>
      <c r="DR18" s="644"/>
      <c r="DS18" s="644"/>
      <c r="DT18" s="644"/>
      <c r="DU18" s="644"/>
      <c r="DV18" s="644"/>
      <c r="DW18" s="644"/>
      <c r="DX18" s="644"/>
      <c r="DY18" s="644"/>
      <c r="DZ18" s="644"/>
      <c r="EA18" s="644"/>
      <c r="EB18" s="644"/>
      <c r="EC18" s="684"/>
    </row>
    <row r="19" spans="2:133" ht="11.25" customHeight="1" x14ac:dyDescent="0.15">
      <c r="B19" s="638" t="s">
        <v>271</v>
      </c>
      <c r="C19" s="639"/>
      <c r="D19" s="639"/>
      <c r="E19" s="639"/>
      <c r="F19" s="639"/>
      <c r="G19" s="639"/>
      <c r="H19" s="639"/>
      <c r="I19" s="639"/>
      <c r="J19" s="639"/>
      <c r="K19" s="639"/>
      <c r="L19" s="639"/>
      <c r="M19" s="639"/>
      <c r="N19" s="639"/>
      <c r="O19" s="639"/>
      <c r="P19" s="639"/>
      <c r="Q19" s="640"/>
      <c r="R19" s="641">
        <v>4581483</v>
      </c>
      <c r="S19" s="644"/>
      <c r="T19" s="644"/>
      <c r="U19" s="644"/>
      <c r="V19" s="644"/>
      <c r="W19" s="644"/>
      <c r="X19" s="644"/>
      <c r="Y19" s="645"/>
      <c r="Z19" s="703">
        <v>34.700000000000003</v>
      </c>
      <c r="AA19" s="703"/>
      <c r="AB19" s="703"/>
      <c r="AC19" s="703"/>
      <c r="AD19" s="704">
        <v>4581483</v>
      </c>
      <c r="AE19" s="704"/>
      <c r="AF19" s="704"/>
      <c r="AG19" s="704"/>
      <c r="AH19" s="704"/>
      <c r="AI19" s="704"/>
      <c r="AJ19" s="704"/>
      <c r="AK19" s="704"/>
      <c r="AL19" s="646">
        <v>54.8</v>
      </c>
      <c r="AM19" s="647"/>
      <c r="AN19" s="647"/>
      <c r="AO19" s="705"/>
      <c r="AP19" s="638" t="s">
        <v>272</v>
      </c>
      <c r="AQ19" s="639"/>
      <c r="AR19" s="639"/>
      <c r="AS19" s="639"/>
      <c r="AT19" s="639"/>
      <c r="AU19" s="639"/>
      <c r="AV19" s="639"/>
      <c r="AW19" s="639"/>
      <c r="AX19" s="639"/>
      <c r="AY19" s="639"/>
      <c r="AZ19" s="639"/>
      <c r="BA19" s="639"/>
      <c r="BB19" s="639"/>
      <c r="BC19" s="639"/>
      <c r="BD19" s="639"/>
      <c r="BE19" s="639"/>
      <c r="BF19" s="640"/>
      <c r="BG19" s="641" t="s">
        <v>174</v>
      </c>
      <c r="BH19" s="644"/>
      <c r="BI19" s="644"/>
      <c r="BJ19" s="644"/>
      <c r="BK19" s="644"/>
      <c r="BL19" s="644"/>
      <c r="BM19" s="644"/>
      <c r="BN19" s="645"/>
      <c r="BO19" s="703" t="s">
        <v>227</v>
      </c>
      <c r="BP19" s="703"/>
      <c r="BQ19" s="703"/>
      <c r="BR19" s="703"/>
      <c r="BS19" s="649" t="s">
        <v>227</v>
      </c>
      <c r="BT19" s="644"/>
      <c r="BU19" s="644"/>
      <c r="BV19" s="644"/>
      <c r="BW19" s="644"/>
      <c r="BX19" s="644"/>
      <c r="BY19" s="644"/>
      <c r="BZ19" s="644"/>
      <c r="CA19" s="644"/>
      <c r="CB19" s="684"/>
      <c r="CD19" s="685" t="s">
        <v>273</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x14ac:dyDescent="0.15">
      <c r="B20" s="638" t="s">
        <v>274</v>
      </c>
      <c r="C20" s="639"/>
      <c r="D20" s="639"/>
      <c r="E20" s="639"/>
      <c r="F20" s="639"/>
      <c r="G20" s="639"/>
      <c r="H20" s="639"/>
      <c r="I20" s="639"/>
      <c r="J20" s="639"/>
      <c r="K20" s="639"/>
      <c r="L20" s="639"/>
      <c r="M20" s="639"/>
      <c r="N20" s="639"/>
      <c r="O20" s="639"/>
      <c r="P20" s="639"/>
      <c r="Q20" s="640"/>
      <c r="R20" s="641">
        <v>506441</v>
      </c>
      <c r="S20" s="644"/>
      <c r="T20" s="644"/>
      <c r="U20" s="644"/>
      <c r="V20" s="644"/>
      <c r="W20" s="644"/>
      <c r="X20" s="644"/>
      <c r="Y20" s="645"/>
      <c r="Z20" s="703">
        <v>3.8</v>
      </c>
      <c r="AA20" s="703"/>
      <c r="AB20" s="703"/>
      <c r="AC20" s="703"/>
      <c r="AD20" s="704" t="s">
        <v>227</v>
      </c>
      <c r="AE20" s="704"/>
      <c r="AF20" s="704"/>
      <c r="AG20" s="704"/>
      <c r="AH20" s="704"/>
      <c r="AI20" s="704"/>
      <c r="AJ20" s="704"/>
      <c r="AK20" s="704"/>
      <c r="AL20" s="646" t="s">
        <v>227</v>
      </c>
      <c r="AM20" s="647"/>
      <c r="AN20" s="647"/>
      <c r="AO20" s="705"/>
      <c r="AP20" s="638" t="s">
        <v>275</v>
      </c>
      <c r="AQ20" s="639"/>
      <c r="AR20" s="639"/>
      <c r="AS20" s="639"/>
      <c r="AT20" s="639"/>
      <c r="AU20" s="639"/>
      <c r="AV20" s="639"/>
      <c r="AW20" s="639"/>
      <c r="AX20" s="639"/>
      <c r="AY20" s="639"/>
      <c r="AZ20" s="639"/>
      <c r="BA20" s="639"/>
      <c r="BB20" s="639"/>
      <c r="BC20" s="639"/>
      <c r="BD20" s="639"/>
      <c r="BE20" s="639"/>
      <c r="BF20" s="640"/>
      <c r="BG20" s="641" t="s">
        <v>174</v>
      </c>
      <c r="BH20" s="644"/>
      <c r="BI20" s="644"/>
      <c r="BJ20" s="644"/>
      <c r="BK20" s="644"/>
      <c r="BL20" s="644"/>
      <c r="BM20" s="644"/>
      <c r="BN20" s="645"/>
      <c r="BO20" s="703" t="s">
        <v>174</v>
      </c>
      <c r="BP20" s="703"/>
      <c r="BQ20" s="703"/>
      <c r="BR20" s="703"/>
      <c r="BS20" s="649" t="s">
        <v>123</v>
      </c>
      <c r="BT20" s="644"/>
      <c r="BU20" s="644"/>
      <c r="BV20" s="644"/>
      <c r="BW20" s="644"/>
      <c r="BX20" s="644"/>
      <c r="BY20" s="644"/>
      <c r="BZ20" s="644"/>
      <c r="CA20" s="644"/>
      <c r="CB20" s="684"/>
      <c r="CD20" s="685" t="s">
        <v>276</v>
      </c>
      <c r="CE20" s="682"/>
      <c r="CF20" s="682"/>
      <c r="CG20" s="682"/>
      <c r="CH20" s="682"/>
      <c r="CI20" s="682"/>
      <c r="CJ20" s="682"/>
      <c r="CK20" s="682"/>
      <c r="CL20" s="682"/>
      <c r="CM20" s="682"/>
      <c r="CN20" s="682"/>
      <c r="CO20" s="682"/>
      <c r="CP20" s="682"/>
      <c r="CQ20" s="683"/>
      <c r="CR20" s="641">
        <v>12969598</v>
      </c>
      <c r="CS20" s="644"/>
      <c r="CT20" s="644"/>
      <c r="CU20" s="644"/>
      <c r="CV20" s="644"/>
      <c r="CW20" s="644"/>
      <c r="CX20" s="644"/>
      <c r="CY20" s="645"/>
      <c r="CZ20" s="703">
        <v>100</v>
      </c>
      <c r="DA20" s="703"/>
      <c r="DB20" s="703"/>
      <c r="DC20" s="703"/>
      <c r="DD20" s="649">
        <v>1418565</v>
      </c>
      <c r="DE20" s="644"/>
      <c r="DF20" s="644"/>
      <c r="DG20" s="644"/>
      <c r="DH20" s="644"/>
      <c r="DI20" s="644"/>
      <c r="DJ20" s="644"/>
      <c r="DK20" s="644"/>
      <c r="DL20" s="644"/>
      <c r="DM20" s="644"/>
      <c r="DN20" s="644"/>
      <c r="DO20" s="644"/>
      <c r="DP20" s="645"/>
      <c r="DQ20" s="649">
        <v>9711749</v>
      </c>
      <c r="DR20" s="644"/>
      <c r="DS20" s="644"/>
      <c r="DT20" s="644"/>
      <c r="DU20" s="644"/>
      <c r="DV20" s="644"/>
      <c r="DW20" s="644"/>
      <c r="DX20" s="644"/>
      <c r="DY20" s="644"/>
      <c r="DZ20" s="644"/>
      <c r="EA20" s="644"/>
      <c r="EB20" s="644"/>
      <c r="EC20" s="684"/>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227</v>
      </c>
      <c r="AA21" s="703"/>
      <c r="AB21" s="703"/>
      <c r="AC21" s="703"/>
      <c r="AD21" s="704" t="s">
        <v>227</v>
      </c>
      <c r="AE21" s="704"/>
      <c r="AF21" s="704"/>
      <c r="AG21" s="704"/>
      <c r="AH21" s="704"/>
      <c r="AI21" s="704"/>
      <c r="AJ21" s="704"/>
      <c r="AK21" s="704"/>
      <c r="AL21" s="646" t="s">
        <v>227</v>
      </c>
      <c r="AM21" s="647"/>
      <c r="AN21" s="647"/>
      <c r="AO21" s="705"/>
      <c r="AP21" s="749" t="s">
        <v>278</v>
      </c>
      <c r="AQ21" s="756"/>
      <c r="AR21" s="756"/>
      <c r="AS21" s="756"/>
      <c r="AT21" s="756"/>
      <c r="AU21" s="756"/>
      <c r="AV21" s="756"/>
      <c r="AW21" s="756"/>
      <c r="AX21" s="756"/>
      <c r="AY21" s="756"/>
      <c r="AZ21" s="756"/>
      <c r="BA21" s="756"/>
      <c r="BB21" s="756"/>
      <c r="BC21" s="756"/>
      <c r="BD21" s="756"/>
      <c r="BE21" s="756"/>
      <c r="BF21" s="751"/>
      <c r="BG21" s="641" t="s">
        <v>123</v>
      </c>
      <c r="BH21" s="644"/>
      <c r="BI21" s="644"/>
      <c r="BJ21" s="644"/>
      <c r="BK21" s="644"/>
      <c r="BL21" s="644"/>
      <c r="BM21" s="644"/>
      <c r="BN21" s="645"/>
      <c r="BO21" s="703" t="s">
        <v>227</v>
      </c>
      <c r="BP21" s="703"/>
      <c r="BQ21" s="703"/>
      <c r="BR21" s="703"/>
      <c r="BS21" s="649" t="s">
        <v>174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279</v>
      </c>
      <c r="C22" s="639"/>
      <c r="D22" s="639"/>
      <c r="E22" s="639"/>
      <c r="F22" s="639"/>
      <c r="G22" s="639"/>
      <c r="H22" s="639"/>
      <c r="I22" s="639"/>
      <c r="J22" s="639"/>
      <c r="K22" s="639"/>
      <c r="L22" s="639"/>
      <c r="M22" s="639"/>
      <c r="N22" s="639"/>
      <c r="O22" s="639"/>
      <c r="P22" s="639"/>
      <c r="Q22" s="640"/>
      <c r="R22" s="641">
        <v>8864456</v>
      </c>
      <c r="S22" s="644"/>
      <c r="T22" s="644"/>
      <c r="U22" s="644"/>
      <c r="V22" s="644"/>
      <c r="W22" s="644"/>
      <c r="X22" s="644"/>
      <c r="Y22" s="645"/>
      <c r="Z22" s="703">
        <v>67.099999999999994</v>
      </c>
      <c r="AA22" s="703"/>
      <c r="AB22" s="703"/>
      <c r="AC22" s="703"/>
      <c r="AD22" s="704">
        <v>8358015</v>
      </c>
      <c r="AE22" s="704"/>
      <c r="AF22" s="704"/>
      <c r="AG22" s="704"/>
      <c r="AH22" s="704"/>
      <c r="AI22" s="704"/>
      <c r="AJ22" s="704"/>
      <c r="AK22" s="704"/>
      <c r="AL22" s="646">
        <v>100</v>
      </c>
      <c r="AM22" s="647"/>
      <c r="AN22" s="647"/>
      <c r="AO22" s="705"/>
      <c r="AP22" s="749" t="s">
        <v>280</v>
      </c>
      <c r="AQ22" s="756"/>
      <c r="AR22" s="756"/>
      <c r="AS22" s="756"/>
      <c r="AT22" s="756"/>
      <c r="AU22" s="756"/>
      <c r="AV22" s="756"/>
      <c r="AW22" s="756"/>
      <c r="AX22" s="756"/>
      <c r="AY22" s="756"/>
      <c r="AZ22" s="756"/>
      <c r="BA22" s="756"/>
      <c r="BB22" s="756"/>
      <c r="BC22" s="756"/>
      <c r="BD22" s="756"/>
      <c r="BE22" s="756"/>
      <c r="BF22" s="751"/>
      <c r="BG22" s="641" t="s">
        <v>174</v>
      </c>
      <c r="BH22" s="644"/>
      <c r="BI22" s="644"/>
      <c r="BJ22" s="644"/>
      <c r="BK22" s="644"/>
      <c r="BL22" s="644"/>
      <c r="BM22" s="644"/>
      <c r="BN22" s="645"/>
      <c r="BO22" s="703" t="s">
        <v>174</v>
      </c>
      <c r="BP22" s="703"/>
      <c r="BQ22" s="703"/>
      <c r="BR22" s="703"/>
      <c r="BS22" s="649" t="s">
        <v>227</v>
      </c>
      <c r="BT22" s="644"/>
      <c r="BU22" s="644"/>
      <c r="BV22" s="644"/>
      <c r="BW22" s="644"/>
      <c r="BX22" s="644"/>
      <c r="BY22" s="644"/>
      <c r="BZ22" s="644"/>
      <c r="CA22" s="644"/>
      <c r="CB22" s="684"/>
      <c r="CD22" s="758" t="s">
        <v>281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282</v>
      </c>
      <c r="C23" s="639"/>
      <c r="D23" s="639"/>
      <c r="E23" s="639"/>
      <c r="F23" s="639"/>
      <c r="G23" s="639"/>
      <c r="H23" s="639"/>
      <c r="I23" s="639"/>
      <c r="J23" s="639"/>
      <c r="K23" s="639"/>
      <c r="L23" s="639"/>
      <c r="M23" s="639"/>
      <c r="N23" s="639"/>
      <c r="O23" s="639"/>
      <c r="P23" s="639"/>
      <c r="Q23" s="640"/>
      <c r="R23" s="641">
        <v>2652</v>
      </c>
      <c r="S23" s="644"/>
      <c r="T23" s="644"/>
      <c r="U23" s="644"/>
      <c r="V23" s="644"/>
      <c r="W23" s="644"/>
      <c r="X23" s="644"/>
      <c r="Y23" s="645"/>
      <c r="Z23" s="703">
        <v>0</v>
      </c>
      <c r="AA23" s="703"/>
      <c r="AB23" s="703"/>
      <c r="AC23" s="703"/>
      <c r="AD23" s="704">
        <v>2652</v>
      </c>
      <c r="AE23" s="704"/>
      <c r="AF23" s="704"/>
      <c r="AG23" s="704"/>
      <c r="AH23" s="704"/>
      <c r="AI23" s="704"/>
      <c r="AJ23" s="704"/>
      <c r="AK23" s="704"/>
      <c r="AL23" s="646">
        <v>0</v>
      </c>
      <c r="AM23" s="647"/>
      <c r="AN23" s="647"/>
      <c r="AO23" s="705"/>
      <c r="AP23" s="749" t="s">
        <v>283</v>
      </c>
      <c r="AQ23" s="756"/>
      <c r="AR23" s="756"/>
      <c r="AS23" s="756"/>
      <c r="AT23" s="756"/>
      <c r="AU23" s="756"/>
      <c r="AV23" s="756"/>
      <c r="AW23" s="756"/>
      <c r="AX23" s="756"/>
      <c r="AY23" s="756"/>
      <c r="AZ23" s="756"/>
      <c r="BA23" s="756"/>
      <c r="BB23" s="756"/>
      <c r="BC23" s="756"/>
      <c r="BD23" s="756"/>
      <c r="BE23" s="756"/>
      <c r="BF23" s="751"/>
      <c r="BG23" s="641" t="s">
        <v>123</v>
      </c>
      <c r="BH23" s="644"/>
      <c r="BI23" s="644"/>
      <c r="BJ23" s="644"/>
      <c r="BK23" s="644"/>
      <c r="BL23" s="644"/>
      <c r="BM23" s="644"/>
      <c r="BN23" s="645"/>
      <c r="BO23" s="703" t="s">
        <v>227</v>
      </c>
      <c r="BP23" s="703"/>
      <c r="BQ23" s="703"/>
      <c r="BR23" s="703"/>
      <c r="BS23" s="649" t="s">
        <v>174</v>
      </c>
      <c r="BT23" s="644"/>
      <c r="BU23" s="644"/>
      <c r="BV23" s="644"/>
      <c r="BW23" s="644"/>
      <c r="BX23" s="644"/>
      <c r="BY23" s="644"/>
      <c r="BZ23" s="644"/>
      <c r="CA23" s="644"/>
      <c r="CB23" s="684"/>
      <c r="CD23" s="758" t="s">
        <v>221</v>
      </c>
      <c r="CE23" s="759"/>
      <c r="CF23" s="759"/>
      <c r="CG23" s="759"/>
      <c r="CH23" s="759"/>
      <c r="CI23" s="759"/>
      <c r="CJ23" s="759"/>
      <c r="CK23" s="759"/>
      <c r="CL23" s="759"/>
      <c r="CM23" s="759"/>
      <c r="CN23" s="759"/>
      <c r="CO23" s="759"/>
      <c r="CP23" s="759"/>
      <c r="CQ23" s="760"/>
      <c r="CR23" s="758" t="s">
        <v>284</v>
      </c>
      <c r="CS23" s="759"/>
      <c r="CT23" s="759"/>
      <c r="CU23" s="759"/>
      <c r="CV23" s="759"/>
      <c r="CW23" s="759"/>
      <c r="CX23" s="759"/>
      <c r="CY23" s="760"/>
      <c r="CZ23" s="758" t="s">
        <v>285</v>
      </c>
      <c r="DA23" s="759"/>
      <c r="DB23" s="759"/>
      <c r="DC23" s="760"/>
      <c r="DD23" s="758" t="s">
        <v>286</v>
      </c>
      <c r="DE23" s="759"/>
      <c r="DF23" s="759"/>
      <c r="DG23" s="759"/>
      <c r="DH23" s="759"/>
      <c r="DI23" s="759"/>
      <c r="DJ23" s="759"/>
      <c r="DK23" s="760"/>
      <c r="DL23" s="767" t="s">
        <v>287</v>
      </c>
      <c r="DM23" s="768"/>
      <c r="DN23" s="768"/>
      <c r="DO23" s="768"/>
      <c r="DP23" s="768"/>
      <c r="DQ23" s="768"/>
      <c r="DR23" s="768"/>
      <c r="DS23" s="768"/>
      <c r="DT23" s="768"/>
      <c r="DU23" s="768"/>
      <c r="DV23" s="769"/>
      <c r="DW23" s="758" t="s">
        <v>288</v>
      </c>
      <c r="DX23" s="759"/>
      <c r="DY23" s="759"/>
      <c r="DZ23" s="759"/>
      <c r="EA23" s="759"/>
      <c r="EB23" s="759"/>
      <c r="EC23" s="760"/>
    </row>
    <row r="24" spans="2:133" ht="11.25" customHeight="1" x14ac:dyDescent="0.15">
      <c r="B24" s="638" t="s">
        <v>289</v>
      </c>
      <c r="C24" s="639"/>
      <c r="D24" s="639"/>
      <c r="E24" s="639"/>
      <c r="F24" s="639"/>
      <c r="G24" s="639"/>
      <c r="H24" s="639"/>
      <c r="I24" s="639"/>
      <c r="J24" s="639"/>
      <c r="K24" s="639"/>
      <c r="L24" s="639"/>
      <c r="M24" s="639"/>
      <c r="N24" s="639"/>
      <c r="O24" s="639"/>
      <c r="P24" s="639"/>
      <c r="Q24" s="640"/>
      <c r="R24" s="641">
        <v>62748</v>
      </c>
      <c r="S24" s="644"/>
      <c r="T24" s="644"/>
      <c r="U24" s="644"/>
      <c r="V24" s="644"/>
      <c r="W24" s="644"/>
      <c r="X24" s="644"/>
      <c r="Y24" s="645"/>
      <c r="Z24" s="703">
        <v>0.5</v>
      </c>
      <c r="AA24" s="703"/>
      <c r="AB24" s="703"/>
      <c r="AC24" s="703"/>
      <c r="AD24" s="704" t="s">
        <v>227</v>
      </c>
      <c r="AE24" s="704"/>
      <c r="AF24" s="704"/>
      <c r="AG24" s="704"/>
      <c r="AH24" s="704"/>
      <c r="AI24" s="704"/>
      <c r="AJ24" s="704"/>
      <c r="AK24" s="704"/>
      <c r="AL24" s="646" t="s">
        <v>227</v>
      </c>
      <c r="AM24" s="647"/>
      <c r="AN24" s="647"/>
      <c r="AO24" s="705"/>
      <c r="AP24" s="749" t="s">
        <v>290</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227</v>
      </c>
      <c r="BP24" s="703"/>
      <c r="BQ24" s="703"/>
      <c r="BR24" s="703"/>
      <c r="BS24" s="649" t="s">
        <v>227</v>
      </c>
      <c r="BT24" s="644"/>
      <c r="BU24" s="644"/>
      <c r="BV24" s="644"/>
      <c r="BW24" s="644"/>
      <c r="BX24" s="644"/>
      <c r="BY24" s="644"/>
      <c r="BZ24" s="644"/>
      <c r="CA24" s="644"/>
      <c r="CB24" s="684"/>
      <c r="CD24" s="712" t="s">
        <v>291</v>
      </c>
      <c r="CE24" s="713"/>
      <c r="CF24" s="713"/>
      <c r="CG24" s="713"/>
      <c r="CH24" s="713"/>
      <c r="CI24" s="713"/>
      <c r="CJ24" s="713"/>
      <c r="CK24" s="713"/>
      <c r="CL24" s="713"/>
      <c r="CM24" s="713"/>
      <c r="CN24" s="713"/>
      <c r="CO24" s="713"/>
      <c r="CP24" s="713"/>
      <c r="CQ24" s="714"/>
      <c r="CR24" s="706">
        <v>6228424</v>
      </c>
      <c r="CS24" s="707"/>
      <c r="CT24" s="707"/>
      <c r="CU24" s="707"/>
      <c r="CV24" s="707"/>
      <c r="CW24" s="707"/>
      <c r="CX24" s="707"/>
      <c r="CY24" s="753"/>
      <c r="CZ24" s="754">
        <v>48</v>
      </c>
      <c r="DA24" s="723"/>
      <c r="DB24" s="723"/>
      <c r="DC24" s="757"/>
      <c r="DD24" s="752">
        <v>5066798</v>
      </c>
      <c r="DE24" s="707"/>
      <c r="DF24" s="707"/>
      <c r="DG24" s="707"/>
      <c r="DH24" s="707"/>
      <c r="DI24" s="707"/>
      <c r="DJ24" s="707"/>
      <c r="DK24" s="753"/>
      <c r="DL24" s="752">
        <v>5050895</v>
      </c>
      <c r="DM24" s="707"/>
      <c r="DN24" s="707"/>
      <c r="DO24" s="707"/>
      <c r="DP24" s="707"/>
      <c r="DQ24" s="707"/>
      <c r="DR24" s="707"/>
      <c r="DS24" s="707"/>
      <c r="DT24" s="707"/>
      <c r="DU24" s="707"/>
      <c r="DV24" s="753"/>
      <c r="DW24" s="754">
        <v>57.6</v>
      </c>
      <c r="DX24" s="723"/>
      <c r="DY24" s="723"/>
      <c r="DZ24" s="723"/>
      <c r="EA24" s="723"/>
      <c r="EB24" s="723"/>
      <c r="EC24" s="755"/>
    </row>
    <row r="25" spans="2:133" ht="11.25" customHeight="1" x14ac:dyDescent="0.15">
      <c r="B25" s="638" t="s">
        <v>292</v>
      </c>
      <c r="C25" s="639"/>
      <c r="D25" s="639"/>
      <c r="E25" s="639"/>
      <c r="F25" s="639"/>
      <c r="G25" s="639"/>
      <c r="H25" s="639"/>
      <c r="I25" s="639"/>
      <c r="J25" s="639"/>
      <c r="K25" s="639"/>
      <c r="L25" s="639"/>
      <c r="M25" s="639"/>
      <c r="N25" s="639"/>
      <c r="O25" s="639"/>
      <c r="P25" s="639"/>
      <c r="Q25" s="640"/>
      <c r="R25" s="641">
        <v>53693</v>
      </c>
      <c r="S25" s="644"/>
      <c r="T25" s="644"/>
      <c r="U25" s="644"/>
      <c r="V25" s="644"/>
      <c r="W25" s="644"/>
      <c r="X25" s="644"/>
      <c r="Y25" s="645"/>
      <c r="Z25" s="703">
        <v>0.4</v>
      </c>
      <c r="AA25" s="703"/>
      <c r="AB25" s="703"/>
      <c r="AC25" s="703"/>
      <c r="AD25" s="704" t="s">
        <v>123</v>
      </c>
      <c r="AE25" s="704"/>
      <c r="AF25" s="704"/>
      <c r="AG25" s="704"/>
      <c r="AH25" s="704"/>
      <c r="AI25" s="704"/>
      <c r="AJ25" s="704"/>
      <c r="AK25" s="704"/>
      <c r="AL25" s="646" t="s">
        <v>227</v>
      </c>
      <c r="AM25" s="647"/>
      <c r="AN25" s="647"/>
      <c r="AO25" s="705"/>
      <c r="AP25" s="749" t="s">
        <v>293</v>
      </c>
      <c r="AQ25" s="756"/>
      <c r="AR25" s="756"/>
      <c r="AS25" s="756"/>
      <c r="AT25" s="756"/>
      <c r="AU25" s="756"/>
      <c r="AV25" s="756"/>
      <c r="AW25" s="756"/>
      <c r="AX25" s="756"/>
      <c r="AY25" s="756"/>
      <c r="AZ25" s="756"/>
      <c r="BA25" s="756"/>
      <c r="BB25" s="756"/>
      <c r="BC25" s="756"/>
      <c r="BD25" s="756"/>
      <c r="BE25" s="756"/>
      <c r="BF25" s="751"/>
      <c r="BG25" s="641" t="s">
        <v>227</v>
      </c>
      <c r="BH25" s="644"/>
      <c r="BI25" s="644"/>
      <c r="BJ25" s="644"/>
      <c r="BK25" s="644"/>
      <c r="BL25" s="644"/>
      <c r="BM25" s="644"/>
      <c r="BN25" s="645"/>
      <c r="BO25" s="703" t="s">
        <v>123</v>
      </c>
      <c r="BP25" s="703"/>
      <c r="BQ25" s="703"/>
      <c r="BR25" s="703"/>
      <c r="BS25" s="649" t="s">
        <v>123</v>
      </c>
      <c r="BT25" s="644"/>
      <c r="BU25" s="644"/>
      <c r="BV25" s="644"/>
      <c r="BW25" s="644"/>
      <c r="BX25" s="644"/>
      <c r="BY25" s="644"/>
      <c r="BZ25" s="644"/>
      <c r="CA25" s="644"/>
      <c r="CB25" s="684"/>
      <c r="CD25" s="685" t="s">
        <v>294</v>
      </c>
      <c r="CE25" s="682"/>
      <c r="CF25" s="682"/>
      <c r="CG25" s="682"/>
      <c r="CH25" s="682"/>
      <c r="CI25" s="682"/>
      <c r="CJ25" s="682"/>
      <c r="CK25" s="682"/>
      <c r="CL25" s="682"/>
      <c r="CM25" s="682"/>
      <c r="CN25" s="682"/>
      <c r="CO25" s="682"/>
      <c r="CP25" s="682"/>
      <c r="CQ25" s="683"/>
      <c r="CR25" s="641">
        <v>2392370</v>
      </c>
      <c r="CS25" s="642"/>
      <c r="CT25" s="642"/>
      <c r="CU25" s="642"/>
      <c r="CV25" s="642"/>
      <c r="CW25" s="642"/>
      <c r="CX25" s="642"/>
      <c r="CY25" s="643"/>
      <c r="CZ25" s="646">
        <v>18.399999999999999</v>
      </c>
      <c r="DA25" s="675"/>
      <c r="DB25" s="675"/>
      <c r="DC25" s="676"/>
      <c r="DD25" s="649">
        <v>2332722</v>
      </c>
      <c r="DE25" s="642"/>
      <c r="DF25" s="642"/>
      <c r="DG25" s="642"/>
      <c r="DH25" s="642"/>
      <c r="DI25" s="642"/>
      <c r="DJ25" s="642"/>
      <c r="DK25" s="643"/>
      <c r="DL25" s="649">
        <v>2324532</v>
      </c>
      <c r="DM25" s="642"/>
      <c r="DN25" s="642"/>
      <c r="DO25" s="642"/>
      <c r="DP25" s="642"/>
      <c r="DQ25" s="642"/>
      <c r="DR25" s="642"/>
      <c r="DS25" s="642"/>
      <c r="DT25" s="642"/>
      <c r="DU25" s="642"/>
      <c r="DV25" s="643"/>
      <c r="DW25" s="646">
        <v>26.5</v>
      </c>
      <c r="DX25" s="675"/>
      <c r="DY25" s="675"/>
      <c r="DZ25" s="675"/>
      <c r="EA25" s="675"/>
      <c r="EB25" s="675"/>
      <c r="EC25" s="677"/>
    </row>
    <row r="26" spans="2:133" ht="11.25" customHeight="1" x14ac:dyDescent="0.15">
      <c r="B26" s="638" t="s">
        <v>295</v>
      </c>
      <c r="C26" s="639"/>
      <c r="D26" s="639"/>
      <c r="E26" s="639"/>
      <c r="F26" s="639"/>
      <c r="G26" s="639"/>
      <c r="H26" s="639"/>
      <c r="I26" s="639"/>
      <c r="J26" s="639"/>
      <c r="K26" s="639"/>
      <c r="L26" s="639"/>
      <c r="M26" s="639"/>
      <c r="N26" s="639"/>
      <c r="O26" s="639"/>
      <c r="P26" s="639"/>
      <c r="Q26" s="640"/>
      <c r="R26" s="641">
        <v>84813</v>
      </c>
      <c r="S26" s="644"/>
      <c r="T26" s="644"/>
      <c r="U26" s="644"/>
      <c r="V26" s="644"/>
      <c r="W26" s="644"/>
      <c r="X26" s="644"/>
      <c r="Y26" s="645"/>
      <c r="Z26" s="703">
        <v>0.6</v>
      </c>
      <c r="AA26" s="703"/>
      <c r="AB26" s="703"/>
      <c r="AC26" s="703"/>
      <c r="AD26" s="704" t="s">
        <v>123</v>
      </c>
      <c r="AE26" s="704"/>
      <c r="AF26" s="704"/>
      <c r="AG26" s="704"/>
      <c r="AH26" s="704"/>
      <c r="AI26" s="704"/>
      <c r="AJ26" s="704"/>
      <c r="AK26" s="704"/>
      <c r="AL26" s="646" t="s">
        <v>123</v>
      </c>
      <c r="AM26" s="647"/>
      <c r="AN26" s="647"/>
      <c r="AO26" s="705"/>
      <c r="AP26" s="749" t="s">
        <v>296</v>
      </c>
      <c r="AQ26" s="750"/>
      <c r="AR26" s="750"/>
      <c r="AS26" s="750"/>
      <c r="AT26" s="750"/>
      <c r="AU26" s="750"/>
      <c r="AV26" s="750"/>
      <c r="AW26" s="750"/>
      <c r="AX26" s="750"/>
      <c r="AY26" s="750"/>
      <c r="AZ26" s="750"/>
      <c r="BA26" s="750"/>
      <c r="BB26" s="750"/>
      <c r="BC26" s="750"/>
      <c r="BD26" s="750"/>
      <c r="BE26" s="750"/>
      <c r="BF26" s="751"/>
      <c r="BG26" s="641" t="s">
        <v>227</v>
      </c>
      <c r="BH26" s="644"/>
      <c r="BI26" s="644"/>
      <c r="BJ26" s="644"/>
      <c r="BK26" s="644"/>
      <c r="BL26" s="644"/>
      <c r="BM26" s="644"/>
      <c r="BN26" s="645"/>
      <c r="BO26" s="703" t="s">
        <v>123</v>
      </c>
      <c r="BP26" s="703"/>
      <c r="BQ26" s="703"/>
      <c r="BR26" s="703"/>
      <c r="BS26" s="649" t="s">
        <v>227</v>
      </c>
      <c r="BT26" s="644"/>
      <c r="BU26" s="644"/>
      <c r="BV26" s="644"/>
      <c r="BW26" s="644"/>
      <c r="BX26" s="644"/>
      <c r="BY26" s="644"/>
      <c r="BZ26" s="644"/>
      <c r="CA26" s="644"/>
      <c r="CB26" s="684"/>
      <c r="CD26" s="685" t="s">
        <v>297</v>
      </c>
      <c r="CE26" s="682"/>
      <c r="CF26" s="682"/>
      <c r="CG26" s="682"/>
      <c r="CH26" s="682"/>
      <c r="CI26" s="682"/>
      <c r="CJ26" s="682"/>
      <c r="CK26" s="682"/>
      <c r="CL26" s="682"/>
      <c r="CM26" s="682"/>
      <c r="CN26" s="682"/>
      <c r="CO26" s="682"/>
      <c r="CP26" s="682"/>
      <c r="CQ26" s="683"/>
      <c r="CR26" s="641">
        <v>1608363</v>
      </c>
      <c r="CS26" s="644"/>
      <c r="CT26" s="644"/>
      <c r="CU26" s="644"/>
      <c r="CV26" s="644"/>
      <c r="CW26" s="644"/>
      <c r="CX26" s="644"/>
      <c r="CY26" s="645"/>
      <c r="CZ26" s="646">
        <v>12.4</v>
      </c>
      <c r="DA26" s="675"/>
      <c r="DB26" s="675"/>
      <c r="DC26" s="676"/>
      <c r="DD26" s="649">
        <v>1569030</v>
      </c>
      <c r="DE26" s="644"/>
      <c r="DF26" s="644"/>
      <c r="DG26" s="644"/>
      <c r="DH26" s="644"/>
      <c r="DI26" s="644"/>
      <c r="DJ26" s="644"/>
      <c r="DK26" s="645"/>
      <c r="DL26" s="649" t="s">
        <v>227</v>
      </c>
      <c r="DM26" s="644"/>
      <c r="DN26" s="644"/>
      <c r="DO26" s="644"/>
      <c r="DP26" s="644"/>
      <c r="DQ26" s="644"/>
      <c r="DR26" s="644"/>
      <c r="DS26" s="644"/>
      <c r="DT26" s="644"/>
      <c r="DU26" s="644"/>
      <c r="DV26" s="645"/>
      <c r="DW26" s="646" t="s">
        <v>123</v>
      </c>
      <c r="DX26" s="675"/>
      <c r="DY26" s="675"/>
      <c r="DZ26" s="675"/>
      <c r="EA26" s="675"/>
      <c r="EB26" s="675"/>
      <c r="EC26" s="677"/>
    </row>
    <row r="27" spans="2:133" ht="11.25" customHeight="1" x14ac:dyDescent="0.15">
      <c r="B27" s="638" t="s">
        <v>298</v>
      </c>
      <c r="C27" s="639"/>
      <c r="D27" s="639"/>
      <c r="E27" s="639"/>
      <c r="F27" s="639"/>
      <c r="G27" s="639"/>
      <c r="H27" s="639"/>
      <c r="I27" s="639"/>
      <c r="J27" s="639"/>
      <c r="K27" s="639"/>
      <c r="L27" s="639"/>
      <c r="M27" s="639"/>
      <c r="N27" s="639"/>
      <c r="O27" s="639"/>
      <c r="P27" s="639"/>
      <c r="Q27" s="640"/>
      <c r="R27" s="641">
        <v>1063922</v>
      </c>
      <c r="S27" s="644"/>
      <c r="T27" s="644"/>
      <c r="U27" s="644"/>
      <c r="V27" s="644"/>
      <c r="W27" s="644"/>
      <c r="X27" s="644"/>
      <c r="Y27" s="645"/>
      <c r="Z27" s="703">
        <v>8.1</v>
      </c>
      <c r="AA27" s="703"/>
      <c r="AB27" s="703"/>
      <c r="AC27" s="703"/>
      <c r="AD27" s="704" t="s">
        <v>227</v>
      </c>
      <c r="AE27" s="704"/>
      <c r="AF27" s="704"/>
      <c r="AG27" s="704"/>
      <c r="AH27" s="704"/>
      <c r="AI27" s="704"/>
      <c r="AJ27" s="704"/>
      <c r="AK27" s="704"/>
      <c r="AL27" s="646" t="s">
        <v>123</v>
      </c>
      <c r="AM27" s="647"/>
      <c r="AN27" s="647"/>
      <c r="AO27" s="705"/>
      <c r="AP27" s="638" t="s">
        <v>299</v>
      </c>
      <c r="AQ27" s="639"/>
      <c r="AR27" s="639"/>
      <c r="AS27" s="639"/>
      <c r="AT27" s="639"/>
      <c r="AU27" s="639"/>
      <c r="AV27" s="639"/>
      <c r="AW27" s="639"/>
      <c r="AX27" s="639"/>
      <c r="AY27" s="639"/>
      <c r="AZ27" s="639"/>
      <c r="BA27" s="639"/>
      <c r="BB27" s="639"/>
      <c r="BC27" s="639"/>
      <c r="BD27" s="639"/>
      <c r="BE27" s="639"/>
      <c r="BF27" s="640"/>
      <c r="BG27" s="641">
        <v>3016349</v>
      </c>
      <c r="BH27" s="644"/>
      <c r="BI27" s="644"/>
      <c r="BJ27" s="644"/>
      <c r="BK27" s="644"/>
      <c r="BL27" s="644"/>
      <c r="BM27" s="644"/>
      <c r="BN27" s="645"/>
      <c r="BO27" s="703">
        <v>100</v>
      </c>
      <c r="BP27" s="703"/>
      <c r="BQ27" s="703"/>
      <c r="BR27" s="703"/>
      <c r="BS27" s="649" t="s">
        <v>174</v>
      </c>
      <c r="BT27" s="644"/>
      <c r="BU27" s="644"/>
      <c r="BV27" s="644"/>
      <c r="BW27" s="644"/>
      <c r="BX27" s="644"/>
      <c r="BY27" s="644"/>
      <c r="BZ27" s="644"/>
      <c r="CA27" s="644"/>
      <c r="CB27" s="684"/>
      <c r="CD27" s="685" t="s">
        <v>300</v>
      </c>
      <c r="CE27" s="682"/>
      <c r="CF27" s="682"/>
      <c r="CG27" s="682"/>
      <c r="CH27" s="682"/>
      <c r="CI27" s="682"/>
      <c r="CJ27" s="682"/>
      <c r="CK27" s="682"/>
      <c r="CL27" s="682"/>
      <c r="CM27" s="682"/>
      <c r="CN27" s="682"/>
      <c r="CO27" s="682"/>
      <c r="CP27" s="682"/>
      <c r="CQ27" s="683"/>
      <c r="CR27" s="641">
        <v>1681080</v>
      </c>
      <c r="CS27" s="642"/>
      <c r="CT27" s="642"/>
      <c r="CU27" s="642"/>
      <c r="CV27" s="642"/>
      <c r="CW27" s="642"/>
      <c r="CX27" s="642"/>
      <c r="CY27" s="643"/>
      <c r="CZ27" s="646">
        <v>13</v>
      </c>
      <c r="DA27" s="675"/>
      <c r="DB27" s="675"/>
      <c r="DC27" s="676"/>
      <c r="DD27" s="649">
        <v>579102</v>
      </c>
      <c r="DE27" s="642"/>
      <c r="DF27" s="642"/>
      <c r="DG27" s="642"/>
      <c r="DH27" s="642"/>
      <c r="DI27" s="642"/>
      <c r="DJ27" s="642"/>
      <c r="DK27" s="643"/>
      <c r="DL27" s="649">
        <v>571389</v>
      </c>
      <c r="DM27" s="642"/>
      <c r="DN27" s="642"/>
      <c r="DO27" s="642"/>
      <c r="DP27" s="642"/>
      <c r="DQ27" s="642"/>
      <c r="DR27" s="642"/>
      <c r="DS27" s="642"/>
      <c r="DT27" s="642"/>
      <c r="DU27" s="642"/>
      <c r="DV27" s="643"/>
      <c r="DW27" s="646">
        <v>6.5</v>
      </c>
      <c r="DX27" s="675"/>
      <c r="DY27" s="675"/>
      <c r="DZ27" s="675"/>
      <c r="EA27" s="675"/>
      <c r="EB27" s="675"/>
      <c r="EC27" s="677"/>
    </row>
    <row r="28" spans="2:133" ht="11.25" customHeight="1" x14ac:dyDescent="0.15">
      <c r="B28" s="746" t="s">
        <v>301</v>
      </c>
      <c r="C28" s="747"/>
      <c r="D28" s="747"/>
      <c r="E28" s="747"/>
      <c r="F28" s="747"/>
      <c r="G28" s="747"/>
      <c r="H28" s="747"/>
      <c r="I28" s="747"/>
      <c r="J28" s="747"/>
      <c r="K28" s="747"/>
      <c r="L28" s="747"/>
      <c r="M28" s="747"/>
      <c r="N28" s="747"/>
      <c r="O28" s="747"/>
      <c r="P28" s="747"/>
      <c r="Q28" s="748"/>
      <c r="R28" s="641" t="s">
        <v>227</v>
      </c>
      <c r="S28" s="644"/>
      <c r="T28" s="644"/>
      <c r="U28" s="644"/>
      <c r="V28" s="644"/>
      <c r="W28" s="644"/>
      <c r="X28" s="644"/>
      <c r="Y28" s="645"/>
      <c r="Z28" s="703" t="s">
        <v>227</v>
      </c>
      <c r="AA28" s="703"/>
      <c r="AB28" s="703"/>
      <c r="AC28" s="703"/>
      <c r="AD28" s="704" t="s">
        <v>244</v>
      </c>
      <c r="AE28" s="704"/>
      <c r="AF28" s="704"/>
      <c r="AG28" s="704"/>
      <c r="AH28" s="704"/>
      <c r="AI28" s="704"/>
      <c r="AJ28" s="704"/>
      <c r="AK28" s="704"/>
      <c r="AL28" s="646" t="s">
        <v>123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302</v>
      </c>
      <c r="CE28" s="682"/>
      <c r="CF28" s="682"/>
      <c r="CG28" s="682"/>
      <c r="CH28" s="682"/>
      <c r="CI28" s="682"/>
      <c r="CJ28" s="682"/>
      <c r="CK28" s="682"/>
      <c r="CL28" s="682"/>
      <c r="CM28" s="682"/>
      <c r="CN28" s="682"/>
      <c r="CO28" s="682"/>
      <c r="CP28" s="682"/>
      <c r="CQ28" s="683"/>
      <c r="CR28" s="641">
        <v>2154974</v>
      </c>
      <c r="CS28" s="644"/>
      <c r="CT28" s="644"/>
      <c r="CU28" s="644"/>
      <c r="CV28" s="644"/>
      <c r="CW28" s="644"/>
      <c r="CX28" s="644"/>
      <c r="CY28" s="645"/>
      <c r="CZ28" s="646">
        <v>16.600000000000001</v>
      </c>
      <c r="DA28" s="675"/>
      <c r="DB28" s="675"/>
      <c r="DC28" s="676"/>
      <c r="DD28" s="649">
        <v>2154974</v>
      </c>
      <c r="DE28" s="644"/>
      <c r="DF28" s="644"/>
      <c r="DG28" s="644"/>
      <c r="DH28" s="644"/>
      <c r="DI28" s="644"/>
      <c r="DJ28" s="644"/>
      <c r="DK28" s="645"/>
      <c r="DL28" s="649">
        <v>2154974</v>
      </c>
      <c r="DM28" s="644"/>
      <c r="DN28" s="644"/>
      <c r="DO28" s="644"/>
      <c r="DP28" s="644"/>
      <c r="DQ28" s="644"/>
      <c r="DR28" s="644"/>
      <c r="DS28" s="644"/>
      <c r="DT28" s="644"/>
      <c r="DU28" s="644"/>
      <c r="DV28" s="645"/>
      <c r="DW28" s="646">
        <v>24.6</v>
      </c>
      <c r="DX28" s="675"/>
      <c r="DY28" s="675"/>
      <c r="DZ28" s="675"/>
      <c r="EA28" s="675"/>
      <c r="EB28" s="675"/>
      <c r="EC28" s="677"/>
    </row>
    <row r="29" spans="2:133" ht="11.25" customHeight="1" x14ac:dyDescent="0.15">
      <c r="B29" s="638" t="s">
        <v>303</v>
      </c>
      <c r="C29" s="639"/>
      <c r="D29" s="639"/>
      <c r="E29" s="639"/>
      <c r="F29" s="639"/>
      <c r="G29" s="639"/>
      <c r="H29" s="639"/>
      <c r="I29" s="639"/>
      <c r="J29" s="639"/>
      <c r="K29" s="639"/>
      <c r="L29" s="639"/>
      <c r="M29" s="639"/>
      <c r="N29" s="639"/>
      <c r="O29" s="639"/>
      <c r="P29" s="639"/>
      <c r="Q29" s="640"/>
      <c r="R29" s="641">
        <v>968617</v>
      </c>
      <c r="S29" s="644"/>
      <c r="T29" s="644"/>
      <c r="U29" s="644"/>
      <c r="V29" s="644"/>
      <c r="W29" s="644"/>
      <c r="X29" s="644"/>
      <c r="Y29" s="645"/>
      <c r="Z29" s="703">
        <v>7.3</v>
      </c>
      <c r="AA29" s="703"/>
      <c r="AB29" s="703"/>
      <c r="AC29" s="703"/>
      <c r="AD29" s="704" t="s">
        <v>227</v>
      </c>
      <c r="AE29" s="704"/>
      <c r="AF29" s="704"/>
      <c r="AG29" s="704"/>
      <c r="AH29" s="704"/>
      <c r="AI29" s="704"/>
      <c r="AJ29" s="704"/>
      <c r="AK29" s="704"/>
      <c r="AL29" s="646" t="s">
        <v>123</v>
      </c>
      <c r="AM29" s="647"/>
      <c r="AN29" s="647"/>
      <c r="AO29" s="705"/>
      <c r="AP29" s="715" t="s">
        <v>221</v>
      </c>
      <c r="AQ29" s="716"/>
      <c r="AR29" s="716"/>
      <c r="AS29" s="716"/>
      <c r="AT29" s="716"/>
      <c r="AU29" s="716"/>
      <c r="AV29" s="716"/>
      <c r="AW29" s="716"/>
      <c r="AX29" s="716"/>
      <c r="AY29" s="716"/>
      <c r="AZ29" s="716"/>
      <c r="BA29" s="716"/>
      <c r="BB29" s="716"/>
      <c r="BC29" s="716"/>
      <c r="BD29" s="716"/>
      <c r="BE29" s="716"/>
      <c r="BF29" s="717"/>
      <c r="BG29" s="715" t="s">
        <v>304</v>
      </c>
      <c r="BH29" s="743"/>
      <c r="BI29" s="743"/>
      <c r="BJ29" s="743"/>
      <c r="BK29" s="743"/>
      <c r="BL29" s="743"/>
      <c r="BM29" s="743"/>
      <c r="BN29" s="743"/>
      <c r="BO29" s="743"/>
      <c r="BP29" s="743"/>
      <c r="BQ29" s="744"/>
      <c r="BR29" s="715" t="s">
        <v>305</v>
      </c>
      <c r="BS29" s="743"/>
      <c r="BT29" s="743"/>
      <c r="BU29" s="743"/>
      <c r="BV29" s="743"/>
      <c r="BW29" s="743"/>
      <c r="BX29" s="743"/>
      <c r="BY29" s="743"/>
      <c r="BZ29" s="743"/>
      <c r="CA29" s="743"/>
      <c r="CB29" s="744"/>
      <c r="CD29" s="725" t="s">
        <v>306</v>
      </c>
      <c r="CE29" s="726"/>
      <c r="CF29" s="685" t="s">
        <v>307</v>
      </c>
      <c r="CG29" s="682"/>
      <c r="CH29" s="682"/>
      <c r="CI29" s="682"/>
      <c r="CJ29" s="682"/>
      <c r="CK29" s="682"/>
      <c r="CL29" s="682"/>
      <c r="CM29" s="682"/>
      <c r="CN29" s="682"/>
      <c r="CO29" s="682"/>
      <c r="CP29" s="682"/>
      <c r="CQ29" s="683"/>
      <c r="CR29" s="641">
        <v>2154974</v>
      </c>
      <c r="CS29" s="642"/>
      <c r="CT29" s="642"/>
      <c r="CU29" s="642"/>
      <c r="CV29" s="642"/>
      <c r="CW29" s="642"/>
      <c r="CX29" s="642"/>
      <c r="CY29" s="643"/>
      <c r="CZ29" s="646">
        <v>16.600000000000001</v>
      </c>
      <c r="DA29" s="675"/>
      <c r="DB29" s="675"/>
      <c r="DC29" s="676"/>
      <c r="DD29" s="649">
        <v>2154974</v>
      </c>
      <c r="DE29" s="642"/>
      <c r="DF29" s="642"/>
      <c r="DG29" s="642"/>
      <c r="DH29" s="642"/>
      <c r="DI29" s="642"/>
      <c r="DJ29" s="642"/>
      <c r="DK29" s="643"/>
      <c r="DL29" s="649">
        <v>2154974</v>
      </c>
      <c r="DM29" s="642"/>
      <c r="DN29" s="642"/>
      <c r="DO29" s="642"/>
      <c r="DP29" s="642"/>
      <c r="DQ29" s="642"/>
      <c r="DR29" s="642"/>
      <c r="DS29" s="642"/>
      <c r="DT29" s="642"/>
      <c r="DU29" s="642"/>
      <c r="DV29" s="643"/>
      <c r="DW29" s="646">
        <v>24.6</v>
      </c>
      <c r="DX29" s="675"/>
      <c r="DY29" s="675"/>
      <c r="DZ29" s="675"/>
      <c r="EA29" s="675"/>
      <c r="EB29" s="675"/>
      <c r="EC29" s="677"/>
    </row>
    <row r="30" spans="2:133" ht="11.25" customHeight="1" x14ac:dyDescent="0.15">
      <c r="B30" s="638" t="s">
        <v>308</v>
      </c>
      <c r="C30" s="639"/>
      <c r="D30" s="639"/>
      <c r="E30" s="639"/>
      <c r="F30" s="639"/>
      <c r="G30" s="639"/>
      <c r="H30" s="639"/>
      <c r="I30" s="639"/>
      <c r="J30" s="639"/>
      <c r="K30" s="639"/>
      <c r="L30" s="639"/>
      <c r="M30" s="639"/>
      <c r="N30" s="639"/>
      <c r="O30" s="639"/>
      <c r="P30" s="639"/>
      <c r="Q30" s="640"/>
      <c r="R30" s="641">
        <v>48156</v>
      </c>
      <c r="S30" s="644"/>
      <c r="T30" s="644"/>
      <c r="U30" s="644"/>
      <c r="V30" s="644"/>
      <c r="W30" s="644"/>
      <c r="X30" s="644"/>
      <c r="Y30" s="645"/>
      <c r="Z30" s="703">
        <v>0.4</v>
      </c>
      <c r="AA30" s="703"/>
      <c r="AB30" s="703"/>
      <c r="AC30" s="703"/>
      <c r="AD30" s="704" t="s">
        <v>123</v>
      </c>
      <c r="AE30" s="704"/>
      <c r="AF30" s="704"/>
      <c r="AG30" s="704"/>
      <c r="AH30" s="704"/>
      <c r="AI30" s="704"/>
      <c r="AJ30" s="704"/>
      <c r="AK30" s="704"/>
      <c r="AL30" s="646" t="s">
        <v>123</v>
      </c>
      <c r="AM30" s="647"/>
      <c r="AN30" s="647"/>
      <c r="AO30" s="705"/>
      <c r="AP30" s="731" t="s">
        <v>309</v>
      </c>
      <c r="AQ30" s="732"/>
      <c r="AR30" s="732"/>
      <c r="AS30" s="732"/>
      <c r="AT30" s="737" t="s">
        <v>310</v>
      </c>
      <c r="AU30" s="210"/>
      <c r="AV30" s="210"/>
      <c r="AW30" s="210"/>
      <c r="AX30" s="740" t="s">
        <v>184</v>
      </c>
      <c r="AY30" s="741"/>
      <c r="AZ30" s="741"/>
      <c r="BA30" s="741"/>
      <c r="BB30" s="741"/>
      <c r="BC30" s="741"/>
      <c r="BD30" s="741"/>
      <c r="BE30" s="741"/>
      <c r="BF30" s="742"/>
      <c r="BG30" s="721">
        <v>98.7</v>
      </c>
      <c r="BH30" s="722"/>
      <c r="BI30" s="722"/>
      <c r="BJ30" s="722"/>
      <c r="BK30" s="722"/>
      <c r="BL30" s="722"/>
      <c r="BM30" s="723">
        <v>95.2</v>
      </c>
      <c r="BN30" s="722"/>
      <c r="BO30" s="722"/>
      <c r="BP30" s="722"/>
      <c r="BQ30" s="724"/>
      <c r="BR30" s="721">
        <v>98.7</v>
      </c>
      <c r="BS30" s="722"/>
      <c r="BT30" s="722"/>
      <c r="BU30" s="722"/>
      <c r="BV30" s="722"/>
      <c r="BW30" s="722"/>
      <c r="BX30" s="723">
        <v>94.5</v>
      </c>
      <c r="BY30" s="722"/>
      <c r="BZ30" s="722"/>
      <c r="CA30" s="722"/>
      <c r="CB30" s="724"/>
      <c r="CD30" s="727"/>
      <c r="CE30" s="728"/>
      <c r="CF30" s="685" t="s">
        <v>311</v>
      </c>
      <c r="CG30" s="682"/>
      <c r="CH30" s="682"/>
      <c r="CI30" s="682"/>
      <c r="CJ30" s="682"/>
      <c r="CK30" s="682"/>
      <c r="CL30" s="682"/>
      <c r="CM30" s="682"/>
      <c r="CN30" s="682"/>
      <c r="CO30" s="682"/>
      <c r="CP30" s="682"/>
      <c r="CQ30" s="683"/>
      <c r="CR30" s="641">
        <v>2005375</v>
      </c>
      <c r="CS30" s="644"/>
      <c r="CT30" s="644"/>
      <c r="CU30" s="644"/>
      <c r="CV30" s="644"/>
      <c r="CW30" s="644"/>
      <c r="CX30" s="644"/>
      <c r="CY30" s="645"/>
      <c r="CZ30" s="646">
        <v>15.5</v>
      </c>
      <c r="DA30" s="675"/>
      <c r="DB30" s="675"/>
      <c r="DC30" s="676"/>
      <c r="DD30" s="649">
        <v>2005375</v>
      </c>
      <c r="DE30" s="644"/>
      <c r="DF30" s="644"/>
      <c r="DG30" s="644"/>
      <c r="DH30" s="644"/>
      <c r="DI30" s="644"/>
      <c r="DJ30" s="644"/>
      <c r="DK30" s="645"/>
      <c r="DL30" s="649">
        <v>2005375</v>
      </c>
      <c r="DM30" s="644"/>
      <c r="DN30" s="644"/>
      <c r="DO30" s="644"/>
      <c r="DP30" s="644"/>
      <c r="DQ30" s="644"/>
      <c r="DR30" s="644"/>
      <c r="DS30" s="644"/>
      <c r="DT30" s="644"/>
      <c r="DU30" s="644"/>
      <c r="DV30" s="645"/>
      <c r="DW30" s="646">
        <v>22.9</v>
      </c>
      <c r="DX30" s="675"/>
      <c r="DY30" s="675"/>
      <c r="DZ30" s="675"/>
      <c r="EA30" s="675"/>
      <c r="EB30" s="675"/>
      <c r="EC30" s="677"/>
    </row>
    <row r="31" spans="2:133" ht="11.25" customHeight="1" x14ac:dyDescent="0.15">
      <c r="B31" s="638" t="s">
        <v>312</v>
      </c>
      <c r="C31" s="639"/>
      <c r="D31" s="639"/>
      <c r="E31" s="639"/>
      <c r="F31" s="639"/>
      <c r="G31" s="639"/>
      <c r="H31" s="639"/>
      <c r="I31" s="639"/>
      <c r="J31" s="639"/>
      <c r="K31" s="639"/>
      <c r="L31" s="639"/>
      <c r="M31" s="639"/>
      <c r="N31" s="639"/>
      <c r="O31" s="639"/>
      <c r="P31" s="639"/>
      <c r="Q31" s="640"/>
      <c r="R31" s="641">
        <v>53938</v>
      </c>
      <c r="S31" s="644"/>
      <c r="T31" s="644"/>
      <c r="U31" s="644"/>
      <c r="V31" s="644"/>
      <c r="W31" s="644"/>
      <c r="X31" s="644"/>
      <c r="Y31" s="645"/>
      <c r="Z31" s="703">
        <v>0.4</v>
      </c>
      <c r="AA31" s="703"/>
      <c r="AB31" s="703"/>
      <c r="AC31" s="703"/>
      <c r="AD31" s="704" t="s">
        <v>123</v>
      </c>
      <c r="AE31" s="704"/>
      <c r="AF31" s="704"/>
      <c r="AG31" s="704"/>
      <c r="AH31" s="704"/>
      <c r="AI31" s="704"/>
      <c r="AJ31" s="704"/>
      <c r="AK31" s="704"/>
      <c r="AL31" s="646" t="s">
        <v>227</v>
      </c>
      <c r="AM31" s="647"/>
      <c r="AN31" s="647"/>
      <c r="AO31" s="705"/>
      <c r="AP31" s="733"/>
      <c r="AQ31" s="734"/>
      <c r="AR31" s="734"/>
      <c r="AS31" s="734"/>
      <c r="AT31" s="738"/>
      <c r="AU31" s="209" t="s">
        <v>313</v>
      </c>
      <c r="AV31" s="209"/>
      <c r="AW31" s="209"/>
      <c r="AX31" s="638" t="s">
        <v>314</v>
      </c>
      <c r="AY31" s="639"/>
      <c r="AZ31" s="639"/>
      <c r="BA31" s="639"/>
      <c r="BB31" s="639"/>
      <c r="BC31" s="639"/>
      <c r="BD31" s="639"/>
      <c r="BE31" s="639"/>
      <c r="BF31" s="640"/>
      <c r="BG31" s="719">
        <v>98.8</v>
      </c>
      <c r="BH31" s="642"/>
      <c r="BI31" s="642"/>
      <c r="BJ31" s="642"/>
      <c r="BK31" s="642"/>
      <c r="BL31" s="642"/>
      <c r="BM31" s="647">
        <v>96.9</v>
      </c>
      <c r="BN31" s="720"/>
      <c r="BO31" s="720"/>
      <c r="BP31" s="720"/>
      <c r="BQ31" s="681"/>
      <c r="BR31" s="719">
        <v>98.8</v>
      </c>
      <c r="BS31" s="642"/>
      <c r="BT31" s="642"/>
      <c r="BU31" s="642"/>
      <c r="BV31" s="642"/>
      <c r="BW31" s="642"/>
      <c r="BX31" s="647">
        <v>96.7</v>
      </c>
      <c r="BY31" s="720"/>
      <c r="BZ31" s="720"/>
      <c r="CA31" s="720"/>
      <c r="CB31" s="681"/>
      <c r="CD31" s="727"/>
      <c r="CE31" s="728"/>
      <c r="CF31" s="685" t="s">
        <v>315</v>
      </c>
      <c r="CG31" s="682"/>
      <c r="CH31" s="682"/>
      <c r="CI31" s="682"/>
      <c r="CJ31" s="682"/>
      <c r="CK31" s="682"/>
      <c r="CL31" s="682"/>
      <c r="CM31" s="682"/>
      <c r="CN31" s="682"/>
      <c r="CO31" s="682"/>
      <c r="CP31" s="682"/>
      <c r="CQ31" s="683"/>
      <c r="CR31" s="641">
        <v>149599</v>
      </c>
      <c r="CS31" s="642"/>
      <c r="CT31" s="642"/>
      <c r="CU31" s="642"/>
      <c r="CV31" s="642"/>
      <c r="CW31" s="642"/>
      <c r="CX31" s="642"/>
      <c r="CY31" s="643"/>
      <c r="CZ31" s="646">
        <v>1.2</v>
      </c>
      <c r="DA31" s="675"/>
      <c r="DB31" s="675"/>
      <c r="DC31" s="676"/>
      <c r="DD31" s="649">
        <v>149599</v>
      </c>
      <c r="DE31" s="642"/>
      <c r="DF31" s="642"/>
      <c r="DG31" s="642"/>
      <c r="DH31" s="642"/>
      <c r="DI31" s="642"/>
      <c r="DJ31" s="642"/>
      <c r="DK31" s="643"/>
      <c r="DL31" s="649">
        <v>149599</v>
      </c>
      <c r="DM31" s="642"/>
      <c r="DN31" s="642"/>
      <c r="DO31" s="642"/>
      <c r="DP31" s="642"/>
      <c r="DQ31" s="642"/>
      <c r="DR31" s="642"/>
      <c r="DS31" s="642"/>
      <c r="DT31" s="642"/>
      <c r="DU31" s="642"/>
      <c r="DV31" s="643"/>
      <c r="DW31" s="646">
        <v>1.7</v>
      </c>
      <c r="DX31" s="675"/>
      <c r="DY31" s="675"/>
      <c r="DZ31" s="675"/>
      <c r="EA31" s="675"/>
      <c r="EB31" s="675"/>
      <c r="EC31" s="677"/>
    </row>
    <row r="32" spans="2:133" ht="11.25" customHeight="1" x14ac:dyDescent="0.15">
      <c r="B32" s="638" t="s">
        <v>316</v>
      </c>
      <c r="C32" s="639"/>
      <c r="D32" s="639"/>
      <c r="E32" s="639"/>
      <c r="F32" s="639"/>
      <c r="G32" s="639"/>
      <c r="H32" s="639"/>
      <c r="I32" s="639"/>
      <c r="J32" s="639"/>
      <c r="K32" s="639"/>
      <c r="L32" s="639"/>
      <c r="M32" s="639"/>
      <c r="N32" s="639"/>
      <c r="O32" s="639"/>
      <c r="P32" s="639"/>
      <c r="Q32" s="640"/>
      <c r="R32" s="641">
        <v>514542</v>
      </c>
      <c r="S32" s="644"/>
      <c r="T32" s="644"/>
      <c r="U32" s="644"/>
      <c r="V32" s="644"/>
      <c r="W32" s="644"/>
      <c r="X32" s="644"/>
      <c r="Y32" s="645"/>
      <c r="Z32" s="703">
        <v>3.9</v>
      </c>
      <c r="AA32" s="703"/>
      <c r="AB32" s="703"/>
      <c r="AC32" s="703"/>
      <c r="AD32" s="704" t="s">
        <v>227</v>
      </c>
      <c r="AE32" s="704"/>
      <c r="AF32" s="704"/>
      <c r="AG32" s="704"/>
      <c r="AH32" s="704"/>
      <c r="AI32" s="704"/>
      <c r="AJ32" s="704"/>
      <c r="AK32" s="704"/>
      <c r="AL32" s="646" t="s">
        <v>227</v>
      </c>
      <c r="AM32" s="647"/>
      <c r="AN32" s="647"/>
      <c r="AO32" s="705"/>
      <c r="AP32" s="735"/>
      <c r="AQ32" s="736"/>
      <c r="AR32" s="736"/>
      <c r="AS32" s="736"/>
      <c r="AT32" s="739"/>
      <c r="AU32" s="211"/>
      <c r="AV32" s="211"/>
      <c r="AW32" s="211"/>
      <c r="AX32" s="653" t="s">
        <v>317</v>
      </c>
      <c r="AY32" s="654"/>
      <c r="AZ32" s="654"/>
      <c r="BA32" s="654"/>
      <c r="BB32" s="654"/>
      <c r="BC32" s="654"/>
      <c r="BD32" s="654"/>
      <c r="BE32" s="654"/>
      <c r="BF32" s="655"/>
      <c r="BG32" s="718">
        <v>98.6</v>
      </c>
      <c r="BH32" s="657"/>
      <c r="BI32" s="657"/>
      <c r="BJ32" s="657"/>
      <c r="BK32" s="657"/>
      <c r="BL32" s="657"/>
      <c r="BM32" s="701">
        <v>93.2</v>
      </c>
      <c r="BN32" s="657"/>
      <c r="BO32" s="657"/>
      <c r="BP32" s="657"/>
      <c r="BQ32" s="694"/>
      <c r="BR32" s="718">
        <v>98.6</v>
      </c>
      <c r="BS32" s="657"/>
      <c r="BT32" s="657"/>
      <c r="BU32" s="657"/>
      <c r="BV32" s="657"/>
      <c r="BW32" s="657"/>
      <c r="BX32" s="701">
        <v>92</v>
      </c>
      <c r="BY32" s="657"/>
      <c r="BZ32" s="657"/>
      <c r="CA32" s="657"/>
      <c r="CB32" s="694"/>
      <c r="CD32" s="729"/>
      <c r="CE32" s="730"/>
      <c r="CF32" s="685" t="s">
        <v>318</v>
      </c>
      <c r="CG32" s="682"/>
      <c r="CH32" s="682"/>
      <c r="CI32" s="682"/>
      <c r="CJ32" s="682"/>
      <c r="CK32" s="682"/>
      <c r="CL32" s="682"/>
      <c r="CM32" s="682"/>
      <c r="CN32" s="682"/>
      <c r="CO32" s="682"/>
      <c r="CP32" s="682"/>
      <c r="CQ32" s="683"/>
      <c r="CR32" s="641" t="s">
        <v>227</v>
      </c>
      <c r="CS32" s="644"/>
      <c r="CT32" s="644"/>
      <c r="CU32" s="644"/>
      <c r="CV32" s="644"/>
      <c r="CW32" s="644"/>
      <c r="CX32" s="644"/>
      <c r="CY32" s="645"/>
      <c r="CZ32" s="646" t="s">
        <v>244</v>
      </c>
      <c r="DA32" s="675"/>
      <c r="DB32" s="675"/>
      <c r="DC32" s="676"/>
      <c r="DD32" s="649" t="s">
        <v>174</v>
      </c>
      <c r="DE32" s="644"/>
      <c r="DF32" s="644"/>
      <c r="DG32" s="644"/>
      <c r="DH32" s="644"/>
      <c r="DI32" s="644"/>
      <c r="DJ32" s="644"/>
      <c r="DK32" s="645"/>
      <c r="DL32" s="649" t="s">
        <v>123</v>
      </c>
      <c r="DM32" s="644"/>
      <c r="DN32" s="644"/>
      <c r="DO32" s="644"/>
      <c r="DP32" s="644"/>
      <c r="DQ32" s="644"/>
      <c r="DR32" s="644"/>
      <c r="DS32" s="644"/>
      <c r="DT32" s="644"/>
      <c r="DU32" s="644"/>
      <c r="DV32" s="645"/>
      <c r="DW32" s="646" t="s">
        <v>123</v>
      </c>
      <c r="DX32" s="675"/>
      <c r="DY32" s="675"/>
      <c r="DZ32" s="675"/>
      <c r="EA32" s="675"/>
      <c r="EB32" s="675"/>
      <c r="EC32" s="677"/>
    </row>
    <row r="33" spans="2:133" ht="11.25" customHeight="1" x14ac:dyDescent="0.15">
      <c r="B33" s="638" t="s">
        <v>319</v>
      </c>
      <c r="C33" s="639"/>
      <c r="D33" s="639"/>
      <c r="E33" s="639"/>
      <c r="F33" s="639"/>
      <c r="G33" s="639"/>
      <c r="H33" s="639"/>
      <c r="I33" s="639"/>
      <c r="J33" s="639"/>
      <c r="K33" s="639"/>
      <c r="L33" s="639"/>
      <c r="M33" s="639"/>
      <c r="N33" s="639"/>
      <c r="O33" s="639"/>
      <c r="P33" s="639"/>
      <c r="Q33" s="640"/>
      <c r="R33" s="641">
        <v>165874</v>
      </c>
      <c r="S33" s="644"/>
      <c r="T33" s="644"/>
      <c r="U33" s="644"/>
      <c r="V33" s="644"/>
      <c r="W33" s="644"/>
      <c r="X33" s="644"/>
      <c r="Y33" s="645"/>
      <c r="Z33" s="703">
        <v>1.3</v>
      </c>
      <c r="AA33" s="703"/>
      <c r="AB33" s="703"/>
      <c r="AC33" s="703"/>
      <c r="AD33" s="704" t="s">
        <v>227</v>
      </c>
      <c r="AE33" s="704"/>
      <c r="AF33" s="704"/>
      <c r="AG33" s="704"/>
      <c r="AH33" s="704"/>
      <c r="AI33" s="704"/>
      <c r="AJ33" s="704"/>
      <c r="AK33" s="704"/>
      <c r="AL33" s="646" t="s">
        <v>227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320</v>
      </c>
      <c r="CE33" s="682"/>
      <c r="CF33" s="682"/>
      <c r="CG33" s="682"/>
      <c r="CH33" s="682"/>
      <c r="CI33" s="682"/>
      <c r="CJ33" s="682"/>
      <c r="CK33" s="682"/>
      <c r="CL33" s="682"/>
      <c r="CM33" s="682"/>
      <c r="CN33" s="682"/>
      <c r="CO33" s="682"/>
      <c r="CP33" s="682"/>
      <c r="CQ33" s="683"/>
      <c r="CR33" s="641">
        <v>5316195</v>
      </c>
      <c r="CS33" s="642"/>
      <c r="CT33" s="642"/>
      <c r="CU33" s="642"/>
      <c r="CV33" s="642"/>
      <c r="CW33" s="642"/>
      <c r="CX33" s="642"/>
      <c r="CY33" s="643"/>
      <c r="CZ33" s="646">
        <v>41</v>
      </c>
      <c r="DA33" s="675"/>
      <c r="DB33" s="675"/>
      <c r="DC33" s="676"/>
      <c r="DD33" s="649">
        <v>4320802</v>
      </c>
      <c r="DE33" s="642"/>
      <c r="DF33" s="642"/>
      <c r="DG33" s="642"/>
      <c r="DH33" s="642"/>
      <c r="DI33" s="642"/>
      <c r="DJ33" s="642"/>
      <c r="DK33" s="643"/>
      <c r="DL33" s="649">
        <v>3049082</v>
      </c>
      <c r="DM33" s="642"/>
      <c r="DN33" s="642"/>
      <c r="DO33" s="642"/>
      <c r="DP33" s="642"/>
      <c r="DQ33" s="642"/>
      <c r="DR33" s="642"/>
      <c r="DS33" s="642"/>
      <c r="DT33" s="642"/>
      <c r="DU33" s="642"/>
      <c r="DV33" s="643"/>
      <c r="DW33" s="646">
        <v>34.799999999999997</v>
      </c>
      <c r="DX33" s="675"/>
      <c r="DY33" s="675"/>
      <c r="DZ33" s="675"/>
      <c r="EA33" s="675"/>
      <c r="EB33" s="675"/>
      <c r="EC33" s="677"/>
    </row>
    <row r="34" spans="2:133" ht="11.25" customHeight="1" x14ac:dyDescent="0.15">
      <c r="B34" s="638" t="s">
        <v>321</v>
      </c>
      <c r="C34" s="639"/>
      <c r="D34" s="639"/>
      <c r="E34" s="639"/>
      <c r="F34" s="639"/>
      <c r="G34" s="639"/>
      <c r="H34" s="639"/>
      <c r="I34" s="639"/>
      <c r="J34" s="639"/>
      <c r="K34" s="639"/>
      <c r="L34" s="639"/>
      <c r="M34" s="639"/>
      <c r="N34" s="639"/>
      <c r="O34" s="639"/>
      <c r="P34" s="639"/>
      <c r="Q34" s="640"/>
      <c r="R34" s="641">
        <v>222971</v>
      </c>
      <c r="S34" s="644"/>
      <c r="T34" s="644"/>
      <c r="U34" s="644"/>
      <c r="V34" s="644"/>
      <c r="W34" s="644"/>
      <c r="X34" s="644"/>
      <c r="Y34" s="645"/>
      <c r="Z34" s="703">
        <v>1.7</v>
      </c>
      <c r="AA34" s="703"/>
      <c r="AB34" s="703"/>
      <c r="AC34" s="703"/>
      <c r="AD34" s="704" t="s">
        <v>227</v>
      </c>
      <c r="AE34" s="704"/>
      <c r="AF34" s="704"/>
      <c r="AG34" s="704"/>
      <c r="AH34" s="704"/>
      <c r="AI34" s="704"/>
      <c r="AJ34" s="704"/>
      <c r="AK34" s="704"/>
      <c r="AL34" s="646" t="s">
        <v>123</v>
      </c>
      <c r="AM34" s="647"/>
      <c r="AN34" s="647"/>
      <c r="AO34" s="705"/>
      <c r="AP34" s="214"/>
      <c r="AQ34" s="715" t="s">
        <v>322</v>
      </c>
      <c r="AR34" s="716"/>
      <c r="AS34" s="716"/>
      <c r="AT34" s="716"/>
      <c r="AU34" s="716"/>
      <c r="AV34" s="716"/>
      <c r="AW34" s="716"/>
      <c r="AX34" s="716"/>
      <c r="AY34" s="716"/>
      <c r="AZ34" s="716"/>
      <c r="BA34" s="716"/>
      <c r="BB34" s="716"/>
      <c r="BC34" s="716"/>
      <c r="BD34" s="716"/>
      <c r="BE34" s="716"/>
      <c r="BF34" s="717"/>
      <c r="BG34" s="715" t="s">
        <v>323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324</v>
      </c>
      <c r="CE34" s="682"/>
      <c r="CF34" s="682"/>
      <c r="CG34" s="682"/>
      <c r="CH34" s="682"/>
      <c r="CI34" s="682"/>
      <c r="CJ34" s="682"/>
      <c r="CK34" s="682"/>
      <c r="CL34" s="682"/>
      <c r="CM34" s="682"/>
      <c r="CN34" s="682"/>
      <c r="CO34" s="682"/>
      <c r="CP34" s="682"/>
      <c r="CQ34" s="683"/>
      <c r="CR34" s="641">
        <v>2145786</v>
      </c>
      <c r="CS34" s="644"/>
      <c r="CT34" s="644"/>
      <c r="CU34" s="644"/>
      <c r="CV34" s="644"/>
      <c r="CW34" s="644"/>
      <c r="CX34" s="644"/>
      <c r="CY34" s="645"/>
      <c r="CZ34" s="646">
        <v>16.5</v>
      </c>
      <c r="DA34" s="675"/>
      <c r="DB34" s="675"/>
      <c r="DC34" s="676"/>
      <c r="DD34" s="649">
        <v>1733856</v>
      </c>
      <c r="DE34" s="644"/>
      <c r="DF34" s="644"/>
      <c r="DG34" s="644"/>
      <c r="DH34" s="644"/>
      <c r="DI34" s="644"/>
      <c r="DJ34" s="644"/>
      <c r="DK34" s="645"/>
      <c r="DL34" s="649">
        <v>1249735</v>
      </c>
      <c r="DM34" s="644"/>
      <c r="DN34" s="644"/>
      <c r="DO34" s="644"/>
      <c r="DP34" s="644"/>
      <c r="DQ34" s="644"/>
      <c r="DR34" s="644"/>
      <c r="DS34" s="644"/>
      <c r="DT34" s="644"/>
      <c r="DU34" s="644"/>
      <c r="DV34" s="645"/>
      <c r="DW34" s="646">
        <v>14.2</v>
      </c>
      <c r="DX34" s="675"/>
      <c r="DY34" s="675"/>
      <c r="DZ34" s="675"/>
      <c r="EA34" s="675"/>
      <c r="EB34" s="675"/>
      <c r="EC34" s="677"/>
    </row>
    <row r="35" spans="2:133" ht="11.25" customHeight="1" x14ac:dyDescent="0.15">
      <c r="B35" s="638" t="s">
        <v>325</v>
      </c>
      <c r="C35" s="639"/>
      <c r="D35" s="639"/>
      <c r="E35" s="639"/>
      <c r="F35" s="639"/>
      <c r="G35" s="639"/>
      <c r="H35" s="639"/>
      <c r="I35" s="639"/>
      <c r="J35" s="639"/>
      <c r="K35" s="639"/>
      <c r="L35" s="639"/>
      <c r="M35" s="639"/>
      <c r="N35" s="639"/>
      <c r="O35" s="639"/>
      <c r="P35" s="639"/>
      <c r="Q35" s="640"/>
      <c r="R35" s="641">
        <v>1095300</v>
      </c>
      <c r="S35" s="644"/>
      <c r="T35" s="644"/>
      <c r="U35" s="644"/>
      <c r="V35" s="644"/>
      <c r="W35" s="644"/>
      <c r="X35" s="644"/>
      <c r="Y35" s="645"/>
      <c r="Z35" s="703">
        <v>8.3000000000000007</v>
      </c>
      <c r="AA35" s="703"/>
      <c r="AB35" s="703"/>
      <c r="AC35" s="703"/>
      <c r="AD35" s="704" t="s">
        <v>123</v>
      </c>
      <c r="AE35" s="704"/>
      <c r="AF35" s="704"/>
      <c r="AG35" s="704"/>
      <c r="AH35" s="704"/>
      <c r="AI35" s="704"/>
      <c r="AJ35" s="704"/>
      <c r="AK35" s="704"/>
      <c r="AL35" s="646" t="s">
        <v>227</v>
      </c>
      <c r="AM35" s="647"/>
      <c r="AN35" s="647"/>
      <c r="AO35" s="705"/>
      <c r="AP35" s="214"/>
      <c r="AQ35" s="709" t="s">
        <v>326</v>
      </c>
      <c r="AR35" s="710"/>
      <c r="AS35" s="710"/>
      <c r="AT35" s="710"/>
      <c r="AU35" s="710"/>
      <c r="AV35" s="710"/>
      <c r="AW35" s="710"/>
      <c r="AX35" s="710"/>
      <c r="AY35" s="711"/>
      <c r="AZ35" s="706">
        <v>1980863</v>
      </c>
      <c r="BA35" s="707"/>
      <c r="BB35" s="707"/>
      <c r="BC35" s="707"/>
      <c r="BD35" s="707"/>
      <c r="BE35" s="707"/>
      <c r="BF35" s="708"/>
      <c r="BG35" s="712" t="s">
        <v>327</v>
      </c>
      <c r="BH35" s="713"/>
      <c r="BI35" s="713"/>
      <c r="BJ35" s="713"/>
      <c r="BK35" s="713"/>
      <c r="BL35" s="713"/>
      <c r="BM35" s="713"/>
      <c r="BN35" s="713"/>
      <c r="BO35" s="713"/>
      <c r="BP35" s="713"/>
      <c r="BQ35" s="713"/>
      <c r="BR35" s="713"/>
      <c r="BS35" s="713"/>
      <c r="BT35" s="713"/>
      <c r="BU35" s="714"/>
      <c r="BV35" s="706">
        <v>77355</v>
      </c>
      <c r="BW35" s="707"/>
      <c r="BX35" s="707"/>
      <c r="BY35" s="707"/>
      <c r="BZ35" s="707"/>
      <c r="CA35" s="707"/>
      <c r="CB35" s="708"/>
      <c r="CD35" s="685" t="s">
        <v>328</v>
      </c>
      <c r="CE35" s="682"/>
      <c r="CF35" s="682"/>
      <c r="CG35" s="682"/>
      <c r="CH35" s="682"/>
      <c r="CI35" s="682"/>
      <c r="CJ35" s="682"/>
      <c r="CK35" s="682"/>
      <c r="CL35" s="682"/>
      <c r="CM35" s="682"/>
      <c r="CN35" s="682"/>
      <c r="CO35" s="682"/>
      <c r="CP35" s="682"/>
      <c r="CQ35" s="683"/>
      <c r="CR35" s="641">
        <v>101625</v>
      </c>
      <c r="CS35" s="642"/>
      <c r="CT35" s="642"/>
      <c r="CU35" s="642"/>
      <c r="CV35" s="642"/>
      <c r="CW35" s="642"/>
      <c r="CX35" s="642"/>
      <c r="CY35" s="643"/>
      <c r="CZ35" s="646">
        <v>0.8</v>
      </c>
      <c r="DA35" s="675"/>
      <c r="DB35" s="675"/>
      <c r="DC35" s="676"/>
      <c r="DD35" s="649">
        <v>98808</v>
      </c>
      <c r="DE35" s="642"/>
      <c r="DF35" s="642"/>
      <c r="DG35" s="642"/>
      <c r="DH35" s="642"/>
      <c r="DI35" s="642"/>
      <c r="DJ35" s="642"/>
      <c r="DK35" s="643"/>
      <c r="DL35" s="649">
        <v>98808</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123</v>
      </c>
      <c r="AA36" s="703"/>
      <c r="AB36" s="703"/>
      <c r="AC36" s="703"/>
      <c r="AD36" s="704" t="s">
        <v>123</v>
      </c>
      <c r="AE36" s="704"/>
      <c r="AF36" s="704"/>
      <c r="AG36" s="704"/>
      <c r="AH36" s="704"/>
      <c r="AI36" s="704"/>
      <c r="AJ36" s="704"/>
      <c r="AK36" s="704"/>
      <c r="AL36" s="646" t="s">
        <v>227</v>
      </c>
      <c r="AM36" s="647"/>
      <c r="AN36" s="647"/>
      <c r="AO36" s="705"/>
      <c r="AQ36" s="678" t="s">
        <v>330</v>
      </c>
      <c r="AR36" s="679"/>
      <c r="AS36" s="679"/>
      <c r="AT36" s="679"/>
      <c r="AU36" s="679"/>
      <c r="AV36" s="679"/>
      <c r="AW36" s="679"/>
      <c r="AX36" s="679"/>
      <c r="AY36" s="680"/>
      <c r="AZ36" s="641">
        <v>789517</v>
      </c>
      <c r="BA36" s="644"/>
      <c r="BB36" s="644"/>
      <c r="BC36" s="644"/>
      <c r="BD36" s="642"/>
      <c r="BE36" s="642"/>
      <c r="BF36" s="681"/>
      <c r="BG36" s="685" t="s">
        <v>331</v>
      </c>
      <c r="BH36" s="682"/>
      <c r="BI36" s="682"/>
      <c r="BJ36" s="682"/>
      <c r="BK36" s="682"/>
      <c r="BL36" s="682"/>
      <c r="BM36" s="682"/>
      <c r="BN36" s="682"/>
      <c r="BO36" s="682"/>
      <c r="BP36" s="682"/>
      <c r="BQ36" s="682"/>
      <c r="BR36" s="682"/>
      <c r="BS36" s="682"/>
      <c r="BT36" s="682"/>
      <c r="BU36" s="683"/>
      <c r="BV36" s="641">
        <v>-3136</v>
      </c>
      <c r="BW36" s="644"/>
      <c r="BX36" s="644"/>
      <c r="BY36" s="644"/>
      <c r="BZ36" s="644"/>
      <c r="CA36" s="644"/>
      <c r="CB36" s="684"/>
      <c r="CD36" s="685" t="s">
        <v>332</v>
      </c>
      <c r="CE36" s="682"/>
      <c r="CF36" s="682"/>
      <c r="CG36" s="682"/>
      <c r="CH36" s="682"/>
      <c r="CI36" s="682"/>
      <c r="CJ36" s="682"/>
      <c r="CK36" s="682"/>
      <c r="CL36" s="682"/>
      <c r="CM36" s="682"/>
      <c r="CN36" s="682"/>
      <c r="CO36" s="682"/>
      <c r="CP36" s="682"/>
      <c r="CQ36" s="683"/>
      <c r="CR36" s="641">
        <v>973792</v>
      </c>
      <c r="CS36" s="644"/>
      <c r="CT36" s="644"/>
      <c r="CU36" s="644"/>
      <c r="CV36" s="644"/>
      <c r="CW36" s="644"/>
      <c r="CX36" s="644"/>
      <c r="CY36" s="645"/>
      <c r="CZ36" s="646">
        <v>7.5</v>
      </c>
      <c r="DA36" s="675"/>
      <c r="DB36" s="675"/>
      <c r="DC36" s="676"/>
      <c r="DD36" s="649">
        <v>696890</v>
      </c>
      <c r="DE36" s="644"/>
      <c r="DF36" s="644"/>
      <c r="DG36" s="644"/>
      <c r="DH36" s="644"/>
      <c r="DI36" s="644"/>
      <c r="DJ36" s="644"/>
      <c r="DK36" s="645"/>
      <c r="DL36" s="649">
        <v>427265</v>
      </c>
      <c r="DM36" s="644"/>
      <c r="DN36" s="644"/>
      <c r="DO36" s="644"/>
      <c r="DP36" s="644"/>
      <c r="DQ36" s="644"/>
      <c r="DR36" s="644"/>
      <c r="DS36" s="644"/>
      <c r="DT36" s="644"/>
      <c r="DU36" s="644"/>
      <c r="DV36" s="645"/>
      <c r="DW36" s="646">
        <v>4.9000000000000004</v>
      </c>
      <c r="DX36" s="675"/>
      <c r="DY36" s="675"/>
      <c r="DZ36" s="675"/>
      <c r="EA36" s="675"/>
      <c r="EB36" s="675"/>
      <c r="EC36" s="677"/>
    </row>
    <row r="37" spans="2:133" ht="11.25" customHeight="1" x14ac:dyDescent="0.15">
      <c r="B37" s="638" t="s">
        <v>333</v>
      </c>
      <c r="C37" s="639"/>
      <c r="D37" s="639"/>
      <c r="E37" s="639"/>
      <c r="F37" s="639"/>
      <c r="G37" s="639"/>
      <c r="H37" s="639"/>
      <c r="I37" s="639"/>
      <c r="J37" s="639"/>
      <c r="K37" s="639"/>
      <c r="L37" s="639"/>
      <c r="M37" s="639"/>
      <c r="N37" s="639"/>
      <c r="O37" s="639"/>
      <c r="P37" s="639"/>
      <c r="Q37" s="640"/>
      <c r="R37" s="641">
        <v>410000</v>
      </c>
      <c r="S37" s="644"/>
      <c r="T37" s="644"/>
      <c r="U37" s="644"/>
      <c r="V37" s="644"/>
      <c r="W37" s="644"/>
      <c r="X37" s="644"/>
      <c r="Y37" s="645"/>
      <c r="Z37" s="703">
        <v>3.1</v>
      </c>
      <c r="AA37" s="703"/>
      <c r="AB37" s="703"/>
      <c r="AC37" s="703"/>
      <c r="AD37" s="704" t="s">
        <v>227</v>
      </c>
      <c r="AE37" s="704"/>
      <c r="AF37" s="704"/>
      <c r="AG37" s="704"/>
      <c r="AH37" s="704"/>
      <c r="AI37" s="704"/>
      <c r="AJ37" s="704"/>
      <c r="AK37" s="704"/>
      <c r="AL37" s="646" t="s">
        <v>227</v>
      </c>
      <c r="AM37" s="647"/>
      <c r="AN37" s="647"/>
      <c r="AO37" s="705"/>
      <c r="AQ37" s="678" t="s">
        <v>334</v>
      </c>
      <c r="AR37" s="679"/>
      <c r="AS37" s="679"/>
      <c r="AT37" s="679"/>
      <c r="AU37" s="679"/>
      <c r="AV37" s="679"/>
      <c r="AW37" s="679"/>
      <c r="AX37" s="679"/>
      <c r="AY37" s="680"/>
      <c r="AZ37" s="641">
        <v>77994</v>
      </c>
      <c r="BA37" s="644"/>
      <c r="BB37" s="644"/>
      <c r="BC37" s="644"/>
      <c r="BD37" s="642"/>
      <c r="BE37" s="642"/>
      <c r="BF37" s="681"/>
      <c r="BG37" s="685" t="s">
        <v>335</v>
      </c>
      <c r="BH37" s="682"/>
      <c r="BI37" s="682"/>
      <c r="BJ37" s="682"/>
      <c r="BK37" s="682"/>
      <c r="BL37" s="682"/>
      <c r="BM37" s="682"/>
      <c r="BN37" s="682"/>
      <c r="BO37" s="682"/>
      <c r="BP37" s="682"/>
      <c r="BQ37" s="682"/>
      <c r="BR37" s="682"/>
      <c r="BS37" s="682"/>
      <c r="BT37" s="682"/>
      <c r="BU37" s="683"/>
      <c r="BV37" s="641">
        <v>4117</v>
      </c>
      <c r="BW37" s="644"/>
      <c r="BX37" s="644"/>
      <c r="BY37" s="644"/>
      <c r="BZ37" s="644"/>
      <c r="CA37" s="644"/>
      <c r="CB37" s="684"/>
      <c r="CD37" s="685" t="s">
        <v>336</v>
      </c>
      <c r="CE37" s="682"/>
      <c r="CF37" s="682"/>
      <c r="CG37" s="682"/>
      <c r="CH37" s="682"/>
      <c r="CI37" s="682"/>
      <c r="CJ37" s="682"/>
      <c r="CK37" s="682"/>
      <c r="CL37" s="682"/>
      <c r="CM37" s="682"/>
      <c r="CN37" s="682"/>
      <c r="CO37" s="682"/>
      <c r="CP37" s="682"/>
      <c r="CQ37" s="683"/>
      <c r="CR37" s="641">
        <v>134375</v>
      </c>
      <c r="CS37" s="642"/>
      <c r="CT37" s="642"/>
      <c r="CU37" s="642"/>
      <c r="CV37" s="642"/>
      <c r="CW37" s="642"/>
      <c r="CX37" s="642"/>
      <c r="CY37" s="643"/>
      <c r="CZ37" s="646">
        <v>1</v>
      </c>
      <c r="DA37" s="675"/>
      <c r="DB37" s="675"/>
      <c r="DC37" s="676"/>
      <c r="DD37" s="649">
        <v>133382</v>
      </c>
      <c r="DE37" s="642"/>
      <c r="DF37" s="642"/>
      <c r="DG37" s="642"/>
      <c r="DH37" s="642"/>
      <c r="DI37" s="642"/>
      <c r="DJ37" s="642"/>
      <c r="DK37" s="643"/>
      <c r="DL37" s="649">
        <v>125888</v>
      </c>
      <c r="DM37" s="642"/>
      <c r="DN37" s="642"/>
      <c r="DO37" s="642"/>
      <c r="DP37" s="642"/>
      <c r="DQ37" s="642"/>
      <c r="DR37" s="642"/>
      <c r="DS37" s="642"/>
      <c r="DT37" s="642"/>
      <c r="DU37" s="642"/>
      <c r="DV37" s="643"/>
      <c r="DW37" s="646">
        <v>1.4</v>
      </c>
      <c r="DX37" s="675"/>
      <c r="DY37" s="675"/>
      <c r="DZ37" s="675"/>
      <c r="EA37" s="675"/>
      <c r="EB37" s="675"/>
      <c r="EC37" s="677"/>
    </row>
    <row r="38" spans="2:133" ht="11.25" customHeight="1" x14ac:dyDescent="0.15">
      <c r="B38" s="653" t="s">
        <v>337</v>
      </c>
      <c r="C38" s="654"/>
      <c r="D38" s="654"/>
      <c r="E38" s="654"/>
      <c r="F38" s="654"/>
      <c r="G38" s="654"/>
      <c r="H38" s="654"/>
      <c r="I38" s="654"/>
      <c r="J38" s="654"/>
      <c r="K38" s="654"/>
      <c r="L38" s="654"/>
      <c r="M38" s="654"/>
      <c r="N38" s="654"/>
      <c r="O38" s="654"/>
      <c r="P38" s="654"/>
      <c r="Q38" s="655"/>
      <c r="R38" s="656">
        <v>13201682</v>
      </c>
      <c r="S38" s="693"/>
      <c r="T38" s="693"/>
      <c r="U38" s="693"/>
      <c r="V38" s="693"/>
      <c r="W38" s="693"/>
      <c r="X38" s="693"/>
      <c r="Y38" s="698"/>
      <c r="Z38" s="699">
        <v>100</v>
      </c>
      <c r="AA38" s="699"/>
      <c r="AB38" s="699"/>
      <c r="AC38" s="699"/>
      <c r="AD38" s="700">
        <v>8360667</v>
      </c>
      <c r="AE38" s="700"/>
      <c r="AF38" s="700"/>
      <c r="AG38" s="700"/>
      <c r="AH38" s="700"/>
      <c r="AI38" s="700"/>
      <c r="AJ38" s="700"/>
      <c r="AK38" s="700"/>
      <c r="AL38" s="659">
        <v>100</v>
      </c>
      <c r="AM38" s="701"/>
      <c r="AN38" s="701"/>
      <c r="AO38" s="702"/>
      <c r="AQ38" s="678" t="s">
        <v>338</v>
      </c>
      <c r="AR38" s="679"/>
      <c r="AS38" s="679"/>
      <c r="AT38" s="679"/>
      <c r="AU38" s="679"/>
      <c r="AV38" s="679"/>
      <c r="AW38" s="679"/>
      <c r="AX38" s="679"/>
      <c r="AY38" s="680"/>
      <c r="AZ38" s="641">
        <v>33990</v>
      </c>
      <c r="BA38" s="644"/>
      <c r="BB38" s="644"/>
      <c r="BC38" s="644"/>
      <c r="BD38" s="642"/>
      <c r="BE38" s="642"/>
      <c r="BF38" s="681"/>
      <c r="BG38" s="685" t="s">
        <v>339</v>
      </c>
      <c r="BH38" s="682"/>
      <c r="BI38" s="682"/>
      <c r="BJ38" s="682"/>
      <c r="BK38" s="682"/>
      <c r="BL38" s="682"/>
      <c r="BM38" s="682"/>
      <c r="BN38" s="682"/>
      <c r="BO38" s="682"/>
      <c r="BP38" s="682"/>
      <c r="BQ38" s="682"/>
      <c r="BR38" s="682"/>
      <c r="BS38" s="682"/>
      <c r="BT38" s="682"/>
      <c r="BU38" s="683"/>
      <c r="BV38" s="641">
        <v>6968</v>
      </c>
      <c r="BW38" s="644"/>
      <c r="BX38" s="644"/>
      <c r="BY38" s="644"/>
      <c r="BZ38" s="644"/>
      <c r="CA38" s="644"/>
      <c r="CB38" s="684"/>
      <c r="CD38" s="685" t="s">
        <v>340</v>
      </c>
      <c r="CE38" s="682"/>
      <c r="CF38" s="682"/>
      <c r="CG38" s="682"/>
      <c r="CH38" s="682"/>
      <c r="CI38" s="682"/>
      <c r="CJ38" s="682"/>
      <c r="CK38" s="682"/>
      <c r="CL38" s="682"/>
      <c r="CM38" s="682"/>
      <c r="CN38" s="682"/>
      <c r="CO38" s="682"/>
      <c r="CP38" s="682"/>
      <c r="CQ38" s="683"/>
      <c r="CR38" s="641">
        <v>1902869</v>
      </c>
      <c r="CS38" s="644"/>
      <c r="CT38" s="644"/>
      <c r="CU38" s="644"/>
      <c r="CV38" s="644"/>
      <c r="CW38" s="644"/>
      <c r="CX38" s="644"/>
      <c r="CY38" s="645"/>
      <c r="CZ38" s="646">
        <v>14.7</v>
      </c>
      <c r="DA38" s="675"/>
      <c r="DB38" s="675"/>
      <c r="DC38" s="676"/>
      <c r="DD38" s="649">
        <v>1716726</v>
      </c>
      <c r="DE38" s="644"/>
      <c r="DF38" s="644"/>
      <c r="DG38" s="644"/>
      <c r="DH38" s="644"/>
      <c r="DI38" s="644"/>
      <c r="DJ38" s="644"/>
      <c r="DK38" s="645"/>
      <c r="DL38" s="649">
        <v>1273274</v>
      </c>
      <c r="DM38" s="644"/>
      <c r="DN38" s="644"/>
      <c r="DO38" s="644"/>
      <c r="DP38" s="644"/>
      <c r="DQ38" s="644"/>
      <c r="DR38" s="644"/>
      <c r="DS38" s="644"/>
      <c r="DT38" s="644"/>
      <c r="DU38" s="644"/>
      <c r="DV38" s="645"/>
      <c r="DW38" s="646">
        <v>14.5</v>
      </c>
      <c r="DX38" s="675"/>
      <c r="DY38" s="675"/>
      <c r="DZ38" s="675"/>
      <c r="EA38" s="675"/>
      <c r="EB38" s="675"/>
      <c r="EC38" s="677"/>
    </row>
    <row r="39" spans="2:133" ht="11.25" customHeight="1" x14ac:dyDescent="0.15">
      <c r="AQ39" s="678" t="s">
        <v>341</v>
      </c>
      <c r="AR39" s="679"/>
      <c r="AS39" s="679"/>
      <c r="AT39" s="679"/>
      <c r="AU39" s="679"/>
      <c r="AV39" s="679"/>
      <c r="AW39" s="679"/>
      <c r="AX39" s="679"/>
      <c r="AY39" s="680"/>
      <c r="AZ39" s="641" t="s">
        <v>227</v>
      </c>
      <c r="BA39" s="644"/>
      <c r="BB39" s="644"/>
      <c r="BC39" s="644"/>
      <c r="BD39" s="642"/>
      <c r="BE39" s="642"/>
      <c r="BF39" s="681"/>
      <c r="BG39" s="686" t="s">
        <v>342</v>
      </c>
      <c r="BH39" s="687"/>
      <c r="BI39" s="687"/>
      <c r="BJ39" s="687"/>
      <c r="BK39" s="687"/>
      <c r="BL39" s="215"/>
      <c r="BM39" s="682" t="s">
        <v>343</v>
      </c>
      <c r="BN39" s="682"/>
      <c r="BO39" s="682"/>
      <c r="BP39" s="682"/>
      <c r="BQ39" s="682"/>
      <c r="BR39" s="682"/>
      <c r="BS39" s="682"/>
      <c r="BT39" s="682"/>
      <c r="BU39" s="683"/>
      <c r="BV39" s="641">
        <v>97</v>
      </c>
      <c r="BW39" s="644"/>
      <c r="BX39" s="644"/>
      <c r="BY39" s="644"/>
      <c r="BZ39" s="644"/>
      <c r="CA39" s="644"/>
      <c r="CB39" s="684"/>
      <c r="CD39" s="685" t="s">
        <v>344</v>
      </c>
      <c r="CE39" s="682"/>
      <c r="CF39" s="682"/>
      <c r="CG39" s="682"/>
      <c r="CH39" s="682"/>
      <c r="CI39" s="682"/>
      <c r="CJ39" s="682"/>
      <c r="CK39" s="682"/>
      <c r="CL39" s="682"/>
      <c r="CM39" s="682"/>
      <c r="CN39" s="682"/>
      <c r="CO39" s="682"/>
      <c r="CP39" s="682"/>
      <c r="CQ39" s="683"/>
      <c r="CR39" s="641">
        <v>57601</v>
      </c>
      <c r="CS39" s="642"/>
      <c r="CT39" s="642"/>
      <c r="CU39" s="642"/>
      <c r="CV39" s="642"/>
      <c r="CW39" s="642"/>
      <c r="CX39" s="642"/>
      <c r="CY39" s="643"/>
      <c r="CZ39" s="646">
        <v>0.4</v>
      </c>
      <c r="DA39" s="675"/>
      <c r="DB39" s="675"/>
      <c r="DC39" s="676"/>
      <c r="DD39" s="649" t="s">
        <v>123</v>
      </c>
      <c r="DE39" s="642"/>
      <c r="DF39" s="642"/>
      <c r="DG39" s="642"/>
      <c r="DH39" s="642"/>
      <c r="DI39" s="642"/>
      <c r="DJ39" s="642"/>
      <c r="DK39" s="643"/>
      <c r="DL39" s="649" t="s">
        <v>227</v>
      </c>
      <c r="DM39" s="642"/>
      <c r="DN39" s="642"/>
      <c r="DO39" s="642"/>
      <c r="DP39" s="642"/>
      <c r="DQ39" s="642"/>
      <c r="DR39" s="642"/>
      <c r="DS39" s="642"/>
      <c r="DT39" s="642"/>
      <c r="DU39" s="642"/>
      <c r="DV39" s="643"/>
      <c r="DW39" s="646" t="s">
        <v>174</v>
      </c>
      <c r="DX39" s="675"/>
      <c r="DY39" s="675"/>
      <c r="DZ39" s="675"/>
      <c r="EA39" s="675"/>
      <c r="EB39" s="675"/>
      <c r="EC39" s="677"/>
    </row>
    <row r="40" spans="2:133" ht="11.25" customHeight="1" x14ac:dyDescent="0.15">
      <c r="AQ40" s="678" t="s">
        <v>345</v>
      </c>
      <c r="AR40" s="679"/>
      <c r="AS40" s="679"/>
      <c r="AT40" s="679"/>
      <c r="AU40" s="679"/>
      <c r="AV40" s="679"/>
      <c r="AW40" s="679"/>
      <c r="AX40" s="679"/>
      <c r="AY40" s="680"/>
      <c r="AZ40" s="641">
        <v>267191</v>
      </c>
      <c r="BA40" s="644"/>
      <c r="BB40" s="644"/>
      <c r="BC40" s="644"/>
      <c r="BD40" s="642"/>
      <c r="BE40" s="642"/>
      <c r="BF40" s="681"/>
      <c r="BG40" s="686"/>
      <c r="BH40" s="687"/>
      <c r="BI40" s="687"/>
      <c r="BJ40" s="687"/>
      <c r="BK40" s="687"/>
      <c r="BL40" s="215"/>
      <c r="BM40" s="682" t="s">
        <v>346</v>
      </c>
      <c r="BN40" s="682"/>
      <c r="BO40" s="682"/>
      <c r="BP40" s="682"/>
      <c r="BQ40" s="682"/>
      <c r="BR40" s="682"/>
      <c r="BS40" s="682"/>
      <c r="BT40" s="682"/>
      <c r="BU40" s="683"/>
      <c r="BV40" s="641">
        <v>99</v>
      </c>
      <c r="BW40" s="644"/>
      <c r="BX40" s="644"/>
      <c r="BY40" s="644"/>
      <c r="BZ40" s="644"/>
      <c r="CA40" s="644"/>
      <c r="CB40" s="684"/>
      <c r="CD40" s="685" t="s">
        <v>347</v>
      </c>
      <c r="CE40" s="682"/>
      <c r="CF40" s="682"/>
      <c r="CG40" s="682"/>
      <c r="CH40" s="682"/>
      <c r="CI40" s="682"/>
      <c r="CJ40" s="682"/>
      <c r="CK40" s="682"/>
      <c r="CL40" s="682"/>
      <c r="CM40" s="682"/>
      <c r="CN40" s="682"/>
      <c r="CO40" s="682"/>
      <c r="CP40" s="682"/>
      <c r="CQ40" s="683"/>
      <c r="CR40" s="641">
        <v>134522</v>
      </c>
      <c r="CS40" s="644"/>
      <c r="CT40" s="644"/>
      <c r="CU40" s="644"/>
      <c r="CV40" s="644"/>
      <c r="CW40" s="644"/>
      <c r="CX40" s="644"/>
      <c r="CY40" s="645"/>
      <c r="CZ40" s="646">
        <v>1</v>
      </c>
      <c r="DA40" s="675"/>
      <c r="DB40" s="675"/>
      <c r="DC40" s="676"/>
      <c r="DD40" s="649">
        <v>74522</v>
      </c>
      <c r="DE40" s="644"/>
      <c r="DF40" s="644"/>
      <c r="DG40" s="644"/>
      <c r="DH40" s="644"/>
      <c r="DI40" s="644"/>
      <c r="DJ40" s="644"/>
      <c r="DK40" s="645"/>
      <c r="DL40" s="649" t="s">
        <v>227</v>
      </c>
      <c r="DM40" s="644"/>
      <c r="DN40" s="644"/>
      <c r="DO40" s="644"/>
      <c r="DP40" s="644"/>
      <c r="DQ40" s="644"/>
      <c r="DR40" s="644"/>
      <c r="DS40" s="644"/>
      <c r="DT40" s="644"/>
      <c r="DU40" s="644"/>
      <c r="DV40" s="645"/>
      <c r="DW40" s="646" t="s">
        <v>227</v>
      </c>
      <c r="DX40" s="675"/>
      <c r="DY40" s="675"/>
      <c r="DZ40" s="675"/>
      <c r="EA40" s="675"/>
      <c r="EB40" s="675"/>
      <c r="EC40" s="677"/>
    </row>
    <row r="41" spans="2:133" ht="11.25" customHeight="1" x14ac:dyDescent="0.15">
      <c r="AQ41" s="690" t="s">
        <v>348</v>
      </c>
      <c r="AR41" s="691"/>
      <c r="AS41" s="691"/>
      <c r="AT41" s="691"/>
      <c r="AU41" s="691"/>
      <c r="AV41" s="691"/>
      <c r="AW41" s="691"/>
      <c r="AX41" s="691"/>
      <c r="AY41" s="692"/>
      <c r="AZ41" s="656">
        <v>812171</v>
      </c>
      <c r="BA41" s="693"/>
      <c r="BB41" s="693"/>
      <c r="BC41" s="693"/>
      <c r="BD41" s="657"/>
      <c r="BE41" s="657"/>
      <c r="BF41" s="694"/>
      <c r="BG41" s="688"/>
      <c r="BH41" s="689"/>
      <c r="BI41" s="689"/>
      <c r="BJ41" s="689"/>
      <c r="BK41" s="689"/>
      <c r="BL41" s="216"/>
      <c r="BM41" s="695" t="s">
        <v>349</v>
      </c>
      <c r="BN41" s="695"/>
      <c r="BO41" s="695"/>
      <c r="BP41" s="695"/>
      <c r="BQ41" s="695"/>
      <c r="BR41" s="695"/>
      <c r="BS41" s="695"/>
      <c r="BT41" s="695"/>
      <c r="BU41" s="696"/>
      <c r="BV41" s="656">
        <v>324</v>
      </c>
      <c r="BW41" s="693"/>
      <c r="BX41" s="693"/>
      <c r="BY41" s="693"/>
      <c r="BZ41" s="693"/>
      <c r="CA41" s="693"/>
      <c r="CB41" s="697"/>
      <c r="CD41" s="685" t="s">
        <v>350</v>
      </c>
      <c r="CE41" s="682"/>
      <c r="CF41" s="682"/>
      <c r="CG41" s="682"/>
      <c r="CH41" s="682"/>
      <c r="CI41" s="682"/>
      <c r="CJ41" s="682"/>
      <c r="CK41" s="682"/>
      <c r="CL41" s="682"/>
      <c r="CM41" s="682"/>
      <c r="CN41" s="682"/>
      <c r="CO41" s="682"/>
      <c r="CP41" s="682"/>
      <c r="CQ41" s="683"/>
      <c r="CR41" s="641" t="s">
        <v>227</v>
      </c>
      <c r="CS41" s="642"/>
      <c r="CT41" s="642"/>
      <c r="CU41" s="642"/>
      <c r="CV41" s="642"/>
      <c r="CW41" s="642"/>
      <c r="CX41" s="642"/>
      <c r="CY41" s="643"/>
      <c r="CZ41" s="646" t="s">
        <v>227</v>
      </c>
      <c r="DA41" s="675"/>
      <c r="DB41" s="675"/>
      <c r="DC41" s="676"/>
      <c r="DD41" s="649" t="s">
        <v>244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352</v>
      </c>
      <c r="CE42" s="639"/>
      <c r="CF42" s="639"/>
      <c r="CG42" s="639"/>
      <c r="CH42" s="639"/>
      <c r="CI42" s="639"/>
      <c r="CJ42" s="639"/>
      <c r="CK42" s="639"/>
      <c r="CL42" s="639"/>
      <c r="CM42" s="639"/>
      <c r="CN42" s="639"/>
      <c r="CO42" s="639"/>
      <c r="CP42" s="639"/>
      <c r="CQ42" s="640"/>
      <c r="CR42" s="641">
        <v>1424979</v>
      </c>
      <c r="CS42" s="644"/>
      <c r="CT42" s="644"/>
      <c r="CU42" s="644"/>
      <c r="CV42" s="644"/>
      <c r="CW42" s="644"/>
      <c r="CX42" s="644"/>
      <c r="CY42" s="645"/>
      <c r="CZ42" s="646">
        <v>11</v>
      </c>
      <c r="DA42" s="647"/>
      <c r="DB42" s="647"/>
      <c r="DC42" s="648"/>
      <c r="DD42" s="649">
        <v>324149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354</v>
      </c>
      <c r="CE43" s="639"/>
      <c r="CF43" s="639"/>
      <c r="CG43" s="639"/>
      <c r="CH43" s="639"/>
      <c r="CI43" s="639"/>
      <c r="CJ43" s="639"/>
      <c r="CK43" s="639"/>
      <c r="CL43" s="639"/>
      <c r="CM43" s="639"/>
      <c r="CN43" s="639"/>
      <c r="CO43" s="639"/>
      <c r="CP43" s="639"/>
      <c r="CQ43" s="640"/>
      <c r="CR43" s="641">
        <v>25486</v>
      </c>
      <c r="CS43" s="642"/>
      <c r="CT43" s="642"/>
      <c r="CU43" s="642"/>
      <c r="CV43" s="642"/>
      <c r="CW43" s="642"/>
      <c r="CX43" s="642"/>
      <c r="CY43" s="643"/>
      <c r="CZ43" s="646">
        <v>0.2</v>
      </c>
      <c r="DA43" s="675"/>
      <c r="DB43" s="675"/>
      <c r="DC43" s="676"/>
      <c r="DD43" s="649">
        <v>25486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355</v>
      </c>
      <c r="CD44" s="669" t="s">
        <v>306</v>
      </c>
      <c r="CE44" s="670"/>
      <c r="CF44" s="638" t="s">
        <v>356</v>
      </c>
      <c r="CG44" s="639"/>
      <c r="CH44" s="639"/>
      <c r="CI44" s="639"/>
      <c r="CJ44" s="639"/>
      <c r="CK44" s="639"/>
      <c r="CL44" s="639"/>
      <c r="CM44" s="639"/>
      <c r="CN44" s="639"/>
      <c r="CO44" s="639"/>
      <c r="CP44" s="639"/>
      <c r="CQ44" s="640"/>
      <c r="CR44" s="641">
        <v>1418565</v>
      </c>
      <c r="CS44" s="644"/>
      <c r="CT44" s="644"/>
      <c r="CU44" s="644"/>
      <c r="CV44" s="644"/>
      <c r="CW44" s="644"/>
      <c r="CX44" s="644"/>
      <c r="CY44" s="645"/>
      <c r="CZ44" s="646">
        <v>10.9</v>
      </c>
      <c r="DA44" s="647"/>
      <c r="DB44" s="647"/>
      <c r="DC44" s="648"/>
      <c r="DD44" s="649">
        <v>317896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357</v>
      </c>
      <c r="CG45" s="639"/>
      <c r="CH45" s="639"/>
      <c r="CI45" s="639"/>
      <c r="CJ45" s="639"/>
      <c r="CK45" s="639"/>
      <c r="CL45" s="639"/>
      <c r="CM45" s="639"/>
      <c r="CN45" s="639"/>
      <c r="CO45" s="639"/>
      <c r="CP45" s="639"/>
      <c r="CQ45" s="640"/>
      <c r="CR45" s="641">
        <v>847871</v>
      </c>
      <c r="CS45" s="642"/>
      <c r="CT45" s="642"/>
      <c r="CU45" s="642"/>
      <c r="CV45" s="642"/>
      <c r="CW45" s="642"/>
      <c r="CX45" s="642"/>
      <c r="CY45" s="643"/>
      <c r="CZ45" s="646">
        <v>6.5</v>
      </c>
      <c r="DA45" s="675"/>
      <c r="DB45" s="675"/>
      <c r="DC45" s="676"/>
      <c r="DD45" s="649">
        <v>50024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358</v>
      </c>
      <c r="CG46" s="639"/>
      <c r="CH46" s="639"/>
      <c r="CI46" s="639"/>
      <c r="CJ46" s="639"/>
      <c r="CK46" s="639"/>
      <c r="CL46" s="639"/>
      <c r="CM46" s="639"/>
      <c r="CN46" s="639"/>
      <c r="CO46" s="639"/>
      <c r="CP46" s="639"/>
      <c r="CQ46" s="640"/>
      <c r="CR46" s="641">
        <v>550086</v>
      </c>
      <c r="CS46" s="644"/>
      <c r="CT46" s="644"/>
      <c r="CU46" s="644"/>
      <c r="CV46" s="644"/>
      <c r="CW46" s="644"/>
      <c r="CX46" s="644"/>
      <c r="CY46" s="645"/>
      <c r="CZ46" s="646">
        <v>4.2</v>
      </c>
      <c r="DA46" s="647"/>
      <c r="DB46" s="647"/>
      <c r="DC46" s="648"/>
      <c r="DD46" s="649">
        <v>259423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359</v>
      </c>
      <c r="CG47" s="639"/>
      <c r="CH47" s="639"/>
      <c r="CI47" s="639"/>
      <c r="CJ47" s="639"/>
      <c r="CK47" s="639"/>
      <c r="CL47" s="639"/>
      <c r="CM47" s="639"/>
      <c r="CN47" s="639"/>
      <c r="CO47" s="639"/>
      <c r="CP47" s="639"/>
      <c r="CQ47" s="640"/>
      <c r="CR47" s="641">
        <v>6414</v>
      </c>
      <c r="CS47" s="642"/>
      <c r="CT47" s="642"/>
      <c r="CU47" s="642"/>
      <c r="CV47" s="642"/>
      <c r="CW47" s="642"/>
      <c r="CX47" s="642"/>
      <c r="CY47" s="643"/>
      <c r="CZ47" s="646">
        <v>0</v>
      </c>
      <c r="DA47" s="675"/>
      <c r="DB47" s="675"/>
      <c r="DC47" s="676"/>
      <c r="DD47" s="649">
        <v>6253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360</v>
      </c>
      <c r="CG48" s="639"/>
      <c r="CH48" s="639"/>
      <c r="CI48" s="639"/>
      <c r="CJ48" s="639"/>
      <c r="CK48" s="639"/>
      <c r="CL48" s="639"/>
      <c r="CM48" s="639"/>
      <c r="CN48" s="639"/>
      <c r="CO48" s="639"/>
      <c r="CP48" s="639"/>
      <c r="CQ48" s="640"/>
      <c r="CR48" s="641" t="s">
        <v>227</v>
      </c>
      <c r="CS48" s="644"/>
      <c r="CT48" s="644"/>
      <c r="CU48" s="644"/>
      <c r="CV48" s="644"/>
      <c r="CW48" s="644"/>
      <c r="CX48" s="644"/>
      <c r="CY48" s="645"/>
      <c r="CZ48" s="646" t="s">
        <v>227</v>
      </c>
      <c r="DA48" s="647"/>
      <c r="DB48" s="647"/>
      <c r="DC48" s="648"/>
      <c r="DD48" s="649" t="s">
        <v>244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361</v>
      </c>
      <c r="CE49" s="654"/>
      <c r="CF49" s="654"/>
      <c r="CG49" s="654"/>
      <c r="CH49" s="654"/>
      <c r="CI49" s="654"/>
      <c r="CJ49" s="654"/>
      <c r="CK49" s="654"/>
      <c r="CL49" s="654"/>
      <c r="CM49" s="654"/>
      <c r="CN49" s="654"/>
      <c r="CO49" s="654"/>
      <c r="CP49" s="654"/>
      <c r="CQ49" s="655"/>
      <c r="CR49" s="656">
        <v>12969598</v>
      </c>
      <c r="CS49" s="657"/>
      <c r="CT49" s="657"/>
      <c r="CU49" s="657"/>
      <c r="CV49" s="657"/>
      <c r="CW49" s="657"/>
      <c r="CX49" s="657"/>
      <c r="CY49" s="658"/>
      <c r="CZ49" s="659">
        <v>100</v>
      </c>
      <c r="DA49" s="660"/>
      <c r="DB49" s="660"/>
      <c r="DC49" s="661"/>
      <c r="DD49" s="662">
        <v>9711749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OzhJYZegNmRPQlweQEhBlK06T8KP6VVoFlQJ0686a9SFNjnP3/wpbfimBqizXtJXQepRSooZ4+Sr8KN9IKyd3w==" saltValue="ranUQ4k6mA5rdgFf/hYTP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N29" sqref="BN29"/>
    </sheetView>
  </sheetViews>
  <sheetFormatPr defaultColWidth="0" defaultRowHeight="13.5" zeroHeight="1" x14ac:dyDescent="0.15"/>
  <cols>
    <col min="1" max="130" width="2.7109375" style="269" customWidth="1"/>
    <col min="131" max="131" width="1.57031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363</v>
      </c>
      <c r="DK2" s="1180"/>
      <c r="DL2" s="1180"/>
      <c r="DM2" s="1180"/>
      <c r="DN2" s="1180"/>
      <c r="DO2" s="1181"/>
      <c r="DP2" s="229"/>
      <c r="DQ2" s="1179" t="s">
        <v>364</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365</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367</v>
      </c>
      <c r="B5" s="1065"/>
      <c r="C5" s="1065"/>
      <c r="D5" s="1065"/>
      <c r="E5" s="1065"/>
      <c r="F5" s="1065"/>
      <c r="G5" s="1065"/>
      <c r="H5" s="1065"/>
      <c r="I5" s="1065"/>
      <c r="J5" s="1065"/>
      <c r="K5" s="1065"/>
      <c r="L5" s="1065"/>
      <c r="M5" s="1065"/>
      <c r="N5" s="1065"/>
      <c r="O5" s="1065"/>
      <c r="P5" s="1066"/>
      <c r="Q5" s="1070" t="s">
        <v>368</v>
      </c>
      <c r="R5" s="1071"/>
      <c r="S5" s="1071"/>
      <c r="T5" s="1071"/>
      <c r="U5" s="1072"/>
      <c r="V5" s="1070" t="s">
        <v>369</v>
      </c>
      <c r="W5" s="1071"/>
      <c r="X5" s="1071"/>
      <c r="Y5" s="1071"/>
      <c r="Z5" s="1072"/>
      <c r="AA5" s="1070" t="s">
        <v>370</v>
      </c>
      <c r="AB5" s="1071"/>
      <c r="AC5" s="1071"/>
      <c r="AD5" s="1071"/>
      <c r="AE5" s="1071"/>
      <c r="AF5" s="1182" t="s">
        <v>371</v>
      </c>
      <c r="AG5" s="1071"/>
      <c r="AH5" s="1071"/>
      <c r="AI5" s="1071"/>
      <c r="AJ5" s="1086"/>
      <c r="AK5" s="1071" t="s">
        <v>372</v>
      </c>
      <c r="AL5" s="1071"/>
      <c r="AM5" s="1071"/>
      <c r="AN5" s="1071"/>
      <c r="AO5" s="1072"/>
      <c r="AP5" s="1070" t="s">
        <v>373</v>
      </c>
      <c r="AQ5" s="1071"/>
      <c r="AR5" s="1071"/>
      <c r="AS5" s="1071"/>
      <c r="AT5" s="1072"/>
      <c r="AU5" s="1070" t="s">
        <v>374</v>
      </c>
      <c r="AV5" s="1071"/>
      <c r="AW5" s="1071"/>
      <c r="AX5" s="1071"/>
      <c r="AY5" s="1086"/>
      <c r="AZ5" s="236"/>
      <c r="BA5" s="236"/>
      <c r="BB5" s="236"/>
      <c r="BC5" s="236"/>
      <c r="BD5" s="236"/>
      <c r="BE5" s="237"/>
      <c r="BF5" s="237"/>
      <c r="BG5" s="237"/>
      <c r="BH5" s="237"/>
      <c r="BI5" s="237"/>
      <c r="BJ5" s="237"/>
      <c r="BK5" s="237"/>
      <c r="BL5" s="237"/>
      <c r="BM5" s="237"/>
      <c r="BN5" s="237"/>
      <c r="BO5" s="237"/>
      <c r="BP5" s="237"/>
      <c r="BQ5" s="1064" t="s">
        <v>375</v>
      </c>
      <c r="BR5" s="1065"/>
      <c r="BS5" s="1065"/>
      <c r="BT5" s="1065"/>
      <c r="BU5" s="1065"/>
      <c r="BV5" s="1065"/>
      <c r="BW5" s="1065"/>
      <c r="BX5" s="1065"/>
      <c r="BY5" s="1065"/>
      <c r="BZ5" s="1065"/>
      <c r="CA5" s="1065"/>
      <c r="CB5" s="1065"/>
      <c r="CC5" s="1065"/>
      <c r="CD5" s="1065"/>
      <c r="CE5" s="1065"/>
      <c r="CF5" s="1065"/>
      <c r="CG5" s="1066"/>
      <c r="CH5" s="1070" t="s">
        <v>376</v>
      </c>
      <c r="CI5" s="1071"/>
      <c r="CJ5" s="1071"/>
      <c r="CK5" s="1071"/>
      <c r="CL5" s="1072"/>
      <c r="CM5" s="1070" t="s">
        <v>377</v>
      </c>
      <c r="CN5" s="1071"/>
      <c r="CO5" s="1071"/>
      <c r="CP5" s="1071"/>
      <c r="CQ5" s="1072"/>
      <c r="CR5" s="1070" t="s">
        <v>378</v>
      </c>
      <c r="CS5" s="1071"/>
      <c r="CT5" s="1071"/>
      <c r="CU5" s="1071"/>
      <c r="CV5" s="1072"/>
      <c r="CW5" s="1070" t="s">
        <v>379</v>
      </c>
      <c r="CX5" s="1071"/>
      <c r="CY5" s="1071"/>
      <c r="CZ5" s="1071"/>
      <c r="DA5" s="1072"/>
      <c r="DB5" s="1070" t="s">
        <v>380</v>
      </c>
      <c r="DC5" s="1071"/>
      <c r="DD5" s="1071"/>
      <c r="DE5" s="1071"/>
      <c r="DF5" s="1072"/>
      <c r="DG5" s="1167" t="s">
        <v>381</v>
      </c>
      <c r="DH5" s="1168"/>
      <c r="DI5" s="1168"/>
      <c r="DJ5" s="1168"/>
      <c r="DK5" s="1169"/>
      <c r="DL5" s="1167" t="s">
        <v>382</v>
      </c>
      <c r="DM5" s="1168"/>
      <c r="DN5" s="1168"/>
      <c r="DO5" s="1168"/>
      <c r="DP5" s="1169"/>
      <c r="DQ5" s="1070" t="s">
        <v>383</v>
      </c>
      <c r="DR5" s="1071"/>
      <c r="DS5" s="1071"/>
      <c r="DT5" s="1071"/>
      <c r="DU5" s="1072"/>
      <c r="DV5" s="1070" t="s">
        <v>374</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384</v>
      </c>
      <c r="C7" s="1120"/>
      <c r="D7" s="1120"/>
      <c r="E7" s="1120"/>
      <c r="F7" s="1120"/>
      <c r="G7" s="1120"/>
      <c r="H7" s="1120"/>
      <c r="I7" s="1120"/>
      <c r="J7" s="1120"/>
      <c r="K7" s="1120"/>
      <c r="L7" s="1120"/>
      <c r="M7" s="1120"/>
      <c r="N7" s="1120"/>
      <c r="O7" s="1120"/>
      <c r="P7" s="1121"/>
      <c r="Q7" s="1173">
        <v>13202</v>
      </c>
      <c r="R7" s="1174"/>
      <c r="S7" s="1174"/>
      <c r="T7" s="1174"/>
      <c r="U7" s="1174"/>
      <c r="V7" s="1174">
        <v>12970</v>
      </c>
      <c r="W7" s="1174"/>
      <c r="X7" s="1174"/>
      <c r="Y7" s="1174"/>
      <c r="Z7" s="1174"/>
      <c r="AA7" s="1174">
        <v>232</v>
      </c>
      <c r="AB7" s="1174"/>
      <c r="AC7" s="1174"/>
      <c r="AD7" s="1174"/>
      <c r="AE7" s="1175"/>
      <c r="AF7" s="1176">
        <v>209</v>
      </c>
      <c r="AG7" s="1177"/>
      <c r="AH7" s="1177"/>
      <c r="AI7" s="1177"/>
      <c r="AJ7" s="1178"/>
      <c r="AK7" s="1160">
        <v>514</v>
      </c>
      <c r="AL7" s="1161"/>
      <c r="AM7" s="1161"/>
      <c r="AN7" s="1161"/>
      <c r="AO7" s="1161"/>
      <c r="AP7" s="1161">
        <v>14947</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583</v>
      </c>
      <c r="BT7" s="1165"/>
      <c r="BU7" s="1165"/>
      <c r="BV7" s="1165"/>
      <c r="BW7" s="1165"/>
      <c r="BX7" s="1165"/>
      <c r="BY7" s="1165"/>
      <c r="BZ7" s="1165"/>
      <c r="CA7" s="1165"/>
      <c r="CB7" s="1165"/>
      <c r="CC7" s="1165"/>
      <c r="CD7" s="1165"/>
      <c r="CE7" s="1165"/>
      <c r="CF7" s="1165"/>
      <c r="CG7" s="1166"/>
      <c r="CH7" s="1157">
        <v>265</v>
      </c>
      <c r="CI7" s="1158"/>
      <c r="CJ7" s="1158"/>
      <c r="CK7" s="1158"/>
      <c r="CL7" s="1159"/>
      <c r="CM7" s="1157">
        <v>65</v>
      </c>
      <c r="CN7" s="1158"/>
      <c r="CO7" s="1158"/>
      <c r="CP7" s="1158"/>
      <c r="CQ7" s="1159"/>
      <c r="CR7" s="1157">
        <v>10</v>
      </c>
      <c r="CS7" s="1158"/>
      <c r="CT7" s="1158"/>
      <c r="CU7" s="1158"/>
      <c r="CV7" s="1159"/>
      <c r="CW7" s="1157">
        <v>0</v>
      </c>
      <c r="CX7" s="1158"/>
      <c r="CY7" s="1158"/>
      <c r="CZ7" s="1158"/>
      <c r="DA7" s="1159"/>
      <c r="DB7" s="1157">
        <v>20</v>
      </c>
      <c r="DC7" s="1158"/>
      <c r="DD7" s="1158"/>
      <c r="DE7" s="1158"/>
      <c r="DF7" s="1159"/>
      <c r="DG7" s="1157">
        <v>0</v>
      </c>
      <c r="DH7" s="1158"/>
      <c r="DI7" s="1158"/>
      <c r="DJ7" s="1158"/>
      <c r="DK7" s="1159"/>
      <c r="DL7" s="1157">
        <v>0</v>
      </c>
      <c r="DM7" s="1158"/>
      <c r="DN7" s="1158"/>
      <c r="DO7" s="1158"/>
      <c r="DP7" s="1159"/>
      <c r="DQ7" s="1157">
        <v>0</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386</v>
      </c>
      <c r="B23" s="1013" t="s">
        <v>387</v>
      </c>
      <c r="C23" s="1014"/>
      <c r="D23" s="1014"/>
      <c r="E23" s="1014"/>
      <c r="F23" s="1014"/>
      <c r="G23" s="1014"/>
      <c r="H23" s="1014"/>
      <c r="I23" s="1014"/>
      <c r="J23" s="1014"/>
      <c r="K23" s="1014"/>
      <c r="L23" s="1014"/>
      <c r="M23" s="1014"/>
      <c r="N23" s="1014"/>
      <c r="O23" s="1014"/>
      <c r="P23" s="1015"/>
      <c r="Q23" s="1137">
        <v>13202</v>
      </c>
      <c r="R23" s="1138"/>
      <c r="S23" s="1138"/>
      <c r="T23" s="1138"/>
      <c r="U23" s="1138"/>
      <c r="V23" s="1138">
        <v>12970</v>
      </c>
      <c r="W23" s="1138"/>
      <c r="X23" s="1138"/>
      <c r="Y23" s="1138"/>
      <c r="Z23" s="1138"/>
      <c r="AA23" s="1138">
        <v>232</v>
      </c>
      <c r="AB23" s="1138"/>
      <c r="AC23" s="1138"/>
      <c r="AD23" s="1138"/>
      <c r="AE23" s="1139"/>
      <c r="AF23" s="1140">
        <v>209</v>
      </c>
      <c r="AG23" s="1138"/>
      <c r="AH23" s="1138"/>
      <c r="AI23" s="1138"/>
      <c r="AJ23" s="1141"/>
      <c r="AK23" s="1142"/>
      <c r="AL23" s="1143"/>
      <c r="AM23" s="1143"/>
      <c r="AN23" s="1143"/>
      <c r="AO23" s="1143"/>
      <c r="AP23" s="1138">
        <v>14947</v>
      </c>
      <c r="AQ23" s="1138"/>
      <c r="AR23" s="1138"/>
      <c r="AS23" s="1138"/>
      <c r="AT23" s="1138"/>
      <c r="AU23" s="1144"/>
      <c r="AV23" s="1144"/>
      <c r="AW23" s="1144"/>
      <c r="AX23" s="1144"/>
      <c r="AY23" s="1145"/>
      <c r="AZ23" s="1134" t="s">
        <v>388</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390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367</v>
      </c>
      <c r="B26" s="1065"/>
      <c r="C26" s="1065"/>
      <c r="D26" s="1065"/>
      <c r="E26" s="1065"/>
      <c r="F26" s="1065"/>
      <c r="G26" s="1065"/>
      <c r="H26" s="1065"/>
      <c r="I26" s="1065"/>
      <c r="J26" s="1065"/>
      <c r="K26" s="1065"/>
      <c r="L26" s="1065"/>
      <c r="M26" s="1065"/>
      <c r="N26" s="1065"/>
      <c r="O26" s="1065"/>
      <c r="P26" s="1066"/>
      <c r="Q26" s="1070" t="s">
        <v>391</v>
      </c>
      <c r="R26" s="1071"/>
      <c r="S26" s="1071"/>
      <c r="T26" s="1071"/>
      <c r="U26" s="1072"/>
      <c r="V26" s="1070" t="s">
        <v>392</v>
      </c>
      <c r="W26" s="1071"/>
      <c r="X26" s="1071"/>
      <c r="Y26" s="1071"/>
      <c r="Z26" s="1072"/>
      <c r="AA26" s="1070" t="s">
        <v>393</v>
      </c>
      <c r="AB26" s="1071"/>
      <c r="AC26" s="1071"/>
      <c r="AD26" s="1071"/>
      <c r="AE26" s="1071"/>
      <c r="AF26" s="1128" t="s">
        <v>394</v>
      </c>
      <c r="AG26" s="1077"/>
      <c r="AH26" s="1077"/>
      <c r="AI26" s="1077"/>
      <c r="AJ26" s="1129"/>
      <c r="AK26" s="1071" t="s">
        <v>395</v>
      </c>
      <c r="AL26" s="1071"/>
      <c r="AM26" s="1071"/>
      <c r="AN26" s="1071"/>
      <c r="AO26" s="1072"/>
      <c r="AP26" s="1070" t="s">
        <v>396</v>
      </c>
      <c r="AQ26" s="1071"/>
      <c r="AR26" s="1071"/>
      <c r="AS26" s="1071"/>
      <c r="AT26" s="1072"/>
      <c r="AU26" s="1070" t="s">
        <v>397</v>
      </c>
      <c r="AV26" s="1071"/>
      <c r="AW26" s="1071"/>
      <c r="AX26" s="1071"/>
      <c r="AY26" s="1072"/>
      <c r="AZ26" s="1070" t="s">
        <v>398</v>
      </c>
      <c r="BA26" s="1071"/>
      <c r="BB26" s="1071"/>
      <c r="BC26" s="1071"/>
      <c r="BD26" s="1072"/>
      <c r="BE26" s="1070" t="s">
        <v>374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399</v>
      </c>
      <c r="C28" s="1120"/>
      <c r="D28" s="1120"/>
      <c r="E28" s="1120"/>
      <c r="F28" s="1120"/>
      <c r="G28" s="1120"/>
      <c r="H28" s="1120"/>
      <c r="I28" s="1120"/>
      <c r="J28" s="1120"/>
      <c r="K28" s="1120"/>
      <c r="L28" s="1120"/>
      <c r="M28" s="1120"/>
      <c r="N28" s="1120"/>
      <c r="O28" s="1120"/>
      <c r="P28" s="1121"/>
      <c r="Q28" s="1122">
        <v>3800</v>
      </c>
      <c r="R28" s="1123"/>
      <c r="S28" s="1123"/>
      <c r="T28" s="1123"/>
      <c r="U28" s="1123"/>
      <c r="V28" s="1123">
        <v>3722</v>
      </c>
      <c r="W28" s="1123"/>
      <c r="X28" s="1123"/>
      <c r="Y28" s="1123"/>
      <c r="Z28" s="1123"/>
      <c r="AA28" s="1123">
        <v>77</v>
      </c>
      <c r="AB28" s="1123"/>
      <c r="AC28" s="1123"/>
      <c r="AD28" s="1123"/>
      <c r="AE28" s="1124"/>
      <c r="AF28" s="1125">
        <v>77</v>
      </c>
      <c r="AG28" s="1123"/>
      <c r="AH28" s="1123"/>
      <c r="AI28" s="1123"/>
      <c r="AJ28" s="1126"/>
      <c r="AK28" s="1127">
        <v>267</v>
      </c>
      <c r="AL28" s="1115"/>
      <c r="AM28" s="1115"/>
      <c r="AN28" s="1115"/>
      <c r="AO28" s="1115"/>
      <c r="AP28" s="1115" t="s">
        <v>590</v>
      </c>
      <c r="AQ28" s="1115"/>
      <c r="AR28" s="1115"/>
      <c r="AS28" s="1115"/>
      <c r="AT28" s="1115"/>
      <c r="AU28" s="1115" t="s">
        <v>591</v>
      </c>
      <c r="AV28" s="1115"/>
      <c r="AW28" s="1115"/>
      <c r="AX28" s="1115"/>
      <c r="AY28" s="1115"/>
      <c r="AZ28" s="1116" t="s">
        <v>591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400</v>
      </c>
      <c r="C29" s="1107"/>
      <c r="D29" s="1107"/>
      <c r="E29" s="1107"/>
      <c r="F29" s="1107"/>
      <c r="G29" s="1107"/>
      <c r="H29" s="1107"/>
      <c r="I29" s="1107"/>
      <c r="J29" s="1107"/>
      <c r="K29" s="1107"/>
      <c r="L29" s="1107"/>
      <c r="M29" s="1107"/>
      <c r="N29" s="1107"/>
      <c r="O29" s="1107"/>
      <c r="P29" s="1108"/>
      <c r="Q29" s="1112">
        <v>2560</v>
      </c>
      <c r="R29" s="1113"/>
      <c r="S29" s="1113"/>
      <c r="T29" s="1113"/>
      <c r="U29" s="1113"/>
      <c r="V29" s="1113">
        <v>2556</v>
      </c>
      <c r="W29" s="1113"/>
      <c r="X29" s="1113"/>
      <c r="Y29" s="1113"/>
      <c r="Z29" s="1113"/>
      <c r="AA29" s="1113">
        <v>4</v>
      </c>
      <c r="AB29" s="1113"/>
      <c r="AC29" s="1113"/>
      <c r="AD29" s="1113"/>
      <c r="AE29" s="1114"/>
      <c r="AF29" s="1088">
        <v>4</v>
      </c>
      <c r="AG29" s="1089"/>
      <c r="AH29" s="1089"/>
      <c r="AI29" s="1089"/>
      <c r="AJ29" s="1090"/>
      <c r="AK29" s="1049">
        <v>403</v>
      </c>
      <c r="AL29" s="1040"/>
      <c r="AM29" s="1040"/>
      <c r="AN29" s="1040"/>
      <c r="AO29" s="1040"/>
      <c r="AP29" s="1040" t="s">
        <v>591</v>
      </c>
      <c r="AQ29" s="1040"/>
      <c r="AR29" s="1040"/>
      <c r="AS29" s="1040"/>
      <c r="AT29" s="1040"/>
      <c r="AU29" s="1040" t="s">
        <v>591</v>
      </c>
      <c r="AV29" s="1040"/>
      <c r="AW29" s="1040"/>
      <c r="AX29" s="1040"/>
      <c r="AY29" s="1040"/>
      <c r="AZ29" s="1111" t="s">
        <v>591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401</v>
      </c>
      <c r="C30" s="1107"/>
      <c r="D30" s="1107"/>
      <c r="E30" s="1107"/>
      <c r="F30" s="1107"/>
      <c r="G30" s="1107"/>
      <c r="H30" s="1107"/>
      <c r="I30" s="1107"/>
      <c r="J30" s="1107"/>
      <c r="K30" s="1107"/>
      <c r="L30" s="1107"/>
      <c r="M30" s="1107"/>
      <c r="N30" s="1107"/>
      <c r="O30" s="1107"/>
      <c r="P30" s="1108"/>
      <c r="Q30" s="1112">
        <v>304</v>
      </c>
      <c r="R30" s="1113"/>
      <c r="S30" s="1113"/>
      <c r="T30" s="1113"/>
      <c r="U30" s="1113"/>
      <c r="V30" s="1113">
        <v>291</v>
      </c>
      <c r="W30" s="1113"/>
      <c r="X30" s="1113"/>
      <c r="Y30" s="1113"/>
      <c r="Z30" s="1113"/>
      <c r="AA30" s="1113">
        <v>13</v>
      </c>
      <c r="AB30" s="1113"/>
      <c r="AC30" s="1113"/>
      <c r="AD30" s="1113"/>
      <c r="AE30" s="1114"/>
      <c r="AF30" s="1088">
        <v>13</v>
      </c>
      <c r="AG30" s="1089"/>
      <c r="AH30" s="1089"/>
      <c r="AI30" s="1089"/>
      <c r="AJ30" s="1090"/>
      <c r="AK30" s="1049">
        <v>88</v>
      </c>
      <c r="AL30" s="1040"/>
      <c r="AM30" s="1040"/>
      <c r="AN30" s="1040"/>
      <c r="AO30" s="1040"/>
      <c r="AP30" s="1040" t="s">
        <v>590</v>
      </c>
      <c r="AQ30" s="1040"/>
      <c r="AR30" s="1040"/>
      <c r="AS30" s="1040"/>
      <c r="AT30" s="1040"/>
      <c r="AU30" s="1040" t="s">
        <v>591</v>
      </c>
      <c r="AV30" s="1040"/>
      <c r="AW30" s="1040"/>
      <c r="AX30" s="1040"/>
      <c r="AY30" s="1040"/>
      <c r="AZ30" s="1111" t="s">
        <v>591</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402</v>
      </c>
      <c r="C31" s="1107"/>
      <c r="D31" s="1107"/>
      <c r="E31" s="1107"/>
      <c r="F31" s="1107"/>
      <c r="G31" s="1107"/>
      <c r="H31" s="1107"/>
      <c r="I31" s="1107"/>
      <c r="J31" s="1107"/>
      <c r="K31" s="1107"/>
      <c r="L31" s="1107"/>
      <c r="M31" s="1107"/>
      <c r="N31" s="1107"/>
      <c r="O31" s="1107"/>
      <c r="P31" s="1108"/>
      <c r="Q31" s="1112">
        <v>503</v>
      </c>
      <c r="R31" s="1113"/>
      <c r="S31" s="1113"/>
      <c r="T31" s="1113"/>
      <c r="U31" s="1113"/>
      <c r="V31" s="1113">
        <v>471</v>
      </c>
      <c r="W31" s="1113"/>
      <c r="X31" s="1113"/>
      <c r="Y31" s="1113"/>
      <c r="Z31" s="1113"/>
      <c r="AA31" s="1113">
        <v>32</v>
      </c>
      <c r="AB31" s="1113"/>
      <c r="AC31" s="1113"/>
      <c r="AD31" s="1113"/>
      <c r="AE31" s="1114"/>
      <c r="AF31" s="1088">
        <v>970</v>
      </c>
      <c r="AG31" s="1089"/>
      <c r="AH31" s="1089"/>
      <c r="AI31" s="1089"/>
      <c r="AJ31" s="1090"/>
      <c r="AK31" s="1049">
        <v>78</v>
      </c>
      <c r="AL31" s="1040"/>
      <c r="AM31" s="1040"/>
      <c r="AN31" s="1040"/>
      <c r="AO31" s="1040"/>
      <c r="AP31" s="1040">
        <v>2046</v>
      </c>
      <c r="AQ31" s="1040"/>
      <c r="AR31" s="1040"/>
      <c r="AS31" s="1040"/>
      <c r="AT31" s="1040"/>
      <c r="AU31" s="1040">
        <v>933</v>
      </c>
      <c r="AV31" s="1040"/>
      <c r="AW31" s="1040"/>
      <c r="AX31" s="1040"/>
      <c r="AY31" s="1040"/>
      <c r="AZ31" s="1111" t="s">
        <v>591</v>
      </c>
      <c r="BA31" s="1111"/>
      <c r="BB31" s="1111"/>
      <c r="BC31" s="1111"/>
      <c r="BD31" s="1111"/>
      <c r="BE31" s="1101" t="s">
        <v>403</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404</v>
      </c>
      <c r="C32" s="1107"/>
      <c r="D32" s="1107"/>
      <c r="E32" s="1107"/>
      <c r="F32" s="1107"/>
      <c r="G32" s="1107"/>
      <c r="H32" s="1107"/>
      <c r="I32" s="1107"/>
      <c r="J32" s="1107"/>
      <c r="K32" s="1107"/>
      <c r="L32" s="1107"/>
      <c r="M32" s="1107"/>
      <c r="N32" s="1107"/>
      <c r="O32" s="1107"/>
      <c r="P32" s="1108"/>
      <c r="Q32" s="1112">
        <v>108</v>
      </c>
      <c r="R32" s="1113"/>
      <c r="S32" s="1113"/>
      <c r="T32" s="1113"/>
      <c r="U32" s="1113"/>
      <c r="V32" s="1113">
        <v>104</v>
      </c>
      <c r="W32" s="1113"/>
      <c r="X32" s="1113"/>
      <c r="Y32" s="1113"/>
      <c r="Z32" s="1113"/>
      <c r="AA32" s="1113">
        <v>4</v>
      </c>
      <c r="AB32" s="1113"/>
      <c r="AC32" s="1113"/>
      <c r="AD32" s="1113"/>
      <c r="AE32" s="1114"/>
      <c r="AF32" s="1088">
        <v>4</v>
      </c>
      <c r="AG32" s="1089"/>
      <c r="AH32" s="1089"/>
      <c r="AI32" s="1089"/>
      <c r="AJ32" s="1090"/>
      <c r="AK32" s="1049">
        <v>34</v>
      </c>
      <c r="AL32" s="1040"/>
      <c r="AM32" s="1040"/>
      <c r="AN32" s="1040"/>
      <c r="AO32" s="1040"/>
      <c r="AP32" s="1040">
        <v>799</v>
      </c>
      <c r="AQ32" s="1040"/>
      <c r="AR32" s="1040"/>
      <c r="AS32" s="1040"/>
      <c r="AT32" s="1040"/>
      <c r="AU32" s="1040">
        <v>443</v>
      </c>
      <c r="AV32" s="1040"/>
      <c r="AW32" s="1040"/>
      <c r="AX32" s="1040"/>
      <c r="AY32" s="1040"/>
      <c r="AZ32" s="1111" t="s">
        <v>591</v>
      </c>
      <c r="BA32" s="1111"/>
      <c r="BB32" s="1111"/>
      <c r="BC32" s="1111"/>
      <c r="BD32" s="1111"/>
      <c r="BE32" s="1101" t="s">
        <v>405</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406</v>
      </c>
      <c r="C33" s="1107"/>
      <c r="D33" s="1107"/>
      <c r="E33" s="1107"/>
      <c r="F33" s="1107"/>
      <c r="G33" s="1107"/>
      <c r="H33" s="1107"/>
      <c r="I33" s="1107"/>
      <c r="J33" s="1107"/>
      <c r="K33" s="1107"/>
      <c r="L33" s="1107"/>
      <c r="M33" s="1107"/>
      <c r="N33" s="1107"/>
      <c r="O33" s="1107"/>
      <c r="P33" s="1108"/>
      <c r="Q33" s="1112">
        <v>488</v>
      </c>
      <c r="R33" s="1113"/>
      <c r="S33" s="1113"/>
      <c r="T33" s="1113"/>
      <c r="U33" s="1113"/>
      <c r="V33" s="1113">
        <v>488</v>
      </c>
      <c r="W33" s="1113"/>
      <c r="X33" s="1113"/>
      <c r="Y33" s="1113"/>
      <c r="Z33" s="1113"/>
      <c r="AA33" s="1113">
        <v>33</v>
      </c>
      <c r="AB33" s="1113"/>
      <c r="AC33" s="1113"/>
      <c r="AD33" s="1113"/>
      <c r="AE33" s="1114"/>
      <c r="AF33" s="1088">
        <v>0</v>
      </c>
      <c r="AG33" s="1089"/>
      <c r="AH33" s="1089"/>
      <c r="AI33" s="1089"/>
      <c r="AJ33" s="1090"/>
      <c r="AK33" s="1049">
        <v>352</v>
      </c>
      <c r="AL33" s="1040"/>
      <c r="AM33" s="1040"/>
      <c r="AN33" s="1040"/>
      <c r="AO33" s="1040"/>
      <c r="AP33" s="1040">
        <v>2461</v>
      </c>
      <c r="AQ33" s="1040"/>
      <c r="AR33" s="1040"/>
      <c r="AS33" s="1040"/>
      <c r="AT33" s="1040"/>
      <c r="AU33" s="1040">
        <v>2451</v>
      </c>
      <c r="AV33" s="1040"/>
      <c r="AW33" s="1040"/>
      <c r="AX33" s="1040"/>
      <c r="AY33" s="1040"/>
      <c r="AZ33" s="1111" t="s">
        <v>591</v>
      </c>
      <c r="BA33" s="1111"/>
      <c r="BB33" s="1111"/>
      <c r="BC33" s="1111"/>
      <c r="BD33" s="1111"/>
      <c r="BE33" s="1101" t="s">
        <v>407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408</v>
      </c>
      <c r="C34" s="1107"/>
      <c r="D34" s="1107"/>
      <c r="E34" s="1107"/>
      <c r="F34" s="1107"/>
      <c r="G34" s="1107"/>
      <c r="H34" s="1107"/>
      <c r="I34" s="1107"/>
      <c r="J34" s="1107"/>
      <c r="K34" s="1107"/>
      <c r="L34" s="1107"/>
      <c r="M34" s="1107"/>
      <c r="N34" s="1107"/>
      <c r="O34" s="1107"/>
      <c r="P34" s="1108"/>
      <c r="Q34" s="1112">
        <v>1154</v>
      </c>
      <c r="R34" s="1113"/>
      <c r="S34" s="1113"/>
      <c r="T34" s="1113"/>
      <c r="U34" s="1113"/>
      <c r="V34" s="1113">
        <v>1149</v>
      </c>
      <c r="W34" s="1113"/>
      <c r="X34" s="1113"/>
      <c r="Y34" s="1113"/>
      <c r="Z34" s="1113"/>
      <c r="AA34" s="1113">
        <v>4997</v>
      </c>
      <c r="AB34" s="1113"/>
      <c r="AC34" s="1113"/>
      <c r="AD34" s="1113"/>
      <c r="AE34" s="1114"/>
      <c r="AF34" s="1088">
        <v>0</v>
      </c>
      <c r="AG34" s="1089"/>
      <c r="AH34" s="1089"/>
      <c r="AI34" s="1089"/>
      <c r="AJ34" s="1090"/>
      <c r="AK34" s="1049">
        <v>438</v>
      </c>
      <c r="AL34" s="1040"/>
      <c r="AM34" s="1040"/>
      <c r="AN34" s="1040"/>
      <c r="AO34" s="1040"/>
      <c r="AP34" s="1040">
        <v>5192</v>
      </c>
      <c r="AQ34" s="1040"/>
      <c r="AR34" s="1040"/>
      <c r="AS34" s="1040"/>
      <c r="AT34" s="1040"/>
      <c r="AU34" s="1040">
        <v>5192</v>
      </c>
      <c r="AV34" s="1040"/>
      <c r="AW34" s="1040"/>
      <c r="AX34" s="1040"/>
      <c r="AY34" s="1040"/>
      <c r="AZ34" s="1111" t="s">
        <v>521</v>
      </c>
      <c r="BA34" s="1111"/>
      <c r="BB34" s="1111"/>
      <c r="BC34" s="1111"/>
      <c r="BD34" s="1111"/>
      <c r="BE34" s="1101" t="s">
        <v>405</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386</v>
      </c>
      <c r="B63" s="1013" t="s">
        <v>410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1068</v>
      </c>
      <c r="AG63" s="1028"/>
      <c r="AH63" s="1028"/>
      <c r="AI63" s="1028"/>
      <c r="AJ63" s="1099"/>
      <c r="AK63" s="1100"/>
      <c r="AL63" s="1032"/>
      <c r="AM63" s="1032"/>
      <c r="AN63" s="1032"/>
      <c r="AO63" s="1032"/>
      <c r="AP63" s="1028">
        <v>10498</v>
      </c>
      <c r="AQ63" s="1028"/>
      <c r="AR63" s="1028"/>
      <c r="AS63" s="1028"/>
      <c r="AT63" s="1028"/>
      <c r="AU63" s="1028">
        <v>9019</v>
      </c>
      <c r="AV63" s="1028"/>
      <c r="AW63" s="1028"/>
      <c r="AX63" s="1028"/>
      <c r="AY63" s="1028"/>
      <c r="AZ63" s="1094"/>
      <c r="BA63" s="1094"/>
      <c r="BB63" s="1094"/>
      <c r="BC63" s="1094"/>
      <c r="BD63" s="1094"/>
      <c r="BE63" s="1029"/>
      <c r="BF63" s="1029"/>
      <c r="BG63" s="1029"/>
      <c r="BH63" s="1029"/>
      <c r="BI63" s="1030"/>
      <c r="BJ63" s="1095" t="s">
        <v>411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413</v>
      </c>
      <c r="B66" s="1065"/>
      <c r="C66" s="1065"/>
      <c r="D66" s="1065"/>
      <c r="E66" s="1065"/>
      <c r="F66" s="1065"/>
      <c r="G66" s="1065"/>
      <c r="H66" s="1065"/>
      <c r="I66" s="1065"/>
      <c r="J66" s="1065"/>
      <c r="K66" s="1065"/>
      <c r="L66" s="1065"/>
      <c r="M66" s="1065"/>
      <c r="N66" s="1065"/>
      <c r="O66" s="1065"/>
      <c r="P66" s="1066"/>
      <c r="Q66" s="1070" t="s">
        <v>414</v>
      </c>
      <c r="R66" s="1071"/>
      <c r="S66" s="1071"/>
      <c r="T66" s="1071"/>
      <c r="U66" s="1072"/>
      <c r="V66" s="1070" t="s">
        <v>415</v>
      </c>
      <c r="W66" s="1071"/>
      <c r="X66" s="1071"/>
      <c r="Y66" s="1071"/>
      <c r="Z66" s="1072"/>
      <c r="AA66" s="1070" t="s">
        <v>416</v>
      </c>
      <c r="AB66" s="1071"/>
      <c r="AC66" s="1071"/>
      <c r="AD66" s="1071"/>
      <c r="AE66" s="1072"/>
      <c r="AF66" s="1076" t="s">
        <v>417</v>
      </c>
      <c r="AG66" s="1077"/>
      <c r="AH66" s="1077"/>
      <c r="AI66" s="1077"/>
      <c r="AJ66" s="1078"/>
      <c r="AK66" s="1070" t="s">
        <v>418</v>
      </c>
      <c r="AL66" s="1065"/>
      <c r="AM66" s="1065"/>
      <c r="AN66" s="1065"/>
      <c r="AO66" s="1066"/>
      <c r="AP66" s="1070" t="s">
        <v>419</v>
      </c>
      <c r="AQ66" s="1071"/>
      <c r="AR66" s="1071"/>
      <c r="AS66" s="1071"/>
      <c r="AT66" s="1072"/>
      <c r="AU66" s="1070" t="s">
        <v>420</v>
      </c>
      <c r="AV66" s="1071"/>
      <c r="AW66" s="1071"/>
      <c r="AX66" s="1071"/>
      <c r="AY66" s="1072"/>
      <c r="AZ66" s="1070" t="s">
        <v>374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584</v>
      </c>
      <c r="C68" s="1055"/>
      <c r="D68" s="1055"/>
      <c r="E68" s="1055"/>
      <c r="F68" s="1055"/>
      <c r="G68" s="1055"/>
      <c r="H68" s="1055"/>
      <c r="I68" s="1055"/>
      <c r="J68" s="1055"/>
      <c r="K68" s="1055"/>
      <c r="L68" s="1055"/>
      <c r="M68" s="1055"/>
      <c r="N68" s="1055"/>
      <c r="O68" s="1055"/>
      <c r="P68" s="1056"/>
      <c r="Q68" s="1057">
        <v>68</v>
      </c>
      <c r="R68" s="1051"/>
      <c r="S68" s="1051"/>
      <c r="T68" s="1051"/>
      <c r="U68" s="1051"/>
      <c r="V68" s="1051">
        <v>64</v>
      </c>
      <c r="W68" s="1051"/>
      <c r="X68" s="1051"/>
      <c r="Y68" s="1051"/>
      <c r="Z68" s="1051"/>
      <c r="AA68" s="1051">
        <v>3</v>
      </c>
      <c r="AB68" s="1051"/>
      <c r="AC68" s="1051"/>
      <c r="AD68" s="1051"/>
      <c r="AE68" s="1051"/>
      <c r="AF68" s="1051">
        <v>3</v>
      </c>
      <c r="AG68" s="1051"/>
      <c r="AH68" s="1051"/>
      <c r="AI68" s="1051"/>
      <c r="AJ68" s="1051"/>
      <c r="AK68" s="1051" t="s">
        <v>592</v>
      </c>
      <c r="AL68" s="1051"/>
      <c r="AM68" s="1051"/>
      <c r="AN68" s="1051"/>
      <c r="AO68" s="1051"/>
      <c r="AP68" s="1051" t="s">
        <v>592</v>
      </c>
      <c r="AQ68" s="1051"/>
      <c r="AR68" s="1051"/>
      <c r="AS68" s="1051"/>
      <c r="AT68" s="1051"/>
      <c r="AU68" s="1051" t="s">
        <v>592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585</v>
      </c>
      <c r="C69" s="1044"/>
      <c r="D69" s="1044"/>
      <c r="E69" s="1044"/>
      <c r="F69" s="1044"/>
      <c r="G69" s="1044"/>
      <c r="H69" s="1044"/>
      <c r="I69" s="1044"/>
      <c r="J69" s="1044"/>
      <c r="K69" s="1044"/>
      <c r="L69" s="1044"/>
      <c r="M69" s="1044"/>
      <c r="N69" s="1044"/>
      <c r="O69" s="1044"/>
      <c r="P69" s="1045"/>
      <c r="Q69" s="1046">
        <v>8250</v>
      </c>
      <c r="R69" s="1040"/>
      <c r="S69" s="1040"/>
      <c r="T69" s="1040"/>
      <c r="U69" s="1040"/>
      <c r="V69" s="1040">
        <v>8182</v>
      </c>
      <c r="W69" s="1040"/>
      <c r="X69" s="1040"/>
      <c r="Y69" s="1040"/>
      <c r="Z69" s="1040"/>
      <c r="AA69" s="1040">
        <v>68</v>
      </c>
      <c r="AB69" s="1040"/>
      <c r="AC69" s="1040"/>
      <c r="AD69" s="1040"/>
      <c r="AE69" s="1040"/>
      <c r="AF69" s="1040">
        <v>68</v>
      </c>
      <c r="AG69" s="1040"/>
      <c r="AH69" s="1040"/>
      <c r="AI69" s="1040"/>
      <c r="AJ69" s="1040"/>
      <c r="AK69" s="1040">
        <v>720</v>
      </c>
      <c r="AL69" s="1040"/>
      <c r="AM69" s="1040"/>
      <c r="AN69" s="1040"/>
      <c r="AO69" s="1040"/>
      <c r="AP69" s="1040" t="s">
        <v>592</v>
      </c>
      <c r="AQ69" s="1040"/>
      <c r="AR69" s="1040"/>
      <c r="AS69" s="1040"/>
      <c r="AT69" s="1040"/>
      <c r="AU69" s="1040" t="s">
        <v>592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586</v>
      </c>
      <c r="C70" s="1044"/>
      <c r="D70" s="1044"/>
      <c r="E70" s="1044"/>
      <c r="F70" s="1044"/>
      <c r="G70" s="1044"/>
      <c r="H70" s="1044"/>
      <c r="I70" s="1044"/>
      <c r="J70" s="1044"/>
      <c r="K70" s="1044"/>
      <c r="L70" s="1044"/>
      <c r="M70" s="1044"/>
      <c r="N70" s="1044"/>
      <c r="O70" s="1044"/>
      <c r="P70" s="1045"/>
      <c r="Q70" s="1046">
        <v>234</v>
      </c>
      <c r="R70" s="1040"/>
      <c r="S70" s="1040"/>
      <c r="T70" s="1040"/>
      <c r="U70" s="1040"/>
      <c r="V70" s="1040">
        <v>202</v>
      </c>
      <c r="W70" s="1040"/>
      <c r="X70" s="1040"/>
      <c r="Y70" s="1040"/>
      <c r="Z70" s="1040"/>
      <c r="AA70" s="1040">
        <v>32</v>
      </c>
      <c r="AB70" s="1040"/>
      <c r="AC70" s="1040"/>
      <c r="AD70" s="1040"/>
      <c r="AE70" s="1040"/>
      <c r="AF70" s="1040">
        <v>32</v>
      </c>
      <c r="AG70" s="1040"/>
      <c r="AH70" s="1040"/>
      <c r="AI70" s="1040"/>
      <c r="AJ70" s="1040"/>
      <c r="AK70" s="1040" t="s">
        <v>592</v>
      </c>
      <c r="AL70" s="1040"/>
      <c r="AM70" s="1040"/>
      <c r="AN70" s="1040"/>
      <c r="AO70" s="1040"/>
      <c r="AP70" s="1040" t="s">
        <v>592</v>
      </c>
      <c r="AQ70" s="1040"/>
      <c r="AR70" s="1040"/>
      <c r="AS70" s="1040"/>
      <c r="AT70" s="1040"/>
      <c r="AU70" s="1040" t="s">
        <v>592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587</v>
      </c>
      <c r="C71" s="1044"/>
      <c r="D71" s="1044"/>
      <c r="E71" s="1044"/>
      <c r="F71" s="1044"/>
      <c r="G71" s="1044"/>
      <c r="H71" s="1044"/>
      <c r="I71" s="1044"/>
      <c r="J71" s="1044"/>
      <c r="K71" s="1044"/>
      <c r="L71" s="1044"/>
      <c r="M71" s="1044"/>
      <c r="N71" s="1044"/>
      <c r="O71" s="1044"/>
      <c r="P71" s="1045"/>
      <c r="Q71" s="1046">
        <v>118</v>
      </c>
      <c r="R71" s="1040"/>
      <c r="S71" s="1040"/>
      <c r="T71" s="1040"/>
      <c r="U71" s="1040"/>
      <c r="V71" s="1040">
        <v>113</v>
      </c>
      <c r="W71" s="1040"/>
      <c r="X71" s="1040"/>
      <c r="Y71" s="1040"/>
      <c r="Z71" s="1040"/>
      <c r="AA71" s="1040">
        <v>5</v>
      </c>
      <c r="AB71" s="1040"/>
      <c r="AC71" s="1040"/>
      <c r="AD71" s="1040"/>
      <c r="AE71" s="1040"/>
      <c r="AF71" s="1040">
        <v>5</v>
      </c>
      <c r="AG71" s="1040"/>
      <c r="AH71" s="1040"/>
      <c r="AI71" s="1040"/>
      <c r="AJ71" s="1040"/>
      <c r="AK71" s="1040">
        <v>15</v>
      </c>
      <c r="AL71" s="1040"/>
      <c r="AM71" s="1040"/>
      <c r="AN71" s="1040"/>
      <c r="AO71" s="1040"/>
      <c r="AP71" s="1040" t="s">
        <v>592</v>
      </c>
      <c r="AQ71" s="1040"/>
      <c r="AR71" s="1040"/>
      <c r="AS71" s="1040"/>
      <c r="AT71" s="1040"/>
      <c r="AU71" s="1040" t="s">
        <v>592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588</v>
      </c>
      <c r="C72" s="1044"/>
      <c r="D72" s="1044"/>
      <c r="E72" s="1044"/>
      <c r="F72" s="1044"/>
      <c r="G72" s="1044"/>
      <c r="H72" s="1044"/>
      <c r="I72" s="1044"/>
      <c r="J72" s="1044"/>
      <c r="K72" s="1044"/>
      <c r="L72" s="1044"/>
      <c r="M72" s="1044"/>
      <c r="N72" s="1044"/>
      <c r="O72" s="1044"/>
      <c r="P72" s="1045"/>
      <c r="Q72" s="1046">
        <v>250</v>
      </c>
      <c r="R72" s="1040"/>
      <c r="S72" s="1040"/>
      <c r="T72" s="1040"/>
      <c r="U72" s="1040"/>
      <c r="V72" s="1040">
        <v>234</v>
      </c>
      <c r="W72" s="1040"/>
      <c r="X72" s="1040"/>
      <c r="Y72" s="1040"/>
      <c r="Z72" s="1040"/>
      <c r="AA72" s="1040">
        <v>16</v>
      </c>
      <c r="AB72" s="1040"/>
      <c r="AC72" s="1040"/>
      <c r="AD72" s="1040"/>
      <c r="AE72" s="1040"/>
      <c r="AF72" s="1040">
        <v>16</v>
      </c>
      <c r="AG72" s="1040"/>
      <c r="AH72" s="1040"/>
      <c r="AI72" s="1040"/>
      <c r="AJ72" s="1040"/>
      <c r="AK72" s="1040" t="s">
        <v>592</v>
      </c>
      <c r="AL72" s="1040"/>
      <c r="AM72" s="1040"/>
      <c r="AN72" s="1040"/>
      <c r="AO72" s="1040"/>
      <c r="AP72" s="1040" t="s">
        <v>592</v>
      </c>
      <c r="AQ72" s="1040"/>
      <c r="AR72" s="1040"/>
      <c r="AS72" s="1040"/>
      <c r="AT72" s="1040"/>
      <c r="AU72" s="1040" t="s">
        <v>592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589</v>
      </c>
      <c r="C73" s="1044"/>
      <c r="D73" s="1044"/>
      <c r="E73" s="1044"/>
      <c r="F73" s="1044"/>
      <c r="G73" s="1044"/>
      <c r="H73" s="1044"/>
      <c r="I73" s="1044"/>
      <c r="J73" s="1044"/>
      <c r="K73" s="1044"/>
      <c r="L73" s="1044"/>
      <c r="M73" s="1044"/>
      <c r="N73" s="1044"/>
      <c r="O73" s="1044"/>
      <c r="P73" s="1045"/>
      <c r="Q73" s="1046">
        <v>253621</v>
      </c>
      <c r="R73" s="1040"/>
      <c r="S73" s="1040"/>
      <c r="T73" s="1040"/>
      <c r="U73" s="1040"/>
      <c r="V73" s="1040">
        <v>241656</v>
      </c>
      <c r="W73" s="1040"/>
      <c r="X73" s="1040"/>
      <c r="Y73" s="1040"/>
      <c r="Z73" s="1040"/>
      <c r="AA73" s="1040">
        <v>11965</v>
      </c>
      <c r="AB73" s="1040"/>
      <c r="AC73" s="1040"/>
      <c r="AD73" s="1040"/>
      <c r="AE73" s="1040"/>
      <c r="AF73" s="1040">
        <v>11965</v>
      </c>
      <c r="AG73" s="1040"/>
      <c r="AH73" s="1040"/>
      <c r="AI73" s="1040"/>
      <c r="AJ73" s="1040"/>
      <c r="AK73" s="1040" t="s">
        <v>593</v>
      </c>
      <c r="AL73" s="1040"/>
      <c r="AM73" s="1040"/>
      <c r="AN73" s="1040"/>
      <c r="AO73" s="1040"/>
      <c r="AP73" s="1040" t="s">
        <v>592</v>
      </c>
      <c r="AQ73" s="1040"/>
      <c r="AR73" s="1040"/>
      <c r="AS73" s="1040"/>
      <c r="AT73" s="1040"/>
      <c r="AU73" s="1040" t="s">
        <v>592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386</v>
      </c>
      <c r="B88" s="1013" t="s">
        <v>421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12089</v>
      </c>
      <c r="AG88" s="1028"/>
      <c r="AH88" s="1028"/>
      <c r="AI88" s="1028"/>
      <c r="AJ88" s="1028"/>
      <c r="AK88" s="1032"/>
      <c r="AL88" s="1032"/>
      <c r="AM88" s="1032"/>
      <c r="AN88" s="1032"/>
      <c r="AO88" s="1032"/>
      <c r="AP88" s="1028" t="s">
        <v>594</v>
      </c>
      <c r="AQ88" s="1028"/>
      <c r="AR88" s="1028"/>
      <c r="AS88" s="1028"/>
      <c r="AT88" s="1028"/>
      <c r="AU88" s="1028" t="s">
        <v>594</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1013" t="s">
        <v>422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v>
      </c>
      <c r="CS102" s="1020"/>
      <c r="CT102" s="1020"/>
      <c r="CU102" s="1020"/>
      <c r="CV102" s="1021"/>
      <c r="CW102" s="1019"/>
      <c r="CX102" s="1020"/>
      <c r="CY102" s="1020"/>
      <c r="CZ102" s="1020"/>
      <c r="DA102" s="1021"/>
      <c r="DB102" s="1019">
        <v>20</v>
      </c>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430</v>
      </c>
      <c r="AB109" s="963"/>
      <c r="AC109" s="963"/>
      <c r="AD109" s="963"/>
      <c r="AE109" s="964"/>
      <c r="AF109" s="965" t="s">
        <v>305</v>
      </c>
      <c r="AG109" s="963"/>
      <c r="AH109" s="963"/>
      <c r="AI109" s="963"/>
      <c r="AJ109" s="964"/>
      <c r="AK109" s="965" t="s">
        <v>304</v>
      </c>
      <c r="AL109" s="963"/>
      <c r="AM109" s="963"/>
      <c r="AN109" s="963"/>
      <c r="AO109" s="964"/>
      <c r="AP109" s="965" t="s">
        <v>431</v>
      </c>
      <c r="AQ109" s="963"/>
      <c r="AR109" s="963"/>
      <c r="AS109" s="963"/>
      <c r="AT109" s="994"/>
      <c r="AU109" s="962" t="s">
        <v>429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430</v>
      </c>
      <c r="BR109" s="963"/>
      <c r="BS109" s="963"/>
      <c r="BT109" s="963"/>
      <c r="BU109" s="964"/>
      <c r="BV109" s="965" t="s">
        <v>305</v>
      </c>
      <c r="BW109" s="963"/>
      <c r="BX109" s="963"/>
      <c r="BY109" s="963"/>
      <c r="BZ109" s="964"/>
      <c r="CA109" s="965" t="s">
        <v>304</v>
      </c>
      <c r="CB109" s="963"/>
      <c r="CC109" s="963"/>
      <c r="CD109" s="963"/>
      <c r="CE109" s="964"/>
      <c r="CF109" s="1001" t="s">
        <v>431</v>
      </c>
      <c r="CG109" s="1001"/>
      <c r="CH109" s="1001"/>
      <c r="CI109" s="1001"/>
      <c r="CJ109" s="1001"/>
      <c r="CK109" s="965" t="s">
        <v>432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430</v>
      </c>
      <c r="DH109" s="963"/>
      <c r="DI109" s="963"/>
      <c r="DJ109" s="963"/>
      <c r="DK109" s="964"/>
      <c r="DL109" s="965" t="s">
        <v>305</v>
      </c>
      <c r="DM109" s="963"/>
      <c r="DN109" s="963"/>
      <c r="DO109" s="963"/>
      <c r="DP109" s="964"/>
      <c r="DQ109" s="965" t="s">
        <v>304</v>
      </c>
      <c r="DR109" s="963"/>
      <c r="DS109" s="963"/>
      <c r="DT109" s="963"/>
      <c r="DU109" s="964"/>
      <c r="DV109" s="965" t="s">
        <v>431</v>
      </c>
      <c r="DW109" s="963"/>
      <c r="DX109" s="963"/>
      <c r="DY109" s="963"/>
      <c r="DZ109" s="994"/>
    </row>
    <row r="110" spans="1:131" s="226" customFormat="1" ht="26.25" customHeight="1" x14ac:dyDescent="0.15">
      <c r="A110" s="865" t="s">
        <v>433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2499109</v>
      </c>
      <c r="AB110" s="956"/>
      <c r="AC110" s="956"/>
      <c r="AD110" s="956"/>
      <c r="AE110" s="957"/>
      <c r="AF110" s="958">
        <v>2328389</v>
      </c>
      <c r="AG110" s="956"/>
      <c r="AH110" s="956"/>
      <c r="AI110" s="956"/>
      <c r="AJ110" s="957"/>
      <c r="AK110" s="958">
        <v>2154974</v>
      </c>
      <c r="AL110" s="956"/>
      <c r="AM110" s="956"/>
      <c r="AN110" s="956"/>
      <c r="AO110" s="957"/>
      <c r="AP110" s="959">
        <v>32</v>
      </c>
      <c r="AQ110" s="960"/>
      <c r="AR110" s="960"/>
      <c r="AS110" s="960"/>
      <c r="AT110" s="961"/>
      <c r="AU110" s="995" t="s">
        <v>66</v>
      </c>
      <c r="AV110" s="996"/>
      <c r="AW110" s="996"/>
      <c r="AX110" s="996"/>
      <c r="AY110" s="996"/>
      <c r="AZ110" s="921" t="s">
        <v>434</v>
      </c>
      <c r="BA110" s="866"/>
      <c r="BB110" s="866"/>
      <c r="BC110" s="866"/>
      <c r="BD110" s="866"/>
      <c r="BE110" s="866"/>
      <c r="BF110" s="866"/>
      <c r="BG110" s="866"/>
      <c r="BH110" s="866"/>
      <c r="BI110" s="866"/>
      <c r="BJ110" s="866"/>
      <c r="BK110" s="866"/>
      <c r="BL110" s="866"/>
      <c r="BM110" s="866"/>
      <c r="BN110" s="866"/>
      <c r="BO110" s="866"/>
      <c r="BP110" s="867"/>
      <c r="BQ110" s="922">
        <v>17385925</v>
      </c>
      <c r="BR110" s="903"/>
      <c r="BS110" s="903"/>
      <c r="BT110" s="903"/>
      <c r="BU110" s="903"/>
      <c r="BV110" s="903">
        <v>15856724</v>
      </c>
      <c r="BW110" s="903"/>
      <c r="BX110" s="903"/>
      <c r="BY110" s="903"/>
      <c r="BZ110" s="903"/>
      <c r="CA110" s="903">
        <v>14946649</v>
      </c>
      <c r="CB110" s="903"/>
      <c r="CC110" s="903"/>
      <c r="CD110" s="903"/>
      <c r="CE110" s="903"/>
      <c r="CF110" s="927">
        <v>222.3</v>
      </c>
      <c r="CG110" s="928"/>
      <c r="CH110" s="928"/>
      <c r="CI110" s="928"/>
      <c r="CJ110" s="928"/>
      <c r="CK110" s="991" t="s">
        <v>435</v>
      </c>
      <c r="CL110" s="877"/>
      <c r="CM110" s="952" t="s">
        <v>436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437</v>
      </c>
      <c r="DH110" s="903"/>
      <c r="DI110" s="903"/>
      <c r="DJ110" s="903"/>
      <c r="DK110" s="903"/>
      <c r="DL110" s="903" t="s">
        <v>437</v>
      </c>
      <c r="DM110" s="903"/>
      <c r="DN110" s="903"/>
      <c r="DO110" s="903"/>
      <c r="DP110" s="903"/>
      <c r="DQ110" s="903" t="s">
        <v>438</v>
      </c>
      <c r="DR110" s="903"/>
      <c r="DS110" s="903"/>
      <c r="DT110" s="903"/>
      <c r="DU110" s="903"/>
      <c r="DV110" s="904" t="s">
        <v>438</v>
      </c>
      <c r="DW110" s="904"/>
      <c r="DX110" s="904"/>
      <c r="DY110" s="904"/>
      <c r="DZ110" s="905"/>
    </row>
    <row r="111" spans="1:131" s="226" customFormat="1" ht="26.25" customHeight="1" x14ac:dyDescent="0.15">
      <c r="A111" s="832" t="s">
        <v>439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440</v>
      </c>
      <c r="AB111" s="984"/>
      <c r="AC111" s="984"/>
      <c r="AD111" s="984"/>
      <c r="AE111" s="985"/>
      <c r="AF111" s="986" t="s">
        <v>411</v>
      </c>
      <c r="AG111" s="984"/>
      <c r="AH111" s="984"/>
      <c r="AI111" s="984"/>
      <c r="AJ111" s="985"/>
      <c r="AK111" s="986" t="s">
        <v>437</v>
      </c>
      <c r="AL111" s="984"/>
      <c r="AM111" s="984"/>
      <c r="AN111" s="984"/>
      <c r="AO111" s="985"/>
      <c r="AP111" s="987" t="s">
        <v>411</v>
      </c>
      <c r="AQ111" s="988"/>
      <c r="AR111" s="988"/>
      <c r="AS111" s="988"/>
      <c r="AT111" s="989"/>
      <c r="AU111" s="997"/>
      <c r="AV111" s="998"/>
      <c r="AW111" s="998"/>
      <c r="AX111" s="998"/>
      <c r="AY111" s="998"/>
      <c r="AZ111" s="873" t="s">
        <v>441</v>
      </c>
      <c r="BA111" s="808"/>
      <c r="BB111" s="808"/>
      <c r="BC111" s="808"/>
      <c r="BD111" s="808"/>
      <c r="BE111" s="808"/>
      <c r="BF111" s="808"/>
      <c r="BG111" s="808"/>
      <c r="BH111" s="808"/>
      <c r="BI111" s="808"/>
      <c r="BJ111" s="808"/>
      <c r="BK111" s="808"/>
      <c r="BL111" s="808"/>
      <c r="BM111" s="808"/>
      <c r="BN111" s="808"/>
      <c r="BO111" s="808"/>
      <c r="BP111" s="809"/>
      <c r="BQ111" s="874" t="s">
        <v>123</v>
      </c>
      <c r="BR111" s="875"/>
      <c r="BS111" s="875"/>
      <c r="BT111" s="875"/>
      <c r="BU111" s="875"/>
      <c r="BV111" s="875" t="s">
        <v>123</v>
      </c>
      <c r="BW111" s="875"/>
      <c r="BX111" s="875"/>
      <c r="BY111" s="875"/>
      <c r="BZ111" s="875"/>
      <c r="CA111" s="875" t="s">
        <v>440</v>
      </c>
      <c r="CB111" s="875"/>
      <c r="CC111" s="875"/>
      <c r="CD111" s="875"/>
      <c r="CE111" s="875"/>
      <c r="CF111" s="936" t="s">
        <v>440</v>
      </c>
      <c r="CG111" s="937"/>
      <c r="CH111" s="937"/>
      <c r="CI111" s="937"/>
      <c r="CJ111" s="937"/>
      <c r="CK111" s="992"/>
      <c r="CL111" s="879"/>
      <c r="CM111" s="882" t="s">
        <v>442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440</v>
      </c>
      <c r="DH111" s="875"/>
      <c r="DI111" s="875"/>
      <c r="DJ111" s="875"/>
      <c r="DK111" s="875"/>
      <c r="DL111" s="875" t="s">
        <v>411</v>
      </c>
      <c r="DM111" s="875"/>
      <c r="DN111" s="875"/>
      <c r="DO111" s="875"/>
      <c r="DP111" s="875"/>
      <c r="DQ111" s="875" t="s">
        <v>440</v>
      </c>
      <c r="DR111" s="875"/>
      <c r="DS111" s="875"/>
      <c r="DT111" s="875"/>
      <c r="DU111" s="875"/>
      <c r="DV111" s="852" t="s">
        <v>411</v>
      </c>
      <c r="DW111" s="852"/>
      <c r="DX111" s="852"/>
      <c r="DY111" s="852"/>
      <c r="DZ111" s="853"/>
    </row>
    <row r="112" spans="1:131" s="226" customFormat="1" ht="26.25" customHeight="1" x14ac:dyDescent="0.15">
      <c r="A112" s="977" t="s">
        <v>443</v>
      </c>
      <c r="B112" s="978"/>
      <c r="C112" s="808" t="s">
        <v>444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445</v>
      </c>
      <c r="AG112" s="838"/>
      <c r="AH112" s="838"/>
      <c r="AI112" s="838"/>
      <c r="AJ112" s="839"/>
      <c r="AK112" s="840" t="s">
        <v>411</v>
      </c>
      <c r="AL112" s="838"/>
      <c r="AM112" s="838"/>
      <c r="AN112" s="838"/>
      <c r="AO112" s="839"/>
      <c r="AP112" s="885" t="s">
        <v>440</v>
      </c>
      <c r="AQ112" s="886"/>
      <c r="AR112" s="886"/>
      <c r="AS112" s="886"/>
      <c r="AT112" s="887"/>
      <c r="AU112" s="997"/>
      <c r="AV112" s="998"/>
      <c r="AW112" s="998"/>
      <c r="AX112" s="998"/>
      <c r="AY112" s="998"/>
      <c r="AZ112" s="873" t="s">
        <v>446</v>
      </c>
      <c r="BA112" s="808"/>
      <c r="BB112" s="808"/>
      <c r="BC112" s="808"/>
      <c r="BD112" s="808"/>
      <c r="BE112" s="808"/>
      <c r="BF112" s="808"/>
      <c r="BG112" s="808"/>
      <c r="BH112" s="808"/>
      <c r="BI112" s="808"/>
      <c r="BJ112" s="808"/>
      <c r="BK112" s="808"/>
      <c r="BL112" s="808"/>
      <c r="BM112" s="808"/>
      <c r="BN112" s="808"/>
      <c r="BO112" s="808"/>
      <c r="BP112" s="809"/>
      <c r="BQ112" s="874">
        <v>9095046</v>
      </c>
      <c r="BR112" s="875"/>
      <c r="BS112" s="875"/>
      <c r="BT112" s="875"/>
      <c r="BU112" s="875"/>
      <c r="BV112" s="875">
        <v>9046114</v>
      </c>
      <c r="BW112" s="875"/>
      <c r="BX112" s="875"/>
      <c r="BY112" s="875"/>
      <c r="BZ112" s="875"/>
      <c r="CA112" s="875">
        <v>9019811</v>
      </c>
      <c r="CB112" s="875"/>
      <c r="CC112" s="875"/>
      <c r="CD112" s="875"/>
      <c r="CE112" s="875"/>
      <c r="CF112" s="936">
        <v>134.1</v>
      </c>
      <c r="CG112" s="937"/>
      <c r="CH112" s="937"/>
      <c r="CI112" s="937"/>
      <c r="CJ112" s="937"/>
      <c r="CK112" s="992"/>
      <c r="CL112" s="879"/>
      <c r="CM112" s="882" t="s">
        <v>447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411</v>
      </c>
      <c r="DH112" s="875"/>
      <c r="DI112" s="875"/>
      <c r="DJ112" s="875"/>
      <c r="DK112" s="875"/>
      <c r="DL112" s="875" t="s">
        <v>411</v>
      </c>
      <c r="DM112" s="875"/>
      <c r="DN112" s="875"/>
      <c r="DO112" s="875"/>
      <c r="DP112" s="875"/>
      <c r="DQ112" s="875" t="s">
        <v>440</v>
      </c>
      <c r="DR112" s="875"/>
      <c r="DS112" s="875"/>
      <c r="DT112" s="875"/>
      <c r="DU112" s="875"/>
      <c r="DV112" s="852" t="s">
        <v>445</v>
      </c>
      <c r="DW112" s="852"/>
      <c r="DX112" s="852"/>
      <c r="DY112" s="852"/>
      <c r="DZ112" s="853"/>
    </row>
    <row r="113" spans="1:130" s="226" customFormat="1" ht="26.25" customHeight="1" x14ac:dyDescent="0.15">
      <c r="A113" s="979"/>
      <c r="B113" s="980"/>
      <c r="C113" s="808" t="s">
        <v>448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586510</v>
      </c>
      <c r="AB113" s="984"/>
      <c r="AC113" s="984"/>
      <c r="AD113" s="984"/>
      <c r="AE113" s="985"/>
      <c r="AF113" s="986">
        <v>595713</v>
      </c>
      <c r="AG113" s="984"/>
      <c r="AH113" s="984"/>
      <c r="AI113" s="984"/>
      <c r="AJ113" s="985"/>
      <c r="AK113" s="986">
        <v>603660</v>
      </c>
      <c r="AL113" s="984"/>
      <c r="AM113" s="984"/>
      <c r="AN113" s="984"/>
      <c r="AO113" s="985"/>
      <c r="AP113" s="987">
        <v>9</v>
      </c>
      <c r="AQ113" s="988"/>
      <c r="AR113" s="988"/>
      <c r="AS113" s="988"/>
      <c r="AT113" s="989"/>
      <c r="AU113" s="997"/>
      <c r="AV113" s="998"/>
      <c r="AW113" s="998"/>
      <c r="AX113" s="998"/>
      <c r="AY113" s="998"/>
      <c r="AZ113" s="873" t="s">
        <v>449</v>
      </c>
      <c r="BA113" s="808"/>
      <c r="BB113" s="808"/>
      <c r="BC113" s="808"/>
      <c r="BD113" s="808"/>
      <c r="BE113" s="808"/>
      <c r="BF113" s="808"/>
      <c r="BG113" s="808"/>
      <c r="BH113" s="808"/>
      <c r="BI113" s="808"/>
      <c r="BJ113" s="808"/>
      <c r="BK113" s="808"/>
      <c r="BL113" s="808"/>
      <c r="BM113" s="808"/>
      <c r="BN113" s="808"/>
      <c r="BO113" s="808"/>
      <c r="BP113" s="809"/>
      <c r="BQ113" s="874" t="s">
        <v>411</v>
      </c>
      <c r="BR113" s="875"/>
      <c r="BS113" s="875"/>
      <c r="BT113" s="875"/>
      <c r="BU113" s="875"/>
      <c r="BV113" s="875" t="s">
        <v>411</v>
      </c>
      <c r="BW113" s="875"/>
      <c r="BX113" s="875"/>
      <c r="BY113" s="875"/>
      <c r="BZ113" s="875"/>
      <c r="CA113" s="875" t="s">
        <v>438</v>
      </c>
      <c r="CB113" s="875"/>
      <c r="CC113" s="875"/>
      <c r="CD113" s="875"/>
      <c r="CE113" s="875"/>
      <c r="CF113" s="936" t="s">
        <v>123</v>
      </c>
      <c r="CG113" s="937"/>
      <c r="CH113" s="937"/>
      <c r="CI113" s="937"/>
      <c r="CJ113" s="937"/>
      <c r="CK113" s="992"/>
      <c r="CL113" s="879"/>
      <c r="CM113" s="882" t="s">
        <v>450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123</v>
      </c>
      <c r="DH113" s="838"/>
      <c r="DI113" s="838"/>
      <c r="DJ113" s="838"/>
      <c r="DK113" s="839"/>
      <c r="DL113" s="840" t="s">
        <v>411</v>
      </c>
      <c r="DM113" s="838"/>
      <c r="DN113" s="838"/>
      <c r="DO113" s="838"/>
      <c r="DP113" s="839"/>
      <c r="DQ113" s="840" t="s">
        <v>411</v>
      </c>
      <c r="DR113" s="838"/>
      <c r="DS113" s="838"/>
      <c r="DT113" s="838"/>
      <c r="DU113" s="839"/>
      <c r="DV113" s="885" t="s">
        <v>411</v>
      </c>
      <c r="DW113" s="886"/>
      <c r="DX113" s="886"/>
      <c r="DY113" s="886"/>
      <c r="DZ113" s="887"/>
    </row>
    <row r="114" spans="1:130" s="226" customFormat="1" ht="26.25" customHeight="1" x14ac:dyDescent="0.15">
      <c r="A114" s="979"/>
      <c r="B114" s="980"/>
      <c r="C114" s="808" t="s">
        <v>451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440</v>
      </c>
      <c r="AB114" s="838"/>
      <c r="AC114" s="838"/>
      <c r="AD114" s="838"/>
      <c r="AE114" s="839"/>
      <c r="AF114" s="840" t="s">
        <v>411</v>
      </c>
      <c r="AG114" s="838"/>
      <c r="AH114" s="838"/>
      <c r="AI114" s="838"/>
      <c r="AJ114" s="839"/>
      <c r="AK114" s="840" t="s">
        <v>123</v>
      </c>
      <c r="AL114" s="838"/>
      <c r="AM114" s="838"/>
      <c r="AN114" s="838"/>
      <c r="AO114" s="839"/>
      <c r="AP114" s="885" t="s">
        <v>411</v>
      </c>
      <c r="AQ114" s="886"/>
      <c r="AR114" s="886"/>
      <c r="AS114" s="886"/>
      <c r="AT114" s="887"/>
      <c r="AU114" s="997"/>
      <c r="AV114" s="998"/>
      <c r="AW114" s="998"/>
      <c r="AX114" s="998"/>
      <c r="AY114" s="998"/>
      <c r="AZ114" s="873" t="s">
        <v>452</v>
      </c>
      <c r="BA114" s="808"/>
      <c r="BB114" s="808"/>
      <c r="BC114" s="808"/>
      <c r="BD114" s="808"/>
      <c r="BE114" s="808"/>
      <c r="BF114" s="808"/>
      <c r="BG114" s="808"/>
      <c r="BH114" s="808"/>
      <c r="BI114" s="808"/>
      <c r="BJ114" s="808"/>
      <c r="BK114" s="808"/>
      <c r="BL114" s="808"/>
      <c r="BM114" s="808"/>
      <c r="BN114" s="808"/>
      <c r="BO114" s="808"/>
      <c r="BP114" s="809"/>
      <c r="BQ114" s="874">
        <v>1604314</v>
      </c>
      <c r="BR114" s="875"/>
      <c r="BS114" s="875"/>
      <c r="BT114" s="875"/>
      <c r="BU114" s="875"/>
      <c r="BV114" s="875">
        <v>1593667</v>
      </c>
      <c r="BW114" s="875"/>
      <c r="BX114" s="875"/>
      <c r="BY114" s="875"/>
      <c r="BZ114" s="875"/>
      <c r="CA114" s="875">
        <v>1381837</v>
      </c>
      <c r="CB114" s="875"/>
      <c r="CC114" s="875"/>
      <c r="CD114" s="875"/>
      <c r="CE114" s="875"/>
      <c r="CF114" s="936">
        <v>20.5</v>
      </c>
      <c r="CG114" s="937"/>
      <c r="CH114" s="937"/>
      <c r="CI114" s="937"/>
      <c r="CJ114" s="937"/>
      <c r="CK114" s="992"/>
      <c r="CL114" s="879"/>
      <c r="CM114" s="882" t="s">
        <v>453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440</v>
      </c>
      <c r="DH114" s="838"/>
      <c r="DI114" s="838"/>
      <c r="DJ114" s="838"/>
      <c r="DK114" s="839"/>
      <c r="DL114" s="840" t="s">
        <v>411</v>
      </c>
      <c r="DM114" s="838"/>
      <c r="DN114" s="838"/>
      <c r="DO114" s="838"/>
      <c r="DP114" s="839"/>
      <c r="DQ114" s="840" t="s">
        <v>411</v>
      </c>
      <c r="DR114" s="838"/>
      <c r="DS114" s="838"/>
      <c r="DT114" s="838"/>
      <c r="DU114" s="839"/>
      <c r="DV114" s="885" t="s">
        <v>411</v>
      </c>
      <c r="DW114" s="886"/>
      <c r="DX114" s="886"/>
      <c r="DY114" s="886"/>
      <c r="DZ114" s="887"/>
    </row>
    <row r="115" spans="1:130" s="226" customFormat="1" ht="26.25" customHeight="1" x14ac:dyDescent="0.15">
      <c r="A115" s="979"/>
      <c r="B115" s="980"/>
      <c r="C115" s="808" t="s">
        <v>454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411</v>
      </c>
      <c r="AB115" s="984"/>
      <c r="AC115" s="984"/>
      <c r="AD115" s="984"/>
      <c r="AE115" s="985"/>
      <c r="AF115" s="986" t="s">
        <v>411</v>
      </c>
      <c r="AG115" s="984"/>
      <c r="AH115" s="984"/>
      <c r="AI115" s="984"/>
      <c r="AJ115" s="985"/>
      <c r="AK115" s="986" t="s">
        <v>123</v>
      </c>
      <c r="AL115" s="984"/>
      <c r="AM115" s="984"/>
      <c r="AN115" s="984"/>
      <c r="AO115" s="985"/>
      <c r="AP115" s="987" t="s">
        <v>123</v>
      </c>
      <c r="AQ115" s="988"/>
      <c r="AR115" s="988"/>
      <c r="AS115" s="988"/>
      <c r="AT115" s="989"/>
      <c r="AU115" s="997"/>
      <c r="AV115" s="998"/>
      <c r="AW115" s="998"/>
      <c r="AX115" s="998"/>
      <c r="AY115" s="998"/>
      <c r="AZ115" s="873" t="s">
        <v>455</v>
      </c>
      <c r="BA115" s="808"/>
      <c r="BB115" s="808"/>
      <c r="BC115" s="808"/>
      <c r="BD115" s="808"/>
      <c r="BE115" s="808"/>
      <c r="BF115" s="808"/>
      <c r="BG115" s="808"/>
      <c r="BH115" s="808"/>
      <c r="BI115" s="808"/>
      <c r="BJ115" s="808"/>
      <c r="BK115" s="808"/>
      <c r="BL115" s="808"/>
      <c r="BM115" s="808"/>
      <c r="BN115" s="808"/>
      <c r="BO115" s="808"/>
      <c r="BP115" s="809"/>
      <c r="BQ115" s="874" t="s">
        <v>123</v>
      </c>
      <c r="BR115" s="875"/>
      <c r="BS115" s="875"/>
      <c r="BT115" s="875"/>
      <c r="BU115" s="875"/>
      <c r="BV115" s="875" t="s">
        <v>445</v>
      </c>
      <c r="BW115" s="875"/>
      <c r="BX115" s="875"/>
      <c r="BY115" s="875"/>
      <c r="BZ115" s="875"/>
      <c r="CA115" s="875" t="s">
        <v>411</v>
      </c>
      <c r="CB115" s="875"/>
      <c r="CC115" s="875"/>
      <c r="CD115" s="875"/>
      <c r="CE115" s="875"/>
      <c r="CF115" s="936" t="s">
        <v>411</v>
      </c>
      <c r="CG115" s="937"/>
      <c r="CH115" s="937"/>
      <c r="CI115" s="937"/>
      <c r="CJ115" s="937"/>
      <c r="CK115" s="992"/>
      <c r="CL115" s="879"/>
      <c r="CM115" s="873" t="s">
        <v>456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440</v>
      </c>
      <c r="DH115" s="838"/>
      <c r="DI115" s="838"/>
      <c r="DJ115" s="838"/>
      <c r="DK115" s="839"/>
      <c r="DL115" s="840" t="s">
        <v>123</v>
      </c>
      <c r="DM115" s="838"/>
      <c r="DN115" s="838"/>
      <c r="DO115" s="838"/>
      <c r="DP115" s="839"/>
      <c r="DQ115" s="840" t="s">
        <v>411</v>
      </c>
      <c r="DR115" s="838"/>
      <c r="DS115" s="838"/>
      <c r="DT115" s="838"/>
      <c r="DU115" s="839"/>
      <c r="DV115" s="885" t="s">
        <v>445</v>
      </c>
      <c r="DW115" s="886"/>
      <c r="DX115" s="886"/>
      <c r="DY115" s="886"/>
      <c r="DZ115" s="887"/>
    </row>
    <row r="116" spans="1:130" s="226" customFormat="1" ht="26.25" customHeight="1" x14ac:dyDescent="0.15">
      <c r="A116" s="981"/>
      <c r="B116" s="982"/>
      <c r="C116" s="941" t="s">
        <v>457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123</v>
      </c>
      <c r="AB116" s="838"/>
      <c r="AC116" s="838"/>
      <c r="AD116" s="838"/>
      <c r="AE116" s="839"/>
      <c r="AF116" s="840" t="s">
        <v>123</v>
      </c>
      <c r="AG116" s="838"/>
      <c r="AH116" s="838"/>
      <c r="AI116" s="838"/>
      <c r="AJ116" s="839"/>
      <c r="AK116" s="840" t="s">
        <v>123</v>
      </c>
      <c r="AL116" s="838"/>
      <c r="AM116" s="838"/>
      <c r="AN116" s="838"/>
      <c r="AO116" s="839"/>
      <c r="AP116" s="885" t="s">
        <v>440</v>
      </c>
      <c r="AQ116" s="886"/>
      <c r="AR116" s="886"/>
      <c r="AS116" s="886"/>
      <c r="AT116" s="887"/>
      <c r="AU116" s="997"/>
      <c r="AV116" s="998"/>
      <c r="AW116" s="998"/>
      <c r="AX116" s="998"/>
      <c r="AY116" s="998"/>
      <c r="AZ116" s="924" t="s">
        <v>458</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445</v>
      </c>
      <c r="BW116" s="875"/>
      <c r="BX116" s="875"/>
      <c r="BY116" s="875"/>
      <c r="BZ116" s="875"/>
      <c r="CA116" s="875" t="s">
        <v>123</v>
      </c>
      <c r="CB116" s="875"/>
      <c r="CC116" s="875"/>
      <c r="CD116" s="875"/>
      <c r="CE116" s="875"/>
      <c r="CF116" s="936" t="s">
        <v>411</v>
      </c>
      <c r="CG116" s="937"/>
      <c r="CH116" s="937"/>
      <c r="CI116" s="937"/>
      <c r="CJ116" s="937"/>
      <c r="CK116" s="992"/>
      <c r="CL116" s="879"/>
      <c r="CM116" s="882" t="s">
        <v>459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445</v>
      </c>
      <c r="DH116" s="838"/>
      <c r="DI116" s="838"/>
      <c r="DJ116" s="838"/>
      <c r="DK116" s="839"/>
      <c r="DL116" s="840" t="s">
        <v>411</v>
      </c>
      <c r="DM116" s="838"/>
      <c r="DN116" s="838"/>
      <c r="DO116" s="838"/>
      <c r="DP116" s="839"/>
      <c r="DQ116" s="840" t="s">
        <v>440</v>
      </c>
      <c r="DR116" s="838"/>
      <c r="DS116" s="838"/>
      <c r="DT116" s="838"/>
      <c r="DU116" s="839"/>
      <c r="DV116" s="885" t="s">
        <v>411</v>
      </c>
      <c r="DW116" s="886"/>
      <c r="DX116" s="886"/>
      <c r="DY116" s="886"/>
      <c r="DZ116" s="887"/>
    </row>
    <row r="117" spans="1:130" s="226" customFormat="1" ht="26.25" customHeight="1" x14ac:dyDescent="0.15">
      <c r="A117" s="962" t="s">
        <v>184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460</v>
      </c>
      <c r="Z117" s="964"/>
      <c r="AA117" s="969">
        <v>3085619</v>
      </c>
      <c r="AB117" s="970"/>
      <c r="AC117" s="970"/>
      <c r="AD117" s="970"/>
      <c r="AE117" s="971"/>
      <c r="AF117" s="972">
        <v>2924102</v>
      </c>
      <c r="AG117" s="970"/>
      <c r="AH117" s="970"/>
      <c r="AI117" s="970"/>
      <c r="AJ117" s="971"/>
      <c r="AK117" s="972">
        <v>2758634</v>
      </c>
      <c r="AL117" s="970"/>
      <c r="AM117" s="970"/>
      <c r="AN117" s="970"/>
      <c r="AO117" s="971"/>
      <c r="AP117" s="973"/>
      <c r="AQ117" s="974"/>
      <c r="AR117" s="974"/>
      <c r="AS117" s="974"/>
      <c r="AT117" s="975"/>
      <c r="AU117" s="997"/>
      <c r="AV117" s="998"/>
      <c r="AW117" s="998"/>
      <c r="AX117" s="998"/>
      <c r="AY117" s="998"/>
      <c r="AZ117" s="924" t="s">
        <v>461</v>
      </c>
      <c r="BA117" s="925"/>
      <c r="BB117" s="925"/>
      <c r="BC117" s="925"/>
      <c r="BD117" s="925"/>
      <c r="BE117" s="925"/>
      <c r="BF117" s="925"/>
      <c r="BG117" s="925"/>
      <c r="BH117" s="925"/>
      <c r="BI117" s="925"/>
      <c r="BJ117" s="925"/>
      <c r="BK117" s="925"/>
      <c r="BL117" s="925"/>
      <c r="BM117" s="925"/>
      <c r="BN117" s="925"/>
      <c r="BO117" s="925"/>
      <c r="BP117" s="926"/>
      <c r="BQ117" s="874" t="s">
        <v>462</v>
      </c>
      <c r="BR117" s="875"/>
      <c r="BS117" s="875"/>
      <c r="BT117" s="875"/>
      <c r="BU117" s="875"/>
      <c r="BV117" s="875" t="s">
        <v>462</v>
      </c>
      <c r="BW117" s="875"/>
      <c r="BX117" s="875"/>
      <c r="BY117" s="875"/>
      <c r="BZ117" s="875"/>
      <c r="CA117" s="875" t="s">
        <v>462</v>
      </c>
      <c r="CB117" s="875"/>
      <c r="CC117" s="875"/>
      <c r="CD117" s="875"/>
      <c r="CE117" s="875"/>
      <c r="CF117" s="936" t="s">
        <v>123</v>
      </c>
      <c r="CG117" s="937"/>
      <c r="CH117" s="937"/>
      <c r="CI117" s="937"/>
      <c r="CJ117" s="937"/>
      <c r="CK117" s="992"/>
      <c r="CL117" s="879"/>
      <c r="CM117" s="882" t="s">
        <v>463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464</v>
      </c>
      <c r="DM117" s="838"/>
      <c r="DN117" s="838"/>
      <c r="DO117" s="838"/>
      <c r="DP117" s="839"/>
      <c r="DQ117" s="840" t="s">
        <v>437</v>
      </c>
      <c r="DR117" s="838"/>
      <c r="DS117" s="838"/>
      <c r="DT117" s="838"/>
      <c r="DU117" s="839"/>
      <c r="DV117" s="885" t="s">
        <v>462</v>
      </c>
      <c r="DW117" s="886"/>
      <c r="DX117" s="886"/>
      <c r="DY117" s="886"/>
      <c r="DZ117" s="887"/>
    </row>
    <row r="118" spans="1:130" s="226" customFormat="1" ht="26.25" customHeight="1" x14ac:dyDescent="0.15">
      <c r="A118" s="962" t="s">
        <v>432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430</v>
      </c>
      <c r="AB118" s="963"/>
      <c r="AC118" s="963"/>
      <c r="AD118" s="963"/>
      <c r="AE118" s="964"/>
      <c r="AF118" s="965" t="s">
        <v>305</v>
      </c>
      <c r="AG118" s="963"/>
      <c r="AH118" s="963"/>
      <c r="AI118" s="963"/>
      <c r="AJ118" s="964"/>
      <c r="AK118" s="965" t="s">
        <v>304</v>
      </c>
      <c r="AL118" s="963"/>
      <c r="AM118" s="963"/>
      <c r="AN118" s="963"/>
      <c r="AO118" s="964"/>
      <c r="AP118" s="966" t="s">
        <v>431</v>
      </c>
      <c r="AQ118" s="967"/>
      <c r="AR118" s="967"/>
      <c r="AS118" s="967"/>
      <c r="AT118" s="968"/>
      <c r="AU118" s="997"/>
      <c r="AV118" s="998"/>
      <c r="AW118" s="998"/>
      <c r="AX118" s="998"/>
      <c r="AY118" s="998"/>
      <c r="AZ118" s="940" t="s">
        <v>465</v>
      </c>
      <c r="BA118" s="941"/>
      <c r="BB118" s="941"/>
      <c r="BC118" s="941"/>
      <c r="BD118" s="941"/>
      <c r="BE118" s="941"/>
      <c r="BF118" s="941"/>
      <c r="BG118" s="941"/>
      <c r="BH118" s="941"/>
      <c r="BI118" s="941"/>
      <c r="BJ118" s="941"/>
      <c r="BK118" s="941"/>
      <c r="BL118" s="941"/>
      <c r="BM118" s="941"/>
      <c r="BN118" s="941"/>
      <c r="BO118" s="941"/>
      <c r="BP118" s="942"/>
      <c r="BQ118" s="943" t="s">
        <v>466</v>
      </c>
      <c r="BR118" s="906"/>
      <c r="BS118" s="906"/>
      <c r="BT118" s="906"/>
      <c r="BU118" s="906"/>
      <c r="BV118" s="906" t="s">
        <v>467</v>
      </c>
      <c r="BW118" s="906"/>
      <c r="BX118" s="906"/>
      <c r="BY118" s="906"/>
      <c r="BZ118" s="906"/>
      <c r="CA118" s="906" t="s">
        <v>437</v>
      </c>
      <c r="CB118" s="906"/>
      <c r="CC118" s="906"/>
      <c r="CD118" s="906"/>
      <c r="CE118" s="906"/>
      <c r="CF118" s="936" t="s">
        <v>464</v>
      </c>
      <c r="CG118" s="937"/>
      <c r="CH118" s="937"/>
      <c r="CI118" s="937"/>
      <c r="CJ118" s="937"/>
      <c r="CK118" s="992"/>
      <c r="CL118" s="879"/>
      <c r="CM118" s="882" t="s">
        <v>468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462</v>
      </c>
      <c r="DH118" s="838"/>
      <c r="DI118" s="838"/>
      <c r="DJ118" s="838"/>
      <c r="DK118" s="839"/>
      <c r="DL118" s="840" t="s">
        <v>466</v>
      </c>
      <c r="DM118" s="838"/>
      <c r="DN118" s="838"/>
      <c r="DO118" s="838"/>
      <c r="DP118" s="839"/>
      <c r="DQ118" s="840" t="s">
        <v>123</v>
      </c>
      <c r="DR118" s="838"/>
      <c r="DS118" s="838"/>
      <c r="DT118" s="838"/>
      <c r="DU118" s="839"/>
      <c r="DV118" s="885" t="s">
        <v>462</v>
      </c>
      <c r="DW118" s="886"/>
      <c r="DX118" s="886"/>
      <c r="DY118" s="886"/>
      <c r="DZ118" s="887"/>
    </row>
    <row r="119" spans="1:130" s="226" customFormat="1" ht="26.25" customHeight="1" x14ac:dyDescent="0.15">
      <c r="A119" s="876" t="s">
        <v>435</v>
      </c>
      <c r="B119" s="877"/>
      <c r="C119" s="952" t="s">
        <v>436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466</v>
      </c>
      <c r="AB119" s="956"/>
      <c r="AC119" s="956"/>
      <c r="AD119" s="956"/>
      <c r="AE119" s="957"/>
      <c r="AF119" s="958" t="s">
        <v>462</v>
      </c>
      <c r="AG119" s="956"/>
      <c r="AH119" s="956"/>
      <c r="AI119" s="956"/>
      <c r="AJ119" s="957"/>
      <c r="AK119" s="958" t="s">
        <v>462</v>
      </c>
      <c r="AL119" s="956"/>
      <c r="AM119" s="956"/>
      <c r="AN119" s="956"/>
      <c r="AO119" s="957"/>
      <c r="AP119" s="959" t="s">
        <v>123</v>
      </c>
      <c r="AQ119" s="960"/>
      <c r="AR119" s="960"/>
      <c r="AS119" s="960"/>
      <c r="AT119" s="961"/>
      <c r="AU119" s="999"/>
      <c r="AV119" s="1000"/>
      <c r="AW119" s="1000"/>
      <c r="AX119" s="1000"/>
      <c r="AY119" s="1000"/>
      <c r="AZ119" s="257" t="s">
        <v>184</v>
      </c>
      <c r="BA119" s="257"/>
      <c r="BB119" s="257"/>
      <c r="BC119" s="257"/>
      <c r="BD119" s="257"/>
      <c r="BE119" s="257"/>
      <c r="BF119" s="257"/>
      <c r="BG119" s="257"/>
      <c r="BH119" s="257"/>
      <c r="BI119" s="257"/>
      <c r="BJ119" s="257"/>
      <c r="BK119" s="257"/>
      <c r="BL119" s="257"/>
      <c r="BM119" s="257"/>
      <c r="BN119" s="257"/>
      <c r="BO119" s="938" t="s">
        <v>469</v>
      </c>
      <c r="BP119" s="939"/>
      <c r="BQ119" s="943">
        <v>28085285</v>
      </c>
      <c r="BR119" s="906"/>
      <c r="BS119" s="906"/>
      <c r="BT119" s="906"/>
      <c r="BU119" s="906"/>
      <c r="BV119" s="906">
        <v>26496505</v>
      </c>
      <c r="BW119" s="906"/>
      <c r="BX119" s="906"/>
      <c r="BY119" s="906"/>
      <c r="BZ119" s="906"/>
      <c r="CA119" s="906">
        <v>25348297</v>
      </c>
      <c r="CB119" s="906"/>
      <c r="CC119" s="906"/>
      <c r="CD119" s="906"/>
      <c r="CE119" s="906"/>
      <c r="CF119" s="804"/>
      <c r="CG119" s="805"/>
      <c r="CH119" s="805"/>
      <c r="CI119" s="805"/>
      <c r="CJ119" s="895"/>
      <c r="CK119" s="993"/>
      <c r="CL119" s="881"/>
      <c r="CM119" s="899" t="s">
        <v>470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467</v>
      </c>
      <c r="DH119" s="821"/>
      <c r="DI119" s="821"/>
      <c r="DJ119" s="821"/>
      <c r="DK119" s="822"/>
      <c r="DL119" s="823" t="s">
        <v>467</v>
      </c>
      <c r="DM119" s="821"/>
      <c r="DN119" s="821"/>
      <c r="DO119" s="821"/>
      <c r="DP119" s="822"/>
      <c r="DQ119" s="823" t="s">
        <v>123</v>
      </c>
      <c r="DR119" s="821"/>
      <c r="DS119" s="821"/>
      <c r="DT119" s="821"/>
      <c r="DU119" s="822"/>
      <c r="DV119" s="909" t="s">
        <v>123</v>
      </c>
      <c r="DW119" s="910"/>
      <c r="DX119" s="910"/>
      <c r="DY119" s="910"/>
      <c r="DZ119" s="911"/>
    </row>
    <row r="120" spans="1:130" s="226" customFormat="1" ht="26.25" customHeight="1" x14ac:dyDescent="0.15">
      <c r="A120" s="878"/>
      <c r="B120" s="879"/>
      <c r="C120" s="882" t="s">
        <v>442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467</v>
      </c>
      <c r="AB120" s="838"/>
      <c r="AC120" s="838"/>
      <c r="AD120" s="838"/>
      <c r="AE120" s="839"/>
      <c r="AF120" s="840" t="s">
        <v>462</v>
      </c>
      <c r="AG120" s="838"/>
      <c r="AH120" s="838"/>
      <c r="AI120" s="838"/>
      <c r="AJ120" s="839"/>
      <c r="AK120" s="840" t="s">
        <v>464</v>
      </c>
      <c r="AL120" s="838"/>
      <c r="AM120" s="838"/>
      <c r="AN120" s="838"/>
      <c r="AO120" s="839"/>
      <c r="AP120" s="885" t="s">
        <v>123</v>
      </c>
      <c r="AQ120" s="886"/>
      <c r="AR120" s="886"/>
      <c r="AS120" s="886"/>
      <c r="AT120" s="887"/>
      <c r="AU120" s="944" t="s">
        <v>471</v>
      </c>
      <c r="AV120" s="945"/>
      <c r="AW120" s="945"/>
      <c r="AX120" s="945"/>
      <c r="AY120" s="946"/>
      <c r="AZ120" s="921" t="s">
        <v>472</v>
      </c>
      <c r="BA120" s="866"/>
      <c r="BB120" s="866"/>
      <c r="BC120" s="866"/>
      <c r="BD120" s="866"/>
      <c r="BE120" s="866"/>
      <c r="BF120" s="866"/>
      <c r="BG120" s="866"/>
      <c r="BH120" s="866"/>
      <c r="BI120" s="866"/>
      <c r="BJ120" s="866"/>
      <c r="BK120" s="866"/>
      <c r="BL120" s="866"/>
      <c r="BM120" s="866"/>
      <c r="BN120" s="866"/>
      <c r="BO120" s="866"/>
      <c r="BP120" s="867"/>
      <c r="BQ120" s="922">
        <v>7315255</v>
      </c>
      <c r="BR120" s="903"/>
      <c r="BS120" s="903"/>
      <c r="BT120" s="903"/>
      <c r="BU120" s="903"/>
      <c r="BV120" s="903">
        <v>7187177</v>
      </c>
      <c r="BW120" s="903"/>
      <c r="BX120" s="903"/>
      <c r="BY120" s="903"/>
      <c r="BZ120" s="903"/>
      <c r="CA120" s="903">
        <v>6905907</v>
      </c>
      <c r="CB120" s="903"/>
      <c r="CC120" s="903"/>
      <c r="CD120" s="903"/>
      <c r="CE120" s="903"/>
      <c r="CF120" s="927">
        <v>102.7</v>
      </c>
      <c r="CG120" s="928"/>
      <c r="CH120" s="928"/>
      <c r="CI120" s="928"/>
      <c r="CJ120" s="928"/>
      <c r="CK120" s="929" t="s">
        <v>473</v>
      </c>
      <c r="CL120" s="913"/>
      <c r="CM120" s="913"/>
      <c r="CN120" s="913"/>
      <c r="CO120" s="914"/>
      <c r="CP120" s="933" t="s">
        <v>474</v>
      </c>
      <c r="CQ120" s="934"/>
      <c r="CR120" s="934"/>
      <c r="CS120" s="934"/>
      <c r="CT120" s="934"/>
      <c r="CU120" s="934"/>
      <c r="CV120" s="934"/>
      <c r="CW120" s="934"/>
      <c r="CX120" s="934"/>
      <c r="CY120" s="934"/>
      <c r="CZ120" s="934"/>
      <c r="DA120" s="934"/>
      <c r="DB120" s="934"/>
      <c r="DC120" s="934"/>
      <c r="DD120" s="934"/>
      <c r="DE120" s="934"/>
      <c r="DF120" s="935"/>
      <c r="DG120" s="922">
        <v>4681808</v>
      </c>
      <c r="DH120" s="903"/>
      <c r="DI120" s="903"/>
      <c r="DJ120" s="903"/>
      <c r="DK120" s="903"/>
      <c r="DL120" s="903">
        <v>4918552</v>
      </c>
      <c r="DM120" s="903"/>
      <c r="DN120" s="903"/>
      <c r="DO120" s="903"/>
      <c r="DP120" s="903"/>
      <c r="DQ120" s="903">
        <v>5192110</v>
      </c>
      <c r="DR120" s="903"/>
      <c r="DS120" s="903"/>
      <c r="DT120" s="903"/>
      <c r="DU120" s="903"/>
      <c r="DV120" s="904">
        <v>77.2</v>
      </c>
      <c r="DW120" s="904"/>
      <c r="DX120" s="904"/>
      <c r="DY120" s="904"/>
      <c r="DZ120" s="905"/>
    </row>
    <row r="121" spans="1:130" s="226" customFormat="1" ht="26.25" customHeight="1" x14ac:dyDescent="0.15">
      <c r="A121" s="878"/>
      <c r="B121" s="879"/>
      <c r="C121" s="924" t="s">
        <v>475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467</v>
      </c>
      <c r="AB121" s="838"/>
      <c r="AC121" s="838"/>
      <c r="AD121" s="838"/>
      <c r="AE121" s="839"/>
      <c r="AF121" s="840" t="s">
        <v>464</v>
      </c>
      <c r="AG121" s="838"/>
      <c r="AH121" s="838"/>
      <c r="AI121" s="838"/>
      <c r="AJ121" s="839"/>
      <c r="AK121" s="840" t="s">
        <v>123</v>
      </c>
      <c r="AL121" s="838"/>
      <c r="AM121" s="838"/>
      <c r="AN121" s="838"/>
      <c r="AO121" s="839"/>
      <c r="AP121" s="885" t="s">
        <v>464</v>
      </c>
      <c r="AQ121" s="886"/>
      <c r="AR121" s="886"/>
      <c r="AS121" s="886"/>
      <c r="AT121" s="887"/>
      <c r="AU121" s="947"/>
      <c r="AV121" s="948"/>
      <c r="AW121" s="948"/>
      <c r="AX121" s="948"/>
      <c r="AY121" s="949"/>
      <c r="AZ121" s="873" t="s">
        <v>476</v>
      </c>
      <c r="BA121" s="808"/>
      <c r="BB121" s="808"/>
      <c r="BC121" s="808"/>
      <c r="BD121" s="808"/>
      <c r="BE121" s="808"/>
      <c r="BF121" s="808"/>
      <c r="BG121" s="808"/>
      <c r="BH121" s="808"/>
      <c r="BI121" s="808"/>
      <c r="BJ121" s="808"/>
      <c r="BK121" s="808"/>
      <c r="BL121" s="808"/>
      <c r="BM121" s="808"/>
      <c r="BN121" s="808"/>
      <c r="BO121" s="808"/>
      <c r="BP121" s="809"/>
      <c r="BQ121" s="874" t="s">
        <v>388</v>
      </c>
      <c r="BR121" s="875"/>
      <c r="BS121" s="875"/>
      <c r="BT121" s="875"/>
      <c r="BU121" s="875"/>
      <c r="BV121" s="875" t="s">
        <v>464</v>
      </c>
      <c r="BW121" s="875"/>
      <c r="BX121" s="875"/>
      <c r="BY121" s="875"/>
      <c r="BZ121" s="875"/>
      <c r="CA121" s="875">
        <v>20200</v>
      </c>
      <c r="CB121" s="875"/>
      <c r="CC121" s="875"/>
      <c r="CD121" s="875"/>
      <c r="CE121" s="875"/>
      <c r="CF121" s="936">
        <v>0.3</v>
      </c>
      <c r="CG121" s="937"/>
      <c r="CH121" s="937"/>
      <c r="CI121" s="937"/>
      <c r="CJ121" s="937"/>
      <c r="CK121" s="930"/>
      <c r="CL121" s="916"/>
      <c r="CM121" s="916"/>
      <c r="CN121" s="916"/>
      <c r="CO121" s="917"/>
      <c r="CP121" s="896" t="s">
        <v>477</v>
      </c>
      <c r="CQ121" s="897"/>
      <c r="CR121" s="897"/>
      <c r="CS121" s="897"/>
      <c r="CT121" s="897"/>
      <c r="CU121" s="897"/>
      <c r="CV121" s="897"/>
      <c r="CW121" s="897"/>
      <c r="CX121" s="897"/>
      <c r="CY121" s="897"/>
      <c r="CZ121" s="897"/>
      <c r="DA121" s="897"/>
      <c r="DB121" s="897"/>
      <c r="DC121" s="897"/>
      <c r="DD121" s="897"/>
      <c r="DE121" s="897"/>
      <c r="DF121" s="898"/>
      <c r="DG121" s="874">
        <v>2860844</v>
      </c>
      <c r="DH121" s="875"/>
      <c r="DI121" s="875"/>
      <c r="DJ121" s="875"/>
      <c r="DK121" s="875"/>
      <c r="DL121" s="875">
        <v>2658634</v>
      </c>
      <c r="DM121" s="875"/>
      <c r="DN121" s="875"/>
      <c r="DO121" s="875"/>
      <c r="DP121" s="875"/>
      <c r="DQ121" s="875">
        <v>2451455</v>
      </c>
      <c r="DR121" s="875"/>
      <c r="DS121" s="875"/>
      <c r="DT121" s="875"/>
      <c r="DU121" s="875"/>
      <c r="DV121" s="852">
        <v>36.5</v>
      </c>
      <c r="DW121" s="852"/>
      <c r="DX121" s="852"/>
      <c r="DY121" s="852"/>
      <c r="DZ121" s="853"/>
    </row>
    <row r="122" spans="1:130" s="226" customFormat="1" ht="26.25" customHeight="1" x14ac:dyDescent="0.15">
      <c r="A122" s="878"/>
      <c r="B122" s="879"/>
      <c r="C122" s="882" t="s">
        <v>453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464</v>
      </c>
      <c r="AB122" s="838"/>
      <c r="AC122" s="838"/>
      <c r="AD122" s="838"/>
      <c r="AE122" s="839"/>
      <c r="AF122" s="840" t="s">
        <v>462</v>
      </c>
      <c r="AG122" s="838"/>
      <c r="AH122" s="838"/>
      <c r="AI122" s="838"/>
      <c r="AJ122" s="839"/>
      <c r="AK122" s="840" t="s">
        <v>478</v>
      </c>
      <c r="AL122" s="838"/>
      <c r="AM122" s="838"/>
      <c r="AN122" s="838"/>
      <c r="AO122" s="839"/>
      <c r="AP122" s="885" t="s">
        <v>388</v>
      </c>
      <c r="AQ122" s="886"/>
      <c r="AR122" s="886"/>
      <c r="AS122" s="886"/>
      <c r="AT122" s="887"/>
      <c r="AU122" s="947"/>
      <c r="AV122" s="948"/>
      <c r="AW122" s="948"/>
      <c r="AX122" s="948"/>
      <c r="AY122" s="949"/>
      <c r="AZ122" s="940" t="s">
        <v>479</v>
      </c>
      <c r="BA122" s="941"/>
      <c r="BB122" s="941"/>
      <c r="BC122" s="941"/>
      <c r="BD122" s="941"/>
      <c r="BE122" s="941"/>
      <c r="BF122" s="941"/>
      <c r="BG122" s="941"/>
      <c r="BH122" s="941"/>
      <c r="BI122" s="941"/>
      <c r="BJ122" s="941"/>
      <c r="BK122" s="941"/>
      <c r="BL122" s="941"/>
      <c r="BM122" s="941"/>
      <c r="BN122" s="941"/>
      <c r="BO122" s="941"/>
      <c r="BP122" s="942"/>
      <c r="BQ122" s="943">
        <v>18107355</v>
      </c>
      <c r="BR122" s="906"/>
      <c r="BS122" s="906"/>
      <c r="BT122" s="906"/>
      <c r="BU122" s="906"/>
      <c r="BV122" s="906">
        <v>17114853</v>
      </c>
      <c r="BW122" s="906"/>
      <c r="BX122" s="906"/>
      <c r="BY122" s="906"/>
      <c r="BZ122" s="906"/>
      <c r="CA122" s="906">
        <v>16214729</v>
      </c>
      <c r="CB122" s="906"/>
      <c r="CC122" s="906"/>
      <c r="CD122" s="906"/>
      <c r="CE122" s="906"/>
      <c r="CF122" s="907">
        <v>241.1</v>
      </c>
      <c r="CG122" s="908"/>
      <c r="CH122" s="908"/>
      <c r="CI122" s="908"/>
      <c r="CJ122" s="908"/>
      <c r="CK122" s="930"/>
      <c r="CL122" s="916"/>
      <c r="CM122" s="916"/>
      <c r="CN122" s="916"/>
      <c r="CO122" s="917"/>
      <c r="CP122" s="896" t="s">
        <v>480</v>
      </c>
      <c r="CQ122" s="897"/>
      <c r="CR122" s="897"/>
      <c r="CS122" s="897"/>
      <c r="CT122" s="897"/>
      <c r="CU122" s="897"/>
      <c r="CV122" s="897"/>
      <c r="CW122" s="897"/>
      <c r="CX122" s="897"/>
      <c r="CY122" s="897"/>
      <c r="CZ122" s="897"/>
      <c r="DA122" s="897"/>
      <c r="DB122" s="897"/>
      <c r="DC122" s="897"/>
      <c r="DD122" s="897"/>
      <c r="DE122" s="897"/>
      <c r="DF122" s="898"/>
      <c r="DG122" s="874">
        <v>1046153</v>
      </c>
      <c r="DH122" s="875"/>
      <c r="DI122" s="875"/>
      <c r="DJ122" s="875"/>
      <c r="DK122" s="875"/>
      <c r="DL122" s="875">
        <v>990019</v>
      </c>
      <c r="DM122" s="875"/>
      <c r="DN122" s="875"/>
      <c r="DO122" s="875"/>
      <c r="DP122" s="875"/>
      <c r="DQ122" s="875">
        <v>932943</v>
      </c>
      <c r="DR122" s="875"/>
      <c r="DS122" s="875"/>
      <c r="DT122" s="875"/>
      <c r="DU122" s="875"/>
      <c r="DV122" s="852">
        <v>13.9</v>
      </c>
      <c r="DW122" s="852"/>
      <c r="DX122" s="852"/>
      <c r="DY122" s="852"/>
      <c r="DZ122" s="853"/>
    </row>
    <row r="123" spans="1:130" s="226" customFormat="1" ht="26.25" customHeight="1" x14ac:dyDescent="0.15">
      <c r="A123" s="878"/>
      <c r="B123" s="879"/>
      <c r="C123" s="882" t="s">
        <v>459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437</v>
      </c>
      <c r="AB123" s="838"/>
      <c r="AC123" s="838"/>
      <c r="AD123" s="838"/>
      <c r="AE123" s="839"/>
      <c r="AF123" s="840" t="s">
        <v>481</v>
      </c>
      <c r="AG123" s="838"/>
      <c r="AH123" s="838"/>
      <c r="AI123" s="838"/>
      <c r="AJ123" s="839"/>
      <c r="AK123" s="840" t="s">
        <v>462</v>
      </c>
      <c r="AL123" s="838"/>
      <c r="AM123" s="838"/>
      <c r="AN123" s="838"/>
      <c r="AO123" s="839"/>
      <c r="AP123" s="885" t="s">
        <v>481</v>
      </c>
      <c r="AQ123" s="886"/>
      <c r="AR123" s="886"/>
      <c r="AS123" s="886"/>
      <c r="AT123" s="887"/>
      <c r="AU123" s="950"/>
      <c r="AV123" s="951"/>
      <c r="AW123" s="951"/>
      <c r="AX123" s="951"/>
      <c r="AY123" s="951"/>
      <c r="AZ123" s="257" t="s">
        <v>184</v>
      </c>
      <c r="BA123" s="257"/>
      <c r="BB123" s="257"/>
      <c r="BC123" s="257"/>
      <c r="BD123" s="257"/>
      <c r="BE123" s="257"/>
      <c r="BF123" s="257"/>
      <c r="BG123" s="257"/>
      <c r="BH123" s="257"/>
      <c r="BI123" s="257"/>
      <c r="BJ123" s="257"/>
      <c r="BK123" s="257"/>
      <c r="BL123" s="257"/>
      <c r="BM123" s="257"/>
      <c r="BN123" s="257"/>
      <c r="BO123" s="938" t="s">
        <v>482</v>
      </c>
      <c r="BP123" s="939"/>
      <c r="BQ123" s="893">
        <v>25422610</v>
      </c>
      <c r="BR123" s="894"/>
      <c r="BS123" s="894"/>
      <c r="BT123" s="894"/>
      <c r="BU123" s="894"/>
      <c r="BV123" s="894">
        <v>24302030</v>
      </c>
      <c r="BW123" s="894"/>
      <c r="BX123" s="894"/>
      <c r="BY123" s="894"/>
      <c r="BZ123" s="894"/>
      <c r="CA123" s="894">
        <v>23140836</v>
      </c>
      <c r="CB123" s="894"/>
      <c r="CC123" s="894"/>
      <c r="CD123" s="894"/>
      <c r="CE123" s="894"/>
      <c r="CF123" s="804"/>
      <c r="CG123" s="805"/>
      <c r="CH123" s="805"/>
      <c r="CI123" s="805"/>
      <c r="CJ123" s="895"/>
      <c r="CK123" s="930"/>
      <c r="CL123" s="916"/>
      <c r="CM123" s="916"/>
      <c r="CN123" s="916"/>
      <c r="CO123" s="917"/>
      <c r="CP123" s="896" t="s">
        <v>483</v>
      </c>
      <c r="CQ123" s="897"/>
      <c r="CR123" s="897"/>
      <c r="CS123" s="897"/>
      <c r="CT123" s="897"/>
      <c r="CU123" s="897"/>
      <c r="CV123" s="897"/>
      <c r="CW123" s="897"/>
      <c r="CX123" s="897"/>
      <c r="CY123" s="897"/>
      <c r="CZ123" s="897"/>
      <c r="DA123" s="897"/>
      <c r="DB123" s="897"/>
      <c r="DC123" s="897"/>
      <c r="DD123" s="897"/>
      <c r="DE123" s="897"/>
      <c r="DF123" s="898"/>
      <c r="DG123" s="837">
        <v>506241</v>
      </c>
      <c r="DH123" s="838"/>
      <c r="DI123" s="838"/>
      <c r="DJ123" s="838"/>
      <c r="DK123" s="839"/>
      <c r="DL123" s="840">
        <v>478909</v>
      </c>
      <c r="DM123" s="838"/>
      <c r="DN123" s="838"/>
      <c r="DO123" s="838"/>
      <c r="DP123" s="839"/>
      <c r="DQ123" s="840">
        <v>443303</v>
      </c>
      <c r="DR123" s="838"/>
      <c r="DS123" s="838"/>
      <c r="DT123" s="838"/>
      <c r="DU123" s="839"/>
      <c r="DV123" s="885">
        <v>6.6</v>
      </c>
      <c r="DW123" s="886"/>
      <c r="DX123" s="886"/>
      <c r="DY123" s="886"/>
      <c r="DZ123" s="887"/>
    </row>
    <row r="124" spans="1:130" s="226" customFormat="1" ht="26.25" customHeight="1" thickBot="1" x14ac:dyDescent="0.2">
      <c r="A124" s="878"/>
      <c r="B124" s="879"/>
      <c r="C124" s="882" t="s">
        <v>463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464</v>
      </c>
      <c r="AB124" s="838"/>
      <c r="AC124" s="838"/>
      <c r="AD124" s="838"/>
      <c r="AE124" s="839"/>
      <c r="AF124" s="840" t="s">
        <v>464</v>
      </c>
      <c r="AG124" s="838"/>
      <c r="AH124" s="838"/>
      <c r="AI124" s="838"/>
      <c r="AJ124" s="839"/>
      <c r="AK124" s="840" t="s">
        <v>467</v>
      </c>
      <c r="AL124" s="838"/>
      <c r="AM124" s="838"/>
      <c r="AN124" s="838"/>
      <c r="AO124" s="839"/>
      <c r="AP124" s="885" t="s">
        <v>467</v>
      </c>
      <c r="AQ124" s="886"/>
      <c r="AR124" s="886"/>
      <c r="AS124" s="886"/>
      <c r="AT124" s="887"/>
      <c r="AU124" s="888" t="s">
        <v>484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38</v>
      </c>
      <c r="BR124" s="892"/>
      <c r="BS124" s="892"/>
      <c r="BT124" s="892"/>
      <c r="BU124" s="892"/>
      <c r="BV124" s="892">
        <v>32.1</v>
      </c>
      <c r="BW124" s="892"/>
      <c r="BX124" s="892"/>
      <c r="BY124" s="892"/>
      <c r="BZ124" s="892"/>
      <c r="CA124" s="892">
        <v>32.799999999999997</v>
      </c>
      <c r="CB124" s="892"/>
      <c r="CC124" s="892"/>
      <c r="CD124" s="892"/>
      <c r="CE124" s="892"/>
      <c r="CF124" s="782"/>
      <c r="CG124" s="783"/>
      <c r="CH124" s="783"/>
      <c r="CI124" s="783"/>
      <c r="CJ124" s="923"/>
      <c r="CK124" s="931"/>
      <c r="CL124" s="931"/>
      <c r="CM124" s="931"/>
      <c r="CN124" s="931"/>
      <c r="CO124" s="932"/>
      <c r="CP124" s="896" t="s">
        <v>485</v>
      </c>
      <c r="CQ124" s="897"/>
      <c r="CR124" s="897"/>
      <c r="CS124" s="897"/>
      <c r="CT124" s="897"/>
      <c r="CU124" s="897"/>
      <c r="CV124" s="897"/>
      <c r="CW124" s="897"/>
      <c r="CX124" s="897"/>
      <c r="CY124" s="897"/>
      <c r="CZ124" s="897"/>
      <c r="DA124" s="897"/>
      <c r="DB124" s="897"/>
      <c r="DC124" s="897"/>
      <c r="DD124" s="897"/>
      <c r="DE124" s="897"/>
      <c r="DF124" s="898"/>
      <c r="DG124" s="820" t="s">
        <v>462</v>
      </c>
      <c r="DH124" s="821"/>
      <c r="DI124" s="821"/>
      <c r="DJ124" s="821"/>
      <c r="DK124" s="822"/>
      <c r="DL124" s="823" t="s">
        <v>478</v>
      </c>
      <c r="DM124" s="821"/>
      <c r="DN124" s="821"/>
      <c r="DO124" s="821"/>
      <c r="DP124" s="822"/>
      <c r="DQ124" s="823" t="s">
        <v>464</v>
      </c>
      <c r="DR124" s="821"/>
      <c r="DS124" s="821"/>
      <c r="DT124" s="821"/>
      <c r="DU124" s="822"/>
      <c r="DV124" s="909" t="s">
        <v>478</v>
      </c>
      <c r="DW124" s="910"/>
      <c r="DX124" s="910"/>
      <c r="DY124" s="910"/>
      <c r="DZ124" s="911"/>
    </row>
    <row r="125" spans="1:130" s="226" customFormat="1" ht="26.25" customHeight="1" x14ac:dyDescent="0.15">
      <c r="A125" s="878"/>
      <c r="B125" s="879"/>
      <c r="C125" s="882" t="s">
        <v>468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481</v>
      </c>
      <c r="AB125" s="838"/>
      <c r="AC125" s="838"/>
      <c r="AD125" s="838"/>
      <c r="AE125" s="839"/>
      <c r="AF125" s="840" t="s">
        <v>481</v>
      </c>
      <c r="AG125" s="838"/>
      <c r="AH125" s="838"/>
      <c r="AI125" s="838"/>
      <c r="AJ125" s="839"/>
      <c r="AK125" s="840" t="s">
        <v>462</v>
      </c>
      <c r="AL125" s="838"/>
      <c r="AM125" s="838"/>
      <c r="AN125" s="838"/>
      <c r="AO125" s="839"/>
      <c r="AP125" s="885" t="s">
        <v>462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486</v>
      </c>
      <c r="CL125" s="913"/>
      <c r="CM125" s="913"/>
      <c r="CN125" s="913"/>
      <c r="CO125" s="914"/>
      <c r="CP125" s="921" t="s">
        <v>487</v>
      </c>
      <c r="CQ125" s="866"/>
      <c r="CR125" s="866"/>
      <c r="CS125" s="866"/>
      <c r="CT125" s="866"/>
      <c r="CU125" s="866"/>
      <c r="CV125" s="866"/>
      <c r="CW125" s="866"/>
      <c r="CX125" s="866"/>
      <c r="CY125" s="866"/>
      <c r="CZ125" s="866"/>
      <c r="DA125" s="866"/>
      <c r="DB125" s="866"/>
      <c r="DC125" s="866"/>
      <c r="DD125" s="866"/>
      <c r="DE125" s="866"/>
      <c r="DF125" s="867"/>
      <c r="DG125" s="922" t="s">
        <v>388</v>
      </c>
      <c r="DH125" s="903"/>
      <c r="DI125" s="903"/>
      <c r="DJ125" s="903"/>
      <c r="DK125" s="903"/>
      <c r="DL125" s="903" t="s">
        <v>123</v>
      </c>
      <c r="DM125" s="903"/>
      <c r="DN125" s="903"/>
      <c r="DO125" s="903"/>
      <c r="DP125" s="903"/>
      <c r="DQ125" s="903" t="s">
        <v>464</v>
      </c>
      <c r="DR125" s="903"/>
      <c r="DS125" s="903"/>
      <c r="DT125" s="903"/>
      <c r="DU125" s="903"/>
      <c r="DV125" s="904" t="s">
        <v>462</v>
      </c>
      <c r="DW125" s="904"/>
      <c r="DX125" s="904"/>
      <c r="DY125" s="904"/>
      <c r="DZ125" s="905"/>
    </row>
    <row r="126" spans="1:130" s="226" customFormat="1" ht="26.25" customHeight="1" thickBot="1" x14ac:dyDescent="0.2">
      <c r="A126" s="878"/>
      <c r="B126" s="879"/>
      <c r="C126" s="882" t="s">
        <v>470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481</v>
      </c>
      <c r="AB126" s="838"/>
      <c r="AC126" s="838"/>
      <c r="AD126" s="838"/>
      <c r="AE126" s="839"/>
      <c r="AF126" s="840" t="s">
        <v>464</v>
      </c>
      <c r="AG126" s="838"/>
      <c r="AH126" s="838"/>
      <c r="AI126" s="838"/>
      <c r="AJ126" s="839"/>
      <c r="AK126" s="840" t="s">
        <v>481</v>
      </c>
      <c r="AL126" s="838"/>
      <c r="AM126" s="838"/>
      <c r="AN126" s="838"/>
      <c r="AO126" s="839"/>
      <c r="AP126" s="885" t="s">
        <v>123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488</v>
      </c>
      <c r="CQ126" s="808"/>
      <c r="CR126" s="808"/>
      <c r="CS126" s="808"/>
      <c r="CT126" s="808"/>
      <c r="CU126" s="808"/>
      <c r="CV126" s="808"/>
      <c r="CW126" s="808"/>
      <c r="CX126" s="808"/>
      <c r="CY126" s="808"/>
      <c r="CZ126" s="808"/>
      <c r="DA126" s="808"/>
      <c r="DB126" s="808"/>
      <c r="DC126" s="808"/>
      <c r="DD126" s="808"/>
      <c r="DE126" s="808"/>
      <c r="DF126" s="809"/>
      <c r="DG126" s="874" t="s">
        <v>462</v>
      </c>
      <c r="DH126" s="875"/>
      <c r="DI126" s="875"/>
      <c r="DJ126" s="875"/>
      <c r="DK126" s="875"/>
      <c r="DL126" s="875" t="s">
        <v>437</v>
      </c>
      <c r="DM126" s="875"/>
      <c r="DN126" s="875"/>
      <c r="DO126" s="875"/>
      <c r="DP126" s="875"/>
      <c r="DQ126" s="875" t="s">
        <v>466</v>
      </c>
      <c r="DR126" s="875"/>
      <c r="DS126" s="875"/>
      <c r="DT126" s="875"/>
      <c r="DU126" s="875"/>
      <c r="DV126" s="852" t="s">
        <v>462</v>
      </c>
      <c r="DW126" s="852"/>
      <c r="DX126" s="852"/>
      <c r="DY126" s="852"/>
      <c r="DZ126" s="853"/>
    </row>
    <row r="127" spans="1:130" s="226" customFormat="1" ht="26.25" customHeight="1" x14ac:dyDescent="0.15">
      <c r="A127" s="880"/>
      <c r="B127" s="881"/>
      <c r="C127" s="899" t="s">
        <v>489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464</v>
      </c>
      <c r="AB127" s="838"/>
      <c r="AC127" s="838"/>
      <c r="AD127" s="838"/>
      <c r="AE127" s="839"/>
      <c r="AF127" s="840" t="s">
        <v>123</v>
      </c>
      <c r="AG127" s="838"/>
      <c r="AH127" s="838"/>
      <c r="AI127" s="838"/>
      <c r="AJ127" s="839"/>
      <c r="AK127" s="840" t="s">
        <v>123</v>
      </c>
      <c r="AL127" s="838"/>
      <c r="AM127" s="838"/>
      <c r="AN127" s="838"/>
      <c r="AO127" s="839"/>
      <c r="AP127" s="885" t="s">
        <v>123</v>
      </c>
      <c r="AQ127" s="886"/>
      <c r="AR127" s="886"/>
      <c r="AS127" s="886"/>
      <c r="AT127" s="887"/>
      <c r="AU127" s="262"/>
      <c r="AV127" s="262"/>
      <c r="AW127" s="262"/>
      <c r="AX127" s="902" t="s">
        <v>490</v>
      </c>
      <c r="AY127" s="870"/>
      <c r="AZ127" s="870"/>
      <c r="BA127" s="870"/>
      <c r="BB127" s="870"/>
      <c r="BC127" s="870"/>
      <c r="BD127" s="870"/>
      <c r="BE127" s="871"/>
      <c r="BF127" s="869" t="s">
        <v>491</v>
      </c>
      <c r="BG127" s="870"/>
      <c r="BH127" s="870"/>
      <c r="BI127" s="870"/>
      <c r="BJ127" s="870"/>
      <c r="BK127" s="870"/>
      <c r="BL127" s="871"/>
      <c r="BM127" s="869" t="s">
        <v>492</v>
      </c>
      <c r="BN127" s="870"/>
      <c r="BO127" s="870"/>
      <c r="BP127" s="870"/>
      <c r="BQ127" s="870"/>
      <c r="BR127" s="870"/>
      <c r="BS127" s="871"/>
      <c r="BT127" s="869" t="s">
        <v>493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494</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462</v>
      </c>
      <c r="DM127" s="875"/>
      <c r="DN127" s="875"/>
      <c r="DO127" s="875"/>
      <c r="DP127" s="875"/>
      <c r="DQ127" s="875" t="s">
        <v>462</v>
      </c>
      <c r="DR127" s="875"/>
      <c r="DS127" s="875"/>
      <c r="DT127" s="875"/>
      <c r="DU127" s="875"/>
      <c r="DV127" s="852" t="s">
        <v>464</v>
      </c>
      <c r="DW127" s="852"/>
      <c r="DX127" s="852"/>
      <c r="DY127" s="852"/>
      <c r="DZ127" s="853"/>
    </row>
    <row r="128" spans="1:130" s="226" customFormat="1" ht="26.25" customHeight="1" thickBot="1" x14ac:dyDescent="0.2">
      <c r="A128" s="854" t="s">
        <v>495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496</v>
      </c>
      <c r="X128" s="856"/>
      <c r="Y128" s="856"/>
      <c r="Z128" s="857"/>
      <c r="AA128" s="858" t="s">
        <v>123</v>
      </c>
      <c r="AB128" s="859"/>
      <c r="AC128" s="859"/>
      <c r="AD128" s="859"/>
      <c r="AE128" s="860"/>
      <c r="AF128" s="861" t="s">
        <v>462</v>
      </c>
      <c r="AG128" s="859"/>
      <c r="AH128" s="859"/>
      <c r="AI128" s="859"/>
      <c r="AJ128" s="860"/>
      <c r="AK128" s="861" t="s">
        <v>462</v>
      </c>
      <c r="AL128" s="859"/>
      <c r="AM128" s="859"/>
      <c r="AN128" s="859"/>
      <c r="AO128" s="860"/>
      <c r="AP128" s="862"/>
      <c r="AQ128" s="863"/>
      <c r="AR128" s="863"/>
      <c r="AS128" s="863"/>
      <c r="AT128" s="864"/>
      <c r="AU128" s="262"/>
      <c r="AV128" s="262"/>
      <c r="AW128" s="262"/>
      <c r="AX128" s="865" t="s">
        <v>497</v>
      </c>
      <c r="AY128" s="866"/>
      <c r="AZ128" s="866"/>
      <c r="BA128" s="866"/>
      <c r="BB128" s="866"/>
      <c r="BC128" s="866"/>
      <c r="BD128" s="866"/>
      <c r="BE128" s="867"/>
      <c r="BF128" s="844" t="s">
        <v>388</v>
      </c>
      <c r="BG128" s="845"/>
      <c r="BH128" s="845"/>
      <c r="BI128" s="845"/>
      <c r="BJ128" s="845"/>
      <c r="BK128" s="845"/>
      <c r="BL128" s="868"/>
      <c r="BM128" s="844">
        <v>13.59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498</v>
      </c>
      <c r="CQ128" s="786"/>
      <c r="CR128" s="786"/>
      <c r="CS128" s="786"/>
      <c r="CT128" s="786"/>
      <c r="CU128" s="786"/>
      <c r="CV128" s="786"/>
      <c r="CW128" s="786"/>
      <c r="CX128" s="786"/>
      <c r="CY128" s="786"/>
      <c r="CZ128" s="786"/>
      <c r="DA128" s="786"/>
      <c r="DB128" s="786"/>
      <c r="DC128" s="786"/>
      <c r="DD128" s="786"/>
      <c r="DE128" s="786"/>
      <c r="DF128" s="787"/>
      <c r="DG128" s="848" t="s">
        <v>481</v>
      </c>
      <c r="DH128" s="849"/>
      <c r="DI128" s="849"/>
      <c r="DJ128" s="849"/>
      <c r="DK128" s="849"/>
      <c r="DL128" s="849" t="s">
        <v>123</v>
      </c>
      <c r="DM128" s="849"/>
      <c r="DN128" s="849"/>
      <c r="DO128" s="849"/>
      <c r="DP128" s="849"/>
      <c r="DQ128" s="849" t="s">
        <v>437</v>
      </c>
      <c r="DR128" s="849"/>
      <c r="DS128" s="849"/>
      <c r="DT128" s="849"/>
      <c r="DU128" s="849"/>
      <c r="DV128" s="850" t="s">
        <v>481</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499</v>
      </c>
      <c r="X129" s="835"/>
      <c r="Y129" s="835"/>
      <c r="Z129" s="836"/>
      <c r="AA129" s="837">
        <v>8973965</v>
      </c>
      <c r="AB129" s="838"/>
      <c r="AC129" s="838"/>
      <c r="AD129" s="838"/>
      <c r="AE129" s="839"/>
      <c r="AF129" s="840">
        <v>8787820</v>
      </c>
      <c r="AG129" s="838"/>
      <c r="AH129" s="838"/>
      <c r="AI129" s="838"/>
      <c r="AJ129" s="839"/>
      <c r="AK129" s="840">
        <v>8678932</v>
      </c>
      <c r="AL129" s="838"/>
      <c r="AM129" s="838"/>
      <c r="AN129" s="838"/>
      <c r="AO129" s="839"/>
      <c r="AP129" s="841"/>
      <c r="AQ129" s="842"/>
      <c r="AR129" s="842"/>
      <c r="AS129" s="842"/>
      <c r="AT129" s="843"/>
      <c r="AU129" s="264"/>
      <c r="AV129" s="264"/>
      <c r="AW129" s="264"/>
      <c r="AX129" s="807" t="s">
        <v>500</v>
      </c>
      <c r="AY129" s="808"/>
      <c r="AZ129" s="808"/>
      <c r="BA129" s="808"/>
      <c r="BB129" s="808"/>
      <c r="BC129" s="808"/>
      <c r="BD129" s="808"/>
      <c r="BE129" s="809"/>
      <c r="BF129" s="827" t="s">
        <v>464</v>
      </c>
      <c r="BG129" s="828"/>
      <c r="BH129" s="828"/>
      <c r="BI129" s="828"/>
      <c r="BJ129" s="828"/>
      <c r="BK129" s="828"/>
      <c r="BL129" s="829"/>
      <c r="BM129" s="827">
        <v>18.59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501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502</v>
      </c>
      <c r="X130" s="835"/>
      <c r="Y130" s="835"/>
      <c r="Z130" s="836"/>
      <c r="AA130" s="837">
        <v>1972209</v>
      </c>
      <c r="AB130" s="838"/>
      <c r="AC130" s="838"/>
      <c r="AD130" s="838"/>
      <c r="AE130" s="839"/>
      <c r="AF130" s="840">
        <v>1963832</v>
      </c>
      <c r="AG130" s="838"/>
      <c r="AH130" s="838"/>
      <c r="AI130" s="838"/>
      <c r="AJ130" s="839"/>
      <c r="AK130" s="840">
        <v>1954374</v>
      </c>
      <c r="AL130" s="838"/>
      <c r="AM130" s="838"/>
      <c r="AN130" s="838"/>
      <c r="AO130" s="839"/>
      <c r="AP130" s="841"/>
      <c r="AQ130" s="842"/>
      <c r="AR130" s="842"/>
      <c r="AS130" s="842"/>
      <c r="AT130" s="843"/>
      <c r="AU130" s="264"/>
      <c r="AV130" s="264"/>
      <c r="AW130" s="264"/>
      <c r="AX130" s="807" t="s">
        <v>503</v>
      </c>
      <c r="AY130" s="808"/>
      <c r="AZ130" s="808"/>
      <c r="BA130" s="808"/>
      <c r="BB130" s="808"/>
      <c r="BC130" s="808"/>
      <c r="BD130" s="808"/>
      <c r="BE130" s="809"/>
      <c r="BF130" s="810">
        <v>13.9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504</v>
      </c>
      <c r="X131" s="818"/>
      <c r="Y131" s="818"/>
      <c r="Z131" s="819"/>
      <c r="AA131" s="820">
        <v>7001756</v>
      </c>
      <c r="AB131" s="821"/>
      <c r="AC131" s="821"/>
      <c r="AD131" s="821"/>
      <c r="AE131" s="822"/>
      <c r="AF131" s="823">
        <v>6823988</v>
      </c>
      <c r="AG131" s="821"/>
      <c r="AH131" s="821"/>
      <c r="AI131" s="821"/>
      <c r="AJ131" s="822"/>
      <c r="AK131" s="823">
        <v>6724558</v>
      </c>
      <c r="AL131" s="821"/>
      <c r="AM131" s="821"/>
      <c r="AN131" s="821"/>
      <c r="AO131" s="822"/>
      <c r="AP131" s="824"/>
      <c r="AQ131" s="825"/>
      <c r="AR131" s="825"/>
      <c r="AS131" s="825"/>
      <c r="AT131" s="826"/>
      <c r="AU131" s="264"/>
      <c r="AV131" s="264"/>
      <c r="AW131" s="264"/>
      <c r="AX131" s="785" t="s">
        <v>505</v>
      </c>
      <c r="AY131" s="786"/>
      <c r="AZ131" s="786"/>
      <c r="BA131" s="786"/>
      <c r="BB131" s="786"/>
      <c r="BC131" s="786"/>
      <c r="BD131" s="786"/>
      <c r="BE131" s="787"/>
      <c r="BF131" s="788">
        <v>32.799999999999997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507</v>
      </c>
      <c r="W132" s="798"/>
      <c r="X132" s="798"/>
      <c r="Y132" s="798"/>
      <c r="Z132" s="799"/>
      <c r="AA132" s="800">
        <v>15.901868049999999</v>
      </c>
      <c r="AB132" s="801"/>
      <c r="AC132" s="801"/>
      <c r="AD132" s="801"/>
      <c r="AE132" s="802"/>
      <c r="AF132" s="803">
        <v>14.071976680000001</v>
      </c>
      <c r="AG132" s="801"/>
      <c r="AH132" s="801"/>
      <c r="AI132" s="801"/>
      <c r="AJ132" s="802"/>
      <c r="AK132" s="803">
        <v>11.96004258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508</v>
      </c>
      <c r="W133" s="777"/>
      <c r="X133" s="777"/>
      <c r="Y133" s="777"/>
      <c r="Z133" s="778"/>
      <c r="AA133" s="779">
        <v>16.899999999999999</v>
      </c>
      <c r="AB133" s="780"/>
      <c r="AC133" s="780"/>
      <c r="AD133" s="780"/>
      <c r="AE133" s="781"/>
      <c r="AF133" s="779">
        <v>15.6</v>
      </c>
      <c r="AG133" s="780"/>
      <c r="AH133" s="780"/>
      <c r="AI133" s="780"/>
      <c r="AJ133" s="781"/>
      <c r="AK133" s="779">
        <v>13.9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SXrSf6lXvRH3rgP84uLR0R+o64hy1rFa/EfuympsFRyxxwDQF+C0K8u6j1d0M6dr5PrsN1R1wfiP1pYKyXlnJA==" saltValue="NXSosD+cEfWqeVe57wTEn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1093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4nfeLrXEHYUM75TZArD+I5gyOeDMIXibbebuspeurlua+PlTn2W5ilzscz9H0zu1ZCj8Co3uv5q9K/pf1BLQ==" saltValue="2Hmmm6PqJ0gdYvmqW1nNz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57031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tuHPb0bmQts5/Uc5zkOYSSk8TQyxaDVE0eTZIjZnVzZgXtkoJY4RWye3MfwC23TutLns6YsetP8q1x4UrbH0g==" saltValue="Z9x0w9+hBa0DW/wH7EuuEA=="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510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512</v>
      </c>
      <c r="AP7" s="283"/>
      <c r="AQ7" s="284" t="s">
        <v>513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514</v>
      </c>
      <c r="AQ8" s="290" t="s">
        <v>515</v>
      </c>
      <c r="AR8" s="291" t="s">
        <v>516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517</v>
      </c>
      <c r="AL9" s="1207"/>
      <c r="AM9" s="1207"/>
      <c r="AN9" s="1208"/>
      <c r="AO9" s="292">
        <v>2392370</v>
      </c>
      <c r="AP9" s="292">
        <v>86480</v>
      </c>
      <c r="AQ9" s="293">
        <v>69000</v>
      </c>
      <c r="AR9" s="294">
        <v>25.3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518</v>
      </c>
      <c r="AL10" s="1207"/>
      <c r="AM10" s="1207"/>
      <c r="AN10" s="1208"/>
      <c r="AO10" s="295">
        <v>303854</v>
      </c>
      <c r="AP10" s="295">
        <v>10984</v>
      </c>
      <c r="AQ10" s="296">
        <v>7980</v>
      </c>
      <c r="AR10" s="297">
        <v>37.6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519</v>
      </c>
      <c r="AL11" s="1207"/>
      <c r="AM11" s="1207"/>
      <c r="AN11" s="1208"/>
      <c r="AO11" s="295">
        <v>40925</v>
      </c>
      <c r="AP11" s="295">
        <v>1479</v>
      </c>
      <c r="AQ11" s="296">
        <v>8263</v>
      </c>
      <c r="AR11" s="297">
        <v>-82.1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520</v>
      </c>
      <c r="AL12" s="1207"/>
      <c r="AM12" s="1207"/>
      <c r="AN12" s="1208"/>
      <c r="AO12" s="295" t="s">
        <v>521</v>
      </c>
      <c r="AP12" s="295" t="s">
        <v>521</v>
      </c>
      <c r="AQ12" s="296">
        <v>1174</v>
      </c>
      <c r="AR12" s="297" t="s">
        <v>521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522</v>
      </c>
      <c r="AL13" s="1207"/>
      <c r="AM13" s="1207"/>
      <c r="AN13" s="1208"/>
      <c r="AO13" s="295" t="s">
        <v>521</v>
      </c>
      <c r="AP13" s="295" t="s">
        <v>521</v>
      </c>
      <c r="AQ13" s="296">
        <v>18</v>
      </c>
      <c r="AR13" s="297" t="s">
        <v>521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523</v>
      </c>
      <c r="AL14" s="1207"/>
      <c r="AM14" s="1207"/>
      <c r="AN14" s="1208"/>
      <c r="AO14" s="295">
        <v>87910</v>
      </c>
      <c r="AP14" s="295">
        <v>3178</v>
      </c>
      <c r="AQ14" s="296">
        <v>2909</v>
      </c>
      <c r="AR14" s="297">
        <v>9.1999999999999993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524</v>
      </c>
      <c r="AL15" s="1207"/>
      <c r="AM15" s="1207"/>
      <c r="AN15" s="1208"/>
      <c r="AO15" s="295">
        <v>25486</v>
      </c>
      <c r="AP15" s="295">
        <v>921</v>
      </c>
      <c r="AQ15" s="296">
        <v>1519</v>
      </c>
      <c r="AR15" s="297">
        <v>-39.4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525</v>
      </c>
      <c r="AL16" s="1210"/>
      <c r="AM16" s="1210"/>
      <c r="AN16" s="1211"/>
      <c r="AO16" s="295">
        <v>-180817</v>
      </c>
      <c r="AP16" s="295">
        <v>-6536</v>
      </c>
      <c r="AQ16" s="296">
        <v>-6242</v>
      </c>
      <c r="AR16" s="297">
        <v>4.7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184</v>
      </c>
      <c r="AL17" s="1210"/>
      <c r="AM17" s="1210"/>
      <c r="AN17" s="1211"/>
      <c r="AO17" s="295">
        <v>2669728</v>
      </c>
      <c r="AP17" s="295">
        <v>96505</v>
      </c>
      <c r="AQ17" s="296">
        <v>84621</v>
      </c>
      <c r="AR17" s="297">
        <v>14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527</v>
      </c>
      <c r="AP20" s="303" t="s">
        <v>528</v>
      </c>
      <c r="AQ20" s="304" t="s">
        <v>529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530</v>
      </c>
      <c r="AL21" s="1204"/>
      <c r="AM21" s="1204"/>
      <c r="AN21" s="1205"/>
      <c r="AO21" s="307">
        <v>10.01</v>
      </c>
      <c r="AP21" s="308">
        <v>8.0399999999999991</v>
      </c>
      <c r="AQ21" s="309">
        <v>1.97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531</v>
      </c>
      <c r="AL22" s="1204"/>
      <c r="AM22" s="1204"/>
      <c r="AN22" s="1205"/>
      <c r="AO22" s="312">
        <v>94.9</v>
      </c>
      <c r="AP22" s="313">
        <v>97.7</v>
      </c>
      <c r="AQ22" s="314">
        <v>-2.8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533</v>
      </c>
      <c r="AO27" s="273"/>
      <c r="AP27" s="273"/>
      <c r="AQ27" s="273"/>
      <c r="AR27" s="273"/>
      <c r="AS27" s="273"/>
      <c r="AT27" s="273"/>
    </row>
    <row r="28" spans="1:46" ht="17.25" x14ac:dyDescent="0.15">
      <c r="A28" s="274" t="s">
        <v>534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512</v>
      </c>
      <c r="AP30" s="283"/>
      <c r="AQ30" s="284" t="s">
        <v>513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514</v>
      </c>
      <c r="AQ31" s="290" t="s">
        <v>515</v>
      </c>
      <c r="AR31" s="291" t="s">
        <v>516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536</v>
      </c>
      <c r="AL32" s="1195"/>
      <c r="AM32" s="1195"/>
      <c r="AN32" s="1196"/>
      <c r="AO32" s="322">
        <v>2154974</v>
      </c>
      <c r="AP32" s="322">
        <v>77898</v>
      </c>
      <c r="AQ32" s="323">
        <v>49627</v>
      </c>
      <c r="AR32" s="324">
        <v>57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537</v>
      </c>
      <c r="AL33" s="1195"/>
      <c r="AM33" s="1195"/>
      <c r="AN33" s="1196"/>
      <c r="AO33" s="322" t="s">
        <v>521</v>
      </c>
      <c r="AP33" s="322" t="s">
        <v>521</v>
      </c>
      <c r="AQ33" s="323" t="s">
        <v>521</v>
      </c>
      <c r="AR33" s="324" t="s">
        <v>521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538</v>
      </c>
      <c r="AL34" s="1195"/>
      <c r="AM34" s="1195"/>
      <c r="AN34" s="1196"/>
      <c r="AO34" s="322" t="s">
        <v>521</v>
      </c>
      <c r="AP34" s="322" t="s">
        <v>521</v>
      </c>
      <c r="AQ34" s="323">
        <v>64</v>
      </c>
      <c r="AR34" s="324" t="s">
        <v>521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539</v>
      </c>
      <c r="AL35" s="1195"/>
      <c r="AM35" s="1195"/>
      <c r="AN35" s="1196"/>
      <c r="AO35" s="322">
        <v>603660</v>
      </c>
      <c r="AP35" s="322">
        <v>21821</v>
      </c>
      <c r="AQ35" s="323">
        <v>20466</v>
      </c>
      <c r="AR35" s="324">
        <v>6.6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540</v>
      </c>
      <c r="AL36" s="1195"/>
      <c r="AM36" s="1195"/>
      <c r="AN36" s="1196"/>
      <c r="AO36" s="322" t="s">
        <v>521</v>
      </c>
      <c r="AP36" s="322" t="s">
        <v>521</v>
      </c>
      <c r="AQ36" s="323">
        <v>2860</v>
      </c>
      <c r="AR36" s="324" t="s">
        <v>521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541</v>
      </c>
      <c r="AL37" s="1195"/>
      <c r="AM37" s="1195"/>
      <c r="AN37" s="1196"/>
      <c r="AO37" s="322" t="s">
        <v>521</v>
      </c>
      <c r="AP37" s="322" t="s">
        <v>521</v>
      </c>
      <c r="AQ37" s="323">
        <v>677</v>
      </c>
      <c r="AR37" s="324" t="s">
        <v>521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542</v>
      </c>
      <c r="AL38" s="1198"/>
      <c r="AM38" s="1198"/>
      <c r="AN38" s="1199"/>
      <c r="AO38" s="325" t="s">
        <v>521</v>
      </c>
      <c r="AP38" s="325" t="s">
        <v>521</v>
      </c>
      <c r="AQ38" s="326">
        <v>4</v>
      </c>
      <c r="AR38" s="314" t="s">
        <v>521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543</v>
      </c>
      <c r="AL39" s="1198"/>
      <c r="AM39" s="1198"/>
      <c r="AN39" s="1199"/>
      <c r="AO39" s="322" t="s">
        <v>521</v>
      </c>
      <c r="AP39" s="322" t="s">
        <v>521</v>
      </c>
      <c r="AQ39" s="323">
        <v>-4704</v>
      </c>
      <c r="AR39" s="324" t="s">
        <v>521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544</v>
      </c>
      <c r="AL40" s="1195"/>
      <c r="AM40" s="1195"/>
      <c r="AN40" s="1196"/>
      <c r="AO40" s="322">
        <v>-1954374</v>
      </c>
      <c r="AP40" s="322">
        <v>-70647</v>
      </c>
      <c r="AQ40" s="323">
        <v>-47177</v>
      </c>
      <c r="AR40" s="324">
        <v>49.7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299</v>
      </c>
      <c r="AL41" s="1201"/>
      <c r="AM41" s="1201"/>
      <c r="AN41" s="1202"/>
      <c r="AO41" s="322">
        <v>804260</v>
      </c>
      <c r="AP41" s="322">
        <v>29072</v>
      </c>
      <c r="AQ41" s="323">
        <v>21817</v>
      </c>
      <c r="AR41" s="324">
        <v>33.299999999999997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512</v>
      </c>
      <c r="AN49" s="1189" t="s">
        <v>548</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549</v>
      </c>
      <c r="AO50" s="339" t="s">
        <v>550</v>
      </c>
      <c r="AP50" s="340" t="s">
        <v>551</v>
      </c>
      <c r="AQ50" s="341" t="s">
        <v>552</v>
      </c>
      <c r="AR50" s="342" t="s">
        <v>553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554</v>
      </c>
      <c r="AL51" s="335"/>
      <c r="AM51" s="343">
        <v>801450</v>
      </c>
      <c r="AN51" s="344">
        <v>27512</v>
      </c>
      <c r="AO51" s="345">
        <v>-38.6</v>
      </c>
      <c r="AP51" s="346">
        <v>84389</v>
      </c>
      <c r="AQ51" s="347">
        <v>19.7</v>
      </c>
      <c r="AR51" s="348">
        <v>-58.3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555</v>
      </c>
      <c r="AM52" s="351">
        <v>425223</v>
      </c>
      <c r="AN52" s="352">
        <v>14597</v>
      </c>
      <c r="AO52" s="353">
        <v>-56.5</v>
      </c>
      <c r="AP52" s="354">
        <v>44339</v>
      </c>
      <c r="AQ52" s="355">
        <v>17.2</v>
      </c>
      <c r="AR52" s="356">
        <v>-73.7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556</v>
      </c>
      <c r="AL53" s="335"/>
      <c r="AM53" s="343">
        <v>993359</v>
      </c>
      <c r="AN53" s="344">
        <v>34494</v>
      </c>
      <c r="AO53" s="345">
        <v>25.4</v>
      </c>
      <c r="AP53" s="346">
        <v>83623</v>
      </c>
      <c r="AQ53" s="347">
        <v>-0.9</v>
      </c>
      <c r="AR53" s="348">
        <v>26.3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555</v>
      </c>
      <c r="AM54" s="351">
        <v>658674</v>
      </c>
      <c r="AN54" s="352">
        <v>22872</v>
      </c>
      <c r="AO54" s="353">
        <v>56.7</v>
      </c>
      <c r="AP54" s="354">
        <v>48787</v>
      </c>
      <c r="AQ54" s="355">
        <v>10</v>
      </c>
      <c r="AR54" s="356">
        <v>46.7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557</v>
      </c>
      <c r="AL55" s="335"/>
      <c r="AM55" s="343">
        <v>803423</v>
      </c>
      <c r="AN55" s="344">
        <v>28390</v>
      </c>
      <c r="AO55" s="345">
        <v>-17.7</v>
      </c>
      <c r="AP55" s="346">
        <v>81768</v>
      </c>
      <c r="AQ55" s="347">
        <v>-2.2000000000000002</v>
      </c>
      <c r="AR55" s="348">
        <v>-15.5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555</v>
      </c>
      <c r="AM56" s="351">
        <v>596642</v>
      </c>
      <c r="AN56" s="352">
        <v>21083</v>
      </c>
      <c r="AO56" s="353">
        <v>-7.8</v>
      </c>
      <c r="AP56" s="354">
        <v>37917</v>
      </c>
      <c r="AQ56" s="355">
        <v>-22.3</v>
      </c>
      <c r="AR56" s="356">
        <v>14.5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558</v>
      </c>
      <c r="AL57" s="335"/>
      <c r="AM57" s="343">
        <v>758130</v>
      </c>
      <c r="AN57" s="344">
        <v>27122</v>
      </c>
      <c r="AO57" s="345">
        <v>-4.5</v>
      </c>
      <c r="AP57" s="346">
        <v>65876</v>
      </c>
      <c r="AQ57" s="347">
        <v>-19.399999999999999</v>
      </c>
      <c r="AR57" s="348">
        <v>14.9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555</v>
      </c>
      <c r="AM58" s="351">
        <v>490752</v>
      </c>
      <c r="AN58" s="352">
        <v>17556</v>
      </c>
      <c r="AO58" s="353">
        <v>-16.7</v>
      </c>
      <c r="AP58" s="354">
        <v>36484</v>
      </c>
      <c r="AQ58" s="355">
        <v>-3.8</v>
      </c>
      <c r="AR58" s="356">
        <v>-12.9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559</v>
      </c>
      <c r="AL59" s="335"/>
      <c r="AM59" s="343">
        <v>1418565</v>
      </c>
      <c r="AN59" s="344">
        <v>51278</v>
      </c>
      <c r="AO59" s="345">
        <v>89.1</v>
      </c>
      <c r="AP59" s="346">
        <v>68468</v>
      </c>
      <c r="AQ59" s="347">
        <v>3.9</v>
      </c>
      <c r="AR59" s="348">
        <v>85.2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555</v>
      </c>
      <c r="AM60" s="351">
        <v>550086</v>
      </c>
      <c r="AN60" s="352">
        <v>19885</v>
      </c>
      <c r="AO60" s="353">
        <v>13.3</v>
      </c>
      <c r="AP60" s="354">
        <v>34140</v>
      </c>
      <c r="AQ60" s="355">
        <v>-6.4</v>
      </c>
      <c r="AR60" s="356">
        <v>19.7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560</v>
      </c>
      <c r="AL61" s="357"/>
      <c r="AM61" s="358">
        <v>954985</v>
      </c>
      <c r="AN61" s="359">
        <v>33759</v>
      </c>
      <c r="AO61" s="360">
        <v>10.7</v>
      </c>
      <c r="AP61" s="361">
        <v>76825</v>
      </c>
      <c r="AQ61" s="362">
        <v>0.2</v>
      </c>
      <c r="AR61" s="348">
        <v>10.5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555</v>
      </c>
      <c r="AM62" s="351">
        <v>544275</v>
      </c>
      <c r="AN62" s="352">
        <v>19199</v>
      </c>
      <c r="AO62" s="353">
        <v>-2.2000000000000002</v>
      </c>
      <c r="AP62" s="354">
        <v>40333</v>
      </c>
      <c r="AQ62" s="355">
        <v>-1.1000000000000001</v>
      </c>
      <c r="AR62" s="356">
        <v>-1.1000000000000001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U5ebYXOYazWjaQIwV1/0bDyByVqRv+6chMRcD4UIpgm3K755m937CONPF2a5KWAtY6kk9zAi6U1WJSsqVaZTw==" saltValue="bAy22xWxHJuWllU27+Ey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425781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yl+L2a4/SqNDJhYKGy61AZcccPFhQaxYLrfbMk/8hodeMYWSLMWURXCHcIuoqCBizZLb21YuWJ1LmrAc1xR0w==" saltValue="opfnDwC5F7UbFmrDqMhI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425781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rCl/MvqkSc3Ni43mLvf0FSm5nHSdPBH+X0DYeuTtvf8rw8tM091k42OlRFoAhdpTElSNQBMbwn5Rjgyv4fykw==" saltValue="rMnj2mRq/IT5xSA/vzOE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12" t="s">
        <v>3</v>
      </c>
      <c r="D47" s="1212"/>
      <c r="E47" s="1213"/>
      <c r="F47" s="11">
        <v>39.53</v>
      </c>
      <c r="G47" s="12">
        <v>40.32</v>
      </c>
      <c r="H47" s="12">
        <v>37.770000000000003</v>
      </c>
      <c r="I47" s="12">
        <v>36.340000000000003</v>
      </c>
      <c r="J47" s="13">
        <v>34.049999999999997</v>
      </c>
    </row>
    <row r="48" spans="2:10" ht="57.75" customHeight="1" x14ac:dyDescent="0.15">
      <c r="B48" s="14"/>
      <c r="C48" s="1214" t="s">
        <v>4</v>
      </c>
      <c r="D48" s="1214"/>
      <c r="E48" s="1215"/>
      <c r="F48" s="15">
        <v>7.55</v>
      </c>
      <c r="G48" s="16">
        <v>4.04</v>
      </c>
      <c r="H48" s="16">
        <v>3.23</v>
      </c>
      <c r="I48" s="16">
        <v>2.98</v>
      </c>
      <c r="J48" s="17">
        <v>2.41</v>
      </c>
    </row>
    <row r="49" spans="2:10" ht="57.75" customHeight="1" thickBot="1" x14ac:dyDescent="0.2">
      <c r="B49" s="18"/>
      <c r="C49" s="1216" t="s">
        <v>5</v>
      </c>
      <c r="D49" s="1216"/>
      <c r="E49" s="1217"/>
      <c r="F49" s="19">
        <v>2.34</v>
      </c>
      <c r="G49" s="20" t="s">
        <v>569</v>
      </c>
      <c r="H49" s="20" t="s">
        <v>570</v>
      </c>
      <c r="I49" s="20" t="s">
        <v>571</v>
      </c>
      <c r="J49" s="21" t="s">
        <v>572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UcS/G0JW+GY/pq/gROz0EJy6CNKmMzAbxK9FQ8ktZ3l4fazNKCiHQmAdaC2BnCeWngLNDWouspT0U/f3RAzHg==" saltValue="JIfD+1vmTLrd8c7Cy6Pb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2019-10-30T09:14:56Z</cp:lastPrinted>
  <dcterms:created xsi:type="dcterms:W3CDTF">2019-02-14T03:05:45Z</dcterms:created>
  <dcterms:modified xsi:type="dcterms:W3CDTF">2019-11-27T01:19:18Z</dcterms:modified>
  <cp:category/>
</cp:coreProperties>
</file>