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hd\kikaku\09.千年\★処理中\20191017【市町村課作業依頼　10月29日〆】平成29年度財政状況資料集の作成について（2回目）\"/>
    </mc:Choice>
  </mc:AlternateContent>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<sst xmlns="http://schemas.openxmlformats.org/spreadsheetml/2006/main" count="1133" uniqueCount="615">
  <si>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</si>
  <si>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</si>
  <si>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</si>
  <si>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</si>
  <si>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</si>
  <si>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</si>
  <si>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</si>
  <si>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</si>
  <si>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</si>
  <si>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</si>
  <si>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</si>
  <si>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</si>
  <si>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</si>
  <si>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</si>
  <si>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</si>
  <si>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</si>
  <si>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</si>
  <si>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</si>
  <si>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</si>
  <si>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</si>
  <si>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</si>
  <si>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</si>
  <si>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</si>
  <si>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</si>
  <si>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</si>
  <si>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</si>
  <si>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</si>
  <si>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</si>
  <si>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</si>
  <si>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</si>
  <si>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</si>
  <si>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</si>
  <si>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</si>
  <si>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</si>
  <si>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</si>
  <si>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</si>
  <si>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</si>
  <si>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</si>
  <si>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</si>
  <si>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</si>
  <si>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</si>
  <si>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</si>
  <si>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</si>
  <si>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</si>
  <si>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</si>
  <si>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</si>
  <si>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</si>
  <si>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</si>
  <si>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</si>
  <si>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</si>
  <si>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</si>
  <si>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</si>
  <si>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</si>
  <si>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</si>
  <si>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</si>
  <si>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</si>
  <si>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</si>
  <si>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</si>
  <si>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</si>
  <si>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</si>
  <si>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</si>
  <si>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</si>
  <si>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</si>
  <si>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</si>
  <si>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</si>
  <si>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</si>
  <si>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</si>
  <si>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</si>
  <si>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</si>
  <si>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</si>
  <si>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</si>
  <si>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</si>
  <si>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</si>
  <si>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</si>
  <si>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</si>
  <si>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</si>
  <si>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</si>
  <si>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</si>
  <si>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</si>
  <si>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</si>
  <si>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</si>
  <si>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</si>
  <si>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</si>
  <si>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</si>
  <si>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</si>
  <si>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</si>
  <si>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</si>
  <si>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</si>
  <si>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</si>
  <si>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</si>
  <si>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</si>
  <si>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</si>
  <si>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</si>
  <si>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</si>
  <si>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</si>
  <si>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</si>
  <si>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</si>
  <si>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</si>
  <si>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</si>
  <si>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</si>
  <si>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</si>
  <si>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</si>
  <si>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</si>
  <si>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</si>
  <si>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</si>
  <si>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</si>
  <si>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</si>
  <si>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</si>
  <si>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</si>
  <si>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</si>
  <si>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</si>
  <si>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</si>
  <si>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</si>
  <si>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</si>
  <si>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</si>
  <si>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</si>
  <si>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</si>
  <si>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</si>
  <si>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</si>
  <si>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</si>
  <si>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</si>
  <si>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</si>
  <si>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</si>
  <si>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</si>
  <si>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</si>
  <si>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</si>
  <si>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</si>
  <si>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</si>
  <si>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</si>
  <si>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</si>
  <si>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</si>
  <si>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</si>
  <si>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</si>
  <si>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</si>
  <si>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</si>
  <si>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</si>
  <si>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</si>
  <si>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</si>
  <si>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</si>
  <si>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</si>
  <si>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</si>
  <si>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</si>
  <si>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</si>
  <si>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</si>
  <si>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</si>
  <si>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</si>
  <si>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</si>
  <si>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</si>
  <si>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</si>
  <si>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</si>
  <si>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</si>
  <si>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</si>
  <si>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</si>
  <si>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</si>
  <si>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</si>
  <si>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</si>
  <si>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</si>
  <si>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</si>
  <si>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</si>
  <si>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</si>
  <si>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</si>
  <si>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</si>
  <si>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</si>
  <si>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</si>
  <si>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</si>
  <si>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</si>
  <si>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</si>
  <si>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</si>
  <si>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</si>
  <si>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</si>
  <si>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</si>
  <si>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</si>
  <si>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</si>
  <si>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</si>
  <si>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</si>
  <si>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</si>
  <si>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</si>
  <si>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</si>
  <si>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</si>
  <si>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</si>
  <si>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</si>
  <si>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</si>
  <si>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</si>
  <si>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</si>
  <si>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</si>
  <si>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</si>
  <si>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</si>
  <si>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</si>
  <si>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</si>
  <si>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</si>
  <si>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</si>
  <si>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</si>
  <si>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</si>
  <si>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</si>
  <si>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</si>
  <si>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</si>
  <si>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</si>
  <si>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</si>
  <si>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</si>
  <si>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</si>
  <si>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</si>
  <si>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</si>
  <si>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</si>
  <si>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</si>
  <si>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</si>
  <si>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</si>
  <si>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</si>
  <si>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</si>
  <si>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</si>
  <si>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</si>
  <si>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</si>
  <si>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</si>
  <si>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</si>
  <si>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</si>
  <si>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</si>
  <si>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</si>
  <si>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岐阜県坂祝町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</si>
  <si>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</si>
  <si>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</si>
  <si>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</si>
  <si>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</si>
  <si>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</si>
  <si>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</si>
  <si>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</si>
  <si>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</si>
  <si>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</si>
  <si>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</si>
  <si>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</si>
  <si>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</si>
  <si>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</si>
  <si>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</si>
  <si>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</si>
  <si>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</si>
  <si>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</si>
  <si>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</si>
  <si>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</si>
  <si>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</si>
  <si>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</si>
  <si>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</si>
  <si>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</si>
  <si>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</si>
  <si>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</si>
  <si>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</si>
  <si>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</si>
  <si>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</si>
  <si>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</si>
  <si>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</si>
  <si>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</si>
  <si>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</si>
  <si>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</si>
  <si>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</si>
  <si>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</si>
  <si>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</si>
  <si>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</si>
  <si>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</si>
  <si>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</si>
  <si>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</si>
  <si>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</si>
  <si>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</si>
  <si>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</si>
  <si>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</si>
  <si>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</si>
  <si>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</si>
  <si>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</si>
  <si>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</si>
  <si>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</si>
  <si>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</si>
  <si>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</si>
  <si>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</si>
  <si>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</si>
  <si>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</si>
  <si>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</si>
  <si>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</si>
  <si>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</si>
  <si>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</si>
  <si>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</si>
  <si>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</si>
  <si>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</si>
  <si>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</si>
  <si>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</si>
  <si>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</si>
  <si>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</si>
  <si>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</si>
  <si>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</si>
  <si>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</si>
  <si>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</si>
  <si>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</si>
  <si>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</si>
  <si>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</si>
  <si>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</si>
  <si>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</si>
  <si>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</si>
  <si>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</si>
  <si>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</si>
  <si>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</si>
  <si>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</si>
  <si>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</si>
  <si>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</si>
  <si>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</si>
  <si>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</si>
  <si>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</si>
  <si>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</si>
  <si>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</si>
  <si>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</si>
  <si>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</si>
  <si>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</si>
  <si>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</si>
  <si>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</si>
  <si>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</si>
  <si>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</si>
  <si>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</si>
  <si>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</si>
  <si>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</si>
  <si>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</si>
  <si>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</si>
  <si>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</si>
  <si>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</si>
  <si>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</si>
  <si>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</si>
  <si>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</si>
  <si>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</si>
  <si>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</si>
  <si>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</si>
  <si>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</si>
  <si>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</si>
  <si>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</si>
  <si>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</si>
  <si>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</si>
  <si>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</si>
  <si>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</si>
  <si>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</si>
  <si>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</si>
  <si>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</si>
  <si>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</si>
  <si>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</si>
  <si>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</si>
  <si>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</si>
  <si>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</si>
  <si>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</si>
  <si>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</si>
  <si>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</si>
  <si>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</si>
  <si>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</si>
  <si>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</si>
  <si>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</si>
  <si>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</si>
  <si>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</si>
  <si>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</si>
  <si>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</si>
  <si>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</si>
  <si>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</si>
  <si>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</si>
  <si>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</si>
  <si>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</si>
  <si>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</si>
  <si>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</si>
  <si>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</si>
  <si>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</si>
  <si>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</si>
  <si>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</si>
  <si>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</si>
  <si>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</si>
  <si>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</si>
  <si>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</si>
  <si>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</si>
  <si>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</si>
  <si>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岐阜県坂祝町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</si>
  <si>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</si>
  <si>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</si>
  <si>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</si>
  <si>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</si>
  <si>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</si>
  <si>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</si>
  <si>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</si>
  <si>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</si>
  <si>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</si>
  <si>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</si>
  <si>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</si>
  <si>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</si>
  <si>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</si>
  <si>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</si>
  <si>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</si>
  <si>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</si>
  <si>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</si>
  <si>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</si>
  <si>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</si>
  <si>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</si>
  <si>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</si>
  <si>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</si>
  <si>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</si>
  <si>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</si>
  <si>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</si>
  <si>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</si>
  <si>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</si>
  <si>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</si>
  <si>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</si>
  <si>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</si>
  <si>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</si>
  <si>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</si>
  <si>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</si>
  <si>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</si>
  <si>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</si>
  <si>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</si>
  <si>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</si>
  <si>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</si>
  <si>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</si>
  <si>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</si>
  <si>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</si>
  <si>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</si>
  <si>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</si>
  <si>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</si>
  <si>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</si>
  <si>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</si>
  <si>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</si>
  <si>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</si>
  <si>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</si>
  <si>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</si>
  <si>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</si>
  <si>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</si>
  <si>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</si>
  <si>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</si>
  <si>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</si>
  <si>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</si>
  <si>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</si>
  <si>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</si>
  <si>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</si>
  <si>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</si>
  <si>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</si>
  <si>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</si>
  <si>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</si>
  <si>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</si>
  <si>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</si>
  <si>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</si>
  <si>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</si>
  <si>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</si>
  <si>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</si>
  <si>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</si>
  <si>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</si>
  <si>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</si>
  <si>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</si>
  <si>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</si>
  <si>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</si>
  <si>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</si>
  <si>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</si>
  <si>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</si>
  <si>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</si>
  <si>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</si>
  <si>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</si>
  <si>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</si>
  <si>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</si>
  <si>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</si>
  <si>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</si>
  <si>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</si>
  <si>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</si>
  <si>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</si>
  <si>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</si>
  <si>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</si>
  <si>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</si>
  <si>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</si>
  <si>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</si>
  <si>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</si>
  <si>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</si>
  <si>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</si>
  <si>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</si>
  <si>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</si>
  <si>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</si>
  <si>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</si>
  <si>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</si>
  <si>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</si>
  <si>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</si>
  <si>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</si>
  <si>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</si>
  <si>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</si>
  <si>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</si>
  <si>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</si>
  <si>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</si>
  <si>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</si>
  <si>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</si>
  <si>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</si>
  <si>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</si>
  <si>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</si>
  <si>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</si>
  <si>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</si>
  <si>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</si>
  <si>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</si>
  <si>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</si>
  <si>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</si>
  <si>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</si>
  <si>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</si>
  <si>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</si>
  <si>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</si>
  <si>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</si>
  <si>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</si>
  <si>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</si>
  <si>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</si>
  <si>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</si>
  <si>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</si>
  <si>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</si>
  <si>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</si>
  <si>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</si>
  <si>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</si>
  <si>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</si>
  <si>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</si>
  <si>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</si>
  <si>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</si>
  <si>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</si>
  <si>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</si>
  <si>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</si>
  <si>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</si>
  <si>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</si>
  <si>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</si>
  <si>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</si>
  <si>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</si>
  <si>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</si>
  <si>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</si>
  <si>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</si>
  <si>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</si>
  <si>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</si>
  <si>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</si>
  <si>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</si>
  <si>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</si>
  <si>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</si>
  <si>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</si>
  <si>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</si>
  <si>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</si>
  <si>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</si>
  <si>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</si>
  <si>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</si>
  <si>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</si>
  <si>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</si>
  <si>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</si>
  <si>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</si>
  <si>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</si>
  <si>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</si>
  <si>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</si>
  <si>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</si>
  <si>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</si>
  <si>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</si>
  <si>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</si>
  <si>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</si>
  <si>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</si>
  <si>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</si>
  <si>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</si>
  <si>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</si>
  <si>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</si>
  <si>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</si>
  <si>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</si>
  <si>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</si>
  <si>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</si>
  <si>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</si>
  <si>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</si>
  <si>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</si>
  <si>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</si>
  <si>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</si>
  <si>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</si>
  <si>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</si>
  <si>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</si>
  <si>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</si>
  <si>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</si>
  <si>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3.94</t>
  </si>
  <si>
    <t>▲ 3.75</t>
  </si>
  <si>
    <t>▲ 0.61</t>
  </si>
  <si>
    <t>▲ 0.95</t>
  </si>
  <si>
    <t>▲ 6.34</t>
  </si>
  <si>
    <t>上水道事業会計</t>
  </si>
  <si>
    <t>国民健康保険特別会計</t>
  </si>
  <si>
    <t>一般会計</t>
  </si>
  <si>
    <t>介護保険特別会計</t>
  </si>
  <si>
    <t>農業集落排水事業特別会計</t>
  </si>
  <si>
    <t>公共下水道事業特別会計</t>
  </si>
  <si>
    <t>後期高齢者医療特別会計</t>
  </si>
  <si>
    <t>その他会計（赤字）</t>
  </si>
  <si>
    <t>その他会計（黒字）</t>
  </si>
  <si>
    <t>基金繰入れ105百万円</t>
    <rPh sb="0" eb="2">
      <t>キキン</t>
    </rPh>
    <rPh sb="2" eb="4">
      <t>クリイレ</t>
    </rPh>
    <rPh sb="8" eb="11">
      <t>ヒャクマンエン</t>
    </rPh>
    <phoneticPr fontId="2"/>
  </si>
  <si>
    <t>-</t>
    <phoneticPr fontId="2"/>
  </si>
  <si>
    <t>-</t>
    <phoneticPr fontId="2"/>
  </si>
  <si>
    <t>-</t>
    <phoneticPr fontId="2"/>
  </si>
  <si>
    <t>中濃地域農業共済事務組合</t>
    <phoneticPr fontId="2"/>
  </si>
  <si>
    <t>可茂衛生施設利用組合</t>
    <phoneticPr fontId="2"/>
  </si>
  <si>
    <t>可茂消防事務組合</t>
    <phoneticPr fontId="2"/>
  </si>
  <si>
    <t>岐阜県後期高齢者医療広域連合</t>
    <phoneticPr fontId="2"/>
  </si>
  <si>
    <t>後期高齢者医療連合（一般会計分）</t>
    <phoneticPr fontId="2"/>
  </si>
  <si>
    <t>後期高齢者医療連合（特別会計分）</t>
    <phoneticPr fontId="2"/>
  </si>
  <si>
    <t>基金繰入117百万円</t>
    <rPh sb="0" eb="2">
      <t>キキン</t>
    </rPh>
    <rPh sb="2" eb="4">
      <t>クリイレ</t>
    </rPh>
    <rPh sb="7" eb="10">
      <t>ヒャクマンエン</t>
    </rPh>
    <phoneticPr fontId="2"/>
  </si>
  <si>
    <t>基金繰入97百万円</t>
    <phoneticPr fontId="2"/>
  </si>
  <si>
    <t>基金繰入720百万円</t>
    <phoneticPr fontId="2"/>
  </si>
  <si>
    <t>岐阜県市町村会館組合</t>
    <phoneticPr fontId="2"/>
  </si>
  <si>
    <t>岐阜県市町村職員退職手当組合</t>
    <phoneticPr fontId="2"/>
  </si>
  <si>
    <t>可茂公設地方卸売市場組合</t>
    <phoneticPr fontId="2"/>
  </si>
  <si>
    <t>法非適用企業</t>
    <phoneticPr fontId="2"/>
  </si>
  <si>
    <t>-</t>
    <phoneticPr fontId="2"/>
  </si>
  <si>
    <t>-</t>
    <phoneticPr fontId="2"/>
  </si>
  <si>
    <t>-</t>
    <phoneticPr fontId="2"/>
  </si>
  <si>
    <t>法適用企業</t>
    <phoneticPr fontId="2"/>
  </si>
  <si>
    <t>公共施設等整備基金</t>
    <phoneticPr fontId="2"/>
  </si>
  <si>
    <t>しあわせまちづくり基金</t>
    <phoneticPr fontId="2"/>
  </si>
  <si>
    <t>ふるさと農村活性化対策基金</t>
    <phoneticPr fontId="2"/>
  </si>
  <si>
    <t>収入印紙等購買基金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</si>
  <si>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</si>
  <si>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</si>
  <si>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</si>
  <si>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が将来負担額を超えているため将来負担比率は出ていないが、年々基金が減少しているのが現状である。施設の老朽化に伴い、今後は大きな借入れも予想されるため、基金の取り崩しに頼らず、計画的な借り入れを行い、将来負担の急激な上昇を抑えるように努める。</t>
    <rPh sb="0" eb="2">
      <t>ジュウトウ</t>
    </rPh>
    <rPh sb="2" eb="4">
      <t>カノウ</t>
    </rPh>
    <rPh sb="4" eb="6">
      <t>ザイゲン</t>
    </rPh>
    <rPh sb="7" eb="9">
      <t>ショウライ</t>
    </rPh>
    <rPh sb="9" eb="11">
      <t>フタン</t>
    </rPh>
    <rPh sb="11" eb="12">
      <t>ガク</t>
    </rPh>
    <rPh sb="13" eb="14">
      <t>コ</t>
    </rPh>
    <rPh sb="20" eb="22">
      <t>ショウライ</t>
    </rPh>
    <rPh sb="22" eb="24">
      <t>フタン</t>
    </rPh>
    <rPh sb="24" eb="26">
      <t>ヒリツ</t>
    </rPh>
    <rPh sb="27" eb="28">
      <t>デ</t>
    </rPh>
    <rPh sb="34" eb="36">
      <t>ネンネン</t>
    </rPh>
    <rPh sb="36" eb="38">
      <t>キキン</t>
    </rPh>
    <rPh sb="39" eb="41">
      <t>ゲンショウ</t>
    </rPh>
    <rPh sb="47" eb="49">
      <t>ゲンジョウ</t>
    </rPh>
    <rPh sb="53" eb="55">
      <t>シセツ</t>
    </rPh>
    <rPh sb="56" eb="59">
      <t>ロウキュウカ</t>
    </rPh>
    <rPh sb="60" eb="61">
      <t>トモナ</t>
    </rPh>
    <rPh sb="63" eb="65">
      <t>コンゴ</t>
    </rPh>
    <rPh sb="66" eb="67">
      <t>オオ</t>
    </rPh>
    <rPh sb="69" eb="71">
      <t>カリイレ</t>
    </rPh>
    <rPh sb="73" eb="75">
      <t>ヨソウ</t>
    </rPh>
    <rPh sb="81" eb="83">
      <t>キキン</t>
    </rPh>
    <rPh sb="84" eb="85">
      <t>ト</t>
    </rPh>
    <rPh sb="86" eb="87">
      <t>クズ</t>
    </rPh>
    <rPh sb="89" eb="90">
      <t>タヨ</t>
    </rPh>
    <rPh sb="93" eb="96">
      <t>ケイカクテキ</t>
    </rPh>
    <rPh sb="97" eb="98">
      <t>カ</t>
    </rPh>
    <rPh sb="99" eb="100">
      <t>イ</t>
    </rPh>
    <rPh sb="102" eb="103">
      <t>オコナ</t>
    </rPh>
    <rPh sb="105" eb="107">
      <t>ショウライ</t>
    </rPh>
    <rPh sb="107" eb="109">
      <t>フタン</t>
    </rPh>
    <rPh sb="110" eb="112">
      <t>キュウゲキ</t>
    </rPh>
    <rPh sb="113" eb="115">
      <t>ジョウショウ</t>
    </rPh>
    <rPh sb="116" eb="117">
      <t>オサ</t>
    </rPh>
    <rPh sb="122" eb="12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</si>
  <si>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</si>
  <si>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</si>
  <si>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</si>
  <si>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</si>
  <si>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</si>
  <si>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</si>
  <si>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</si>
  <si>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</si>
  <si>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大きな借入れの終了や、一部事務組合負担金を繰上げ償還したこと等により実質交際比率は下がっているが、今後は施設の老朽化に伴い、今後は大きな借入れも予想されるため、計画的な借入れの実施に努める。</t>
    <rPh sb="0" eb="2">
      <t>カコ</t>
    </rPh>
    <rPh sb="3" eb="4">
      <t>オオ</t>
    </rPh>
    <rPh sb="6" eb="8">
      <t>カリイレ</t>
    </rPh>
    <rPh sb="10" eb="12">
      <t>シュウリョウ</t>
    </rPh>
    <rPh sb="14" eb="16">
      <t>イチブ</t>
    </rPh>
    <rPh sb="16" eb="18">
      <t>ジム</t>
    </rPh>
    <rPh sb="18" eb="20">
      <t>クミアイ</t>
    </rPh>
    <rPh sb="33" eb="34">
      <t>トウ</t>
    </rPh>
    <rPh sb="37" eb="39">
      <t>ジッシツ</t>
    </rPh>
    <rPh sb="39" eb="41">
      <t>コウサイ</t>
    </rPh>
    <rPh sb="41" eb="43">
      <t>ヒリツ</t>
    </rPh>
    <rPh sb="44" eb="45">
      <t>サ</t>
    </rPh>
    <rPh sb="52" eb="54">
      <t>コンゴ</t>
    </rPh>
    <rPh sb="83" eb="86">
      <t>ケイカクテキ</t>
    </rPh>
    <rPh sb="87" eb="89">
      <t>カリイレ</t>
    </rPh>
    <rPh sb="91" eb="93">
      <t>ジッシ</t>
    </rPh>
    <rPh sb="94" eb="95">
      <t>ツト</t>
    </rPh>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</si>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</sst>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E7E2-473C-967A-7BCC5FA099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62747</c:v>
                </c:pt>
                <c:pt idx="1">
                  <c:v>38813</c:v>
                </c:pt>
                <c:pt idx="2">
                  <c:v>56358</c:v>
                </c:pt>
                <c:pt idx="3">
                  <c:v>55868</c:v>
                </c:pt>
                <c:pt idx="4">
                  <c:v>44086</c:v>
                </c:pt>
              </c:numCache>
            </c:numRef>
          </c:val>
          <c:smooth val="0"/>
          <c:extLst xmlns:c16r2="http://schemas.microsoft.com/office/drawing/2015/06/chart">
            <c:ext xmlns:c16="http://schemas.microsoft.com/office/drawing/2014/chart" uri="{C3380CC4-5D6E-409C-BE32-E72D297353CC}">
              <c16:uniqueId val="{00000001-E7E2-473C-967A-7BCC5FA09911}"/>
            </c:ext>
          </c:extLst>
        </c:ser>
        <c:dLbls>
          <c:showLegendKey val="0"/>
          <c:showVal val="0"/>
          <c:showCatName val="0"/>
          <c:showSerName val="0"/>
          <c:showPercent val="0"/>
          <c:showBubbleSize val="0"/>
        </c:dLbls>
        <c:marker val="1"/>
        <c:smooth val="0"/>
        <c:axId val="474731000"/>
        <c:axId val="474734920"/>
      </c:lineChart>
      <c:catAx>
        <c:axId val="474731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734920"/>
        <c:crosses val="autoZero"/>
        <c:auto val="1"/>
        <c:lblAlgn val="ctr"/>
        <c:lblOffset val="100"/>
        <c:tickLblSkip val="1"/>
        <c:tickMarkSkip val="1"/>
        <c:noMultiLvlLbl val="0"/>
      </c:catAx>
      <c:valAx>
        <c:axId val="474734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731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2.5299999999999998</c:v>
                </c:pt>
                <c:pt idx="1">
                  <c:v>3.45</c:v>
                </c:pt>
                <c:pt idx="2">
                  <c:v>7.26</c:v>
                </c:pt>
                <c:pt idx="3">
                  <c:v>4.99</c:v>
                </c:pt>
                <c:pt idx="4">
                  <c:v>3.05</c:v>
                </c:pt>
              </c:numCache>
            </c:numRef>
          </c:val>
          <c:extLst xmlns:c16r2="http://schemas.microsoft.com/office/drawing/2015/06/chart">
            <c:ext xmlns:c16="http://schemas.microsoft.com/office/drawing/2014/chart" uri="{C3380CC4-5D6E-409C-BE32-E72D297353CC}">
              <c16:uniqueId val="{00000000-BA6A-4660-8495-F63AE5126C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65.790000000000006</c:v>
                </c:pt>
                <c:pt idx="1">
                  <c:v>62.84</c:v>
                </c:pt>
                <c:pt idx="2">
                  <c:v>56.94</c:v>
                </c:pt>
                <c:pt idx="3">
                  <c:v>58.32</c:v>
                </c:pt>
                <c:pt idx="4">
                  <c:v>52.84</c:v>
                </c:pt>
              </c:numCache>
            </c:numRef>
          </c:val>
          <c:extLst xmlns:c16r2="http://schemas.microsoft.com/office/drawing/2015/06/chart">
            <c:ext xmlns:c16="http://schemas.microsoft.com/office/drawing/2014/chart" uri="{C3380CC4-5D6E-409C-BE32-E72D297353CC}">
              <c16:uniqueId val="{00000001-BA6A-4660-8495-F63AE5126CA8}"/>
            </c:ext>
          </c:extLst>
        </c:ser>
        <c:dLbls>
          <c:showLegendKey val="0"/>
          <c:showVal val="0"/>
          <c:showCatName val="0"/>
          <c:showSerName val="0"/>
          <c:showPercent val="0"/>
          <c:showBubbleSize val="0"/>
        </c:dLbls>
        <c:gapWidth val="250"/>
        <c:overlap val="100"/>
        <c:axId val="474733352"/>
        <c:axId val="474728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-3.94</c:v>
                </c:pt>
                <c:pt idx="1">
                  <c:v>-3.75</c:v>
                </c:pt>
                <c:pt idx="2">
                  <c:v>-0.61</c:v>
                </c:pt>
                <c:pt idx="3">
                  <c:v>-0.95</c:v>
                </c:pt>
                <c:pt idx="4">
                  <c:v>-6.34</c:v>
                </c:pt>
              </c:numCache>
            </c:numRef>
          </c:val>
          <c:smooth val="0"/>
          <c:extLst xmlns:c16r2="http://schemas.microsoft.com/office/drawing/2015/06/chart">
            <c:ext xmlns:c16="http://schemas.microsoft.com/office/drawing/2014/chart" uri="{C3380CC4-5D6E-409C-BE32-E72D297353CC}">
              <c16:uniqueId val="{00000002-BA6A-4660-8495-F63AE5126CA8}"/>
            </c:ext>
          </c:extLst>
        </c:ser>
        <c:dLbls>
          <c:showLegendKey val="0"/>
          <c:showVal val="0"/>
          <c:showCatName val="0"/>
          <c:showSerName val="0"/>
          <c:showPercent val="0"/>
          <c:showBubbleSize val="0"/>
        </c:dLbls>
        <c:marker val="1"/>
        <c:smooth val="0"/>
        <c:axId val="474733352"/>
        <c:axId val="474728648"/>
      </c:lineChart>
      <c:catAx>
        <c:axId val="47473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728648"/>
        <c:crosses val="autoZero"/>
        <c:auto val="1"/>
        <c:lblAlgn val="ctr"/>
        <c:lblOffset val="100"/>
        <c:tickLblSkip val="1"/>
        <c:tickMarkSkip val="1"/>
        <c:noMultiLvlLbl val="0"/>
      </c:catAx>
      <c:valAx>
        <c:axId val="47472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73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35-4055-8574-B91760AD4E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35-4055-8574-B91760AD4E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35-4055-8574-B91760AD4E2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3-D635-4055-8574-B91760AD4E2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0.14000000000000001</c:v>
                </c:pt>
                <c:pt idx="4">
                  <c:v>#N/A</c:v>
                </c:pt>
                <c:pt idx="5">
                  <c:v>0.26</c:v>
                </c:pt>
                <c:pt idx="6">
                  <c:v>#N/A</c:v>
                </c:pt>
                <c:pt idx="7">
                  <c:v>0.23</c:v>
                </c:pt>
                <c:pt idx="8">
                  <c:v>#N/A</c:v>
                </c:pt>
                <c:pt idx="9">
                  <c:v>0.34</c:v>
                </c:pt>
              </c:numCache>
            </c:numRef>
          </c:val>
          <c:extLst xmlns:c16r2="http://schemas.microsoft.com/office/drawing/2015/06/chart">
            <c:ext xmlns:c16="http://schemas.microsoft.com/office/drawing/2014/chart" uri="{C3380CC4-5D6E-409C-BE32-E72D297353CC}">
              <c16:uniqueId val="{00000004-D635-4055-8574-B91760AD4E2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0.04</c:v>
                </c:pt>
                <c:pt idx="4">
                  <c:v>#N/A</c:v>
                </c:pt>
                <c:pt idx="5">
                  <c:v>0.31</c:v>
                </c:pt>
                <c:pt idx="6">
                  <c:v>#N/A</c:v>
                </c:pt>
                <c:pt idx="7">
                  <c:v>0.15</c:v>
                </c:pt>
                <c:pt idx="8">
                  <c:v>#N/A</c:v>
                </c:pt>
                <c:pt idx="9">
                  <c:v>0.53</c:v>
                </c:pt>
              </c:numCache>
            </c:numRef>
          </c:val>
          <c:extLst xmlns:c16r2="http://schemas.microsoft.com/office/drawing/2015/06/chart">
            <c:ext xmlns:c16="http://schemas.microsoft.com/office/drawing/2014/chart" uri="{C3380CC4-5D6E-409C-BE32-E72D297353CC}">
              <c16:uniqueId val="{00000005-D635-4055-8574-B91760AD4E2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0.85</c:v>
                </c:pt>
                <c:pt idx="2">
                  <c:v>#N/A</c:v>
                </c:pt>
                <c:pt idx="3">
                  <c:v>0.43</c:v>
                </c:pt>
                <c:pt idx="4">
                  <c:v>#N/A</c:v>
                </c:pt>
                <c:pt idx="5">
                  <c:v>0.15</c:v>
                </c:pt>
                <c:pt idx="6">
                  <c:v>#N/A</c:v>
                </c:pt>
                <c:pt idx="7">
                  <c:v>1.35</c:v>
                </c:pt>
                <c:pt idx="8">
                  <c:v>#N/A</c:v>
                </c:pt>
                <c:pt idx="9">
                  <c:v>1.27</c:v>
                </c:pt>
              </c:numCache>
            </c:numRef>
          </c:val>
          <c:extLst xmlns:c16r2="http://schemas.microsoft.com/office/drawing/2015/06/chart">
            <c:ext xmlns:c16="http://schemas.microsoft.com/office/drawing/2014/chart" uri="{C3380CC4-5D6E-409C-BE32-E72D297353CC}">
              <c16:uniqueId val="{00000006-D635-4055-8574-B91760AD4E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2.52</c:v>
                </c:pt>
                <c:pt idx="2">
                  <c:v>#N/A</c:v>
                </c:pt>
                <c:pt idx="3">
                  <c:v>3.44</c:v>
                </c:pt>
                <c:pt idx="4">
                  <c:v>#N/A</c:v>
                </c:pt>
                <c:pt idx="5">
                  <c:v>7.26</c:v>
                </c:pt>
                <c:pt idx="6">
                  <c:v>#N/A</c:v>
                </c:pt>
                <c:pt idx="7">
                  <c:v>4.99</c:v>
                </c:pt>
                <c:pt idx="8">
                  <c:v>#N/A</c:v>
                </c:pt>
                <c:pt idx="9">
                  <c:v>3.05</c:v>
                </c:pt>
              </c:numCache>
            </c:numRef>
          </c:val>
          <c:extLst xmlns:c16r2="http://schemas.microsoft.com/office/drawing/2015/06/chart">
            <c:ext xmlns:c16="http://schemas.microsoft.com/office/drawing/2014/chart" uri="{C3380CC4-5D6E-409C-BE32-E72D297353CC}">
              <c16:uniqueId val="{00000007-D635-4055-8574-B91760AD4E2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5.36</c:v>
                </c:pt>
                <c:pt idx="2">
                  <c:v>#N/A</c:v>
                </c:pt>
                <c:pt idx="3">
                  <c:v>4.33</c:v>
                </c:pt>
                <c:pt idx="4">
                  <c:v>#N/A</c:v>
                </c:pt>
                <c:pt idx="5">
                  <c:v>2.7</c:v>
                </c:pt>
                <c:pt idx="6">
                  <c:v>#N/A</c:v>
                </c:pt>
                <c:pt idx="7">
                  <c:v>5.18</c:v>
                </c:pt>
                <c:pt idx="8">
                  <c:v>#N/A</c:v>
                </c:pt>
                <c:pt idx="9">
                  <c:v>6.66</c:v>
                </c:pt>
              </c:numCache>
            </c:numRef>
          </c:val>
          <c:extLst xmlns:c16r2="http://schemas.microsoft.com/office/drawing/2015/06/chart">
            <c:ext xmlns:c16="http://schemas.microsoft.com/office/drawing/2014/chart" uri="{C3380CC4-5D6E-409C-BE32-E72D297353CC}">
              <c16:uniqueId val="{00000008-D635-4055-8574-B91760AD4E2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23.08</c:v>
                </c:pt>
                <c:pt idx="2">
                  <c:v>#N/A</c:v>
                </c:pt>
                <c:pt idx="3">
                  <c:v>22.07</c:v>
                </c:pt>
                <c:pt idx="4">
                  <c:v>#N/A</c:v>
                </c:pt>
                <c:pt idx="5">
                  <c:v>25.3</c:v>
                </c:pt>
                <c:pt idx="6">
                  <c:v>#N/A</c:v>
                </c:pt>
                <c:pt idx="7">
                  <c:v>24.98</c:v>
                </c:pt>
                <c:pt idx="8">
                  <c:v>#N/A</c:v>
                </c:pt>
                <c:pt idx="9">
                  <c:v>25.12</c:v>
                </c:pt>
              </c:numCache>
            </c:numRef>
          </c:val>
          <c:extLst xmlns:c16r2="http://schemas.microsoft.com/office/drawing/2015/06/chart">
            <c:ext xmlns:c16="http://schemas.microsoft.com/office/drawing/2014/chart" uri="{C3380CC4-5D6E-409C-BE32-E72D297353CC}">
              <c16:uniqueId val="{00000009-D635-4055-8574-B91760AD4E2A}"/>
            </c:ext>
          </c:extLst>
        </c:ser>
        <c:dLbls>
          <c:showLegendKey val="0"/>
          <c:showVal val="0"/>
          <c:showCatName val="0"/>
          <c:showSerName val="0"/>
          <c:showPercent val="0"/>
          <c:showBubbleSize val="0"/>
        </c:dLbls>
        <c:gapWidth val="150"/>
        <c:overlap val="100"/>
        <c:axId val="474733744"/>
        <c:axId val="474723160"/>
      </c:barChart>
      <c:catAx>
        <c:axId val="47473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723160"/>
        <c:crosses val="autoZero"/>
        <c:auto val="1"/>
        <c:lblAlgn val="ctr"/>
        <c:lblOffset val="100"/>
        <c:tickLblSkip val="1"/>
        <c:tickMarkSkip val="1"/>
        <c:noMultiLvlLbl val="0"/>
      </c:catAx>
      <c:valAx>
        <c:axId val="47472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73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241</c:v>
                </c:pt>
                <c:pt idx="5">
                  <c:v>257</c:v>
                </c:pt>
                <c:pt idx="8">
                  <c:v>247</c:v>
                </c:pt>
                <c:pt idx="11">
                  <c:v>258</c:v>
                </c:pt>
                <c:pt idx="14">
                  <c:v>264</c:v>
                </c:pt>
              </c:numCache>
            </c:numRef>
          </c:val>
          <c:extLst xmlns:c16r2="http://schemas.microsoft.com/office/drawing/2015/06/chart">
            <c:ext xmlns:c16="http://schemas.microsoft.com/office/drawing/2014/chart" uri="{C3380CC4-5D6E-409C-BE32-E72D297353CC}">
              <c16:uniqueId val="{00000000-8F6D-4D9E-A4DA-4A0A18C9BD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F6D-4D9E-A4DA-4A0A18C9BD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8</c:v>
                </c:pt>
                <c:pt idx="6">
                  <c:v>8</c:v>
                </c:pt>
                <c:pt idx="9">
                  <c:v>21</c:v>
                </c:pt>
                <c:pt idx="12">
                  <c:v>1</c:v>
                </c:pt>
              </c:numCache>
            </c:numRef>
          </c:val>
          <c:extLst xmlns:c16r2="http://schemas.microsoft.com/office/drawing/2015/06/chart">
            <c:ext xmlns:c16="http://schemas.microsoft.com/office/drawing/2014/chart" uri="{C3380CC4-5D6E-409C-BE32-E72D297353CC}">
              <c16:uniqueId val="{00000002-8F6D-4D9E-A4DA-4A0A18C9BD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10</c:v>
                </c:pt>
                <c:pt idx="6">
                  <c:v>11</c:v>
                </c:pt>
                <c:pt idx="9">
                  <c:v>14</c:v>
                </c:pt>
                <c:pt idx="12">
                  <c:v>16</c:v>
                </c:pt>
              </c:numCache>
            </c:numRef>
          </c:val>
          <c:extLst xmlns:c16r2="http://schemas.microsoft.com/office/drawing/2015/06/chart">
            <c:ext xmlns:c16="http://schemas.microsoft.com/office/drawing/2014/chart" uri="{C3380CC4-5D6E-409C-BE32-E72D297353CC}">
              <c16:uniqueId val="{00000003-8F6D-4D9E-A4DA-4A0A18C9BD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c:v>
                </c:pt>
                <c:pt idx="3">
                  <c:v>43</c:v>
                </c:pt>
                <c:pt idx="6">
                  <c:v>43</c:v>
                </c:pt>
                <c:pt idx="9">
                  <c:v>48</c:v>
                </c:pt>
                <c:pt idx="12">
                  <c:v>52</c:v>
                </c:pt>
              </c:numCache>
            </c:numRef>
          </c:val>
          <c:extLst xmlns:c16r2="http://schemas.microsoft.com/office/drawing/2015/06/chart">
            <c:ext xmlns:c16="http://schemas.microsoft.com/office/drawing/2014/chart" uri="{C3380CC4-5D6E-409C-BE32-E72D297353CC}">
              <c16:uniqueId val="{00000004-8F6D-4D9E-A4DA-4A0A18C9BD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6D-4D9E-A4DA-4A0A18C9BD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6D-4D9E-A4DA-4A0A18C9BD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363</c:v>
                </c:pt>
                <c:pt idx="3">
                  <c:v>326</c:v>
                </c:pt>
                <c:pt idx="6">
                  <c:v>295</c:v>
                </c:pt>
                <c:pt idx="9">
                  <c:v>240</c:v>
                </c:pt>
                <c:pt idx="12">
                  <c:v>238</c:v>
                </c:pt>
              </c:numCache>
            </c:numRef>
          </c:val>
          <c:extLst xmlns:c16r2="http://schemas.microsoft.com/office/drawing/2015/06/chart">
            <c:ext xmlns:c16="http://schemas.microsoft.com/office/drawing/2014/chart" uri="{C3380CC4-5D6E-409C-BE32-E72D297353CC}">
              <c16:uniqueId val="{00000007-8F6D-4D9E-A4DA-4A0A18C9BD25}"/>
            </c:ext>
          </c:extLst>
        </c:ser>
        <c:dLbls>
          <c:showLegendKey val="0"/>
          <c:showVal val="0"/>
          <c:showCatName val="0"/>
          <c:showSerName val="0"/>
          <c:showPercent val="0"/>
          <c:showBubbleSize val="0"/>
        </c:dLbls>
        <c:gapWidth val="100"/>
        <c:overlap val="100"/>
        <c:axId val="474724728"/>
        <c:axId val="474727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197</c:v>
                </c:pt>
                <c:pt idx="2">
                  <c:v>#N/A</c:v>
                </c:pt>
                <c:pt idx="3">
                  <c:v>#N/A</c:v>
                </c:pt>
                <c:pt idx="4">
                  <c:v>130</c:v>
                </c:pt>
                <c:pt idx="5">
                  <c:v>#N/A</c:v>
                </c:pt>
                <c:pt idx="6">
                  <c:v>#N/A</c:v>
                </c:pt>
                <c:pt idx="7">
                  <c:v>110</c:v>
                </c:pt>
                <c:pt idx="8">
                  <c:v>#N/A</c:v>
                </c:pt>
                <c:pt idx="9">
                  <c:v>#N/A</c:v>
                </c:pt>
                <c:pt idx="10">
                  <c:v>65</c:v>
                </c:pt>
                <c:pt idx="11">
                  <c:v>#N/A</c:v>
                </c:pt>
                <c:pt idx="12">
                  <c:v>#N/A</c:v>
                </c:pt>
                <c:pt idx="13">
                  <c:v>43</c:v>
                </c:pt>
                <c:pt idx="14">
                  <c:v>#N/A</c:v>
                </c:pt>
              </c:numCache>
            </c:numRef>
          </c:val>
          <c:smooth val="0"/>
          <c:extLst xmlns:c16r2="http://schemas.microsoft.com/office/drawing/2015/06/chart">
            <c:ext xmlns:c16="http://schemas.microsoft.com/office/drawing/2014/chart" uri="{C3380CC4-5D6E-409C-BE32-E72D297353CC}">
              <c16:uniqueId val="{00000008-8F6D-4D9E-A4DA-4A0A18C9BD25}"/>
            </c:ext>
          </c:extLst>
        </c:ser>
        <c:dLbls>
          <c:showLegendKey val="0"/>
          <c:showVal val="0"/>
          <c:showCatName val="0"/>
          <c:showSerName val="0"/>
          <c:showPercent val="0"/>
          <c:showBubbleSize val="0"/>
        </c:dLbls>
        <c:marker val="1"/>
        <c:smooth val="0"/>
        <c:axId val="474724728"/>
        <c:axId val="474727080"/>
      </c:lineChart>
      <c:catAx>
        <c:axId val="47472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727080"/>
        <c:crosses val="autoZero"/>
        <c:auto val="1"/>
        <c:lblAlgn val="ctr"/>
        <c:lblOffset val="100"/>
        <c:tickLblSkip val="1"/>
        <c:tickMarkSkip val="1"/>
        <c:noMultiLvlLbl val="0"/>
      </c:catAx>
      <c:valAx>
        <c:axId val="47472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72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2973</c:v>
                </c:pt>
                <c:pt idx="5">
                  <c:v>3064</c:v>
                </c:pt>
                <c:pt idx="8">
                  <c:v>2983</c:v>
                </c:pt>
                <c:pt idx="11">
                  <c:v>2927</c:v>
                </c:pt>
                <c:pt idx="14">
                  <c:v>2848</c:v>
                </c:pt>
              </c:numCache>
            </c:numRef>
          </c:val>
          <c:extLst xmlns:c16r2="http://schemas.microsoft.com/office/drawing/2015/06/chart">
            <c:ext xmlns:c16="http://schemas.microsoft.com/office/drawing/2014/chart" uri="{C3380CC4-5D6E-409C-BE32-E72D297353CC}">
              <c16:uniqueId val="{00000000-6F7E-4298-B96E-13DCBF5B3A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c:v>
                </c:pt>
                <c:pt idx="5">
                  <c:v>8</c:v>
                </c:pt>
                <c:pt idx="8">
                  <c:v>6</c:v>
                </c:pt>
                <c:pt idx="11">
                  <c:v>5</c:v>
                </c:pt>
                <c:pt idx="14">
                  <c:v>2</c:v>
                </c:pt>
              </c:numCache>
            </c:numRef>
          </c:val>
          <c:extLst xmlns:c16r2="http://schemas.microsoft.com/office/drawing/2015/06/chart">
            <c:ext xmlns:c16="http://schemas.microsoft.com/office/drawing/2014/chart" uri="{C3380CC4-5D6E-409C-BE32-E72D297353CC}">
              <c16:uniqueId val="{00000001-6F7E-4298-B96E-13DCBF5B3A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2272</c:v>
                </c:pt>
                <c:pt idx="5">
                  <c:v>2230</c:v>
                </c:pt>
                <c:pt idx="8">
                  <c:v>2136</c:v>
                </c:pt>
                <c:pt idx="11">
                  <c:v>2144</c:v>
                </c:pt>
                <c:pt idx="14">
                  <c:v>2045</c:v>
                </c:pt>
              </c:numCache>
            </c:numRef>
          </c:val>
          <c:extLst xmlns:c16r2="http://schemas.microsoft.com/office/drawing/2015/06/chart">
            <c:ext xmlns:c16="http://schemas.microsoft.com/office/drawing/2014/chart" uri="{C3380CC4-5D6E-409C-BE32-E72D297353CC}">
              <c16:uniqueId val="{00000002-6F7E-4298-B96E-13DCBF5B3A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F7E-4298-B96E-13DCBF5B3A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F7E-4298-B96E-13DCBF5B3A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7E-4298-B96E-13DCBF5B3A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7E-4298-B96E-13DCBF5B3A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62</c:v>
                </c:pt>
                <c:pt idx="6">
                  <c:v>56</c:v>
                </c:pt>
                <c:pt idx="9">
                  <c:v>47</c:v>
                </c:pt>
                <c:pt idx="12">
                  <c:v>42</c:v>
                </c:pt>
              </c:numCache>
            </c:numRef>
          </c:val>
          <c:extLst xmlns:c16r2="http://schemas.microsoft.com/office/drawing/2015/06/chart">
            <c:ext xmlns:c16="http://schemas.microsoft.com/office/drawing/2014/chart" uri="{C3380CC4-5D6E-409C-BE32-E72D297353CC}">
              <c16:uniqueId val="{00000007-6F7E-4298-B96E-13DCBF5B3A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475</c:v>
                </c:pt>
                <c:pt idx="3">
                  <c:v>460</c:v>
                </c:pt>
                <c:pt idx="6">
                  <c:v>419</c:v>
                </c:pt>
                <c:pt idx="9">
                  <c:v>411</c:v>
                </c:pt>
                <c:pt idx="12">
                  <c:v>527</c:v>
                </c:pt>
              </c:numCache>
            </c:numRef>
          </c:val>
          <c:extLst xmlns:c16r2="http://schemas.microsoft.com/office/drawing/2015/06/chart">
            <c:ext xmlns:c16="http://schemas.microsoft.com/office/drawing/2014/chart" uri="{C3380CC4-5D6E-409C-BE32-E72D297353CC}">
              <c16:uniqueId val="{00000008-6F7E-4298-B96E-13DCBF5B3A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c:v>
                </c:pt>
                <c:pt idx="3">
                  <c:v>28</c:v>
                </c:pt>
                <c:pt idx="6">
                  <c:v>20</c:v>
                </c:pt>
                <c:pt idx="9">
                  <c:v>0</c:v>
                </c:pt>
                <c:pt idx="12">
                  <c:v>0</c:v>
                </c:pt>
              </c:numCache>
            </c:numRef>
          </c:val>
          <c:extLst xmlns:c16r2="http://schemas.microsoft.com/office/drawing/2015/06/chart">
            <c:ext xmlns:c16="http://schemas.microsoft.com/office/drawing/2014/chart" uri="{C3380CC4-5D6E-409C-BE32-E72D297353CC}">
              <c16:uniqueId val="{00000009-6F7E-4298-B96E-13DCBF5B3A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2625</c:v>
                </c:pt>
                <c:pt idx="3">
                  <c:v>2551</c:v>
                </c:pt>
                <c:pt idx="6">
                  <c:v>2560</c:v>
                </c:pt>
                <c:pt idx="9">
                  <c:v>2653</c:v>
                </c:pt>
                <c:pt idx="12">
                  <c:v>2710</c:v>
                </c:pt>
              </c:numCache>
            </c:numRef>
          </c:val>
          <c:extLst xmlns:c16r2="http://schemas.microsoft.com/office/drawing/2015/06/chart">
            <c:ext xmlns:c16="http://schemas.microsoft.com/office/drawing/2014/chart" uri="{C3380CC4-5D6E-409C-BE32-E72D297353CC}">
              <c16:uniqueId val="{0000000A-6F7E-4298-B96E-13DCBF5B3AA1}"/>
            </c:ext>
          </c:extLst>
        </c:ser>
        <c:dLbls>
          <c:showLegendKey val="0"/>
          <c:showVal val="0"/>
          <c:showCatName val="0"/>
          <c:showSerName val="0"/>
          <c:showPercent val="0"/>
          <c:showBubbleSize val="0"/>
        </c:dLbls>
        <c:gapWidth val="100"/>
        <c:overlap val="100"/>
        <c:axId val="474729432"/>
        <c:axId val="474739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F7E-4298-B96E-13DCBF5B3AA1}"/>
            </c:ext>
          </c:extLst>
        </c:ser>
        <c:dLbls>
          <c:showLegendKey val="0"/>
          <c:showVal val="0"/>
          <c:showCatName val="0"/>
          <c:showSerName val="0"/>
          <c:showPercent val="0"/>
          <c:showBubbleSize val="0"/>
        </c:dLbls>
        <c:marker val="1"/>
        <c:smooth val="0"/>
        <c:axId val="474729432"/>
        <c:axId val="474739624"/>
      </c:lineChart>
      <c:catAx>
        <c:axId val="47472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739624"/>
        <c:crosses val="autoZero"/>
        <c:auto val="1"/>
        <c:lblAlgn val="ctr"/>
        <c:lblOffset val="100"/>
        <c:tickLblSkip val="1"/>
        <c:tickMarkSkip val="1"/>
        <c:noMultiLvlLbl val="0"/>
      </c:catAx>
      <c:valAx>
        <c:axId val="47473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729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1237</c:v>
                </c:pt>
                <c:pt idx="1">
                  <c:v>1266</c:v>
                </c:pt>
                <c:pt idx="2">
                  <c:v>1167</c:v>
                </c:pt>
              </c:numCache>
            </c:numRef>
          </c:val>
          <c:extLst xmlns:c16r2="http://schemas.microsoft.com/office/drawing/2015/06/chart">
            <c:ext xmlns:c16="http://schemas.microsoft.com/office/drawing/2014/chart" uri="{C3380CC4-5D6E-409C-BE32-E72D297353CC}">
              <c16:uniqueId val="{00000000-0A79-42AD-A028-82B2AA4FC7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c:v>
                </c:pt>
                <c:pt idx="1">
                  <c:v>100</c:v>
                </c:pt>
                <c:pt idx="2">
                  <c:v>101</c:v>
                </c:pt>
              </c:numCache>
            </c:numRef>
          </c:val>
          <c:extLst xmlns:c16r2="http://schemas.microsoft.com/office/drawing/2015/06/chart">
            <c:ext xmlns:c16="http://schemas.microsoft.com/office/drawing/2014/chart" uri="{C3380CC4-5D6E-409C-BE32-E72D297353CC}">
              <c16:uniqueId val="{00000001-0A79-42AD-A028-82B2AA4FC7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591</c:v>
                </c:pt>
                <c:pt idx="1">
                  <c:v>591</c:v>
                </c:pt>
                <c:pt idx="2">
                  <c:v>591</c:v>
                </c:pt>
              </c:numCache>
            </c:numRef>
          </c:val>
          <c:extLst xmlns:c16r2="http://schemas.microsoft.com/office/drawing/2015/06/chart">
            <c:ext xmlns:c16="http://schemas.microsoft.com/office/drawing/2014/chart" uri="{C3380CC4-5D6E-409C-BE32-E72D297353CC}">
              <c16:uniqueId val="{00000002-0A79-42AD-A028-82B2AA4FC7DE}"/>
            </c:ext>
          </c:extLst>
        </c:ser>
        <c:dLbls>
          <c:showLegendKey val="0"/>
          <c:showVal val="0"/>
          <c:showCatName val="0"/>
          <c:showSerName val="0"/>
          <c:showPercent val="0"/>
          <c:showBubbleSize val="0"/>
        </c:dLbls>
        <c:gapWidth val="120"/>
        <c:overlap val="100"/>
        <c:axId val="474741192"/>
        <c:axId val="474744328"/>
      </c:barChart>
      <c:catAx>
        <c:axId val="47474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744328"/>
        <c:crosses val="autoZero"/>
        <c:auto val="1"/>
        <c:lblAlgn val="ctr"/>
        <c:lblOffset val="100"/>
        <c:tickLblSkip val="1"/>
        <c:tickMarkSkip val="1"/>
        <c:noMultiLvlLbl val="0"/>
      </c:catAx>
      <c:valAx>
        <c:axId val="474744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74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BB-424B-83A8-1BC69D61F75C}"/>
                </c:ext>
                <c:ext xmlns:c15="http://schemas.microsoft.com/office/drawing/2012/chart" uri="{CE6537A1-D6FC-4f65-9D91-7224C49458BB}">
                  <c15:dlblFieldTable>
                    <c15:dlblFTEntry>
                      <c15:txfldGUID>{960758E4-0E39-4B82-A344-E3F2C9C43FC4}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BB-424B-83A8-1BC69D61F75C}"/>
                </c:ext>
                <c:ext xmlns:c15="http://schemas.microsoft.com/office/drawing/2012/chart" uri="{CE6537A1-D6FC-4f65-9D91-7224C49458BB}">
                  <c15:dlblFieldTable>
                    <c15:dlblFTEntry>
                      <c15:txfldGUID>{E0CF63A3-3BEA-479E-B36B-F3C659C1D220}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BB-424B-83A8-1BC69D61F75C}"/>
                </c:ext>
                <c:ext xmlns:c15="http://schemas.microsoft.com/office/drawing/2012/chart" uri="{CE6537A1-D6FC-4f65-9D91-7224C49458BB}">
                  <c15:dlblFieldTable>
                    <c15:dlblFTEntry>
                      <c15:txfldGUID>{AE5C01C4-54BF-4F64-8DFE-3FD079923483}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BB-424B-83A8-1BC69D61F75C}"/>
                </c:ext>
                <c:ext xmlns:c15="http://schemas.microsoft.com/office/drawing/2012/chart" uri="{CE6537A1-D6FC-4f65-9D91-7224C49458BB}">
                  <c15:dlblFieldTable>
                    <c15:dlblFTEntry>
                      <c15:txfldGUID>{C1F99707-3D43-427C-B9FB-FEAB58F3D7A7}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BB-424B-83A8-1BC69D61F75C}"/>
                </c:ext>
                <c:ext xmlns:c15="http://schemas.microsoft.com/office/drawing/2012/chart" uri="{CE6537A1-D6FC-4f65-9D91-7224C49458BB}">
                  <c15:dlblFieldTable>
                    <c15:dlblFTEntry>
                      <c15:txfldGUID>{42A323A0-9DD2-408E-9F8D-A9C6C55C1671}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BB-424B-83A8-1BC69D61F75C}"/>
                </c:ext>
                <c:ext xmlns:c15="http://schemas.microsoft.com/office/drawing/2012/chart" uri="{CE6537A1-D6FC-4f65-9D91-7224C49458BB}">
                  <c15:dlblFieldTable>
                    <c15:dlblFTEntry>
                      <c15:txfldGUID>{52849579-3921-4571-B712-9F644CDD42DD}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BB-424B-83A8-1BC69D61F75C}"/>
                </c:ext>
                <c:ext xmlns:c15="http://schemas.microsoft.com/office/drawing/2012/chart" uri="{CE6537A1-D6FC-4f65-9D91-7224C49458BB}">
                  <c15:dlblFieldTable>
                    <c15:dlblFTEntry>
                      <c15:txfldGUID>{805B9287-33A3-4170-B8CF-8D26133311E2}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BB-424B-83A8-1BC69D61F75C}"/>
                </c:ext>
                <c:ext xmlns:c15="http://schemas.microsoft.com/office/drawing/2012/chart" uri="{CE6537A1-D6FC-4f65-9D91-7224C49458BB}">
                  <c15:dlblFieldTable>
                    <c15:dlblFTEntry>
                      <c15:txfldGUID>{B09F5067-9347-4D68-AF1C-1F43C8756104}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BB-424B-83A8-1BC69D61F75C}"/>
                </c:ext>
                <c:ext xmlns:c15="http://schemas.microsoft.com/office/drawing/2012/chart" uri="{CE6537A1-D6FC-4f65-9D91-7224C49458BB}">
                  <c15:dlblFieldTable>
                    <c15:dlblFTEntry>
                      <c15:txfldGUID>{7DD5AFA3-F905-45F7-92B1-E54F60051294}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69.2</c:v>
                </c:pt>
                <c:pt idx="32">
                  <c:v>70.5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6BB-424B-83A8-1BC69D61F7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BB-424B-83A8-1BC69D61F75C}"/>
                </c:ext>
                <c:ext xmlns:c15="http://schemas.microsoft.com/office/drawing/2012/chart" uri="{CE6537A1-D6FC-4f65-9D91-7224C49458BB}">
                  <c15:dlblFieldTable>
                    <c15:dlblFTEntry>
                      <c15:txfldGUID>{6454A97D-2DB7-46A5-B3AD-198DCB36DA62}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BB-424B-83A8-1BC69D61F75C}"/>
                </c:ext>
                <c:ext xmlns:c15="http://schemas.microsoft.com/office/drawing/2012/chart" uri="{CE6537A1-D6FC-4f65-9D91-7224C49458BB}">
                  <c15:dlblFieldTable>
                    <c15:dlblFTEntry>
                      <c15:txfldGUID>{722385FD-8B10-4F21-B55F-088D56447E89}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BB-424B-83A8-1BC69D61F75C}"/>
                </c:ext>
                <c:ext xmlns:c15="http://schemas.microsoft.com/office/drawing/2012/chart" uri="{CE6537A1-D6FC-4f65-9D91-7224C49458BB}">
                  <c15:dlblFieldTable>
                    <c15:dlblFTEntry>
                      <c15:txfldGUID>{8C23BA64-4293-4C1E-A177-A04714CE4C9A}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BB-424B-83A8-1BC69D61F75C}"/>
                </c:ext>
                <c:ext xmlns:c15="http://schemas.microsoft.com/office/drawing/2012/chart" uri="{CE6537A1-D6FC-4f65-9D91-7224C49458BB}">
                  <c15:dlblFieldTable>
                    <c15:dlblFTEntry>
                      <c15:txfldGUID>{AB0BEDC8-BBAC-420F-91D3-7FB6F823E8CB}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BB-424B-83A8-1BC69D61F75C}"/>
                </c:ext>
                <c:ext xmlns:c15="http://schemas.microsoft.com/office/drawing/2012/chart" uri="{CE6537A1-D6FC-4f65-9D91-7224C49458BB}">
                  <c15:dlblFieldTable>
                    <c15:dlblFTEntry>
                      <c15:txfldGUID>{5F1F6D7B-58E1-438F-BCF0-EA69845CFFE4}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BB-424B-83A8-1BC69D61F75C}"/>
                </c:ext>
                <c:ext xmlns:c15="http://schemas.microsoft.com/office/drawing/2012/chart" uri="{CE6537A1-D6FC-4f65-9D91-7224C49458BB}">
                  <c15:dlblFieldTable>
                    <c15:dlblFTEntry>
                      <c15:txfldGUID>{E61B835E-BEC2-4735-911F-1AAE0828532E}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BB-424B-83A8-1BC69D61F75C}"/>
                </c:ext>
                <c:ext xmlns:c15="http://schemas.microsoft.com/office/drawing/2012/chart" uri="{CE6537A1-D6FC-4f65-9D91-7224C49458BB}">
                  <c15:dlblFieldTable>
                    <c15:dlblFTEntry>
                      <c15:txfldGUID>{1A6F9132-3F43-484F-B03F-89536DEAEB25}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BB-424B-83A8-1BC69D61F75C}"/>
                </c:ext>
                <c:ext xmlns:c15="http://schemas.microsoft.com/office/drawing/2012/chart" uri="{CE6537A1-D6FC-4f65-9D91-7224C49458BB}">
                  <c15:layout/>
                  <c15:dlblFieldTable>
                    <c15:dlblFTEntry>
                      <c15:txfldGUID>{B62DE473-3AC5-4AEA-9E3C-E51B008EBB7A}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BB-424B-83A8-1BC69D61F75C}"/>
                </c:ext>
                <c:ext xmlns:c15="http://schemas.microsoft.com/office/drawing/2012/chart" uri="{CE6537A1-D6FC-4f65-9D91-7224C49458BB}">
                  <c15:layout/>
                  <c15:dlblFieldTable>
                    <c15:dlblFTEntry>
                      <c15:txfldGUID>{5B4B57E7-1D86-4204-A2D6-209671A01749}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C6BB-424B-83A8-1BC69D61F75C}"/>
            </c:ext>
          </c:extLst>
        </c:ser>
        <c:dLbls>
          <c:showLegendKey val="0"/>
          <c:showVal val="1"/>
          <c:showCatName val="0"/>
          <c:showSerName val="0"/>
          <c:showPercent val="0"/>
          <c:showBubbleSize val="0"/>
        </c:dLbls>
        <c:axId val="474740800"/>
        <c:axId val="474742368"/>
      </c:scatterChart>
      <c:valAx>
        <c:axId val="474740800"/>
        <c:scaling>
          <c:orientation val="minMax"/>
          <c:max val="60.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742368"/>
        <c:crosses val="autoZero"/>
        <c:crossBetween val="midCat"/>
      </c:valAx>
      <c:valAx>
        <c:axId val="474742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74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0A-49B1-96D0-DC6A79DEB4A2}"/>
                </c:ext>
                <c:ext xmlns:c15="http://schemas.microsoft.com/office/drawing/2012/chart" uri="{CE6537A1-D6FC-4f65-9D91-7224C49458BB}">
                  <c15:dlblFieldTable>
                    <c15:dlblFTEntry>
                      <c15:txfldGUID>{06ABAEF5-3EB7-4C17-8E86-1C7B29523915}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0A-49B1-96D0-DC6A79DEB4A2}"/>
                </c:ext>
                <c:ext xmlns:c15="http://schemas.microsoft.com/office/drawing/2012/chart" uri="{CE6537A1-D6FC-4f65-9D91-7224C49458BB}">
                  <c15:dlblFieldTable>
                    <c15:dlblFTEntry>
                      <c15:txfldGUID>{F8C72583-6BC1-457C-8E69-A64E295FC958}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0A-49B1-96D0-DC6A79DEB4A2}"/>
                </c:ext>
                <c:ext xmlns:c15="http://schemas.microsoft.com/office/drawing/2012/chart" uri="{CE6537A1-D6FC-4f65-9D91-7224C49458BB}">
                  <c15:dlblFieldTable>
                    <c15:dlblFTEntry>
                      <c15:txfldGUID>{151017F9-CB2D-4EFA-B492-FFA27AF20301}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0A-49B1-96D0-DC6A79DEB4A2}"/>
                </c:ext>
                <c:ext xmlns:c15="http://schemas.microsoft.com/office/drawing/2012/chart" uri="{CE6537A1-D6FC-4f65-9D91-7224C49458BB}">
                  <c15:dlblFieldTable>
                    <c15:dlblFTEntry>
                      <c15:txfldGUID>{397B7CD3-45C0-453B-9ED5-78FBC1865E0D}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0A-49B1-96D0-DC6A79DEB4A2}"/>
                </c:ext>
                <c:ext xmlns:c15="http://schemas.microsoft.com/office/drawing/2012/chart" uri="{CE6537A1-D6FC-4f65-9D91-7224C49458BB}">
                  <c15:dlblFieldTable>
                    <c15:dlblFTEntry>
                      <c15:txfldGUID>{CC3F0E37-5B44-42FC-8143-3602196EDB69}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0A-49B1-96D0-DC6A79DEB4A2}"/>
                </c:ext>
                <c:ext xmlns:c15="http://schemas.microsoft.com/office/drawing/2012/chart" uri="{CE6537A1-D6FC-4f65-9D91-7224C49458BB}">
                  <c15:dlblFieldTable>
                    <c15:dlblFTEntry>
                      <c15:txfldGUID>{C25A2441-65A9-4C6C-9BA9-18D283FD81FD}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0A-49B1-96D0-DC6A79DEB4A2}"/>
                </c:ext>
                <c:ext xmlns:c15="http://schemas.microsoft.com/office/drawing/2012/chart" uri="{CE6537A1-D6FC-4f65-9D91-7224C49458BB}">
                  <c15:dlblFieldTable>
                    <c15:dlblFTEntry>
                      <c15:txfldGUID>{09F26DAD-0070-47A6-B152-3E14150DDCC8}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0A-49B1-96D0-DC6A79DEB4A2}"/>
                </c:ext>
                <c:ext xmlns:c15="http://schemas.microsoft.com/office/drawing/2012/chart" uri="{CE6537A1-D6FC-4f65-9D91-7224C49458BB}">
                  <c15:dlblFieldTable>
                    <c15:dlblFTEntry>
                      <c15:txfldGUID>{EC9CBEBA-6FB8-4BC0-943D-169C94BEB99B}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0A-49B1-96D0-DC6A79DEB4A2}"/>
                </c:ext>
                <c:ext xmlns:c15="http://schemas.microsoft.com/office/drawing/2012/chart" uri="{CE6537A1-D6FC-4f65-9D91-7224C49458BB}">
                  <c15:dlblFieldTable>
                    <c15:dlblFTEntry>
                      <c15:txfldGUID>{030B949D-B68C-4646-8628-DA9D5F4A6E15}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9.3000000000000007</c:v>
                </c:pt>
                <c:pt idx="16">
                  <c:v>7.6</c:v>
                </c:pt>
                <c:pt idx="24">
                  <c:v>5.3</c:v>
                </c:pt>
                <c:pt idx="32">
                  <c:v>3.7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B0A-49B1-96D0-DC6A79DEB4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0A-49B1-96D0-DC6A79DEB4A2}"/>
                </c:ext>
                <c:ext xmlns:c15="http://schemas.microsoft.com/office/drawing/2012/chart" uri="{CE6537A1-D6FC-4f65-9D91-7224C49458BB}">
                  <c15:layout/>
                  <c15:dlblFieldTable>
                    <c15:dlblFTEntry>
                      <c15:txfldGUID>{6AF2F174-D8EA-492F-B2F0-BFD5F92F3846}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0A-49B1-96D0-DC6A79DEB4A2}"/>
                </c:ext>
                <c:ext xmlns:c15="http://schemas.microsoft.com/office/drawing/2012/chart" uri="{CE6537A1-D6FC-4f65-9D91-7224C49458BB}">
                  <c15:dlblFieldTable>
                    <c15:dlblFTEntry>
                      <c15:txfldGUID>{576C5A3D-D4E9-431E-B184-BB3A1EC3490C}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0A-49B1-96D0-DC6A79DEB4A2}"/>
                </c:ext>
                <c:ext xmlns:c15="http://schemas.microsoft.com/office/drawing/2012/chart" uri="{CE6537A1-D6FC-4f65-9D91-7224C49458BB}">
                  <c15:dlblFieldTable>
                    <c15:dlblFTEntry>
                      <c15:txfldGUID>{BAD78937-41FB-4B11-B44B-8942C46CDEB1}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0A-49B1-96D0-DC6A79DEB4A2}"/>
                </c:ext>
                <c:ext xmlns:c15="http://schemas.microsoft.com/office/drawing/2012/chart" uri="{CE6537A1-D6FC-4f65-9D91-7224C49458BB}">
                  <c15:dlblFieldTable>
                    <c15:dlblFTEntry>
                      <c15:txfldGUID>{646C8EAA-EC18-4E83-8809-EFECF6D538E6}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0A-49B1-96D0-DC6A79DEB4A2}"/>
                </c:ext>
                <c:ext xmlns:c15="http://schemas.microsoft.com/office/drawing/2012/chart" uri="{CE6537A1-D6FC-4f65-9D91-7224C49458BB}">
                  <c15:dlblFieldTable>
                    <c15:dlblFTEntry>
                      <c15:txfldGUID>{7805B353-D905-4CD8-81A3-BF841C1AF673}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0A-49B1-96D0-DC6A79DEB4A2}"/>
                </c:ext>
                <c:ext xmlns:c15="http://schemas.microsoft.com/office/drawing/2012/chart" uri="{CE6537A1-D6FC-4f65-9D91-7224C49458BB}">
                  <c15:layout/>
                  <c15:dlblFieldTable>
                    <c15:dlblFTEntry>
                      <c15:txfldGUID>{353686A7-7E26-43C7-BDC7-C77D5838B5DD}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0A-49B1-96D0-DC6A79DEB4A2}"/>
                </c:ext>
                <c:ext xmlns:c15="http://schemas.microsoft.com/office/drawing/2012/chart" uri="{CE6537A1-D6FC-4f65-9D91-7224C49458BB}">
                  <c15:layout/>
                  <c15:dlblFieldTable>
                    <c15:dlblFTEntry>
                      <c15:txfldGUID>{BFB1A857-4A35-4FF2-BD11-481688A3CCBE}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0A-49B1-96D0-DC6A79DEB4A2}"/>
                </c:ext>
                <c:ext xmlns:c15="http://schemas.microsoft.com/office/drawing/2012/chart" uri="{CE6537A1-D6FC-4f65-9D91-7224C49458BB}">
                  <c15:layout/>
                  <c15:dlblFieldTable>
                    <c15:dlblFTEntry>
                      <c15:txfldGUID>{D380413C-2779-401D-933B-B018C54A5DD1}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0A-49B1-96D0-DC6A79DEB4A2}"/>
                </c:ext>
                <c:ext xmlns:c15="http://schemas.microsoft.com/office/drawing/2012/chart" uri="{CE6537A1-D6FC-4f65-9D91-7224C49458BB}">
                  <c15:layout/>
                  <c15:dlblFieldTable>
                    <c15:dlblFTEntry>
                      <c15:txfldGUID>{4CBBF809-4BE2-4C73-A9ED-7C4ADACAB126}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3B0A-49B1-96D0-DC6A79DEB4A2}"/>
            </c:ext>
          </c:extLst>
        </c:ser>
        <c:dLbls>
          <c:showLegendKey val="0"/>
          <c:showVal val="1"/>
          <c:showCatName val="0"/>
          <c:showSerName val="0"/>
          <c:showPercent val="0"/>
          <c:showBubbleSize val="0"/>
        </c:dLbls>
        <c:axId val="474736488"/>
        <c:axId val="474746680"/>
      </c:scatterChart>
      <c:valAx>
        <c:axId val="474736488"/>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746680"/>
        <c:crosses val="autoZero"/>
        <c:crossBetween val="midCat"/>
      </c:valAx>
      <c:valAx>
        <c:axId val="47474668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73648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きな借入れが終了し元利償還金の減少がピークとなっている。今後は横ばいか、微増となっていく見込みである。老朽化した施設の更新や改修に伴う大きな借入れも今後出てくるため、元利償還金が増加も見込まれる。また、一部事務組合の施設の更新もこの先考えられるため、長期的な視野での財政計画を立て、経常的な借入れを抑えていくよう進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超えているため将来負担比率は出ていないが、基金が減少傾向にあるためその差も年々縮まっている。今後は大きな借入れも予想されるため、計画的に借入れを行い、将来負担の上昇を抑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増減の要因は財政調整基金の増減によるものとなっている。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財政調整基金は現状維持を目指し、公共施設の整備基金は計画的に積み立てを行っていく。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老朽化に備え、更新や改修に使用する施設整備基金。保健、福祉、教育、その他まちづくり等に使用する基金。土地改良施設等の利活用に係る集落共同活動を支援する基金、収入証紙及び郵便切手類の売りさばき事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過去３年間の増減はない。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公共施設の整備基金については公共施設等総合管理計画も考慮して更新や改修費用に充てられるよう、計画的に積み立てを行っていく。その他の基金については現状維持していく。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歳出に対して歳入の不足分を財政調整基金で補うため、平成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財政調整基金に頼った予算執行とならないよう、歳出の削減を念頭におき、財政調整基金が減少し続けないよう運営していく。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現在基金の増加は利息の積み立てのみとなっている。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今後も利息の積み立てのみを行い、現状維持を行っていく。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各施設の老朽化が進んできている。年々、施設改修や修繕が増加しているため、各施設の長寿命化計画を適正に推進しながら、教育施設等、今後建て替えが必要となる施設のための財源確保に努めていくとともに、新たな施設整備を行うための、長期的な財政計画を立て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6"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49213</xdr:rowOff>
    </xdr:from>
    <xdr:to>
      <xdr:col>23</xdr:col>
      <xdr:colOff>136525</xdr:colOff>
      <xdr:row>29</xdr:row>
      <xdr:rowOff>150813</xdr:rowOff>
    </xdr:to>
    <xdr:sp macro="" textlink="">
      <xdr:nvSpPr>
        <xdr:cNvPr id="85" name="楕円 84"/>
        <xdr:cNvSpPr/>
      </xdr:nvSpPr>
      <xdr:spPr>
        <a:xfrm>
          <a:off x="47117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72090</xdr:rowOff>
    </xdr:from>
    <xdr:ext cx="405111" cy="259045"/>
    <xdr:sp macro="" textlink="">
      <xdr:nvSpPr>
        <xdr:cNvPr id="86" name="有形固定資産減価償却率該当値テキスト"/>
        <xdr:cNvSpPr txBox="1"/>
      </xdr:nvSpPr>
      <xdr:spPr>
        <a:xfrm>
          <a:off x="4813300" y="5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7" name="楕円 86"/>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100013</xdr:rowOff>
    </xdr:from>
    <xdr:to>
      <xdr:col>23</xdr:col>
      <xdr:colOff>85725</xdr:colOff>
      <xdr:row>29</xdr:row>
      <xdr:rowOff>123402</xdr:rowOff>
    </xdr:to>
    <xdr:cxnSp macro="">
      <xdr:nvCxnSpPr>
        <xdr:cNvPr id="88" name="直線コネクタ 87"/>
        <xdr:cNvCxnSpPr/>
      </xdr:nvCxnSpPr>
      <xdr:spPr>
        <a:xfrm flipV="1">
          <a:off x="4051300" y="584358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9"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1" name="n_1mainValue有形固定資産減価償却率"/>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きな借入れを行っておらず、過去の借入れの終了もあり公債費が減少しているが、老朽化した施設の大規模な改修等が見込まれており、改修の際には借入額も増加していくため、今後も計画的な起債を進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2" name="楕円 131"/>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3" name="債務償還可能年数該当値テキスト"/>
        <xdr:cNvSpPr txBox="1"/>
      </xdr:nvSpPr>
      <xdr:spPr>
        <a:xfrm>
          <a:off x="14846300" y="6391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0" name="楕円 69"/>
        <xdr:cNvSpPr/>
      </xdr:nvSpPr>
      <xdr:spPr>
        <a:xfrm>
          <a:off x="4584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1" name="【道路】&#10;有形固定資産減価償却率該当値テキスト"/>
        <xdr:cNvSpPr txBox="1"/>
      </xdr:nvSpPr>
      <xdr:spPr>
        <a:xfrm>
          <a:off x="4673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103505</xdr:rowOff>
    </xdr:from>
    <xdr:to>
      <xdr:col>20</xdr:col>
      <xdr:colOff>38100</xdr:colOff>
      <xdr:row>36</xdr:row>
      <xdr:rowOff>33655</xdr:rowOff>
    </xdr:to>
    <xdr:sp macro="" textlink="">
      <xdr:nvSpPr>
        <xdr:cNvPr id="72" name="楕円 71"/>
        <xdr:cNvSpPr/>
      </xdr:nvSpPr>
      <xdr:spPr>
        <a:xfrm>
          <a:off x="3746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35</xdr:row>
      <xdr:rowOff>154305</xdr:rowOff>
    </xdr:to>
    <xdr:cxnSp macro="">
      <xdr:nvCxnSpPr>
        <xdr:cNvPr id="73" name="直線コネクタ 72"/>
        <xdr:cNvCxnSpPr/>
      </xdr:nvCxnSpPr>
      <xdr:spPr>
        <a:xfrm flipV="1">
          <a:off x="3797300" y="61379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4"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50182</xdr:rowOff>
    </xdr:from>
    <xdr:ext cx="405111" cy="259045"/>
    <xdr:sp macro="" textlink="">
      <xdr:nvSpPr>
        <xdr:cNvPr id="76" name="n_1mainValue【道路】&#10;有形固定資産減価償却率"/>
        <xdr:cNvSpPr txBox="1"/>
      </xdr:nvSpPr>
      <xdr:spPr>
        <a:xfrm>
          <a:off x="3582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3"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76126</xdr:rowOff>
    </xdr:from>
    <xdr:to>
      <xdr:col>55</xdr:col>
      <xdr:colOff>50800</xdr:colOff>
      <xdr:row>40</xdr:row>
      <xdr:rowOff>6276</xdr:rowOff>
    </xdr:to>
    <xdr:sp macro="" textlink="">
      <xdr:nvSpPr>
        <xdr:cNvPr id="112" name="楕円 111"/>
        <xdr:cNvSpPr/>
      </xdr:nvSpPr>
      <xdr:spPr>
        <a:xfrm>
          <a:off x="10426700" y="67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54553</xdr:rowOff>
    </xdr:from>
    <xdr:ext cx="534377" cy="259045"/>
    <xdr:sp macro="" textlink="">
      <xdr:nvSpPr>
        <xdr:cNvPr id="113" name="【道路】&#10;一人当たり延長該当値テキスト"/>
        <xdr:cNvSpPr txBox="1"/>
      </xdr:nvSpPr>
      <xdr:spPr>
        <a:xfrm>
          <a:off x="10515600" y="67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77795</xdr:rowOff>
    </xdr:from>
    <xdr:to>
      <xdr:col>50</xdr:col>
      <xdr:colOff>165100</xdr:colOff>
      <xdr:row>40</xdr:row>
      <xdr:rowOff>7945</xdr:rowOff>
    </xdr:to>
    <xdr:sp macro="" textlink="">
      <xdr:nvSpPr>
        <xdr:cNvPr id="114" name="楕円 113"/>
        <xdr:cNvSpPr/>
      </xdr:nvSpPr>
      <xdr:spPr>
        <a:xfrm>
          <a:off x="9588500" y="67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126926</xdr:rowOff>
    </xdr:from>
    <xdr:to>
      <xdr:col>55</xdr:col>
      <xdr:colOff>0</xdr:colOff>
      <xdr:row>39</xdr:row>
      <xdr:rowOff>128595</xdr:rowOff>
    </xdr:to>
    <xdr:cxnSp macro="">
      <xdr:nvCxnSpPr>
        <xdr:cNvPr id="115" name="直線コネクタ 114"/>
        <xdr:cNvCxnSpPr/>
      </xdr:nvCxnSpPr>
      <xdr:spPr>
        <a:xfrm flipV="1">
          <a:off x="9639300" y="6813476"/>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6"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7"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170522</xdr:rowOff>
    </xdr:from>
    <xdr:ext cx="534377" cy="259045"/>
    <xdr:sp macro="" textlink="">
      <xdr:nvSpPr>
        <xdr:cNvPr id="118" name="n_1mainValue【道路】&#10;一人当たり延長"/>
        <xdr:cNvSpPr txBox="1"/>
      </xdr:nvSpPr>
      <xdr:spPr>
        <a:xfrm>
          <a:off x="9359411" y="68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8"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57" name="楕円 156"/>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58" name="【橋りょう・トンネ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59" name="楕円 158"/>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135255</xdr:rowOff>
    </xdr:to>
    <xdr:cxnSp macro="">
      <xdr:nvCxnSpPr>
        <xdr:cNvPr id="160" name="直線コネクタ 159"/>
        <xdr:cNvCxnSpPr/>
      </xdr:nvCxnSpPr>
      <xdr:spPr>
        <a:xfrm flipV="1">
          <a:off x="3797300" y="10387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1"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2"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5732</xdr:rowOff>
    </xdr:from>
    <xdr:ext cx="405111" cy="259045"/>
    <xdr:sp macro="" textlink="">
      <xdr:nvSpPr>
        <xdr:cNvPr id="163" name="n_1mainValue【橋りょう・トンネ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0"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74209</xdr:rowOff>
    </xdr:from>
    <xdr:to>
      <xdr:col>55</xdr:col>
      <xdr:colOff>50800</xdr:colOff>
      <xdr:row>64</xdr:row>
      <xdr:rowOff>4359</xdr:rowOff>
    </xdr:to>
    <xdr:sp macro="" textlink="">
      <xdr:nvSpPr>
        <xdr:cNvPr id="199" name="楕円 198"/>
        <xdr:cNvSpPr/>
      </xdr:nvSpPr>
      <xdr:spPr>
        <a:xfrm>
          <a:off x="104267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160586</xdr:rowOff>
    </xdr:from>
    <xdr:ext cx="599010" cy="259045"/>
    <xdr:sp macro="" textlink="">
      <xdr:nvSpPr>
        <xdr:cNvPr id="200" name="【橋りょう・トンネル】&#10;一人当たり有形固定資産（償却資産）額該当値テキスト"/>
        <xdr:cNvSpPr txBox="1"/>
      </xdr:nvSpPr>
      <xdr:spPr>
        <a:xfrm>
          <a:off x="10515600" y="1079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74260</xdr:rowOff>
    </xdr:from>
    <xdr:to>
      <xdr:col>50</xdr:col>
      <xdr:colOff>165100</xdr:colOff>
      <xdr:row>64</xdr:row>
      <xdr:rowOff>4410</xdr:rowOff>
    </xdr:to>
    <xdr:sp macro="" textlink="">
      <xdr:nvSpPr>
        <xdr:cNvPr id="201" name="楕円 200"/>
        <xdr:cNvSpPr/>
      </xdr:nvSpPr>
      <xdr:spPr>
        <a:xfrm>
          <a:off x="9588500" y="108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125009</xdr:rowOff>
    </xdr:from>
    <xdr:to>
      <xdr:col>55</xdr:col>
      <xdr:colOff>0</xdr:colOff>
      <xdr:row>63</xdr:row>
      <xdr:rowOff>125060</xdr:rowOff>
    </xdr:to>
    <xdr:cxnSp macro="">
      <xdr:nvCxnSpPr>
        <xdr:cNvPr id="202" name="直線コネクタ 201"/>
        <xdr:cNvCxnSpPr/>
      </xdr:nvCxnSpPr>
      <xdr:spPr>
        <a:xfrm flipV="1">
          <a:off x="9639300" y="10926359"/>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3"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4"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166987</xdr:rowOff>
    </xdr:from>
    <xdr:ext cx="599010" cy="259045"/>
    <xdr:sp macro="" textlink="">
      <xdr:nvSpPr>
        <xdr:cNvPr id="205" name="n_1mainValue【橋りょう・トンネル】&#10;一人当たり有形固定資産（償却資産）額"/>
        <xdr:cNvSpPr txBox="1"/>
      </xdr:nvSpPr>
      <xdr:spPr>
        <a:xfrm>
          <a:off x="9327095" y="1096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36"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148952</xdr:rowOff>
    </xdr:from>
    <xdr:to>
      <xdr:col>24</xdr:col>
      <xdr:colOff>114300</xdr:colOff>
      <xdr:row>82</xdr:row>
      <xdr:rowOff>79102</xdr:rowOff>
    </xdr:to>
    <xdr:sp macro="" textlink="">
      <xdr:nvSpPr>
        <xdr:cNvPr id="245" name="楕円 244"/>
        <xdr:cNvSpPr/>
      </xdr:nvSpPr>
      <xdr:spPr>
        <a:xfrm>
          <a:off x="4584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127379</xdr:rowOff>
    </xdr:from>
    <xdr:ext cx="405111" cy="259045"/>
    <xdr:sp macro="" textlink="">
      <xdr:nvSpPr>
        <xdr:cNvPr id="246" name="【公営住宅】&#10;有形固定資産減価償却率該当値テキスト"/>
        <xdr:cNvSpPr txBox="1"/>
      </xdr:nvSpPr>
      <xdr:spPr>
        <a:xfrm>
          <a:off x="4673600"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xdr:rowOff>
    </xdr:from>
    <xdr:to>
      <xdr:col>20</xdr:col>
      <xdr:colOff>38100</xdr:colOff>
      <xdr:row>82</xdr:row>
      <xdr:rowOff>116658</xdr:rowOff>
    </xdr:to>
    <xdr:sp macro="" textlink="">
      <xdr:nvSpPr>
        <xdr:cNvPr id="247" name="楕円 246"/>
        <xdr:cNvSpPr/>
      </xdr:nvSpPr>
      <xdr:spPr>
        <a:xfrm>
          <a:off x="3746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65858</xdr:rowOff>
    </xdr:to>
    <xdr:cxnSp macro="">
      <xdr:nvCxnSpPr>
        <xdr:cNvPr id="248" name="直線コネクタ 247"/>
        <xdr:cNvCxnSpPr/>
      </xdr:nvCxnSpPr>
      <xdr:spPr>
        <a:xfrm flipV="1">
          <a:off x="3797300" y="1408720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50"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107785</xdr:rowOff>
    </xdr:from>
    <xdr:ext cx="405111" cy="259045"/>
    <xdr:sp macro="" textlink="">
      <xdr:nvSpPr>
        <xdr:cNvPr id="251" name="n_1mainValue【公営住宅】&#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2"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101110</xdr:rowOff>
    </xdr:from>
    <xdr:to>
      <xdr:col>55</xdr:col>
      <xdr:colOff>50800</xdr:colOff>
      <xdr:row>87</xdr:row>
      <xdr:rowOff>31260</xdr:rowOff>
    </xdr:to>
    <xdr:sp macro="" textlink="">
      <xdr:nvSpPr>
        <xdr:cNvPr id="291" name="楕円 290"/>
        <xdr:cNvSpPr/>
      </xdr:nvSpPr>
      <xdr:spPr>
        <a:xfrm>
          <a:off x="10426700" y="14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16037</xdr:rowOff>
    </xdr:from>
    <xdr:ext cx="469744" cy="259045"/>
    <xdr:sp macro="" textlink="">
      <xdr:nvSpPr>
        <xdr:cNvPr id="292" name="【公営住宅】&#10;一人当たり面積該当値テキスト"/>
        <xdr:cNvSpPr txBox="1"/>
      </xdr:nvSpPr>
      <xdr:spPr>
        <a:xfrm>
          <a:off x="10515600" y="1476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101110</xdr:rowOff>
    </xdr:from>
    <xdr:to>
      <xdr:col>50</xdr:col>
      <xdr:colOff>165100</xdr:colOff>
      <xdr:row>87</xdr:row>
      <xdr:rowOff>31260</xdr:rowOff>
    </xdr:to>
    <xdr:sp macro="" textlink="">
      <xdr:nvSpPr>
        <xdr:cNvPr id="293" name="楕円 292"/>
        <xdr:cNvSpPr/>
      </xdr:nvSpPr>
      <xdr:spPr>
        <a:xfrm>
          <a:off x="9588500" y="14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151910</xdr:rowOff>
    </xdr:from>
    <xdr:to>
      <xdr:col>55</xdr:col>
      <xdr:colOff>0</xdr:colOff>
      <xdr:row>86</xdr:row>
      <xdr:rowOff>151910</xdr:rowOff>
    </xdr:to>
    <xdr:cxnSp macro="">
      <xdr:nvCxnSpPr>
        <xdr:cNvPr id="294" name="直線コネクタ 293"/>
        <xdr:cNvCxnSpPr/>
      </xdr:nvCxnSpPr>
      <xdr:spPr>
        <a:xfrm>
          <a:off x="9639300" y="1489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5"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6"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22387</xdr:rowOff>
    </xdr:from>
    <xdr:ext cx="469744" cy="259045"/>
    <xdr:sp macro="" textlink="">
      <xdr:nvSpPr>
        <xdr:cNvPr id="297" name="n_1mainValue【公営住宅】&#10;一人当たり面積"/>
        <xdr:cNvSpPr txBox="1"/>
      </xdr:nvSpPr>
      <xdr:spPr>
        <a:xfrm>
          <a:off x="9391727" y="14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4"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7" name="フローチャート: 判断 346"/>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56424</xdr:rowOff>
    </xdr:from>
    <xdr:to>
      <xdr:col>85</xdr:col>
      <xdr:colOff>177800</xdr:colOff>
      <xdr:row>36</xdr:row>
      <xdr:rowOff>158024</xdr:rowOff>
    </xdr:to>
    <xdr:sp macro="" textlink="">
      <xdr:nvSpPr>
        <xdr:cNvPr id="353" name="楕円 352"/>
        <xdr:cNvSpPr/>
      </xdr:nvSpPr>
      <xdr:spPr>
        <a:xfrm>
          <a:off x="16268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79301</xdr:rowOff>
    </xdr:from>
    <xdr:ext cx="405111" cy="259045"/>
    <xdr:sp macro="" textlink="">
      <xdr:nvSpPr>
        <xdr:cNvPr id="354" name="【認定こども園・幼稚園・保育所】&#10;有形固定資産減価償却率該当値テキスト"/>
        <xdr:cNvSpPr txBox="1"/>
      </xdr:nvSpPr>
      <xdr:spPr>
        <a:xfrm>
          <a:off x="16357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355" name="楕円 354"/>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107224</xdr:rowOff>
    </xdr:from>
    <xdr:to>
      <xdr:col>85</xdr:col>
      <xdr:colOff>127000</xdr:colOff>
      <xdr:row>36</xdr:row>
      <xdr:rowOff>151311</xdr:rowOff>
    </xdr:to>
    <xdr:cxnSp macro="">
      <xdr:nvCxnSpPr>
        <xdr:cNvPr id="356" name="直線コネクタ 355"/>
        <xdr:cNvCxnSpPr/>
      </xdr:nvCxnSpPr>
      <xdr:spPr>
        <a:xfrm flipV="1">
          <a:off x="15481300" y="627942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5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47188</xdr:rowOff>
    </xdr:from>
    <xdr:ext cx="405111" cy="259045"/>
    <xdr:sp macro="" textlink="">
      <xdr:nvSpPr>
        <xdr:cNvPr id="359" name="n_1mainValue【認定こども園・幼稚園・保育所】&#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90"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3" name="フローチャート: 判断 392"/>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48804</xdr:rowOff>
    </xdr:from>
    <xdr:to>
      <xdr:col>116</xdr:col>
      <xdr:colOff>114300</xdr:colOff>
      <xdr:row>41</xdr:row>
      <xdr:rowOff>150404</xdr:rowOff>
    </xdr:to>
    <xdr:sp macro="" textlink="">
      <xdr:nvSpPr>
        <xdr:cNvPr id="399" name="楕円 398"/>
        <xdr:cNvSpPr/>
      </xdr:nvSpPr>
      <xdr:spPr>
        <a:xfrm>
          <a:off x="22110700" y="70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135181</xdr:rowOff>
    </xdr:from>
    <xdr:ext cx="469744" cy="259045"/>
    <xdr:sp macro="" textlink="">
      <xdr:nvSpPr>
        <xdr:cNvPr id="400" name="【認定こども園・幼稚園・保育所】&#10;一人当たり面積該当値テキスト"/>
        <xdr:cNvSpPr txBox="1"/>
      </xdr:nvSpPr>
      <xdr:spPr>
        <a:xfrm>
          <a:off x="22199600" y="699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49893</xdr:rowOff>
    </xdr:from>
    <xdr:to>
      <xdr:col>112</xdr:col>
      <xdr:colOff>38100</xdr:colOff>
      <xdr:row>41</xdr:row>
      <xdr:rowOff>151493</xdr:rowOff>
    </xdr:to>
    <xdr:sp macro="" textlink="">
      <xdr:nvSpPr>
        <xdr:cNvPr id="401" name="楕円 400"/>
        <xdr:cNvSpPr/>
      </xdr:nvSpPr>
      <xdr:spPr>
        <a:xfrm>
          <a:off x="21272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99604</xdr:rowOff>
    </xdr:from>
    <xdr:to>
      <xdr:col>116</xdr:col>
      <xdr:colOff>63500</xdr:colOff>
      <xdr:row>41</xdr:row>
      <xdr:rowOff>100693</xdr:rowOff>
    </xdr:to>
    <xdr:cxnSp macro="">
      <xdr:nvCxnSpPr>
        <xdr:cNvPr id="402" name="直線コネクタ 401"/>
        <xdr:cNvCxnSpPr/>
      </xdr:nvCxnSpPr>
      <xdr:spPr>
        <a:xfrm flipV="1">
          <a:off x="21323300" y="712905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3"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4"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142620</xdr:rowOff>
    </xdr:from>
    <xdr:ext cx="469744" cy="259045"/>
    <xdr:sp macro="" textlink="">
      <xdr:nvSpPr>
        <xdr:cNvPr id="405" name="n_1mainValue【認定こども園・幼稚園・保育所】&#10;一人当たり面積"/>
        <xdr:cNvSpPr txBox="1"/>
      </xdr:nvSpPr>
      <xdr:spPr>
        <a:xfrm>
          <a:off x="21075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9" name="フローチャート: 判断 438"/>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445" name="楕円 444"/>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446" name="【学校施設】&#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447" name="楕円 446"/>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148590</xdr:rowOff>
    </xdr:to>
    <xdr:cxnSp macro="">
      <xdr:nvCxnSpPr>
        <xdr:cNvPr id="448" name="直線コネクタ 447"/>
        <xdr:cNvCxnSpPr/>
      </xdr:nvCxnSpPr>
      <xdr:spPr>
        <a:xfrm>
          <a:off x="15481300" y="100241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50"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451" name="n_1mainValue【学校施設】&#10;有形固定資産減価償却率"/>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82"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5" name="フローチャート: 判断 484"/>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125385</xdr:rowOff>
    </xdr:from>
    <xdr:to>
      <xdr:col>116</xdr:col>
      <xdr:colOff>114300</xdr:colOff>
      <xdr:row>63</xdr:row>
      <xdr:rowOff>55535</xdr:rowOff>
    </xdr:to>
    <xdr:sp macro="" textlink="">
      <xdr:nvSpPr>
        <xdr:cNvPr id="491" name="楕円 490"/>
        <xdr:cNvSpPr/>
      </xdr:nvSpPr>
      <xdr:spPr>
        <a:xfrm>
          <a:off x="22110700" y="107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103812</xdr:rowOff>
    </xdr:from>
    <xdr:ext cx="469744" cy="259045"/>
    <xdr:sp macro="" textlink="">
      <xdr:nvSpPr>
        <xdr:cNvPr id="492" name="【学校施設】&#10;一人当たり面積該当値テキスト"/>
        <xdr:cNvSpPr txBox="1"/>
      </xdr:nvSpPr>
      <xdr:spPr>
        <a:xfrm>
          <a:off x="22199600" y="1073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125712</xdr:rowOff>
    </xdr:from>
    <xdr:to>
      <xdr:col>112</xdr:col>
      <xdr:colOff>38100</xdr:colOff>
      <xdr:row>63</xdr:row>
      <xdr:rowOff>55862</xdr:rowOff>
    </xdr:to>
    <xdr:sp macro="" textlink="">
      <xdr:nvSpPr>
        <xdr:cNvPr id="493" name="楕円 492"/>
        <xdr:cNvSpPr/>
      </xdr:nvSpPr>
      <xdr:spPr>
        <a:xfrm>
          <a:off x="21272500" y="107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4735</xdr:rowOff>
    </xdr:from>
    <xdr:to>
      <xdr:col>116</xdr:col>
      <xdr:colOff>63500</xdr:colOff>
      <xdr:row>63</xdr:row>
      <xdr:rowOff>5062</xdr:rowOff>
    </xdr:to>
    <xdr:cxnSp macro="">
      <xdr:nvCxnSpPr>
        <xdr:cNvPr id="494" name="直線コネクタ 493"/>
        <xdr:cNvCxnSpPr/>
      </xdr:nvCxnSpPr>
      <xdr:spPr>
        <a:xfrm flipV="1">
          <a:off x="21323300" y="1080608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46989</xdr:rowOff>
    </xdr:from>
    <xdr:ext cx="469744" cy="259045"/>
    <xdr:sp macro="" textlink="">
      <xdr:nvSpPr>
        <xdr:cNvPr id="497" name="n_1mainValue【学校施設】&#10;一人当たり面積"/>
        <xdr:cNvSpPr txBox="1"/>
      </xdr:nvSpPr>
      <xdr:spPr>
        <a:xfrm>
          <a:off x="21075727" y="108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23" name="直線コネクタ 52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2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25" name="直線コネクタ 5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2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27" name="直線コネクタ 52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528" name="【児童館】&#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29" name="フローチャート: 判断 52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30" name="フローチャート: 判断 52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31" name="フローチャート: 判断 53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37" name="楕円 536"/>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538" name="【児童館】&#10;有形固定資産減価償却率該当値テキスト"/>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114663</xdr:rowOff>
    </xdr:from>
    <xdr:to>
      <xdr:col>81</xdr:col>
      <xdr:colOff>101600</xdr:colOff>
      <xdr:row>83</xdr:row>
      <xdr:rowOff>44813</xdr:rowOff>
    </xdr:to>
    <xdr:sp macro="" textlink="">
      <xdr:nvSpPr>
        <xdr:cNvPr id="539" name="楕円 538"/>
        <xdr:cNvSpPr/>
      </xdr:nvSpPr>
      <xdr:spPr>
        <a:xfrm>
          <a:off x="15430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82</xdr:row>
      <xdr:rowOff>165463</xdr:rowOff>
    </xdr:to>
    <xdr:cxnSp macro="">
      <xdr:nvCxnSpPr>
        <xdr:cNvPr id="540" name="直線コネクタ 539"/>
        <xdr:cNvCxnSpPr/>
      </xdr:nvCxnSpPr>
      <xdr:spPr>
        <a:xfrm flipV="1">
          <a:off x="15481300" y="141655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56441</xdr:rowOff>
    </xdr:from>
    <xdr:ext cx="405111" cy="259045"/>
    <xdr:sp macro="" textlink="">
      <xdr:nvSpPr>
        <xdr:cNvPr id="541"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42"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35940</xdr:rowOff>
    </xdr:from>
    <xdr:ext cx="405111" cy="259045"/>
    <xdr:sp macro="" textlink="">
      <xdr:nvSpPr>
        <xdr:cNvPr id="543" name="n_1mainValue【児童館】&#10;有形固定資産減価償却率"/>
        <xdr:cNvSpPr txBox="1"/>
      </xdr:nvSpPr>
      <xdr:spPr>
        <a:xfrm>
          <a:off x="15266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4" name="テキスト ボックス 5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68" name="直線コネクタ 567"/>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69"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70" name="直線コネクタ 569"/>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71"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72" name="直線コネクタ 571"/>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71138</xdr:rowOff>
    </xdr:from>
    <xdr:ext cx="469744" cy="259045"/>
    <xdr:sp macro="" textlink="">
      <xdr:nvSpPr>
        <xdr:cNvPr id="573" name="【児童館】&#10;一人当たり面積平均値テキスト"/>
        <xdr:cNvSpPr txBox="1"/>
      </xdr:nvSpPr>
      <xdr:spPr>
        <a:xfrm>
          <a:off x="22199600" y="1430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74" name="フローチャート: 判断 573"/>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75" name="フローチャート: 判断 574"/>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76" name="フローチャート: 判断 575"/>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132080</xdr:rowOff>
    </xdr:from>
    <xdr:to>
      <xdr:col>116</xdr:col>
      <xdr:colOff>114300</xdr:colOff>
      <xdr:row>87</xdr:row>
      <xdr:rowOff>62230</xdr:rowOff>
    </xdr:to>
    <xdr:sp macro="" textlink="">
      <xdr:nvSpPr>
        <xdr:cNvPr id="582" name="楕円 581"/>
        <xdr:cNvSpPr/>
      </xdr:nvSpPr>
      <xdr:spPr>
        <a:xfrm>
          <a:off x="22110700" y="148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47007</xdr:rowOff>
    </xdr:from>
    <xdr:ext cx="469744" cy="259045"/>
    <xdr:sp macro="" textlink="">
      <xdr:nvSpPr>
        <xdr:cNvPr id="583" name="【児童館】&#10;一人当たり面積該当値テキスト"/>
        <xdr:cNvSpPr txBox="1"/>
      </xdr:nvSpPr>
      <xdr:spPr>
        <a:xfrm>
          <a:off x="22199600"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132080</xdr:rowOff>
    </xdr:from>
    <xdr:to>
      <xdr:col>112</xdr:col>
      <xdr:colOff>38100</xdr:colOff>
      <xdr:row>87</xdr:row>
      <xdr:rowOff>62230</xdr:rowOff>
    </xdr:to>
    <xdr:sp macro="" textlink="">
      <xdr:nvSpPr>
        <xdr:cNvPr id="584" name="楕円 583"/>
        <xdr:cNvSpPr/>
      </xdr:nvSpPr>
      <xdr:spPr>
        <a:xfrm>
          <a:off x="21272500" y="148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11430</xdr:rowOff>
    </xdr:from>
    <xdr:to>
      <xdr:col>116</xdr:col>
      <xdr:colOff>63500</xdr:colOff>
      <xdr:row>87</xdr:row>
      <xdr:rowOff>11430</xdr:rowOff>
    </xdr:to>
    <xdr:cxnSp macro="">
      <xdr:nvCxnSpPr>
        <xdr:cNvPr id="585" name="直線コネクタ 584"/>
        <xdr:cNvCxnSpPr/>
      </xdr:nvCxnSpPr>
      <xdr:spPr>
        <a:xfrm>
          <a:off x="21323300" y="14927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586"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87"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53357</xdr:rowOff>
    </xdr:from>
    <xdr:ext cx="469744" cy="259045"/>
    <xdr:sp macro="" textlink="">
      <xdr:nvSpPr>
        <xdr:cNvPr id="588" name="n_1mainValue【児童館】&#10;一人当たり面積"/>
        <xdr:cNvSpPr txBox="1"/>
      </xdr:nvSpPr>
      <xdr:spPr>
        <a:xfrm>
          <a:off x="21075727" y="1496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14" name="直線コネクタ 613"/>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15"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16" name="直線コネクタ 615"/>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619"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20" name="フローチャート: 判断 619"/>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21" name="フローチャート: 判断 620"/>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2" name="フローチャート: 判断 62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628" name="楕円 627"/>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60977</xdr:rowOff>
    </xdr:from>
    <xdr:ext cx="405111" cy="259045"/>
    <xdr:sp macro="" textlink="">
      <xdr:nvSpPr>
        <xdr:cNvPr id="629" name="【公民館】&#10;有形固定資産減価償却率該当値テキスト"/>
        <xdr:cNvSpPr txBox="1"/>
      </xdr:nvSpPr>
      <xdr:spPr>
        <a:xfrm>
          <a:off x="163576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123371</xdr:rowOff>
    </xdr:from>
    <xdr:to>
      <xdr:col>81</xdr:col>
      <xdr:colOff>101600</xdr:colOff>
      <xdr:row>104</xdr:row>
      <xdr:rowOff>53521</xdr:rowOff>
    </xdr:to>
    <xdr:sp macro="" textlink="">
      <xdr:nvSpPr>
        <xdr:cNvPr id="630" name="楕円 629"/>
        <xdr:cNvSpPr/>
      </xdr:nvSpPr>
      <xdr:spPr>
        <a:xfrm>
          <a:off x="15430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2721</xdr:rowOff>
    </xdr:to>
    <xdr:cxnSp macro="">
      <xdr:nvCxnSpPr>
        <xdr:cNvPr id="631" name="直線コネクタ 630"/>
        <xdr:cNvCxnSpPr/>
      </xdr:nvCxnSpPr>
      <xdr:spPr>
        <a:xfrm flipV="1">
          <a:off x="15481300" y="177927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632"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33"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44648</xdr:rowOff>
    </xdr:from>
    <xdr:ext cx="405111" cy="259045"/>
    <xdr:sp macro="" textlink="">
      <xdr:nvSpPr>
        <xdr:cNvPr id="634" name="n_1mainValue【公民館】&#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6" name="テキスト ボックス 6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60" name="直線コネクタ 659"/>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62" name="直線コネクタ 6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63"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64" name="直線コネクタ 663"/>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65"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66" name="フローチャート: 判断 665"/>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67" name="フローチャート: 判断 666"/>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68" name="フローチャート: 判断 667"/>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74" name="楕円 673"/>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675" name="【公民館】&#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108131</xdr:rowOff>
    </xdr:from>
    <xdr:to>
      <xdr:col>112</xdr:col>
      <xdr:colOff>38100</xdr:colOff>
      <xdr:row>107</xdr:row>
      <xdr:rowOff>38281</xdr:rowOff>
    </xdr:to>
    <xdr:sp macro="" textlink="">
      <xdr:nvSpPr>
        <xdr:cNvPr id="676" name="楕円 675"/>
        <xdr:cNvSpPr/>
      </xdr:nvSpPr>
      <xdr:spPr>
        <a:xfrm>
          <a:off x="21272500" y="182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158931</xdr:rowOff>
    </xdr:to>
    <xdr:cxnSp macro="">
      <xdr:nvCxnSpPr>
        <xdr:cNvPr id="677" name="直線コネクタ 676"/>
        <xdr:cNvCxnSpPr/>
      </xdr:nvCxnSpPr>
      <xdr:spPr>
        <a:xfrm flipV="1">
          <a:off x="21323300" y="183315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7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7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29408</xdr:rowOff>
    </xdr:from>
    <xdr:ext cx="469744" cy="259045"/>
    <xdr:sp macro="" textlink="">
      <xdr:nvSpPr>
        <xdr:cNvPr id="680" name="n_1mainValue【公民館】&#10;一人当たり面積"/>
        <xdr:cNvSpPr txBox="1"/>
      </xdr:nvSpPr>
      <xdr:spPr>
        <a:xfrm>
          <a:off x="21075727" y="183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資産としては少ないが、各施設とも確実に老朽化が進んでいる。今後は新たな施設整備等を行う可能性も高いため、公共施設の管理計画も踏まえ、長期的な視野で事業の実施と借入れ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88" name="楕円 87"/>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89" name="【体育館・プール】&#10;有形固定資産減価償却率該当値テキスト"/>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90" name="楕円 89"/>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97155</xdr:rowOff>
    </xdr:to>
    <xdr:cxnSp macro="">
      <xdr:nvCxnSpPr>
        <xdr:cNvPr id="91" name="直線コネクタ 90"/>
        <xdr:cNvCxnSpPr/>
      </xdr:nvCxnSpPr>
      <xdr:spPr>
        <a:xfrm flipV="1">
          <a:off x="3797300" y="1066609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139082</xdr:rowOff>
    </xdr:from>
    <xdr:ext cx="405111" cy="259045"/>
    <xdr:sp macro="" textlink="">
      <xdr:nvSpPr>
        <xdr:cNvPr id="92" name="n_1mainValue【体育館・プー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22"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4"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133452</xdr:rowOff>
    </xdr:from>
    <xdr:to>
      <xdr:col>55</xdr:col>
      <xdr:colOff>50800</xdr:colOff>
      <xdr:row>61</xdr:row>
      <xdr:rowOff>63602</xdr:rowOff>
    </xdr:to>
    <xdr:sp macro="" textlink="">
      <xdr:nvSpPr>
        <xdr:cNvPr id="130" name="楕円 129"/>
        <xdr:cNvSpPr/>
      </xdr:nvSpPr>
      <xdr:spPr>
        <a:xfrm>
          <a:off x="10426700" y="104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156329</xdr:rowOff>
    </xdr:from>
    <xdr:ext cx="469744" cy="259045"/>
    <xdr:sp macro="" textlink="">
      <xdr:nvSpPr>
        <xdr:cNvPr id="131" name="【体育館・プール】&#10;一人当たり面積該当値テキスト"/>
        <xdr:cNvSpPr txBox="1"/>
      </xdr:nvSpPr>
      <xdr:spPr>
        <a:xfrm>
          <a:off x="10515600" y="102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133909</xdr:rowOff>
    </xdr:from>
    <xdr:to>
      <xdr:col>50</xdr:col>
      <xdr:colOff>165100</xdr:colOff>
      <xdr:row>61</xdr:row>
      <xdr:rowOff>64059</xdr:rowOff>
    </xdr:to>
    <xdr:sp macro="" textlink="">
      <xdr:nvSpPr>
        <xdr:cNvPr id="132" name="楕円 131"/>
        <xdr:cNvSpPr/>
      </xdr:nvSpPr>
      <xdr:spPr>
        <a:xfrm>
          <a:off x="9588500" y="104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12802</xdr:rowOff>
    </xdr:from>
    <xdr:to>
      <xdr:col>55</xdr:col>
      <xdr:colOff>0</xdr:colOff>
      <xdr:row>61</xdr:row>
      <xdr:rowOff>13259</xdr:rowOff>
    </xdr:to>
    <xdr:cxnSp macro="">
      <xdr:nvCxnSpPr>
        <xdr:cNvPr id="133" name="直線コネクタ 132"/>
        <xdr:cNvCxnSpPr/>
      </xdr:nvCxnSpPr>
      <xdr:spPr>
        <a:xfrm flipV="1">
          <a:off x="9639300" y="1047125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80586</xdr:rowOff>
    </xdr:from>
    <xdr:ext cx="469744" cy="259045"/>
    <xdr:sp macro="" textlink="">
      <xdr:nvSpPr>
        <xdr:cNvPr id="134" name="n_1mainValue【体育館・プール】&#10;一人当たり面積"/>
        <xdr:cNvSpPr txBox="1"/>
      </xdr:nvSpPr>
      <xdr:spPr>
        <a:xfrm>
          <a:off x="93917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3" name="テキスト ボックス 1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7" name="直線コネクタ 156"/>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8"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9" name="直線コネクタ 158"/>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0"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1" name="直線コネクタ 160"/>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162"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3" name="フローチャート: 判断 162"/>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64" name="フローチャート: 判断 163"/>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5"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6" name="フローチャート: 判断 165"/>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7"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19304</xdr:rowOff>
    </xdr:from>
    <xdr:to>
      <xdr:col>24</xdr:col>
      <xdr:colOff>114300</xdr:colOff>
      <xdr:row>83</xdr:row>
      <xdr:rowOff>120904</xdr:rowOff>
    </xdr:to>
    <xdr:sp macro="" textlink="">
      <xdr:nvSpPr>
        <xdr:cNvPr id="173" name="楕円 172"/>
        <xdr:cNvSpPr/>
      </xdr:nvSpPr>
      <xdr:spPr>
        <a:xfrm>
          <a:off x="4584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169181</xdr:rowOff>
    </xdr:from>
    <xdr:ext cx="405111" cy="259045"/>
    <xdr:sp macro="" textlink="">
      <xdr:nvSpPr>
        <xdr:cNvPr id="174" name="【福祉施設】&#10;有形固定資産減価償却率該当値テキスト"/>
        <xdr:cNvSpPr txBox="1"/>
      </xdr:nvSpPr>
      <xdr:spPr>
        <a:xfrm>
          <a:off x="4673600"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46737</xdr:rowOff>
    </xdr:from>
    <xdr:to>
      <xdr:col>20</xdr:col>
      <xdr:colOff>38100</xdr:colOff>
      <xdr:row>83</xdr:row>
      <xdr:rowOff>148337</xdr:rowOff>
    </xdr:to>
    <xdr:sp macro="" textlink="">
      <xdr:nvSpPr>
        <xdr:cNvPr id="175" name="楕円 174"/>
        <xdr:cNvSpPr/>
      </xdr:nvSpPr>
      <xdr:spPr>
        <a:xfrm>
          <a:off x="3746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70104</xdr:rowOff>
    </xdr:from>
    <xdr:to>
      <xdr:col>24</xdr:col>
      <xdr:colOff>63500</xdr:colOff>
      <xdr:row>83</xdr:row>
      <xdr:rowOff>97537</xdr:rowOff>
    </xdr:to>
    <xdr:cxnSp macro="">
      <xdr:nvCxnSpPr>
        <xdr:cNvPr id="176" name="直線コネクタ 175"/>
        <xdr:cNvCxnSpPr/>
      </xdr:nvCxnSpPr>
      <xdr:spPr>
        <a:xfrm flipV="1">
          <a:off x="3797300" y="1430045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139464</xdr:rowOff>
    </xdr:from>
    <xdr:ext cx="405111" cy="259045"/>
    <xdr:sp macro="" textlink="">
      <xdr:nvSpPr>
        <xdr:cNvPr id="177" name="n_1mainValue【福祉施設】&#10;有形固定資産減価償却率"/>
        <xdr:cNvSpPr txBox="1"/>
      </xdr:nvSpPr>
      <xdr:spPr>
        <a:xfrm>
          <a:off x="35820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1" name="直線コネクタ 200"/>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2"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3" name="直線コネクタ 202"/>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4"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5" name="直線コネクタ 204"/>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6"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7" name="フローチャート: 判断 206"/>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9"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0" name="フローチャート: 判断 209"/>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11"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108077</xdr:rowOff>
    </xdr:from>
    <xdr:to>
      <xdr:col>55</xdr:col>
      <xdr:colOff>50800</xdr:colOff>
      <xdr:row>86</xdr:row>
      <xdr:rowOff>38227</xdr:rowOff>
    </xdr:to>
    <xdr:sp macro="" textlink="">
      <xdr:nvSpPr>
        <xdr:cNvPr id="217" name="楕円 216"/>
        <xdr:cNvSpPr/>
      </xdr:nvSpPr>
      <xdr:spPr>
        <a:xfrm>
          <a:off x="10426700" y="146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67454</xdr:rowOff>
    </xdr:from>
    <xdr:ext cx="469744" cy="259045"/>
    <xdr:sp macro="" textlink="">
      <xdr:nvSpPr>
        <xdr:cNvPr id="218" name="【福祉施設】&#10;一人当たり面積該当値テキスト"/>
        <xdr:cNvSpPr txBox="1"/>
      </xdr:nvSpPr>
      <xdr:spPr>
        <a:xfrm>
          <a:off x="10515600" y="1446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19" name="楕円 218"/>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158877</xdr:rowOff>
    </xdr:from>
    <xdr:to>
      <xdr:col>55</xdr:col>
      <xdr:colOff>0</xdr:colOff>
      <xdr:row>85</xdr:row>
      <xdr:rowOff>159258</xdr:rowOff>
    </xdr:to>
    <xdr:cxnSp macro="">
      <xdr:nvCxnSpPr>
        <xdr:cNvPr id="220" name="直線コネクタ 219"/>
        <xdr:cNvCxnSpPr/>
      </xdr:nvCxnSpPr>
      <xdr:spPr>
        <a:xfrm flipV="1">
          <a:off x="9639300" y="1473212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29735</xdr:rowOff>
    </xdr:from>
    <xdr:ext cx="469744" cy="259045"/>
    <xdr:sp macro="" textlink="">
      <xdr:nvSpPr>
        <xdr:cNvPr id="221"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4" name="正方形/長方形 2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5" name="正方形/長方形 2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6" name="正方形/長方形 2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7" name="正方形/長方形 2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8" name="正方形/長方形 2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9" name="正方形/長方形 2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0" name="正方形/長方形 2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1" name="正方形/長方形 2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2" name="テキスト ボックス 2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3" name="直線コネクタ 2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4" name="テキスト ボックス 2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5" name="直線コネクタ 2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6" name="テキスト ボックス 2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7" name="直線コネクタ 2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8" name="テキスト ボックス 2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9" name="直線コネクタ 2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0" name="テキスト ボックス 2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1" name="直線コネクタ 2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2" name="テキスト ボックス 2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3" name="直線コネクタ 2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74" name="テキスト ボックス 27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5" name="直線コネクタ 2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6" name="テキスト ボックス 2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78" name="直線コネクタ 277"/>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79"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80" name="直線コネクタ 27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81"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82" name="直線コネクタ 281"/>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83"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84" name="フローチャート: 判断 283"/>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85" name="フローチャート: 判断 284"/>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286"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87" name="フローチャート: 判断 28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88"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9" name="テキスト ボックス 2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0" name="テキスト ボックス 2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1" name="テキスト ボックス 2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2" name="テキスト ボックス 2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3" name="テキスト ボックス 2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294" name="楕円 293"/>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86377</xdr:rowOff>
    </xdr:from>
    <xdr:ext cx="405111" cy="259045"/>
    <xdr:sp macro="" textlink="">
      <xdr:nvSpPr>
        <xdr:cNvPr id="295" name="【保健センター・保健所】&#10;有形固定資産減価償却率該当値テキスト"/>
        <xdr:cNvSpPr txBox="1"/>
      </xdr:nvSpPr>
      <xdr:spPr>
        <a:xfrm>
          <a:off x="16357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296" name="楕円 295"/>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297" name="直線コネクタ 296"/>
        <xdr:cNvCxnSpPr/>
      </xdr:nvCxnSpPr>
      <xdr:spPr>
        <a:xfrm flipV="1">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48277</xdr:rowOff>
    </xdr:from>
    <xdr:ext cx="405111" cy="259045"/>
    <xdr:sp macro="" textlink="">
      <xdr:nvSpPr>
        <xdr:cNvPr id="298" name="n_1main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9" name="正方形/長方形 2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6" name="正方形/長方形 3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7" name="テキスト ボックス 3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8" name="直線コネクタ 3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9" name="直線コネクタ 3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0" name="テキスト ボックス 3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1" name="直線コネクタ 3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2" name="テキスト ボックス 3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3" name="直線コネクタ 3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4" name="テキスト ボックス 3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5" name="直線コネクタ 3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6" name="テキスト ボックス 3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7" name="直線コネクタ 3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8" name="テキスト ボックス 3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9" name="直線コネクタ 3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0" name="テキスト ボックス 3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22" name="直線コネクタ 321"/>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23"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24" name="直線コネクタ 323"/>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25"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26" name="直線コネクタ 325"/>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327"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28" name="フローチャート: 判断 327"/>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29" name="フローチャート: 判断 328"/>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3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31" name="フローチャート: 判断 330"/>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32"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3" name="テキスト ボックス 3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4" name="テキスト ボックス 3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5" name="テキスト ボックス 3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6" name="テキスト ボックス 3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7" name="テキスト ボックス 3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338" name="楕円 337"/>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339" name="【保健センター・保健所】&#10;一人当たり面積該当値テキスト"/>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340" name="楕円 339"/>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137160</xdr:rowOff>
    </xdr:to>
    <xdr:cxnSp macro="">
      <xdr:nvCxnSpPr>
        <xdr:cNvPr id="341" name="直線コネクタ 340"/>
        <xdr:cNvCxnSpPr/>
      </xdr:nvCxnSpPr>
      <xdr:spPr>
        <a:xfrm>
          <a:off x="21323300" y="1093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7637</xdr:rowOff>
    </xdr:from>
    <xdr:ext cx="469744" cy="259045"/>
    <xdr:sp macro="" textlink="">
      <xdr:nvSpPr>
        <xdr:cNvPr id="342" name="n_1mainValue【保健センター・保健所】&#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3" name="直線コネクタ 3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4" name="テキスト ボックス 3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5" name="直線コネクタ 3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6" name="テキスト ボックス 3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7" name="直線コネクタ 3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8" name="テキスト ボックス 3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9" name="直線コネクタ 3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0" name="テキスト ボックス 3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1" name="直線コネクタ 3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2" name="テキスト ボックス 3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3" name="直線コネクタ 3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4" name="テキスト ボックス 3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5" name="直線コネクタ 3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6" name="テキスト ボックス 3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68" name="直線コネクタ 367"/>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69"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70" name="直線コネクタ 369"/>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7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72" name="直線コネクタ 37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73"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74" name="フローチャート: 判断 37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75" name="フローチャート: 判断 374"/>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76"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77" name="フローチャート: 判断 37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78"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9" name="テキスト ボックス 3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0" name="テキスト ボックス 3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1" name="テキスト ボックス 3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2" name="テキスト ボックス 3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3" name="テキスト ボックス 3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84" name="楕円 383"/>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385" name="【消防施設】&#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82006</xdr:rowOff>
    </xdr:from>
    <xdr:to>
      <xdr:col>81</xdr:col>
      <xdr:colOff>101600</xdr:colOff>
      <xdr:row>82</xdr:row>
      <xdr:rowOff>12156</xdr:rowOff>
    </xdr:to>
    <xdr:sp macro="" textlink="">
      <xdr:nvSpPr>
        <xdr:cNvPr id="386" name="楕円 385"/>
        <xdr:cNvSpPr/>
      </xdr:nvSpPr>
      <xdr:spPr>
        <a:xfrm>
          <a:off x="1543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132806</xdr:rowOff>
    </xdr:to>
    <xdr:cxnSp macro="">
      <xdr:nvCxnSpPr>
        <xdr:cNvPr id="387" name="直線コネクタ 386"/>
        <xdr:cNvCxnSpPr/>
      </xdr:nvCxnSpPr>
      <xdr:spPr>
        <a:xfrm flipV="1">
          <a:off x="15481300" y="13927182"/>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28683</xdr:rowOff>
    </xdr:from>
    <xdr:ext cx="405111" cy="259045"/>
    <xdr:sp macro="" textlink="">
      <xdr:nvSpPr>
        <xdr:cNvPr id="388" name="n_1mainValue【消防施設】&#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9" name="直線コネクタ 3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0" name="テキスト ボックス 3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1" name="直線コネクタ 4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2" name="テキスト ボックス 4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3" name="直線コネクタ 4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4" name="テキスト ボックス 4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5" name="直線コネクタ 4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6" name="テキスト ボックス 4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10" name="直線コネクタ 409"/>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11"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12" name="直線コネクタ 411"/>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13"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14" name="直線コネクタ 413"/>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15"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16" name="フローチャート: 判断 415"/>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17" name="フローチャート: 判断 416"/>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18"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19" name="フローチャート: 判断 418"/>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20"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1" name="テキスト ボックス 4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2" name="テキスト ボックス 4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3" name="テキスト ボックス 4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4" name="テキスト ボックス 4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5" name="テキスト ボックス 4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151892</xdr:rowOff>
    </xdr:from>
    <xdr:to>
      <xdr:col>116</xdr:col>
      <xdr:colOff>114300</xdr:colOff>
      <xdr:row>86</xdr:row>
      <xdr:rowOff>82042</xdr:rowOff>
    </xdr:to>
    <xdr:sp macro="" textlink="">
      <xdr:nvSpPr>
        <xdr:cNvPr id="426" name="楕円 425"/>
        <xdr:cNvSpPr/>
      </xdr:nvSpPr>
      <xdr:spPr>
        <a:xfrm>
          <a:off x="22110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66819</xdr:rowOff>
    </xdr:from>
    <xdr:ext cx="469744" cy="259045"/>
    <xdr:sp macro="" textlink="">
      <xdr:nvSpPr>
        <xdr:cNvPr id="427" name="【消防施設】&#10;一人当たり面積該当値テキスト"/>
        <xdr:cNvSpPr txBox="1"/>
      </xdr:nvSpPr>
      <xdr:spPr>
        <a:xfrm>
          <a:off x="22199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151892</xdr:rowOff>
    </xdr:from>
    <xdr:to>
      <xdr:col>112</xdr:col>
      <xdr:colOff>38100</xdr:colOff>
      <xdr:row>86</xdr:row>
      <xdr:rowOff>82042</xdr:rowOff>
    </xdr:to>
    <xdr:sp macro="" textlink="">
      <xdr:nvSpPr>
        <xdr:cNvPr id="428" name="楕円 427"/>
        <xdr:cNvSpPr/>
      </xdr:nvSpPr>
      <xdr:spPr>
        <a:xfrm>
          <a:off x="21272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31242</xdr:rowOff>
    </xdr:from>
    <xdr:to>
      <xdr:col>116</xdr:col>
      <xdr:colOff>63500</xdr:colOff>
      <xdr:row>86</xdr:row>
      <xdr:rowOff>31242</xdr:rowOff>
    </xdr:to>
    <xdr:cxnSp macro="">
      <xdr:nvCxnSpPr>
        <xdr:cNvPr id="429" name="直線コネクタ 428"/>
        <xdr:cNvCxnSpPr/>
      </xdr:nvCxnSpPr>
      <xdr:spPr>
        <a:xfrm>
          <a:off x="21323300" y="14775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73169</xdr:rowOff>
    </xdr:from>
    <xdr:ext cx="469744" cy="259045"/>
    <xdr:sp macro="" textlink="">
      <xdr:nvSpPr>
        <xdr:cNvPr id="430" name="n_1mainValue【消防施設】&#10;一人当たり面積"/>
        <xdr:cNvSpPr txBox="1"/>
      </xdr:nvSpPr>
      <xdr:spPr>
        <a:xfrm>
          <a:off x="21075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2" name="テキスト ボックス 4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2" name="テキスト ボックス 4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56" name="直線コネクタ 455"/>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57"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58" name="直線コネクタ 457"/>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5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0" name="直線コネクタ 4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461"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62" name="フローチャート: 判断 461"/>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63" name="フローチャート: 判断 462"/>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64"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65" name="フローチャート: 判断 464"/>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66"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472" name="楕円 471"/>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23421</xdr:rowOff>
    </xdr:from>
    <xdr:ext cx="405111" cy="259045"/>
    <xdr:sp macro="" textlink="">
      <xdr:nvSpPr>
        <xdr:cNvPr id="473" name="【庁舎】&#10;有形固定資産減価償却率該当値テキスト"/>
        <xdr:cNvSpPr txBox="1"/>
      </xdr:nvSpPr>
      <xdr:spPr>
        <a:xfrm>
          <a:off x="1635760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474" name="楕円 473"/>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141514</xdr:rowOff>
    </xdr:to>
    <xdr:cxnSp macro="">
      <xdr:nvCxnSpPr>
        <xdr:cNvPr id="475" name="直線コネクタ 474"/>
        <xdr:cNvCxnSpPr/>
      </xdr:nvCxnSpPr>
      <xdr:spPr>
        <a:xfrm flipV="1">
          <a:off x="15481300" y="179265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476" name="n_1main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8" name="テキスト ボックス 49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00" name="直線コネクタ 499"/>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01"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02" name="直線コネクタ 501"/>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03"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04" name="直線コネクタ 503"/>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505"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06" name="フローチャート: 判断 505"/>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07" name="フローチャート: 判断 506"/>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08"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09" name="フローチャート: 判断 508"/>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10"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1" name="テキスト ボックス 5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2" name="テキスト ボックス 5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3" name="テキスト ボックス 5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4" name="テキスト ボックス 5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5" name="テキスト ボックス 5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32258</xdr:rowOff>
    </xdr:from>
    <xdr:to>
      <xdr:col>116</xdr:col>
      <xdr:colOff>114300</xdr:colOff>
      <xdr:row>108</xdr:row>
      <xdr:rowOff>133858</xdr:rowOff>
    </xdr:to>
    <xdr:sp macro="" textlink="">
      <xdr:nvSpPr>
        <xdr:cNvPr id="516" name="楕円 515"/>
        <xdr:cNvSpPr/>
      </xdr:nvSpPr>
      <xdr:spPr>
        <a:xfrm>
          <a:off x="221107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517"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32258</xdr:rowOff>
    </xdr:from>
    <xdr:to>
      <xdr:col>112</xdr:col>
      <xdr:colOff>38100</xdr:colOff>
      <xdr:row>108</xdr:row>
      <xdr:rowOff>133858</xdr:rowOff>
    </xdr:to>
    <xdr:sp macro="" textlink="">
      <xdr:nvSpPr>
        <xdr:cNvPr id="518" name="楕円 517"/>
        <xdr:cNvSpPr/>
      </xdr:nvSpPr>
      <xdr:spPr>
        <a:xfrm>
          <a:off x="212725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83058</xdr:rowOff>
    </xdr:from>
    <xdr:to>
      <xdr:col>116</xdr:col>
      <xdr:colOff>63500</xdr:colOff>
      <xdr:row>108</xdr:row>
      <xdr:rowOff>83058</xdr:rowOff>
    </xdr:to>
    <xdr:cxnSp macro="">
      <xdr:nvCxnSpPr>
        <xdr:cNvPr id="519" name="直線コネクタ 518"/>
        <xdr:cNvCxnSpPr/>
      </xdr:nvCxnSpPr>
      <xdr:spPr>
        <a:xfrm>
          <a:off x="21323300" y="185996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124985</xdr:rowOff>
    </xdr:from>
    <xdr:ext cx="469744" cy="259045"/>
    <xdr:sp macro="" textlink="">
      <xdr:nvSpPr>
        <xdr:cNvPr id="520" name="n_1mainValue【庁舎】&#10;一人当たり面積"/>
        <xdr:cNvSpPr txBox="1"/>
      </xdr:nvSpPr>
      <xdr:spPr>
        <a:xfrm>
          <a:off x="21075727"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1" name="正方形/長方形 5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3" name="テキスト ボックス 5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まだ老朽化とまではいかない施設もいくつかある。早めに各施設の長寿命化計画を整備し、計画的な施設管理を行うことで、無駄のない施設改修等を行い、より良い状態で長く適正に使える施設管理の実施に努める。また、現在ない施設については、近隣市町村との広域連携の中で施設（設備）の相互利用を進め、住民生活に支障をきたさない対応を今後も図るとともに、新たな施設建設を推進するのではなく、既存の施設の有効活用を推進し、財政規模に見合う資産の保持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た財政力指数が微増しており、わずかに財政力指数が上昇する結果となった。目に見えた人口減少や税収の減などはまだないが、今後は確実に人口減少や高齢化が予測されており、財政力指数は下がっていくと思われる。人口減少対策や健康推進を今後も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150888</xdr:rowOff>
    </xdr:to>
    <xdr:cxnSp macro="">
      <xdr:nvCxnSpPr>
        <xdr:cNvPr id="70" name="直線コネクタ 69"/>
        <xdr:cNvCxnSpPr/>
      </xdr:nvCxnSpPr>
      <xdr:spPr>
        <a:xfrm flipV="1">
          <a:off x="4114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150888</xdr:rowOff>
    </xdr:to>
    <xdr:cxnSp macro="">
      <xdr:nvCxnSpPr>
        <xdr:cNvPr id="73" name="直線コネクタ 72"/>
        <xdr:cNvCxnSpPr/>
      </xdr:nvCxnSpPr>
      <xdr:spPr>
        <a:xfrm>
          <a:off x="3225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扶助費は年々増加し、人件費や物件費の膨らみも顕著であり、比率は上昇傾向にある。事務の見直しや、大胆な事業の改革などを行い、経常経費を抑えていく必要がある。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153035</xdr:rowOff>
    </xdr:to>
    <xdr:cxnSp macro="">
      <xdr:nvCxnSpPr>
        <xdr:cNvPr id="133" name="直線コネクタ 132"/>
        <xdr:cNvCxnSpPr/>
      </xdr:nvCxnSpPr>
      <xdr:spPr>
        <a:xfrm>
          <a:off x="4114800" y="1056174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119380</xdr:rowOff>
    </xdr:to>
    <xdr:cxnSp macro="">
      <xdr:nvCxnSpPr>
        <xdr:cNvPr id="136" name="直線コネクタ 135"/>
        <xdr:cNvCxnSpPr/>
      </xdr:nvCxnSpPr>
      <xdr:spPr>
        <a:xfrm flipV="1">
          <a:off x="3225800" y="1056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80645</xdr:rowOff>
    </xdr:to>
    <xdr:cxnSp macro="">
      <xdr:nvCxnSpPr>
        <xdr:cNvPr id="139" name="直線コネクタ 138"/>
        <xdr:cNvCxnSpPr/>
      </xdr:nvCxnSpPr>
      <xdr:spPr>
        <a:xfrm flipV="1">
          <a:off x="2336800" y="1057783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80645</xdr:rowOff>
    </xdr:to>
    <xdr:cxnSp macro="">
      <xdr:nvCxnSpPr>
        <xdr:cNvPr id="142" name="直線コネクタ 141"/>
        <xdr:cNvCxnSpPr/>
      </xdr:nvCxnSpPr>
      <xdr:spPr>
        <a:xfrm>
          <a:off x="1447800" y="106622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52" name="楕円 151"/>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74312</xdr:rowOff>
    </xdr:from>
    <xdr:ext cx="762000" cy="259045"/>
    <xdr:sp macro="" textlink="">
      <xdr:nvSpPr>
        <xdr:cNvPr id="153" name="財政構造の弾力性該当値テキスト"/>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4" name="楕円 153"/>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5" name="テキスト ボックス 154"/>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6" name="楕円 155"/>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57" name="テキスト ボックス 156"/>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116222</xdr:rowOff>
    </xdr:from>
    <xdr:ext cx="762000" cy="259045"/>
    <xdr:sp macro="" textlink="">
      <xdr:nvSpPr>
        <xdr:cNvPr id="159" name="テキスト ボックス 158"/>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60" name="楕円 159"/>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67962</xdr:rowOff>
    </xdr:from>
    <xdr:ext cx="762000" cy="259045"/>
    <xdr:sp macro="" textlink="">
      <xdr:nvSpPr>
        <xdr:cNvPr id="161" name="テキスト ボックス 160"/>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人件費は年々上昇している。物件費では特に委託料が増加しており、不要な委託をやめたり、事業内容の見直しなどを行い、物件費の抑制とともに人員配置の見直しも同時に進めていく必要がある。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1251</xdr:rowOff>
    </xdr:from>
    <xdr:to>
      <xdr:col>23</xdr:col>
      <xdr:colOff>133350</xdr:colOff>
      <xdr:row>81</xdr:row>
      <xdr:rowOff>46368</xdr:rowOff>
    </xdr:to>
    <xdr:cxnSp macro="">
      <xdr:nvCxnSpPr>
        <xdr:cNvPr id="198" name="直線コネクタ 197"/>
        <xdr:cNvCxnSpPr/>
      </xdr:nvCxnSpPr>
      <xdr:spPr>
        <a:xfrm>
          <a:off x="4114800" y="13888701"/>
          <a:ext cx="8382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156521</xdr:rowOff>
    </xdr:from>
    <xdr:to>
      <xdr:col>19</xdr:col>
      <xdr:colOff>133350</xdr:colOff>
      <xdr:row>81</xdr:row>
      <xdr:rowOff>1251</xdr:rowOff>
    </xdr:to>
    <xdr:cxnSp macro="">
      <xdr:nvCxnSpPr>
        <xdr:cNvPr id="201" name="直線コネクタ 200"/>
        <xdr:cNvCxnSpPr/>
      </xdr:nvCxnSpPr>
      <xdr:spPr>
        <a:xfrm>
          <a:off x="3225800" y="13872521"/>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124144</xdr:rowOff>
    </xdr:from>
    <xdr:to>
      <xdr:col>15</xdr:col>
      <xdr:colOff>82550</xdr:colOff>
      <xdr:row>80</xdr:row>
      <xdr:rowOff>156521</xdr:rowOff>
    </xdr:to>
    <xdr:cxnSp macro="">
      <xdr:nvCxnSpPr>
        <xdr:cNvPr id="204" name="直線コネクタ 203"/>
        <xdr:cNvCxnSpPr/>
      </xdr:nvCxnSpPr>
      <xdr:spPr>
        <a:xfrm>
          <a:off x="2336800" y="13840144"/>
          <a:ext cx="889000" cy="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105395</xdr:rowOff>
    </xdr:from>
    <xdr:to>
      <xdr:col>11</xdr:col>
      <xdr:colOff>31750</xdr:colOff>
      <xdr:row>80</xdr:row>
      <xdr:rowOff>124144</xdr:rowOff>
    </xdr:to>
    <xdr:cxnSp macro="">
      <xdr:nvCxnSpPr>
        <xdr:cNvPr id="207" name="直線コネクタ 206"/>
        <xdr:cNvCxnSpPr/>
      </xdr:nvCxnSpPr>
      <xdr:spPr>
        <a:xfrm>
          <a:off x="1447800" y="13821395"/>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167018</xdr:rowOff>
    </xdr:from>
    <xdr:to>
      <xdr:col>23</xdr:col>
      <xdr:colOff>184150</xdr:colOff>
      <xdr:row>81</xdr:row>
      <xdr:rowOff>97168</xdr:rowOff>
    </xdr:to>
    <xdr:sp macro="" textlink="">
      <xdr:nvSpPr>
        <xdr:cNvPr id="217" name="楕円 216"/>
        <xdr:cNvSpPr/>
      </xdr:nvSpPr>
      <xdr:spPr>
        <a:xfrm>
          <a:off x="4902200" y="13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88295</xdr:rowOff>
    </xdr:from>
    <xdr:ext cx="762000" cy="259045"/>
    <xdr:sp macro="" textlink="">
      <xdr:nvSpPr>
        <xdr:cNvPr id="218" name="人件費・物件費等の状況該当値テキスト"/>
        <xdr:cNvSpPr txBox="1"/>
      </xdr:nvSpPr>
      <xdr:spPr>
        <a:xfrm>
          <a:off x="5041900" y="1380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121901</xdr:rowOff>
    </xdr:from>
    <xdr:to>
      <xdr:col>19</xdr:col>
      <xdr:colOff>184150</xdr:colOff>
      <xdr:row>81</xdr:row>
      <xdr:rowOff>52051</xdr:rowOff>
    </xdr:to>
    <xdr:sp macro="" textlink="">
      <xdr:nvSpPr>
        <xdr:cNvPr id="219" name="楕円 218"/>
        <xdr:cNvSpPr/>
      </xdr:nvSpPr>
      <xdr:spPr>
        <a:xfrm>
          <a:off x="4064000" y="138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62228</xdr:rowOff>
    </xdr:from>
    <xdr:ext cx="736600" cy="259045"/>
    <xdr:sp macro="" textlink="">
      <xdr:nvSpPr>
        <xdr:cNvPr id="220" name="テキスト ボックス 219"/>
        <xdr:cNvSpPr txBox="1"/>
      </xdr:nvSpPr>
      <xdr:spPr>
        <a:xfrm>
          <a:off x="3733800" y="13606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105721</xdr:rowOff>
    </xdr:from>
    <xdr:to>
      <xdr:col>15</xdr:col>
      <xdr:colOff>133350</xdr:colOff>
      <xdr:row>81</xdr:row>
      <xdr:rowOff>35871</xdr:rowOff>
    </xdr:to>
    <xdr:sp macro="" textlink="">
      <xdr:nvSpPr>
        <xdr:cNvPr id="221" name="楕円 220"/>
        <xdr:cNvSpPr/>
      </xdr:nvSpPr>
      <xdr:spPr>
        <a:xfrm>
          <a:off x="3175000" y="138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46048</xdr:rowOff>
    </xdr:from>
    <xdr:ext cx="762000" cy="259045"/>
    <xdr:sp macro="" textlink="">
      <xdr:nvSpPr>
        <xdr:cNvPr id="222" name="テキスト ボックス 221"/>
        <xdr:cNvSpPr txBox="1"/>
      </xdr:nvSpPr>
      <xdr:spPr>
        <a:xfrm>
          <a:off x="2844800" y="135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73344</xdr:rowOff>
    </xdr:from>
    <xdr:to>
      <xdr:col>11</xdr:col>
      <xdr:colOff>82550</xdr:colOff>
      <xdr:row>81</xdr:row>
      <xdr:rowOff>3494</xdr:rowOff>
    </xdr:to>
    <xdr:sp macro="" textlink="">
      <xdr:nvSpPr>
        <xdr:cNvPr id="223" name="楕円 222"/>
        <xdr:cNvSpPr/>
      </xdr:nvSpPr>
      <xdr:spPr>
        <a:xfrm>
          <a:off x="2286000" y="13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13671</xdr:rowOff>
    </xdr:from>
    <xdr:ext cx="762000" cy="259045"/>
    <xdr:sp macro="" textlink="">
      <xdr:nvSpPr>
        <xdr:cNvPr id="224" name="テキスト ボックス 223"/>
        <xdr:cNvSpPr txBox="1"/>
      </xdr:nvSpPr>
      <xdr:spPr>
        <a:xfrm>
          <a:off x="1955800" y="135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54595</xdr:rowOff>
    </xdr:from>
    <xdr:to>
      <xdr:col>7</xdr:col>
      <xdr:colOff>31750</xdr:colOff>
      <xdr:row>80</xdr:row>
      <xdr:rowOff>156195</xdr:rowOff>
    </xdr:to>
    <xdr:sp macro="" textlink="">
      <xdr:nvSpPr>
        <xdr:cNvPr id="225" name="楕円 224"/>
        <xdr:cNvSpPr/>
      </xdr:nvSpPr>
      <xdr:spPr>
        <a:xfrm>
          <a:off x="1397000" y="137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166372</xdr:rowOff>
    </xdr:from>
    <xdr:ext cx="762000" cy="259045"/>
    <xdr:sp macro="" textlink="">
      <xdr:nvSpPr>
        <xdr:cNvPr id="226" name="テキスト ボックス 225"/>
        <xdr:cNvSpPr txBox="1"/>
      </xdr:nvSpPr>
      <xdr:spPr>
        <a:xfrm>
          <a:off x="1066800" y="135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とほぼ同じ水準となっている。平成２８年度に高校卒１５年以上２０年未満の階層の職員が増えたことにより、平均給料月額が増え、若干上昇している。今後も適正な給与体系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111277</xdr:rowOff>
    </xdr:to>
    <xdr:cxnSp macro="">
      <xdr:nvCxnSpPr>
        <xdr:cNvPr id="262" name="直線コネクタ 261"/>
        <xdr:cNvCxnSpPr/>
      </xdr:nvCxnSpPr>
      <xdr:spPr>
        <a:xfrm>
          <a:off x="16179800" y="14513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111277</xdr:rowOff>
    </xdr:to>
    <xdr:cxnSp macro="">
      <xdr:nvCxnSpPr>
        <xdr:cNvPr id="265" name="直線コネクタ 264"/>
        <xdr:cNvCxnSpPr/>
      </xdr:nvCxnSpPr>
      <xdr:spPr>
        <a:xfrm>
          <a:off x="15290800" y="144441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42334</xdr:rowOff>
    </xdr:to>
    <xdr:cxnSp macro="">
      <xdr:nvCxnSpPr>
        <xdr:cNvPr id="268" name="直線コネクタ 267"/>
        <xdr:cNvCxnSpPr/>
      </xdr:nvCxnSpPr>
      <xdr:spPr>
        <a:xfrm>
          <a:off x="14401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19352</xdr:rowOff>
    </xdr:to>
    <xdr:cxnSp macro="">
      <xdr:nvCxnSpPr>
        <xdr:cNvPr id="271" name="直線コネクタ 270"/>
        <xdr:cNvCxnSpPr/>
      </xdr:nvCxnSpPr>
      <xdr:spPr>
        <a:xfrm>
          <a:off x="13512800" y="1440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81" name="楕円 280"/>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32554</xdr:rowOff>
    </xdr:from>
    <xdr:ext cx="762000" cy="259045"/>
    <xdr:sp macro="" textlink="">
      <xdr:nvSpPr>
        <xdr:cNvPr id="282"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83" name="楕円 282"/>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146854</xdr:rowOff>
    </xdr:from>
    <xdr:ext cx="736600" cy="259045"/>
    <xdr:sp macro="" textlink="">
      <xdr:nvSpPr>
        <xdr:cNvPr id="284" name="テキスト ボックス 283"/>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5" name="楕円 284"/>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86" name="テキスト ボックス 285"/>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7" name="楕円 286"/>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88" name="テキスト ボックス 287"/>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9" name="楕円 288"/>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43439</xdr:rowOff>
    </xdr:from>
    <xdr:ext cx="762000" cy="259045"/>
    <xdr:sp macro="" textlink="">
      <xdr:nvSpPr>
        <xdr:cNvPr id="290" name="テキスト ボックス 289"/>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当たりの職員数は依然類似団体より少ないうえ、短時間勤務制度や部分休制度の普及もあり、職員の業務負担は増えている。また、人材派遣や嘱託職員の数が増えており、実質的な人件費は増加している。事業の見直しや定員管理計画の見直しも視野に入れ、適正な人員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2604</xdr:rowOff>
    </xdr:from>
    <xdr:to>
      <xdr:col>81</xdr:col>
      <xdr:colOff>44450</xdr:colOff>
      <xdr:row>59</xdr:row>
      <xdr:rowOff>3207</xdr:rowOff>
    </xdr:to>
    <xdr:cxnSp macro="">
      <xdr:nvCxnSpPr>
        <xdr:cNvPr id="321" name="直線コネクタ 320"/>
        <xdr:cNvCxnSpPr/>
      </xdr:nvCxnSpPr>
      <xdr:spPr>
        <a:xfrm>
          <a:off x="16179800" y="10118154"/>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157163</xdr:rowOff>
    </xdr:from>
    <xdr:to>
      <xdr:col>77</xdr:col>
      <xdr:colOff>44450</xdr:colOff>
      <xdr:row>59</xdr:row>
      <xdr:rowOff>2604</xdr:rowOff>
    </xdr:to>
    <xdr:cxnSp macro="">
      <xdr:nvCxnSpPr>
        <xdr:cNvPr id="324" name="直線コネクタ 323"/>
        <xdr:cNvCxnSpPr/>
      </xdr:nvCxnSpPr>
      <xdr:spPr>
        <a:xfrm>
          <a:off x="15290800" y="101012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121571</xdr:rowOff>
    </xdr:from>
    <xdr:to>
      <xdr:col>72</xdr:col>
      <xdr:colOff>203200</xdr:colOff>
      <xdr:row>58</xdr:row>
      <xdr:rowOff>157163</xdr:rowOff>
    </xdr:to>
    <xdr:cxnSp macro="">
      <xdr:nvCxnSpPr>
        <xdr:cNvPr id="327" name="直線コネクタ 326"/>
        <xdr:cNvCxnSpPr/>
      </xdr:nvCxnSpPr>
      <xdr:spPr>
        <a:xfrm>
          <a:off x="14401800" y="10065671"/>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85375</xdr:rowOff>
    </xdr:from>
    <xdr:to>
      <xdr:col>68</xdr:col>
      <xdr:colOff>152400</xdr:colOff>
      <xdr:row>58</xdr:row>
      <xdr:rowOff>121571</xdr:rowOff>
    </xdr:to>
    <xdr:cxnSp macro="">
      <xdr:nvCxnSpPr>
        <xdr:cNvPr id="330" name="直線コネクタ 329"/>
        <xdr:cNvCxnSpPr/>
      </xdr:nvCxnSpPr>
      <xdr:spPr>
        <a:xfrm>
          <a:off x="13512800" y="10029475"/>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123857</xdr:rowOff>
    </xdr:from>
    <xdr:to>
      <xdr:col>81</xdr:col>
      <xdr:colOff>95250</xdr:colOff>
      <xdr:row>59</xdr:row>
      <xdr:rowOff>54007</xdr:rowOff>
    </xdr:to>
    <xdr:sp macro="" textlink="">
      <xdr:nvSpPr>
        <xdr:cNvPr id="340" name="楕円 339"/>
        <xdr:cNvSpPr/>
      </xdr:nvSpPr>
      <xdr:spPr>
        <a:xfrm>
          <a:off x="16967200" y="100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45134</xdr:rowOff>
    </xdr:from>
    <xdr:ext cx="762000" cy="259045"/>
    <xdr:sp macro="" textlink="">
      <xdr:nvSpPr>
        <xdr:cNvPr id="341" name="定員管理の状況該当値テキスト"/>
        <xdr:cNvSpPr txBox="1"/>
      </xdr:nvSpPr>
      <xdr:spPr>
        <a:xfrm>
          <a:off x="17106900" y="998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123254</xdr:rowOff>
    </xdr:from>
    <xdr:to>
      <xdr:col>77</xdr:col>
      <xdr:colOff>95250</xdr:colOff>
      <xdr:row>59</xdr:row>
      <xdr:rowOff>53404</xdr:rowOff>
    </xdr:to>
    <xdr:sp macro="" textlink="">
      <xdr:nvSpPr>
        <xdr:cNvPr id="342" name="楕円 341"/>
        <xdr:cNvSpPr/>
      </xdr:nvSpPr>
      <xdr:spPr>
        <a:xfrm>
          <a:off x="16129000" y="10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63581</xdr:rowOff>
    </xdr:from>
    <xdr:ext cx="736600" cy="259045"/>
    <xdr:sp macro="" textlink="">
      <xdr:nvSpPr>
        <xdr:cNvPr id="343" name="テキスト ボックス 342"/>
        <xdr:cNvSpPr txBox="1"/>
      </xdr:nvSpPr>
      <xdr:spPr>
        <a:xfrm>
          <a:off x="15798800" y="983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106363</xdr:rowOff>
    </xdr:from>
    <xdr:to>
      <xdr:col>73</xdr:col>
      <xdr:colOff>44450</xdr:colOff>
      <xdr:row>59</xdr:row>
      <xdr:rowOff>36513</xdr:rowOff>
    </xdr:to>
    <xdr:sp macro="" textlink="">
      <xdr:nvSpPr>
        <xdr:cNvPr id="344" name="楕円 343"/>
        <xdr:cNvSpPr/>
      </xdr:nvSpPr>
      <xdr:spPr>
        <a:xfrm>
          <a:off x="152400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46690</xdr:rowOff>
    </xdr:from>
    <xdr:ext cx="762000" cy="259045"/>
    <xdr:sp macro="" textlink="">
      <xdr:nvSpPr>
        <xdr:cNvPr id="345" name="テキスト ボックス 344"/>
        <xdr:cNvSpPr txBox="1"/>
      </xdr:nvSpPr>
      <xdr:spPr>
        <a:xfrm>
          <a:off x="14909800" y="98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70771</xdr:rowOff>
    </xdr:from>
    <xdr:to>
      <xdr:col>68</xdr:col>
      <xdr:colOff>203200</xdr:colOff>
      <xdr:row>59</xdr:row>
      <xdr:rowOff>921</xdr:rowOff>
    </xdr:to>
    <xdr:sp macro="" textlink="">
      <xdr:nvSpPr>
        <xdr:cNvPr id="346" name="楕円 345"/>
        <xdr:cNvSpPr/>
      </xdr:nvSpPr>
      <xdr:spPr>
        <a:xfrm>
          <a:off x="14351000" y="100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11098</xdr:rowOff>
    </xdr:from>
    <xdr:ext cx="762000" cy="259045"/>
    <xdr:sp macro="" textlink="">
      <xdr:nvSpPr>
        <xdr:cNvPr id="347" name="テキスト ボックス 346"/>
        <xdr:cNvSpPr txBox="1"/>
      </xdr:nvSpPr>
      <xdr:spPr>
        <a:xfrm>
          <a:off x="14020800" y="97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34575</xdr:rowOff>
    </xdr:from>
    <xdr:to>
      <xdr:col>64</xdr:col>
      <xdr:colOff>152400</xdr:colOff>
      <xdr:row>58</xdr:row>
      <xdr:rowOff>136175</xdr:rowOff>
    </xdr:to>
    <xdr:sp macro="" textlink="">
      <xdr:nvSpPr>
        <xdr:cNvPr id="348" name="楕円 347"/>
        <xdr:cNvSpPr/>
      </xdr:nvSpPr>
      <xdr:spPr>
        <a:xfrm>
          <a:off x="13462000" y="99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146352</xdr:rowOff>
    </xdr:from>
    <xdr:ext cx="762000" cy="259045"/>
    <xdr:sp macro="" textlink="">
      <xdr:nvSpPr>
        <xdr:cNvPr id="349" name="テキスト ボックス 348"/>
        <xdr:cNvSpPr txBox="1"/>
      </xdr:nvSpPr>
      <xdr:spPr>
        <a:xfrm>
          <a:off x="13131800" y="974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借入れを行っておらず、また、過去の借入れの終了もあり、公債費は減少している。施設の老朽化による今後の更新や改修によっては大きな借入れが発生するため、計画的な起債を起こし、比率が上昇しない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39</xdr:row>
      <xdr:rowOff>45659</xdr:rowOff>
    </xdr:to>
    <xdr:cxnSp macro="">
      <xdr:nvCxnSpPr>
        <xdr:cNvPr id="385" name="直線コネクタ 384"/>
        <xdr:cNvCxnSpPr/>
      </xdr:nvCxnSpPr>
      <xdr:spPr>
        <a:xfrm flipV="1">
          <a:off x="16179800" y="6548362"/>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40</xdr:row>
      <xdr:rowOff>138491</xdr:rowOff>
    </xdr:to>
    <xdr:cxnSp macro="">
      <xdr:nvCxnSpPr>
        <xdr:cNvPr id="388" name="直線コネクタ 387"/>
        <xdr:cNvCxnSpPr/>
      </xdr:nvCxnSpPr>
      <xdr:spPr>
        <a:xfrm flipV="1">
          <a:off x="15290800" y="6732209"/>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162378</xdr:rowOff>
    </xdr:to>
    <xdr:cxnSp macro="">
      <xdr:nvCxnSpPr>
        <xdr:cNvPr id="391" name="直線コネクタ 390"/>
        <xdr:cNvCxnSpPr/>
      </xdr:nvCxnSpPr>
      <xdr:spPr>
        <a:xfrm flipV="1">
          <a:off x="14401800" y="6996491"/>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151795</xdr:rowOff>
    </xdr:to>
    <xdr:cxnSp macro="">
      <xdr:nvCxnSpPr>
        <xdr:cNvPr id="394" name="直線コネクタ 393"/>
        <xdr:cNvCxnSpPr/>
      </xdr:nvCxnSpPr>
      <xdr:spPr>
        <a:xfrm flipV="1">
          <a:off x="13512800" y="71918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4" name="楕円 403"/>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5"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08" name="楕円 407"/>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28018</xdr:rowOff>
    </xdr:from>
    <xdr:ext cx="762000" cy="259045"/>
    <xdr:sp macro="" textlink="">
      <xdr:nvSpPr>
        <xdr:cNvPr id="409" name="テキスト ボックス 408"/>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10" name="楕円 409"/>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51905</xdr:rowOff>
    </xdr:from>
    <xdr:ext cx="762000" cy="259045"/>
    <xdr:sp macro="" textlink="">
      <xdr:nvSpPr>
        <xdr:cNvPr id="411" name="テキスト ボックス 410"/>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12" name="楕円 411"/>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15922</xdr:rowOff>
    </xdr:from>
    <xdr:ext cx="762000" cy="259045"/>
    <xdr:sp macro="" textlink="">
      <xdr:nvSpPr>
        <xdr:cNvPr id="413" name="テキスト ボックス 412"/>
        <xdr:cNvSpPr txBox="1"/>
      </xdr:nvSpPr>
      <xdr:spPr>
        <a:xfrm>
          <a:off x="13131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マイナスであるが、財政調整基金は毎年減少している。公債費は落ち着いているが、小中学校の老朽化も進んでおり、大規模な改修や新たな施設整備などを行う可能性も出てくる。公共施設の管理計画も踏まえ、長期的な財政計画を立て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人件費は年々増加しており、経常経費を圧迫している。嘱託職員の報酬も多くなっているため、適正な人員配置や業務改善に努めていく必要がある。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72136</xdr:rowOff>
    </xdr:to>
    <xdr:cxnSp macro="">
      <xdr:nvCxnSpPr>
        <xdr:cNvPr id="64" name="直線コネクタ 63"/>
        <xdr:cNvCxnSpPr/>
      </xdr:nvCxnSpPr>
      <xdr:spPr>
        <a:xfrm>
          <a:off x="3987800" y="65095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165862</xdr:rowOff>
    </xdr:to>
    <xdr:cxnSp macro="">
      <xdr:nvCxnSpPr>
        <xdr:cNvPr id="67" name="直線コネクタ 66"/>
        <xdr:cNvCxnSpPr/>
      </xdr:nvCxnSpPr>
      <xdr:spPr>
        <a:xfrm>
          <a:off x="3098800" y="64546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129286</xdr:rowOff>
    </xdr:to>
    <xdr:cxnSp macro="">
      <xdr:nvCxnSpPr>
        <xdr:cNvPr id="70" name="直線コネクタ 69"/>
        <xdr:cNvCxnSpPr/>
      </xdr:nvCxnSpPr>
      <xdr:spPr>
        <a:xfrm flipV="1">
          <a:off x="2209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129286</xdr:rowOff>
    </xdr:to>
    <xdr:cxnSp macro="">
      <xdr:nvCxnSpPr>
        <xdr:cNvPr id="73" name="直線コネクタ 72"/>
        <xdr:cNvCxnSpPr/>
      </xdr:nvCxnSpPr>
      <xdr:spPr>
        <a:xfrm>
          <a:off x="1320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物件費の増加も問題となっており、類似団体に比べても高い比率となっている。特に委託料が多くを占めているため、事業の見直しなども進めて不要な委託の削減に努め、物件費の抑制を図る必要がある。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98425</xdr:rowOff>
    </xdr:from>
    <xdr:to>
      <xdr:col>82</xdr:col>
      <xdr:colOff>107950</xdr:colOff>
      <xdr:row>17</xdr:row>
      <xdr:rowOff>64135</xdr:rowOff>
    </xdr:to>
    <xdr:cxnSp macro="">
      <xdr:nvCxnSpPr>
        <xdr:cNvPr id="121" name="直線コネクタ 120"/>
        <xdr:cNvCxnSpPr/>
      </xdr:nvCxnSpPr>
      <xdr:spPr>
        <a:xfrm>
          <a:off x="15671800" y="284162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16</xdr:row>
      <xdr:rowOff>144145</xdr:rowOff>
    </xdr:to>
    <xdr:cxnSp macro="">
      <xdr:nvCxnSpPr>
        <xdr:cNvPr id="124" name="直線コネクタ 123"/>
        <xdr:cNvCxnSpPr/>
      </xdr:nvCxnSpPr>
      <xdr:spPr>
        <a:xfrm flipV="1">
          <a:off x="14782800" y="2841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132715</xdr:rowOff>
    </xdr:from>
    <xdr:to>
      <xdr:col>73</xdr:col>
      <xdr:colOff>180975</xdr:colOff>
      <xdr:row>16</xdr:row>
      <xdr:rowOff>144145</xdr:rowOff>
    </xdr:to>
    <xdr:cxnSp macro="">
      <xdr:nvCxnSpPr>
        <xdr:cNvPr id="127" name="直線コネクタ 126"/>
        <xdr:cNvCxnSpPr/>
      </xdr:nvCxnSpPr>
      <xdr:spPr>
        <a:xfrm>
          <a:off x="13893800" y="28759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121285</xdr:rowOff>
    </xdr:from>
    <xdr:to>
      <xdr:col>69</xdr:col>
      <xdr:colOff>92075</xdr:colOff>
      <xdr:row>16</xdr:row>
      <xdr:rowOff>132715</xdr:rowOff>
    </xdr:to>
    <xdr:cxnSp macro="">
      <xdr:nvCxnSpPr>
        <xdr:cNvPr id="130" name="直線コネクタ 129"/>
        <xdr:cNvCxnSpPr/>
      </xdr:nvCxnSpPr>
      <xdr:spPr>
        <a:xfrm>
          <a:off x="13004800" y="2864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xdr:rowOff>
    </xdr:from>
    <xdr:to>
      <xdr:col>82</xdr:col>
      <xdr:colOff>158750</xdr:colOff>
      <xdr:row>17</xdr:row>
      <xdr:rowOff>114935</xdr:rowOff>
    </xdr:to>
    <xdr:sp macro="" textlink="">
      <xdr:nvSpPr>
        <xdr:cNvPr id="140" name="楕円 139"/>
        <xdr:cNvSpPr/>
      </xdr:nvSpPr>
      <xdr:spPr>
        <a:xfrm>
          <a:off x="164592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156862</xdr:rowOff>
    </xdr:from>
    <xdr:ext cx="762000" cy="259045"/>
    <xdr:sp macro="" textlink="">
      <xdr:nvSpPr>
        <xdr:cNvPr id="141" name="物件費該当値テキスト"/>
        <xdr:cNvSpPr txBox="1"/>
      </xdr:nvSpPr>
      <xdr:spPr>
        <a:xfrm>
          <a:off x="165989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47625</xdr:rowOff>
    </xdr:from>
    <xdr:to>
      <xdr:col>78</xdr:col>
      <xdr:colOff>120650</xdr:colOff>
      <xdr:row>16</xdr:row>
      <xdr:rowOff>149225</xdr:rowOff>
    </xdr:to>
    <xdr:sp macro="" textlink="">
      <xdr:nvSpPr>
        <xdr:cNvPr id="142" name="楕円 141"/>
        <xdr:cNvSpPr/>
      </xdr:nvSpPr>
      <xdr:spPr>
        <a:xfrm>
          <a:off x="15621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43" name="テキスト ボックス 142"/>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93345</xdr:rowOff>
    </xdr:from>
    <xdr:to>
      <xdr:col>74</xdr:col>
      <xdr:colOff>31750</xdr:colOff>
      <xdr:row>17</xdr:row>
      <xdr:rowOff>23495</xdr:rowOff>
    </xdr:to>
    <xdr:sp macro="" textlink="">
      <xdr:nvSpPr>
        <xdr:cNvPr id="144" name="楕円 143"/>
        <xdr:cNvSpPr/>
      </xdr:nvSpPr>
      <xdr:spPr>
        <a:xfrm>
          <a:off x="14732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8272</xdr:rowOff>
    </xdr:from>
    <xdr:ext cx="762000" cy="259045"/>
    <xdr:sp macro="" textlink="">
      <xdr:nvSpPr>
        <xdr:cNvPr id="145" name="テキスト ボックス 144"/>
        <xdr:cNvSpPr txBox="1"/>
      </xdr:nvSpPr>
      <xdr:spPr>
        <a:xfrm>
          <a:off x="14401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46" name="楕円 145"/>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168292</xdr:rowOff>
    </xdr:from>
    <xdr:ext cx="762000" cy="259045"/>
    <xdr:sp macro="" textlink="">
      <xdr:nvSpPr>
        <xdr:cNvPr id="147" name="テキスト ボックス 146"/>
        <xdr:cNvSpPr txBox="1"/>
      </xdr:nvSpPr>
      <xdr:spPr>
        <a:xfrm>
          <a:off x="13512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8" name="楕円 147"/>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156862</xdr:rowOff>
    </xdr:from>
    <xdr:ext cx="762000" cy="259045"/>
    <xdr:sp macro="" textlink="">
      <xdr:nvSpPr>
        <xdr:cNvPr id="149" name="テキスト ボックス 148"/>
        <xdr:cNvSpPr txBox="1"/>
      </xdr:nvSpPr>
      <xdr:spPr>
        <a:xfrm>
          <a:off x="12623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も年々増加しているが、全国的にそのような状況にあると思われる。扶助費を事務的に削減することはできないため、健康増進事業の推進などで医療費抑制を図り、扶助費が膨らまないよう努め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50800</xdr:rowOff>
    </xdr:to>
    <xdr:cxnSp macro="">
      <xdr:nvCxnSpPr>
        <xdr:cNvPr id="182" name="直線コネクタ 181"/>
        <xdr:cNvCxnSpPr/>
      </xdr:nvCxnSpPr>
      <xdr:spPr>
        <a:xfrm>
          <a:off x="3987800" y="10071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127000</xdr:rowOff>
    </xdr:to>
    <xdr:cxnSp macro="">
      <xdr:nvCxnSpPr>
        <xdr:cNvPr id="185" name="直線コネクタ 184"/>
        <xdr:cNvCxnSpPr/>
      </xdr:nvCxnSpPr>
      <xdr:spPr>
        <a:xfrm>
          <a:off x="3098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69850</xdr:rowOff>
    </xdr:to>
    <xdr:cxnSp macro="">
      <xdr:nvCxnSpPr>
        <xdr:cNvPr id="188" name="直線コネクタ 187"/>
        <xdr:cNvCxnSpPr/>
      </xdr:nvCxnSpPr>
      <xdr:spPr>
        <a:xfrm>
          <a:off x="2209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31750</xdr:rowOff>
    </xdr:to>
    <xdr:cxnSp macro="">
      <xdr:nvCxnSpPr>
        <xdr:cNvPr id="191" name="直線コネクタ 190"/>
        <xdr:cNvCxnSpPr/>
      </xdr:nvCxnSpPr>
      <xdr:spPr>
        <a:xfrm>
          <a:off x="1320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1" name="楕円 200"/>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2"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3" name="楕円 20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4" name="テキスト ボックス 20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5" name="楕円 204"/>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6" name="テキスト ボックス 20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7" name="楕円 206"/>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08" name="テキスト ボックス 207"/>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9" name="楕円 208"/>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0" name="テキスト ボックス 209"/>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は類似団体より低い比率となっている。多くは他会計繰出金が占めており、平成３１年度から下水道事業が公営企業会計に移行することに伴い、減価償却分として繰出金がさらに増加することが見込まれている。操出基準を確認しながら適正な繰出しを行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147574</xdr:rowOff>
    </xdr:from>
    <xdr:to>
      <xdr:col>82</xdr:col>
      <xdr:colOff>107950</xdr:colOff>
      <xdr:row>56</xdr:row>
      <xdr:rowOff>21844</xdr:rowOff>
    </xdr:to>
    <xdr:cxnSp macro="">
      <xdr:nvCxnSpPr>
        <xdr:cNvPr id="240" name="直線コネクタ 239"/>
        <xdr:cNvCxnSpPr/>
      </xdr:nvCxnSpPr>
      <xdr:spPr>
        <a:xfrm>
          <a:off x="15671800" y="9577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55</xdr:row>
      <xdr:rowOff>152146</xdr:rowOff>
    </xdr:to>
    <xdr:cxnSp macro="">
      <xdr:nvCxnSpPr>
        <xdr:cNvPr id="243" name="直線コネクタ 242"/>
        <xdr:cNvCxnSpPr/>
      </xdr:nvCxnSpPr>
      <xdr:spPr>
        <a:xfrm flipV="1">
          <a:off x="14782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55</xdr:row>
      <xdr:rowOff>156718</xdr:rowOff>
    </xdr:to>
    <xdr:cxnSp macro="">
      <xdr:nvCxnSpPr>
        <xdr:cNvPr id="246" name="直線コネクタ 245"/>
        <xdr:cNvCxnSpPr/>
      </xdr:nvCxnSpPr>
      <xdr:spPr>
        <a:xfrm flipV="1">
          <a:off x="13893800" y="9581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55</xdr:row>
      <xdr:rowOff>156718</xdr:rowOff>
    </xdr:to>
    <xdr:cxnSp macro="">
      <xdr:nvCxnSpPr>
        <xdr:cNvPr id="249" name="直線コネクタ 248"/>
        <xdr:cNvCxnSpPr/>
      </xdr:nvCxnSpPr>
      <xdr:spPr>
        <a:xfrm>
          <a:off x="13004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59" name="楕円 258"/>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0"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96774</xdr:rowOff>
    </xdr:from>
    <xdr:to>
      <xdr:col>78</xdr:col>
      <xdr:colOff>120650</xdr:colOff>
      <xdr:row>56</xdr:row>
      <xdr:rowOff>26924</xdr:rowOff>
    </xdr:to>
    <xdr:sp macro="" textlink="">
      <xdr:nvSpPr>
        <xdr:cNvPr id="261" name="楕円 260"/>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37101</xdr:rowOff>
    </xdr:from>
    <xdr:ext cx="736600" cy="259045"/>
    <xdr:sp macro="" textlink="">
      <xdr:nvSpPr>
        <xdr:cNvPr id="262" name="テキスト ボックス 261"/>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3" name="楕円 262"/>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4" name="テキスト ボックス 263"/>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65" name="楕円 264"/>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66" name="テキスト ボックス 265"/>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7" name="楕円 266"/>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68" name="テキスト ボックス 267"/>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補助費等では消防・衛生関係の一部事務組合負担金が多くを占めている。単独で行っている町補助金等の見直しなども検討し、経常経費の削減に努めていく。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298" name="直線コネクタ 297"/>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127000</xdr:rowOff>
    </xdr:to>
    <xdr:cxnSp macro="">
      <xdr:nvCxnSpPr>
        <xdr:cNvPr id="301" name="直線コネクタ 300"/>
        <xdr:cNvCxnSpPr/>
      </xdr:nvCxnSpPr>
      <xdr:spPr>
        <a:xfrm>
          <a:off x="14782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122428</xdr:rowOff>
    </xdr:to>
    <xdr:cxnSp macro="">
      <xdr:nvCxnSpPr>
        <xdr:cNvPr id="304" name="直線コネクタ 303"/>
        <xdr:cNvCxnSpPr/>
      </xdr:nvCxnSpPr>
      <xdr:spPr>
        <a:xfrm flipV="1">
          <a:off x="13893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122428</xdr:rowOff>
    </xdr:to>
    <xdr:cxnSp macro="">
      <xdr:nvCxnSpPr>
        <xdr:cNvPr id="307" name="直線コネクタ 306"/>
        <xdr:cNvCxnSpPr/>
      </xdr:nvCxnSpPr>
      <xdr:spPr>
        <a:xfrm>
          <a:off x="13004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7" name="楕円 31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8"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19" name="楕円 318"/>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0" name="テキスト ボックス 319"/>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3" name="楕円 322"/>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4" name="テキスト ボックス 323"/>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楕円 32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近年大きな借入れもなく、過去の借入れの終了により現在は落ち着いている。施設の老朽化も進んでいる中、今後の更新や改修によっては大きな借入が発生することも考えられるため、計画的な借入れを行う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44704</xdr:rowOff>
    </xdr:to>
    <xdr:cxnSp macro="">
      <xdr:nvCxnSpPr>
        <xdr:cNvPr id="356" name="直線コネクタ 355"/>
        <xdr:cNvCxnSpPr/>
      </xdr:nvCxnSpPr>
      <xdr:spPr>
        <a:xfrm flipV="1">
          <a:off x="3987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149861</xdr:rowOff>
    </xdr:to>
    <xdr:cxnSp macro="">
      <xdr:nvCxnSpPr>
        <xdr:cNvPr id="359" name="直線コネクタ 358"/>
        <xdr:cNvCxnSpPr/>
      </xdr:nvCxnSpPr>
      <xdr:spPr>
        <a:xfrm flipV="1">
          <a:off x="3098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69850</xdr:rowOff>
    </xdr:to>
    <xdr:cxnSp macro="">
      <xdr:nvCxnSpPr>
        <xdr:cNvPr id="362" name="直線コネクタ 361"/>
        <xdr:cNvCxnSpPr/>
      </xdr:nvCxnSpPr>
      <xdr:spPr>
        <a:xfrm flipV="1">
          <a:off x="2209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138430</xdr:rowOff>
    </xdr:to>
    <xdr:cxnSp macro="">
      <xdr:nvCxnSpPr>
        <xdr:cNvPr id="365" name="直線コネクタ 364"/>
        <xdr:cNvCxnSpPr/>
      </xdr:nvCxnSpPr>
      <xdr:spPr>
        <a:xfrm flipV="1">
          <a:off x="1320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75" name="楕円 374"/>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76"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77" name="楕円 376"/>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78" name="テキスト ボックス 377"/>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79" name="楕円 37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0" name="テキスト ボックス 37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1" name="楕円 380"/>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3" name="楕円 382"/>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84" name="テキスト ボックス 38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公債費は減少しているが、人件費や物件費の増加により類似団体と比較しても比率は高くなっている。人件費、物件費をはじめ、事業の改革などを行い、経常経費の削減に努める必要がある。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85852</xdr:rowOff>
    </xdr:to>
    <xdr:cxnSp macro="">
      <xdr:nvCxnSpPr>
        <xdr:cNvPr id="415" name="直線コネクタ 414"/>
        <xdr:cNvCxnSpPr/>
      </xdr:nvCxnSpPr>
      <xdr:spPr>
        <a:xfrm>
          <a:off x="15671800" y="1320292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1270</xdr:rowOff>
    </xdr:to>
    <xdr:cxnSp macro="">
      <xdr:nvCxnSpPr>
        <xdr:cNvPr id="418" name="直線コネクタ 417"/>
        <xdr:cNvCxnSpPr/>
      </xdr:nvCxnSpPr>
      <xdr:spPr>
        <a:xfrm>
          <a:off x="14782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145287</xdr:rowOff>
    </xdr:to>
    <xdr:cxnSp macro="">
      <xdr:nvCxnSpPr>
        <xdr:cNvPr id="421" name="直線コネクタ 420"/>
        <xdr:cNvCxnSpPr/>
      </xdr:nvCxnSpPr>
      <xdr:spPr>
        <a:xfrm flipV="1">
          <a:off x="13893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145287</xdr:rowOff>
    </xdr:to>
    <xdr:cxnSp macro="">
      <xdr:nvCxnSpPr>
        <xdr:cNvPr id="424" name="直線コネクタ 423"/>
        <xdr:cNvCxnSpPr/>
      </xdr:nvCxnSpPr>
      <xdr:spPr>
        <a:xfrm>
          <a:off x="13004800" y="130520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34" name="楕円 433"/>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35"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36" name="楕円 435"/>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7" name="テキスト ボックス 436"/>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38" name="楕円 437"/>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39" name="テキスト ボックス 438"/>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40" name="楕円 439"/>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41" name="テキスト ボックス 440"/>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2" name="楕円 441"/>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3" name="テキスト ボックス 442"/>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132898</xdr:rowOff>
    </xdr:from>
    <xdr:to>
      <xdr:col>29</xdr:col>
      <xdr:colOff>127000</xdr:colOff>
      <xdr:row>18</xdr:row>
      <xdr:rowOff>121331</xdr:rowOff>
    </xdr:to>
    <xdr:cxnSp macro="">
      <xdr:nvCxnSpPr>
        <xdr:cNvPr id="45" name="直線コネクタ 44"/>
        <xdr:cNvCxnSpPr/>
      </xdr:nvCxnSpPr>
      <xdr:spPr bwMode="auto">
        <a:xfrm flipV="1">
          <a:off x="5651500" y="2066473"/>
          <a:ext cx="0" cy="1188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93408</xdr:rowOff>
    </xdr:from>
    <xdr:ext cx="762000" cy="259045"/>
    <xdr:sp macro="" textlink="">
      <xdr:nvSpPr>
        <xdr:cNvPr id="46" name="人口1人当たり決算額の推移最小値テキスト130"/>
        <xdr:cNvSpPr txBox="1"/>
      </xdr:nvSpPr>
      <xdr:spPr>
        <a:xfrm>
          <a:off x="5740400" y="322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121331</xdr:rowOff>
    </xdr:from>
    <xdr:to>
      <xdr:col>30</xdr:col>
      <xdr:colOff>25400</xdr:colOff>
      <xdr:row>18</xdr:row>
      <xdr:rowOff>121331</xdr:rowOff>
    </xdr:to>
    <xdr:cxnSp macro="">
      <xdr:nvCxnSpPr>
        <xdr:cNvPr id="47" name="直線コネクタ 46"/>
        <xdr:cNvCxnSpPr/>
      </xdr:nvCxnSpPr>
      <xdr:spPr bwMode="auto">
        <a:xfrm>
          <a:off x="5562600" y="3255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47825</xdr:rowOff>
    </xdr:from>
    <xdr:ext cx="762000" cy="259045"/>
    <xdr:sp macro="" textlink="">
      <xdr:nvSpPr>
        <xdr:cNvPr id="48" name="人口1人当たり決算額の推移最大値テキスト130"/>
        <xdr:cNvSpPr txBox="1"/>
      </xdr:nvSpPr>
      <xdr:spPr>
        <a:xfrm>
          <a:off x="5740400" y="180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132898</xdr:rowOff>
    </xdr:from>
    <xdr:to>
      <xdr:col>30</xdr:col>
      <xdr:colOff>25400</xdr:colOff>
      <xdr:row>11</xdr:row>
      <xdr:rowOff>132898</xdr:rowOff>
    </xdr:to>
    <xdr:cxnSp macro="">
      <xdr:nvCxnSpPr>
        <xdr:cNvPr id="49" name="直線コネクタ 48"/>
        <xdr:cNvCxnSpPr/>
      </xdr:nvCxnSpPr>
      <xdr:spPr bwMode="auto">
        <a:xfrm>
          <a:off x="5562600" y="2066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59578</xdr:rowOff>
    </xdr:from>
    <xdr:to>
      <xdr:col>29</xdr:col>
      <xdr:colOff>127000</xdr:colOff>
      <xdr:row>18</xdr:row>
      <xdr:rowOff>93823</xdr:rowOff>
    </xdr:to>
    <xdr:cxnSp macro="">
      <xdr:nvCxnSpPr>
        <xdr:cNvPr id="50" name="直線コネクタ 49"/>
        <xdr:cNvCxnSpPr/>
      </xdr:nvCxnSpPr>
      <xdr:spPr bwMode="auto">
        <a:xfrm flipV="1">
          <a:off x="5003800" y="3193303"/>
          <a:ext cx="647700" cy="3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96308</xdr:rowOff>
    </xdr:from>
    <xdr:ext cx="762000" cy="259045"/>
    <xdr:sp macro="" textlink="">
      <xdr:nvSpPr>
        <xdr:cNvPr id="51" name="人口1人当たり決算額の推移平均値テキスト130"/>
        <xdr:cNvSpPr txBox="1"/>
      </xdr:nvSpPr>
      <xdr:spPr>
        <a:xfrm>
          <a:off x="5740400" y="2715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79781</xdr:rowOff>
    </xdr:from>
    <xdr:to>
      <xdr:col>29</xdr:col>
      <xdr:colOff>177800</xdr:colOff>
      <xdr:row>17</xdr:row>
      <xdr:rowOff>9931</xdr:rowOff>
    </xdr:to>
    <xdr:sp macro="" textlink="">
      <xdr:nvSpPr>
        <xdr:cNvPr id="52" name="フローチャート: 判断 51"/>
        <xdr:cNvSpPr/>
      </xdr:nvSpPr>
      <xdr:spPr bwMode="auto">
        <a:xfrm>
          <a:off x="56007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93823</xdr:rowOff>
    </xdr:from>
    <xdr:to>
      <xdr:col>26</xdr:col>
      <xdr:colOff>50800</xdr:colOff>
      <xdr:row>18</xdr:row>
      <xdr:rowOff>109482</xdr:rowOff>
    </xdr:to>
    <xdr:cxnSp macro="">
      <xdr:nvCxnSpPr>
        <xdr:cNvPr id="53" name="直線コネクタ 52"/>
        <xdr:cNvCxnSpPr/>
      </xdr:nvCxnSpPr>
      <xdr:spPr bwMode="auto">
        <a:xfrm flipV="1">
          <a:off x="4305300" y="322754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84384</xdr:rowOff>
    </xdr:from>
    <xdr:to>
      <xdr:col>26</xdr:col>
      <xdr:colOff>101600</xdr:colOff>
      <xdr:row>17</xdr:row>
      <xdr:rowOff>14534</xdr:rowOff>
    </xdr:to>
    <xdr:sp macro="" textlink="">
      <xdr:nvSpPr>
        <xdr:cNvPr id="54" name="フローチャート: 判断 53"/>
        <xdr:cNvSpPr/>
      </xdr:nvSpPr>
      <xdr:spPr bwMode="auto">
        <a:xfrm>
          <a:off x="49530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24711</xdr:rowOff>
    </xdr:from>
    <xdr:ext cx="736600" cy="259045"/>
    <xdr:sp macro="" textlink="">
      <xdr:nvSpPr>
        <xdr:cNvPr id="55" name="テキスト ボックス 54"/>
        <xdr:cNvSpPr txBox="1"/>
      </xdr:nvSpPr>
      <xdr:spPr>
        <a:xfrm>
          <a:off x="4622800" y="264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109482</xdr:rowOff>
    </xdr:from>
    <xdr:to>
      <xdr:col>22</xdr:col>
      <xdr:colOff>114300</xdr:colOff>
      <xdr:row>18</xdr:row>
      <xdr:rowOff>146400</xdr:rowOff>
    </xdr:to>
    <xdr:cxnSp macro="">
      <xdr:nvCxnSpPr>
        <xdr:cNvPr id="56" name="直線コネクタ 55"/>
        <xdr:cNvCxnSpPr/>
      </xdr:nvCxnSpPr>
      <xdr:spPr bwMode="auto">
        <a:xfrm flipV="1">
          <a:off x="3606800" y="3243207"/>
          <a:ext cx="698500" cy="3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106291</xdr:rowOff>
    </xdr:from>
    <xdr:to>
      <xdr:col>22</xdr:col>
      <xdr:colOff>165100</xdr:colOff>
      <xdr:row>17</xdr:row>
      <xdr:rowOff>36441</xdr:rowOff>
    </xdr:to>
    <xdr:sp macro="" textlink="">
      <xdr:nvSpPr>
        <xdr:cNvPr id="57" name="フローチャート: 判断 56"/>
        <xdr:cNvSpPr/>
      </xdr:nvSpPr>
      <xdr:spPr bwMode="auto">
        <a:xfrm>
          <a:off x="4254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46618</xdr:rowOff>
    </xdr:from>
    <xdr:ext cx="762000" cy="259045"/>
    <xdr:sp macro="" textlink="">
      <xdr:nvSpPr>
        <xdr:cNvPr id="58" name="テキスト ボックス 57"/>
        <xdr:cNvSpPr txBox="1"/>
      </xdr:nvSpPr>
      <xdr:spPr>
        <a:xfrm>
          <a:off x="39243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146400</xdr:rowOff>
    </xdr:from>
    <xdr:to>
      <xdr:col>18</xdr:col>
      <xdr:colOff>177800</xdr:colOff>
      <xdr:row>18</xdr:row>
      <xdr:rowOff>157952</xdr:rowOff>
    </xdr:to>
    <xdr:cxnSp macro="">
      <xdr:nvCxnSpPr>
        <xdr:cNvPr id="59" name="直線コネクタ 58"/>
        <xdr:cNvCxnSpPr/>
      </xdr:nvCxnSpPr>
      <xdr:spPr bwMode="auto">
        <a:xfrm flipV="1">
          <a:off x="2908300" y="3280125"/>
          <a:ext cx="698500" cy="1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94038</xdr:rowOff>
    </xdr:from>
    <xdr:to>
      <xdr:col>19</xdr:col>
      <xdr:colOff>38100</xdr:colOff>
      <xdr:row>17</xdr:row>
      <xdr:rowOff>24188</xdr:rowOff>
    </xdr:to>
    <xdr:sp macro="" textlink="">
      <xdr:nvSpPr>
        <xdr:cNvPr id="60" name="フローチャート: 判断 59"/>
        <xdr:cNvSpPr/>
      </xdr:nvSpPr>
      <xdr:spPr bwMode="auto">
        <a:xfrm>
          <a:off x="3556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34365</xdr:rowOff>
    </xdr:from>
    <xdr:ext cx="762000" cy="259045"/>
    <xdr:sp macro="" textlink="">
      <xdr:nvSpPr>
        <xdr:cNvPr id="61" name="テキスト ボックス 60"/>
        <xdr:cNvSpPr txBox="1"/>
      </xdr:nvSpPr>
      <xdr:spPr>
        <a:xfrm>
          <a:off x="3225800" y="265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114178</xdr:rowOff>
    </xdr:from>
    <xdr:to>
      <xdr:col>15</xdr:col>
      <xdr:colOff>101600</xdr:colOff>
      <xdr:row>17</xdr:row>
      <xdr:rowOff>44328</xdr:rowOff>
    </xdr:to>
    <xdr:sp macro="" textlink="">
      <xdr:nvSpPr>
        <xdr:cNvPr id="62" name="フローチャート: 判断 61"/>
        <xdr:cNvSpPr/>
      </xdr:nvSpPr>
      <xdr:spPr bwMode="auto">
        <a:xfrm>
          <a:off x="2857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54505</xdr:rowOff>
    </xdr:from>
    <xdr:ext cx="762000" cy="259045"/>
    <xdr:sp macro="" textlink="">
      <xdr:nvSpPr>
        <xdr:cNvPr id="63" name="テキスト ボックス 62"/>
        <xdr:cNvSpPr txBox="1"/>
      </xdr:nvSpPr>
      <xdr:spPr>
        <a:xfrm>
          <a:off x="2527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8778</xdr:rowOff>
    </xdr:from>
    <xdr:to>
      <xdr:col>29</xdr:col>
      <xdr:colOff>177800</xdr:colOff>
      <xdr:row>18</xdr:row>
      <xdr:rowOff>110378</xdr:rowOff>
    </xdr:to>
    <xdr:sp macro="" textlink="">
      <xdr:nvSpPr>
        <xdr:cNvPr id="69" name="楕円 68"/>
        <xdr:cNvSpPr/>
      </xdr:nvSpPr>
      <xdr:spPr bwMode="auto">
        <a:xfrm>
          <a:off x="5600700" y="314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88805</xdr:rowOff>
    </xdr:from>
    <xdr:ext cx="762000" cy="259045"/>
    <xdr:sp macro="" textlink="">
      <xdr:nvSpPr>
        <xdr:cNvPr id="70" name="人口1人当たり決算額の推移該当値テキスト130"/>
        <xdr:cNvSpPr txBox="1"/>
      </xdr:nvSpPr>
      <xdr:spPr>
        <a:xfrm>
          <a:off x="5740400" y="305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43023</xdr:rowOff>
    </xdr:from>
    <xdr:to>
      <xdr:col>26</xdr:col>
      <xdr:colOff>101600</xdr:colOff>
      <xdr:row>18</xdr:row>
      <xdr:rowOff>144623</xdr:rowOff>
    </xdr:to>
    <xdr:sp macro="" textlink="">
      <xdr:nvSpPr>
        <xdr:cNvPr id="71" name="楕円 70"/>
        <xdr:cNvSpPr/>
      </xdr:nvSpPr>
      <xdr:spPr bwMode="auto">
        <a:xfrm>
          <a:off x="4953000" y="317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129400</xdr:rowOff>
    </xdr:from>
    <xdr:ext cx="736600" cy="259045"/>
    <xdr:sp macro="" textlink="">
      <xdr:nvSpPr>
        <xdr:cNvPr id="72" name="テキスト ボックス 71"/>
        <xdr:cNvSpPr txBox="1"/>
      </xdr:nvSpPr>
      <xdr:spPr>
        <a:xfrm>
          <a:off x="4622800" y="32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58682</xdr:rowOff>
    </xdr:from>
    <xdr:to>
      <xdr:col>22</xdr:col>
      <xdr:colOff>165100</xdr:colOff>
      <xdr:row>18</xdr:row>
      <xdr:rowOff>160282</xdr:rowOff>
    </xdr:to>
    <xdr:sp macro="" textlink="">
      <xdr:nvSpPr>
        <xdr:cNvPr id="73" name="楕円 72"/>
        <xdr:cNvSpPr/>
      </xdr:nvSpPr>
      <xdr:spPr bwMode="auto">
        <a:xfrm>
          <a:off x="4254500" y="319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145059</xdr:rowOff>
    </xdr:from>
    <xdr:ext cx="762000" cy="259045"/>
    <xdr:sp macro="" textlink="">
      <xdr:nvSpPr>
        <xdr:cNvPr id="74" name="テキスト ボックス 73"/>
        <xdr:cNvSpPr txBox="1"/>
      </xdr:nvSpPr>
      <xdr:spPr>
        <a:xfrm>
          <a:off x="3924300" y="327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95601</xdr:rowOff>
    </xdr:from>
    <xdr:to>
      <xdr:col>19</xdr:col>
      <xdr:colOff>38100</xdr:colOff>
      <xdr:row>19</xdr:row>
      <xdr:rowOff>25750</xdr:rowOff>
    </xdr:to>
    <xdr:sp macro="" textlink="">
      <xdr:nvSpPr>
        <xdr:cNvPr id="75" name="楕円 74"/>
        <xdr:cNvSpPr/>
      </xdr:nvSpPr>
      <xdr:spPr bwMode="auto">
        <a:xfrm>
          <a:off x="3556000" y="32293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10527</xdr:rowOff>
    </xdr:from>
    <xdr:ext cx="762000" cy="259045"/>
    <xdr:sp macro="" textlink="">
      <xdr:nvSpPr>
        <xdr:cNvPr id="76" name="テキスト ボックス 75"/>
        <xdr:cNvSpPr txBox="1"/>
      </xdr:nvSpPr>
      <xdr:spPr>
        <a:xfrm>
          <a:off x="3225800" y="33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107152</xdr:rowOff>
    </xdr:from>
    <xdr:to>
      <xdr:col>15</xdr:col>
      <xdr:colOff>101600</xdr:colOff>
      <xdr:row>19</xdr:row>
      <xdr:rowOff>37302</xdr:rowOff>
    </xdr:to>
    <xdr:sp macro="" textlink="">
      <xdr:nvSpPr>
        <xdr:cNvPr id="77" name="楕円 76"/>
        <xdr:cNvSpPr/>
      </xdr:nvSpPr>
      <xdr:spPr bwMode="auto">
        <a:xfrm>
          <a:off x="2857500" y="324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22079</xdr:rowOff>
    </xdr:from>
    <xdr:ext cx="762000" cy="259045"/>
    <xdr:sp macro="" textlink="">
      <xdr:nvSpPr>
        <xdr:cNvPr id="78" name="テキスト ボックス 77"/>
        <xdr:cNvSpPr txBox="1"/>
      </xdr:nvSpPr>
      <xdr:spPr>
        <a:xfrm>
          <a:off x="2527300" y="33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5" name="直線コネクタ 104"/>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6"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7" name="直線コネクタ 106"/>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8"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9" name="直線コネクタ 108"/>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175326</xdr:rowOff>
    </xdr:from>
    <xdr:to>
      <xdr:col>29</xdr:col>
      <xdr:colOff>127000</xdr:colOff>
      <xdr:row>37</xdr:row>
      <xdr:rowOff>233642</xdr:rowOff>
    </xdr:to>
    <xdr:cxnSp macro="">
      <xdr:nvCxnSpPr>
        <xdr:cNvPr id="110" name="直線コネクタ 109"/>
        <xdr:cNvCxnSpPr/>
      </xdr:nvCxnSpPr>
      <xdr:spPr bwMode="auto">
        <a:xfrm>
          <a:off x="5003800" y="7300026"/>
          <a:ext cx="647700" cy="5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11"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2" name="フローチャート: 判断 111"/>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49139</xdr:rowOff>
    </xdr:from>
    <xdr:to>
      <xdr:col>26</xdr:col>
      <xdr:colOff>50800</xdr:colOff>
      <xdr:row>37</xdr:row>
      <xdr:rowOff>175326</xdr:rowOff>
    </xdr:to>
    <xdr:cxnSp macro="">
      <xdr:nvCxnSpPr>
        <xdr:cNvPr id="113" name="直線コネクタ 112"/>
        <xdr:cNvCxnSpPr/>
      </xdr:nvCxnSpPr>
      <xdr:spPr bwMode="auto">
        <a:xfrm>
          <a:off x="4305300" y="7173839"/>
          <a:ext cx="6985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4" name="フローチャート: 判断 113"/>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5" name="テキスト ボックス 114"/>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170708</xdr:rowOff>
    </xdr:from>
    <xdr:to>
      <xdr:col>22</xdr:col>
      <xdr:colOff>114300</xdr:colOff>
      <xdr:row>37</xdr:row>
      <xdr:rowOff>49139</xdr:rowOff>
    </xdr:to>
    <xdr:cxnSp macro="">
      <xdr:nvCxnSpPr>
        <xdr:cNvPr id="116" name="直線コネクタ 115"/>
        <xdr:cNvCxnSpPr/>
      </xdr:nvCxnSpPr>
      <xdr:spPr bwMode="auto">
        <a:xfrm>
          <a:off x="3606800" y="7123958"/>
          <a:ext cx="698500" cy="4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7" name="フローチャート: 判断 116"/>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8" name="テキスト ボックス 117"/>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338661</xdr:rowOff>
    </xdr:from>
    <xdr:to>
      <xdr:col>18</xdr:col>
      <xdr:colOff>177800</xdr:colOff>
      <xdr:row>36</xdr:row>
      <xdr:rowOff>170708</xdr:rowOff>
    </xdr:to>
    <xdr:cxnSp macro="">
      <xdr:nvCxnSpPr>
        <xdr:cNvPr id="119" name="直線コネクタ 118"/>
        <xdr:cNvCxnSpPr/>
      </xdr:nvCxnSpPr>
      <xdr:spPr bwMode="auto">
        <a:xfrm>
          <a:off x="2908300" y="6949011"/>
          <a:ext cx="698500" cy="17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20" name="フローチャート: 判断 119"/>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21" name="テキスト ボックス 120"/>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2" name="フローチャート: 判断 121"/>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3" name="テキスト ボックス 122"/>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182842</xdr:rowOff>
    </xdr:from>
    <xdr:to>
      <xdr:col>29</xdr:col>
      <xdr:colOff>177800</xdr:colOff>
      <xdr:row>37</xdr:row>
      <xdr:rowOff>284442</xdr:rowOff>
    </xdr:to>
    <xdr:sp macro="" textlink="">
      <xdr:nvSpPr>
        <xdr:cNvPr id="129" name="楕円 128"/>
        <xdr:cNvSpPr/>
      </xdr:nvSpPr>
      <xdr:spPr bwMode="auto">
        <a:xfrm>
          <a:off x="5600700" y="730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154919</xdr:rowOff>
    </xdr:from>
    <xdr:ext cx="762000" cy="259045"/>
    <xdr:sp macro="" textlink="">
      <xdr:nvSpPr>
        <xdr:cNvPr id="130" name="人口1人当たり決算額の推移該当値テキスト445"/>
        <xdr:cNvSpPr txBox="1"/>
      </xdr:nvSpPr>
      <xdr:spPr>
        <a:xfrm>
          <a:off x="5740400" y="727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124526</xdr:rowOff>
    </xdr:from>
    <xdr:to>
      <xdr:col>26</xdr:col>
      <xdr:colOff>101600</xdr:colOff>
      <xdr:row>37</xdr:row>
      <xdr:rowOff>226126</xdr:rowOff>
    </xdr:to>
    <xdr:sp macro="" textlink="">
      <xdr:nvSpPr>
        <xdr:cNvPr id="131" name="楕円 130"/>
        <xdr:cNvSpPr/>
      </xdr:nvSpPr>
      <xdr:spPr bwMode="auto">
        <a:xfrm>
          <a:off x="4953000" y="724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210903</xdr:rowOff>
    </xdr:from>
    <xdr:ext cx="736600" cy="259045"/>
    <xdr:sp macro="" textlink="">
      <xdr:nvSpPr>
        <xdr:cNvPr id="132" name="テキスト ボックス 131"/>
        <xdr:cNvSpPr txBox="1"/>
      </xdr:nvSpPr>
      <xdr:spPr>
        <a:xfrm>
          <a:off x="4622800" y="733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169789</xdr:rowOff>
    </xdr:from>
    <xdr:to>
      <xdr:col>22</xdr:col>
      <xdr:colOff>165100</xdr:colOff>
      <xdr:row>37</xdr:row>
      <xdr:rowOff>99939</xdr:rowOff>
    </xdr:to>
    <xdr:sp macro="" textlink="">
      <xdr:nvSpPr>
        <xdr:cNvPr id="133" name="楕円 132"/>
        <xdr:cNvSpPr/>
      </xdr:nvSpPr>
      <xdr:spPr bwMode="auto">
        <a:xfrm>
          <a:off x="4254500" y="712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84716</xdr:rowOff>
    </xdr:from>
    <xdr:ext cx="762000" cy="259045"/>
    <xdr:sp macro="" textlink="">
      <xdr:nvSpPr>
        <xdr:cNvPr id="134" name="テキスト ボックス 133"/>
        <xdr:cNvSpPr txBox="1"/>
      </xdr:nvSpPr>
      <xdr:spPr>
        <a:xfrm>
          <a:off x="3924300" y="720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119908</xdr:rowOff>
    </xdr:from>
    <xdr:to>
      <xdr:col>19</xdr:col>
      <xdr:colOff>38100</xdr:colOff>
      <xdr:row>37</xdr:row>
      <xdr:rowOff>50058</xdr:rowOff>
    </xdr:to>
    <xdr:sp macro="" textlink="">
      <xdr:nvSpPr>
        <xdr:cNvPr id="135" name="楕円 134"/>
        <xdr:cNvSpPr/>
      </xdr:nvSpPr>
      <xdr:spPr bwMode="auto">
        <a:xfrm>
          <a:off x="3556000" y="7073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34835</xdr:rowOff>
    </xdr:from>
    <xdr:ext cx="762000" cy="259045"/>
    <xdr:sp macro="" textlink="">
      <xdr:nvSpPr>
        <xdr:cNvPr id="136" name="テキスト ボックス 135"/>
        <xdr:cNvSpPr txBox="1"/>
      </xdr:nvSpPr>
      <xdr:spPr>
        <a:xfrm>
          <a:off x="3225800" y="715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287861</xdr:rowOff>
    </xdr:from>
    <xdr:to>
      <xdr:col>15</xdr:col>
      <xdr:colOff>101600</xdr:colOff>
      <xdr:row>36</xdr:row>
      <xdr:rowOff>46561</xdr:rowOff>
    </xdr:to>
    <xdr:sp macro="" textlink="">
      <xdr:nvSpPr>
        <xdr:cNvPr id="137" name="楕円 136"/>
        <xdr:cNvSpPr/>
      </xdr:nvSpPr>
      <xdr:spPr bwMode="auto">
        <a:xfrm>
          <a:off x="2857500" y="689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31338</xdr:rowOff>
    </xdr:from>
    <xdr:ext cx="762000" cy="259045"/>
    <xdr:sp macro="" textlink="">
      <xdr:nvSpPr>
        <xdr:cNvPr id="138" name="テキスト ボックス 137"/>
        <xdr:cNvSpPr txBox="1"/>
      </xdr:nvSpPr>
      <xdr:spPr>
        <a:xfrm>
          <a:off x="2527300" y="698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132522</xdr:rowOff>
    </xdr:from>
    <xdr:to>
      <xdr:col>24</xdr:col>
      <xdr:colOff>63500</xdr:colOff>
      <xdr:row>37</xdr:row>
      <xdr:rowOff>170859</xdr:rowOff>
    </xdr:to>
    <xdr:cxnSp macro="">
      <xdr:nvCxnSpPr>
        <xdr:cNvPr id="61" name="直線コネクタ 60"/>
        <xdr:cNvCxnSpPr/>
      </xdr:nvCxnSpPr>
      <xdr:spPr>
        <a:xfrm flipV="1">
          <a:off x="3797300" y="6476172"/>
          <a:ext cx="8382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170859</xdr:rowOff>
    </xdr:from>
    <xdr:to>
      <xdr:col>19</xdr:col>
      <xdr:colOff>177800</xdr:colOff>
      <xdr:row>38</xdr:row>
      <xdr:rowOff>12103</xdr:rowOff>
    </xdr:to>
    <xdr:cxnSp macro="">
      <xdr:nvCxnSpPr>
        <xdr:cNvPr id="64" name="直線コネクタ 63"/>
        <xdr:cNvCxnSpPr/>
      </xdr:nvCxnSpPr>
      <xdr:spPr>
        <a:xfrm flipV="1">
          <a:off x="2908300" y="6514509"/>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12103</xdr:rowOff>
    </xdr:from>
    <xdr:to>
      <xdr:col>15</xdr:col>
      <xdr:colOff>50800</xdr:colOff>
      <xdr:row>38</xdr:row>
      <xdr:rowOff>43947</xdr:rowOff>
    </xdr:to>
    <xdr:cxnSp macro="">
      <xdr:nvCxnSpPr>
        <xdr:cNvPr id="67" name="直線コネクタ 66"/>
        <xdr:cNvCxnSpPr/>
      </xdr:nvCxnSpPr>
      <xdr:spPr>
        <a:xfrm flipV="1">
          <a:off x="2019300" y="6527203"/>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43947</xdr:rowOff>
    </xdr:from>
    <xdr:to>
      <xdr:col>10</xdr:col>
      <xdr:colOff>114300</xdr:colOff>
      <xdr:row>38</xdr:row>
      <xdr:rowOff>54775</xdr:rowOff>
    </xdr:to>
    <xdr:cxnSp macro="">
      <xdr:nvCxnSpPr>
        <xdr:cNvPr id="70" name="直線コネクタ 69"/>
        <xdr:cNvCxnSpPr/>
      </xdr:nvCxnSpPr>
      <xdr:spPr>
        <a:xfrm flipV="1">
          <a:off x="1130300" y="6559047"/>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81722</xdr:rowOff>
    </xdr:from>
    <xdr:to>
      <xdr:col>24</xdr:col>
      <xdr:colOff>114300</xdr:colOff>
      <xdr:row>38</xdr:row>
      <xdr:rowOff>11872</xdr:rowOff>
    </xdr:to>
    <xdr:sp macro="" textlink="">
      <xdr:nvSpPr>
        <xdr:cNvPr id="80" name="楕円 79"/>
        <xdr:cNvSpPr/>
      </xdr:nvSpPr>
      <xdr:spPr>
        <a:xfrm>
          <a:off x="45847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168099</xdr:rowOff>
    </xdr:from>
    <xdr:ext cx="534377" cy="259045"/>
    <xdr:sp macro="" textlink="">
      <xdr:nvSpPr>
        <xdr:cNvPr id="81" name="人件費該当値テキスト"/>
        <xdr:cNvSpPr txBox="1"/>
      </xdr:nvSpPr>
      <xdr:spPr>
        <a:xfrm>
          <a:off x="4686300" y="63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120058</xdr:rowOff>
    </xdr:from>
    <xdr:to>
      <xdr:col>20</xdr:col>
      <xdr:colOff>38100</xdr:colOff>
      <xdr:row>38</xdr:row>
      <xdr:rowOff>50208</xdr:rowOff>
    </xdr:to>
    <xdr:sp macro="" textlink="">
      <xdr:nvSpPr>
        <xdr:cNvPr id="82" name="楕円 81"/>
        <xdr:cNvSpPr/>
      </xdr:nvSpPr>
      <xdr:spPr>
        <a:xfrm>
          <a:off x="3746500" y="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41336</xdr:rowOff>
    </xdr:from>
    <xdr:ext cx="534377" cy="259045"/>
    <xdr:sp macro="" textlink="">
      <xdr:nvSpPr>
        <xdr:cNvPr id="83" name="テキスト ボックス 82"/>
        <xdr:cNvSpPr txBox="1"/>
      </xdr:nvSpPr>
      <xdr:spPr>
        <a:xfrm>
          <a:off x="3530111" y="65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132753</xdr:rowOff>
    </xdr:from>
    <xdr:to>
      <xdr:col>15</xdr:col>
      <xdr:colOff>101600</xdr:colOff>
      <xdr:row>38</xdr:row>
      <xdr:rowOff>62903</xdr:rowOff>
    </xdr:to>
    <xdr:sp macro="" textlink="">
      <xdr:nvSpPr>
        <xdr:cNvPr id="84" name="楕円 83"/>
        <xdr:cNvSpPr/>
      </xdr:nvSpPr>
      <xdr:spPr>
        <a:xfrm>
          <a:off x="2857500" y="64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54030</xdr:rowOff>
    </xdr:from>
    <xdr:ext cx="534377" cy="259045"/>
    <xdr:sp macro="" textlink="">
      <xdr:nvSpPr>
        <xdr:cNvPr id="85" name="テキスト ボックス 84"/>
        <xdr:cNvSpPr txBox="1"/>
      </xdr:nvSpPr>
      <xdr:spPr>
        <a:xfrm>
          <a:off x="2641111" y="65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164597</xdr:rowOff>
    </xdr:from>
    <xdr:to>
      <xdr:col>10</xdr:col>
      <xdr:colOff>165100</xdr:colOff>
      <xdr:row>38</xdr:row>
      <xdr:rowOff>94747</xdr:rowOff>
    </xdr:to>
    <xdr:sp macro="" textlink="">
      <xdr:nvSpPr>
        <xdr:cNvPr id="86" name="楕円 85"/>
        <xdr:cNvSpPr/>
      </xdr:nvSpPr>
      <xdr:spPr>
        <a:xfrm>
          <a:off x="1968500" y="65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85874</xdr:rowOff>
    </xdr:from>
    <xdr:ext cx="534377" cy="259045"/>
    <xdr:sp macro="" textlink="">
      <xdr:nvSpPr>
        <xdr:cNvPr id="87" name="テキスト ボックス 86"/>
        <xdr:cNvSpPr txBox="1"/>
      </xdr:nvSpPr>
      <xdr:spPr>
        <a:xfrm>
          <a:off x="1752111" y="66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3975</xdr:rowOff>
    </xdr:from>
    <xdr:to>
      <xdr:col>6</xdr:col>
      <xdr:colOff>38100</xdr:colOff>
      <xdr:row>38</xdr:row>
      <xdr:rowOff>105575</xdr:rowOff>
    </xdr:to>
    <xdr:sp macro="" textlink="">
      <xdr:nvSpPr>
        <xdr:cNvPr id="88" name="楕円 87"/>
        <xdr:cNvSpPr/>
      </xdr:nvSpPr>
      <xdr:spPr>
        <a:xfrm>
          <a:off x="1079500" y="6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96702</xdr:rowOff>
    </xdr:from>
    <xdr:ext cx="534377" cy="259045"/>
    <xdr:sp macro="" textlink="">
      <xdr:nvSpPr>
        <xdr:cNvPr id="89" name="テキスト ボックス 88"/>
        <xdr:cNvSpPr txBox="1"/>
      </xdr:nvSpPr>
      <xdr:spPr>
        <a:xfrm>
          <a:off x="863111" y="6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27311</xdr:rowOff>
    </xdr:from>
    <xdr:to>
      <xdr:col>24</xdr:col>
      <xdr:colOff>63500</xdr:colOff>
      <xdr:row>58</xdr:row>
      <xdr:rowOff>50278</xdr:rowOff>
    </xdr:to>
    <xdr:cxnSp macro="">
      <xdr:nvCxnSpPr>
        <xdr:cNvPr id="120" name="直線コネクタ 119"/>
        <xdr:cNvCxnSpPr/>
      </xdr:nvCxnSpPr>
      <xdr:spPr>
        <a:xfrm flipV="1">
          <a:off x="3797300" y="9971411"/>
          <a:ext cx="8382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50278</xdr:rowOff>
    </xdr:from>
    <xdr:to>
      <xdr:col>19</xdr:col>
      <xdr:colOff>177800</xdr:colOff>
      <xdr:row>58</xdr:row>
      <xdr:rowOff>62195</xdr:rowOff>
    </xdr:to>
    <xdr:cxnSp macro="">
      <xdr:nvCxnSpPr>
        <xdr:cNvPr id="123" name="直線コネクタ 122"/>
        <xdr:cNvCxnSpPr/>
      </xdr:nvCxnSpPr>
      <xdr:spPr>
        <a:xfrm flipV="1">
          <a:off x="2908300" y="9994378"/>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62195</xdr:rowOff>
    </xdr:from>
    <xdr:to>
      <xdr:col>15</xdr:col>
      <xdr:colOff>50800</xdr:colOff>
      <xdr:row>58</xdr:row>
      <xdr:rowOff>77847</xdr:rowOff>
    </xdr:to>
    <xdr:cxnSp macro="">
      <xdr:nvCxnSpPr>
        <xdr:cNvPr id="126" name="直線コネクタ 125"/>
        <xdr:cNvCxnSpPr/>
      </xdr:nvCxnSpPr>
      <xdr:spPr>
        <a:xfrm flipV="1">
          <a:off x="2019300" y="10006295"/>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77847</xdr:rowOff>
    </xdr:from>
    <xdr:to>
      <xdr:col>10</xdr:col>
      <xdr:colOff>114300</xdr:colOff>
      <xdr:row>58</xdr:row>
      <xdr:rowOff>91714</xdr:rowOff>
    </xdr:to>
    <xdr:cxnSp macro="">
      <xdr:nvCxnSpPr>
        <xdr:cNvPr id="129" name="直線コネクタ 128"/>
        <xdr:cNvCxnSpPr/>
      </xdr:nvCxnSpPr>
      <xdr:spPr>
        <a:xfrm flipV="1">
          <a:off x="1130300" y="10021947"/>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147961</xdr:rowOff>
    </xdr:from>
    <xdr:to>
      <xdr:col>24</xdr:col>
      <xdr:colOff>114300</xdr:colOff>
      <xdr:row>58</xdr:row>
      <xdr:rowOff>78111</xdr:rowOff>
    </xdr:to>
    <xdr:sp macro="" textlink="">
      <xdr:nvSpPr>
        <xdr:cNvPr id="139" name="楕円 138"/>
        <xdr:cNvSpPr/>
      </xdr:nvSpPr>
      <xdr:spPr>
        <a:xfrm>
          <a:off x="4584700" y="99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62888</xdr:rowOff>
    </xdr:from>
    <xdr:ext cx="534377" cy="259045"/>
    <xdr:sp macro="" textlink="">
      <xdr:nvSpPr>
        <xdr:cNvPr id="140" name="物件費該当値テキスト"/>
        <xdr:cNvSpPr txBox="1"/>
      </xdr:nvSpPr>
      <xdr:spPr>
        <a:xfrm>
          <a:off x="4686300" y="9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170928</xdr:rowOff>
    </xdr:from>
    <xdr:to>
      <xdr:col>20</xdr:col>
      <xdr:colOff>38100</xdr:colOff>
      <xdr:row>58</xdr:row>
      <xdr:rowOff>101078</xdr:rowOff>
    </xdr:to>
    <xdr:sp macro="" textlink="">
      <xdr:nvSpPr>
        <xdr:cNvPr id="141" name="楕円 140"/>
        <xdr:cNvSpPr/>
      </xdr:nvSpPr>
      <xdr:spPr>
        <a:xfrm>
          <a:off x="3746500" y="99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92205</xdr:rowOff>
    </xdr:from>
    <xdr:ext cx="534377" cy="259045"/>
    <xdr:sp macro="" textlink="">
      <xdr:nvSpPr>
        <xdr:cNvPr id="142" name="テキスト ボックス 141"/>
        <xdr:cNvSpPr txBox="1"/>
      </xdr:nvSpPr>
      <xdr:spPr>
        <a:xfrm>
          <a:off x="3530111" y="100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11395</xdr:rowOff>
    </xdr:from>
    <xdr:to>
      <xdr:col>15</xdr:col>
      <xdr:colOff>101600</xdr:colOff>
      <xdr:row>58</xdr:row>
      <xdr:rowOff>112995</xdr:rowOff>
    </xdr:to>
    <xdr:sp macro="" textlink="">
      <xdr:nvSpPr>
        <xdr:cNvPr id="143" name="楕円 142"/>
        <xdr:cNvSpPr/>
      </xdr:nvSpPr>
      <xdr:spPr>
        <a:xfrm>
          <a:off x="2857500" y="99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104122</xdr:rowOff>
    </xdr:from>
    <xdr:ext cx="534377" cy="259045"/>
    <xdr:sp macro="" textlink="">
      <xdr:nvSpPr>
        <xdr:cNvPr id="144" name="テキスト ボックス 143"/>
        <xdr:cNvSpPr txBox="1"/>
      </xdr:nvSpPr>
      <xdr:spPr>
        <a:xfrm>
          <a:off x="2641111" y="100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27047</xdr:rowOff>
    </xdr:from>
    <xdr:to>
      <xdr:col>10</xdr:col>
      <xdr:colOff>165100</xdr:colOff>
      <xdr:row>58</xdr:row>
      <xdr:rowOff>128647</xdr:rowOff>
    </xdr:to>
    <xdr:sp macro="" textlink="">
      <xdr:nvSpPr>
        <xdr:cNvPr id="145" name="楕円 144"/>
        <xdr:cNvSpPr/>
      </xdr:nvSpPr>
      <xdr:spPr>
        <a:xfrm>
          <a:off x="1968500" y="99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119774</xdr:rowOff>
    </xdr:from>
    <xdr:ext cx="534377" cy="259045"/>
    <xdr:sp macro="" textlink="">
      <xdr:nvSpPr>
        <xdr:cNvPr id="146" name="テキスト ボックス 145"/>
        <xdr:cNvSpPr txBox="1"/>
      </xdr:nvSpPr>
      <xdr:spPr>
        <a:xfrm>
          <a:off x="1752111" y="10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40914</xdr:rowOff>
    </xdr:from>
    <xdr:to>
      <xdr:col>6</xdr:col>
      <xdr:colOff>38100</xdr:colOff>
      <xdr:row>58</xdr:row>
      <xdr:rowOff>142514</xdr:rowOff>
    </xdr:to>
    <xdr:sp macro="" textlink="">
      <xdr:nvSpPr>
        <xdr:cNvPr id="147" name="楕円 146"/>
        <xdr:cNvSpPr/>
      </xdr:nvSpPr>
      <xdr:spPr>
        <a:xfrm>
          <a:off x="1079500" y="99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133641</xdr:rowOff>
    </xdr:from>
    <xdr:ext cx="534377" cy="259045"/>
    <xdr:sp macro="" textlink="">
      <xdr:nvSpPr>
        <xdr:cNvPr id="148" name="テキスト ボックス 147"/>
        <xdr:cNvSpPr txBox="1"/>
      </xdr:nvSpPr>
      <xdr:spPr>
        <a:xfrm>
          <a:off x="863111" y="100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1149</xdr:rowOff>
    </xdr:from>
    <xdr:to>
      <xdr:col>24</xdr:col>
      <xdr:colOff>63500</xdr:colOff>
      <xdr:row>79</xdr:row>
      <xdr:rowOff>28391</xdr:rowOff>
    </xdr:to>
    <xdr:cxnSp macro="">
      <xdr:nvCxnSpPr>
        <xdr:cNvPr id="177" name="直線コネクタ 176"/>
        <xdr:cNvCxnSpPr/>
      </xdr:nvCxnSpPr>
      <xdr:spPr>
        <a:xfrm flipV="1">
          <a:off x="3797300" y="13545699"/>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24124</xdr:rowOff>
    </xdr:from>
    <xdr:to>
      <xdr:col>19</xdr:col>
      <xdr:colOff>177800</xdr:colOff>
      <xdr:row>79</xdr:row>
      <xdr:rowOff>28391</xdr:rowOff>
    </xdr:to>
    <xdr:cxnSp macro="">
      <xdr:nvCxnSpPr>
        <xdr:cNvPr id="180" name="直線コネクタ 179"/>
        <xdr:cNvCxnSpPr/>
      </xdr:nvCxnSpPr>
      <xdr:spPr>
        <a:xfrm>
          <a:off x="2908300" y="1356867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24124</xdr:rowOff>
    </xdr:from>
    <xdr:to>
      <xdr:col>15</xdr:col>
      <xdr:colOff>50800</xdr:colOff>
      <xdr:row>79</xdr:row>
      <xdr:rowOff>32258</xdr:rowOff>
    </xdr:to>
    <xdr:cxnSp macro="">
      <xdr:nvCxnSpPr>
        <xdr:cNvPr id="183" name="直線コネクタ 182"/>
        <xdr:cNvCxnSpPr/>
      </xdr:nvCxnSpPr>
      <xdr:spPr>
        <a:xfrm flipV="1">
          <a:off x="2019300" y="13568674"/>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27152</xdr:rowOff>
    </xdr:from>
    <xdr:to>
      <xdr:col>10</xdr:col>
      <xdr:colOff>114300</xdr:colOff>
      <xdr:row>79</xdr:row>
      <xdr:rowOff>32258</xdr:rowOff>
    </xdr:to>
    <xdr:cxnSp macro="">
      <xdr:nvCxnSpPr>
        <xdr:cNvPr id="186" name="直線コネクタ 185"/>
        <xdr:cNvCxnSpPr/>
      </xdr:nvCxnSpPr>
      <xdr:spPr>
        <a:xfrm>
          <a:off x="1130300" y="13571702"/>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121799</xdr:rowOff>
    </xdr:from>
    <xdr:to>
      <xdr:col>24</xdr:col>
      <xdr:colOff>114300</xdr:colOff>
      <xdr:row>79</xdr:row>
      <xdr:rowOff>51949</xdr:rowOff>
    </xdr:to>
    <xdr:sp macro="" textlink="">
      <xdr:nvSpPr>
        <xdr:cNvPr id="196" name="楕円 195"/>
        <xdr:cNvSpPr/>
      </xdr:nvSpPr>
      <xdr:spPr>
        <a:xfrm>
          <a:off x="4584700" y="134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36726</xdr:rowOff>
    </xdr:from>
    <xdr:ext cx="469744" cy="259045"/>
    <xdr:sp macro="" textlink="">
      <xdr:nvSpPr>
        <xdr:cNvPr id="197" name="維持補修費該当値テキスト"/>
        <xdr:cNvSpPr txBox="1"/>
      </xdr:nvSpPr>
      <xdr:spPr>
        <a:xfrm>
          <a:off x="4686300" y="134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149041</xdr:rowOff>
    </xdr:from>
    <xdr:to>
      <xdr:col>20</xdr:col>
      <xdr:colOff>38100</xdr:colOff>
      <xdr:row>79</xdr:row>
      <xdr:rowOff>79191</xdr:rowOff>
    </xdr:to>
    <xdr:sp macro="" textlink="">
      <xdr:nvSpPr>
        <xdr:cNvPr id="198" name="楕円 197"/>
        <xdr:cNvSpPr/>
      </xdr:nvSpPr>
      <xdr:spPr>
        <a:xfrm>
          <a:off x="3746500" y="13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70318</xdr:rowOff>
    </xdr:from>
    <xdr:ext cx="378565" cy="259045"/>
    <xdr:sp macro="" textlink="">
      <xdr:nvSpPr>
        <xdr:cNvPr id="199" name="テキスト ボックス 198"/>
        <xdr:cNvSpPr txBox="1"/>
      </xdr:nvSpPr>
      <xdr:spPr>
        <a:xfrm>
          <a:off x="3608017" y="1361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144774</xdr:rowOff>
    </xdr:from>
    <xdr:to>
      <xdr:col>15</xdr:col>
      <xdr:colOff>101600</xdr:colOff>
      <xdr:row>79</xdr:row>
      <xdr:rowOff>74924</xdr:rowOff>
    </xdr:to>
    <xdr:sp macro="" textlink="">
      <xdr:nvSpPr>
        <xdr:cNvPr id="200" name="楕円 199"/>
        <xdr:cNvSpPr/>
      </xdr:nvSpPr>
      <xdr:spPr>
        <a:xfrm>
          <a:off x="2857500" y="135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66051</xdr:rowOff>
    </xdr:from>
    <xdr:ext cx="469744" cy="259045"/>
    <xdr:sp macro="" textlink="">
      <xdr:nvSpPr>
        <xdr:cNvPr id="201" name="テキスト ボックス 200"/>
        <xdr:cNvSpPr txBox="1"/>
      </xdr:nvSpPr>
      <xdr:spPr>
        <a:xfrm>
          <a:off x="2673428" y="136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152908</xdr:rowOff>
    </xdr:from>
    <xdr:to>
      <xdr:col>10</xdr:col>
      <xdr:colOff>165100</xdr:colOff>
      <xdr:row>79</xdr:row>
      <xdr:rowOff>83058</xdr:rowOff>
    </xdr:to>
    <xdr:sp macro="" textlink="">
      <xdr:nvSpPr>
        <xdr:cNvPr id="202" name="楕円 201"/>
        <xdr:cNvSpPr/>
      </xdr:nvSpPr>
      <xdr:spPr>
        <a:xfrm>
          <a:off x="1968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74185</xdr:rowOff>
    </xdr:from>
    <xdr:ext cx="378565" cy="259045"/>
    <xdr:sp macro="" textlink="">
      <xdr:nvSpPr>
        <xdr:cNvPr id="203" name="テキスト ボックス 202"/>
        <xdr:cNvSpPr txBox="1"/>
      </xdr:nvSpPr>
      <xdr:spPr>
        <a:xfrm>
          <a:off x="1830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147802</xdr:rowOff>
    </xdr:from>
    <xdr:to>
      <xdr:col>6</xdr:col>
      <xdr:colOff>38100</xdr:colOff>
      <xdr:row>79</xdr:row>
      <xdr:rowOff>77952</xdr:rowOff>
    </xdr:to>
    <xdr:sp macro="" textlink="">
      <xdr:nvSpPr>
        <xdr:cNvPr id="204" name="楕円 203"/>
        <xdr:cNvSpPr/>
      </xdr:nvSpPr>
      <xdr:spPr>
        <a:xfrm>
          <a:off x="1079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69079</xdr:rowOff>
    </xdr:from>
    <xdr:ext cx="378565" cy="259045"/>
    <xdr:sp macro="" textlink="">
      <xdr:nvSpPr>
        <xdr:cNvPr id="205" name="テキスト ボックス 204"/>
        <xdr:cNvSpPr txBox="1"/>
      </xdr:nvSpPr>
      <xdr:spPr>
        <a:xfrm>
          <a:off x="941017" y="1361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145555</xdr:rowOff>
    </xdr:from>
    <xdr:to>
      <xdr:col>24</xdr:col>
      <xdr:colOff>63500</xdr:colOff>
      <xdr:row>96</xdr:row>
      <xdr:rowOff>164134</xdr:rowOff>
    </xdr:to>
    <xdr:cxnSp macro="">
      <xdr:nvCxnSpPr>
        <xdr:cNvPr id="235" name="直線コネクタ 234"/>
        <xdr:cNvCxnSpPr/>
      </xdr:nvCxnSpPr>
      <xdr:spPr>
        <a:xfrm flipV="1">
          <a:off x="3797300" y="16604755"/>
          <a:ext cx="8382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164134</xdr:rowOff>
    </xdr:from>
    <xdr:to>
      <xdr:col>19</xdr:col>
      <xdr:colOff>177800</xdr:colOff>
      <xdr:row>97</xdr:row>
      <xdr:rowOff>6641</xdr:rowOff>
    </xdr:to>
    <xdr:cxnSp macro="">
      <xdr:nvCxnSpPr>
        <xdr:cNvPr id="238" name="直線コネクタ 237"/>
        <xdr:cNvCxnSpPr/>
      </xdr:nvCxnSpPr>
      <xdr:spPr>
        <a:xfrm flipV="1">
          <a:off x="2908300" y="16623334"/>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6641</xdr:rowOff>
    </xdr:from>
    <xdr:to>
      <xdr:col>15</xdr:col>
      <xdr:colOff>50800</xdr:colOff>
      <xdr:row>97</xdr:row>
      <xdr:rowOff>48146</xdr:rowOff>
    </xdr:to>
    <xdr:cxnSp macro="">
      <xdr:nvCxnSpPr>
        <xdr:cNvPr id="241" name="直線コネクタ 240"/>
        <xdr:cNvCxnSpPr/>
      </xdr:nvCxnSpPr>
      <xdr:spPr>
        <a:xfrm flipV="1">
          <a:off x="2019300" y="16637291"/>
          <a:ext cx="8890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48146</xdr:rowOff>
    </xdr:from>
    <xdr:to>
      <xdr:col>10</xdr:col>
      <xdr:colOff>114300</xdr:colOff>
      <xdr:row>97</xdr:row>
      <xdr:rowOff>99467</xdr:rowOff>
    </xdr:to>
    <xdr:cxnSp macro="">
      <xdr:nvCxnSpPr>
        <xdr:cNvPr id="244" name="直線コネクタ 243"/>
        <xdr:cNvCxnSpPr/>
      </xdr:nvCxnSpPr>
      <xdr:spPr>
        <a:xfrm flipV="1">
          <a:off x="1130300" y="1667879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94755</xdr:rowOff>
    </xdr:from>
    <xdr:to>
      <xdr:col>24</xdr:col>
      <xdr:colOff>114300</xdr:colOff>
      <xdr:row>97</xdr:row>
      <xdr:rowOff>24905</xdr:rowOff>
    </xdr:to>
    <xdr:sp macro="" textlink="">
      <xdr:nvSpPr>
        <xdr:cNvPr id="254" name="楕円 253"/>
        <xdr:cNvSpPr/>
      </xdr:nvSpPr>
      <xdr:spPr>
        <a:xfrm>
          <a:off x="4584700" y="16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117632</xdr:rowOff>
    </xdr:from>
    <xdr:ext cx="534377" cy="259045"/>
    <xdr:sp macro="" textlink="">
      <xdr:nvSpPr>
        <xdr:cNvPr id="255" name="扶助費該当値テキスト"/>
        <xdr:cNvSpPr txBox="1"/>
      </xdr:nvSpPr>
      <xdr:spPr>
        <a:xfrm>
          <a:off x="4686300" y="164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113334</xdr:rowOff>
    </xdr:from>
    <xdr:to>
      <xdr:col>20</xdr:col>
      <xdr:colOff>38100</xdr:colOff>
      <xdr:row>97</xdr:row>
      <xdr:rowOff>43484</xdr:rowOff>
    </xdr:to>
    <xdr:sp macro="" textlink="">
      <xdr:nvSpPr>
        <xdr:cNvPr id="256" name="楕円 255"/>
        <xdr:cNvSpPr/>
      </xdr:nvSpPr>
      <xdr:spPr>
        <a:xfrm>
          <a:off x="3746500" y="16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60011</xdr:rowOff>
    </xdr:from>
    <xdr:ext cx="534377" cy="259045"/>
    <xdr:sp macro="" textlink="">
      <xdr:nvSpPr>
        <xdr:cNvPr id="257" name="テキスト ボックス 256"/>
        <xdr:cNvSpPr txBox="1"/>
      </xdr:nvSpPr>
      <xdr:spPr>
        <a:xfrm>
          <a:off x="3530111" y="163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127291</xdr:rowOff>
    </xdr:from>
    <xdr:to>
      <xdr:col>15</xdr:col>
      <xdr:colOff>101600</xdr:colOff>
      <xdr:row>97</xdr:row>
      <xdr:rowOff>57441</xdr:rowOff>
    </xdr:to>
    <xdr:sp macro="" textlink="">
      <xdr:nvSpPr>
        <xdr:cNvPr id="258" name="楕円 257"/>
        <xdr:cNvSpPr/>
      </xdr:nvSpPr>
      <xdr:spPr>
        <a:xfrm>
          <a:off x="2857500" y="165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73968</xdr:rowOff>
    </xdr:from>
    <xdr:ext cx="534377" cy="259045"/>
    <xdr:sp macro="" textlink="">
      <xdr:nvSpPr>
        <xdr:cNvPr id="259" name="テキスト ボックス 258"/>
        <xdr:cNvSpPr txBox="1"/>
      </xdr:nvSpPr>
      <xdr:spPr>
        <a:xfrm>
          <a:off x="2641111" y="1636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168796</xdr:rowOff>
    </xdr:from>
    <xdr:to>
      <xdr:col>10</xdr:col>
      <xdr:colOff>165100</xdr:colOff>
      <xdr:row>97</xdr:row>
      <xdr:rowOff>98946</xdr:rowOff>
    </xdr:to>
    <xdr:sp macro="" textlink="">
      <xdr:nvSpPr>
        <xdr:cNvPr id="260" name="楕円 259"/>
        <xdr:cNvSpPr/>
      </xdr:nvSpPr>
      <xdr:spPr>
        <a:xfrm>
          <a:off x="1968500" y="166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61" name="テキスト ボックス 260"/>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48667</xdr:rowOff>
    </xdr:from>
    <xdr:to>
      <xdr:col>6</xdr:col>
      <xdr:colOff>38100</xdr:colOff>
      <xdr:row>97</xdr:row>
      <xdr:rowOff>150267</xdr:rowOff>
    </xdr:to>
    <xdr:sp macro="" textlink="">
      <xdr:nvSpPr>
        <xdr:cNvPr id="262" name="楕円 261"/>
        <xdr:cNvSpPr/>
      </xdr:nvSpPr>
      <xdr:spPr>
        <a:xfrm>
          <a:off x="1079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166794</xdr:rowOff>
    </xdr:from>
    <xdr:ext cx="534377" cy="259045"/>
    <xdr:sp macro="" textlink="">
      <xdr:nvSpPr>
        <xdr:cNvPr id="263" name="テキスト ボックス 262"/>
        <xdr:cNvSpPr txBox="1"/>
      </xdr:nvSpPr>
      <xdr:spPr>
        <a:xfrm>
          <a:off x="863111" y="164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27912</xdr:rowOff>
    </xdr:from>
    <xdr:to>
      <xdr:col>55</xdr:col>
      <xdr:colOff>0</xdr:colOff>
      <xdr:row>38</xdr:row>
      <xdr:rowOff>33659</xdr:rowOff>
    </xdr:to>
    <xdr:cxnSp macro="">
      <xdr:nvCxnSpPr>
        <xdr:cNvPr id="290" name="直線コネクタ 289"/>
        <xdr:cNvCxnSpPr/>
      </xdr:nvCxnSpPr>
      <xdr:spPr>
        <a:xfrm>
          <a:off x="9639300" y="6543012"/>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27912</xdr:rowOff>
    </xdr:from>
    <xdr:to>
      <xdr:col>50</xdr:col>
      <xdr:colOff>114300</xdr:colOff>
      <xdr:row>38</xdr:row>
      <xdr:rowOff>41523</xdr:rowOff>
    </xdr:to>
    <xdr:cxnSp macro="">
      <xdr:nvCxnSpPr>
        <xdr:cNvPr id="293" name="直線コネクタ 292"/>
        <xdr:cNvCxnSpPr/>
      </xdr:nvCxnSpPr>
      <xdr:spPr>
        <a:xfrm flipV="1">
          <a:off x="8750300" y="6543012"/>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41523</xdr:rowOff>
    </xdr:from>
    <xdr:to>
      <xdr:col>45</xdr:col>
      <xdr:colOff>177800</xdr:colOff>
      <xdr:row>38</xdr:row>
      <xdr:rowOff>48736</xdr:rowOff>
    </xdr:to>
    <xdr:cxnSp macro="">
      <xdr:nvCxnSpPr>
        <xdr:cNvPr id="296" name="直線コネクタ 295"/>
        <xdr:cNvCxnSpPr/>
      </xdr:nvCxnSpPr>
      <xdr:spPr>
        <a:xfrm flipV="1">
          <a:off x="7861300" y="6556623"/>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43428</xdr:rowOff>
    </xdr:from>
    <xdr:to>
      <xdr:col>41</xdr:col>
      <xdr:colOff>50800</xdr:colOff>
      <xdr:row>38</xdr:row>
      <xdr:rowOff>48736</xdr:rowOff>
    </xdr:to>
    <xdr:cxnSp macro="">
      <xdr:nvCxnSpPr>
        <xdr:cNvPr id="299" name="直線コネクタ 298"/>
        <xdr:cNvCxnSpPr/>
      </xdr:nvCxnSpPr>
      <xdr:spPr>
        <a:xfrm>
          <a:off x="6972300" y="655852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154309</xdr:rowOff>
    </xdr:from>
    <xdr:to>
      <xdr:col>55</xdr:col>
      <xdr:colOff>50800</xdr:colOff>
      <xdr:row>38</xdr:row>
      <xdr:rowOff>84459</xdr:rowOff>
    </xdr:to>
    <xdr:sp macro="" textlink="">
      <xdr:nvSpPr>
        <xdr:cNvPr id="309" name="楕円 308"/>
        <xdr:cNvSpPr/>
      </xdr:nvSpPr>
      <xdr:spPr>
        <a:xfrm>
          <a:off x="10426700" y="64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69236</xdr:rowOff>
    </xdr:from>
    <xdr:ext cx="534377" cy="259045"/>
    <xdr:sp macro="" textlink="">
      <xdr:nvSpPr>
        <xdr:cNvPr id="310" name="補助費等該当値テキスト"/>
        <xdr:cNvSpPr txBox="1"/>
      </xdr:nvSpPr>
      <xdr:spPr>
        <a:xfrm>
          <a:off x="10528300" y="6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148562</xdr:rowOff>
    </xdr:from>
    <xdr:to>
      <xdr:col>50</xdr:col>
      <xdr:colOff>165100</xdr:colOff>
      <xdr:row>38</xdr:row>
      <xdr:rowOff>78712</xdr:rowOff>
    </xdr:to>
    <xdr:sp macro="" textlink="">
      <xdr:nvSpPr>
        <xdr:cNvPr id="311" name="楕円 310"/>
        <xdr:cNvSpPr/>
      </xdr:nvSpPr>
      <xdr:spPr>
        <a:xfrm>
          <a:off x="9588500" y="64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69839</xdr:rowOff>
    </xdr:from>
    <xdr:ext cx="534377" cy="259045"/>
    <xdr:sp macro="" textlink="">
      <xdr:nvSpPr>
        <xdr:cNvPr id="312" name="テキスト ボックス 311"/>
        <xdr:cNvSpPr txBox="1"/>
      </xdr:nvSpPr>
      <xdr:spPr>
        <a:xfrm>
          <a:off x="9372111" y="658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162173</xdr:rowOff>
    </xdr:from>
    <xdr:to>
      <xdr:col>46</xdr:col>
      <xdr:colOff>38100</xdr:colOff>
      <xdr:row>38</xdr:row>
      <xdr:rowOff>92323</xdr:rowOff>
    </xdr:to>
    <xdr:sp macro="" textlink="">
      <xdr:nvSpPr>
        <xdr:cNvPr id="313" name="楕円 312"/>
        <xdr:cNvSpPr/>
      </xdr:nvSpPr>
      <xdr:spPr>
        <a:xfrm>
          <a:off x="8699500" y="65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83450</xdr:rowOff>
    </xdr:from>
    <xdr:ext cx="534377" cy="259045"/>
    <xdr:sp macro="" textlink="">
      <xdr:nvSpPr>
        <xdr:cNvPr id="314" name="テキスト ボックス 313"/>
        <xdr:cNvSpPr txBox="1"/>
      </xdr:nvSpPr>
      <xdr:spPr>
        <a:xfrm>
          <a:off x="8483111" y="65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169386</xdr:rowOff>
    </xdr:from>
    <xdr:to>
      <xdr:col>41</xdr:col>
      <xdr:colOff>101600</xdr:colOff>
      <xdr:row>38</xdr:row>
      <xdr:rowOff>99536</xdr:rowOff>
    </xdr:to>
    <xdr:sp macro="" textlink="">
      <xdr:nvSpPr>
        <xdr:cNvPr id="315" name="楕円 314"/>
        <xdr:cNvSpPr/>
      </xdr:nvSpPr>
      <xdr:spPr>
        <a:xfrm>
          <a:off x="7810500" y="65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90663</xdr:rowOff>
    </xdr:from>
    <xdr:ext cx="534377" cy="259045"/>
    <xdr:sp macro="" textlink="">
      <xdr:nvSpPr>
        <xdr:cNvPr id="316" name="テキスト ボックス 315"/>
        <xdr:cNvSpPr txBox="1"/>
      </xdr:nvSpPr>
      <xdr:spPr>
        <a:xfrm>
          <a:off x="7594111" y="66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164078</xdr:rowOff>
    </xdr:from>
    <xdr:to>
      <xdr:col>36</xdr:col>
      <xdr:colOff>165100</xdr:colOff>
      <xdr:row>38</xdr:row>
      <xdr:rowOff>94228</xdr:rowOff>
    </xdr:to>
    <xdr:sp macro="" textlink="">
      <xdr:nvSpPr>
        <xdr:cNvPr id="317" name="楕円 316"/>
        <xdr:cNvSpPr/>
      </xdr:nvSpPr>
      <xdr:spPr>
        <a:xfrm>
          <a:off x="6921500" y="65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85355</xdr:rowOff>
    </xdr:from>
    <xdr:ext cx="534377" cy="259045"/>
    <xdr:sp macro="" textlink="">
      <xdr:nvSpPr>
        <xdr:cNvPr id="318" name="テキスト ボックス 317"/>
        <xdr:cNvSpPr txBox="1"/>
      </xdr:nvSpPr>
      <xdr:spPr>
        <a:xfrm>
          <a:off x="6705111" y="66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126929</xdr:rowOff>
    </xdr:from>
    <xdr:to>
      <xdr:col>55</xdr:col>
      <xdr:colOff>0</xdr:colOff>
      <xdr:row>58</xdr:row>
      <xdr:rowOff>129622</xdr:rowOff>
    </xdr:to>
    <xdr:cxnSp macro="">
      <xdr:nvCxnSpPr>
        <xdr:cNvPr id="345" name="直線コネクタ 344"/>
        <xdr:cNvCxnSpPr/>
      </xdr:nvCxnSpPr>
      <xdr:spPr>
        <a:xfrm>
          <a:off x="9639300" y="10071029"/>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126816</xdr:rowOff>
    </xdr:from>
    <xdr:to>
      <xdr:col>50</xdr:col>
      <xdr:colOff>114300</xdr:colOff>
      <xdr:row>58</xdr:row>
      <xdr:rowOff>126929</xdr:rowOff>
    </xdr:to>
    <xdr:cxnSp macro="">
      <xdr:nvCxnSpPr>
        <xdr:cNvPr id="348" name="直線コネクタ 347"/>
        <xdr:cNvCxnSpPr/>
      </xdr:nvCxnSpPr>
      <xdr:spPr>
        <a:xfrm>
          <a:off x="8750300" y="1007091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126816</xdr:rowOff>
    </xdr:from>
    <xdr:to>
      <xdr:col>45</xdr:col>
      <xdr:colOff>177800</xdr:colOff>
      <xdr:row>58</xdr:row>
      <xdr:rowOff>130828</xdr:rowOff>
    </xdr:to>
    <xdr:cxnSp macro="">
      <xdr:nvCxnSpPr>
        <xdr:cNvPr id="351" name="直線コネクタ 350"/>
        <xdr:cNvCxnSpPr/>
      </xdr:nvCxnSpPr>
      <xdr:spPr>
        <a:xfrm flipV="1">
          <a:off x="7861300" y="10070916"/>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125356</xdr:rowOff>
    </xdr:from>
    <xdr:to>
      <xdr:col>41</xdr:col>
      <xdr:colOff>50800</xdr:colOff>
      <xdr:row>58</xdr:row>
      <xdr:rowOff>130828</xdr:rowOff>
    </xdr:to>
    <xdr:cxnSp macro="">
      <xdr:nvCxnSpPr>
        <xdr:cNvPr id="354" name="直線コネクタ 353"/>
        <xdr:cNvCxnSpPr/>
      </xdr:nvCxnSpPr>
      <xdr:spPr>
        <a:xfrm>
          <a:off x="6972300" y="10069456"/>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78822</xdr:rowOff>
    </xdr:from>
    <xdr:to>
      <xdr:col>55</xdr:col>
      <xdr:colOff>50800</xdr:colOff>
      <xdr:row>59</xdr:row>
      <xdr:rowOff>8972</xdr:rowOff>
    </xdr:to>
    <xdr:sp macro="" textlink="">
      <xdr:nvSpPr>
        <xdr:cNvPr id="364" name="楕円 363"/>
        <xdr:cNvSpPr/>
      </xdr:nvSpPr>
      <xdr:spPr>
        <a:xfrm>
          <a:off x="10426700" y="100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76129</xdr:rowOff>
    </xdr:from>
    <xdr:to>
      <xdr:col>50</xdr:col>
      <xdr:colOff>165100</xdr:colOff>
      <xdr:row>59</xdr:row>
      <xdr:rowOff>6279</xdr:rowOff>
    </xdr:to>
    <xdr:sp macro="" textlink="">
      <xdr:nvSpPr>
        <xdr:cNvPr id="366" name="楕円 365"/>
        <xdr:cNvSpPr/>
      </xdr:nvSpPr>
      <xdr:spPr>
        <a:xfrm>
          <a:off x="9588500" y="100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168856</xdr:rowOff>
    </xdr:from>
    <xdr:ext cx="534377" cy="259045"/>
    <xdr:sp macro="" textlink="">
      <xdr:nvSpPr>
        <xdr:cNvPr id="367" name="テキスト ボックス 366"/>
        <xdr:cNvSpPr txBox="1"/>
      </xdr:nvSpPr>
      <xdr:spPr>
        <a:xfrm>
          <a:off x="9372111" y="1011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76016</xdr:rowOff>
    </xdr:from>
    <xdr:to>
      <xdr:col>46</xdr:col>
      <xdr:colOff>38100</xdr:colOff>
      <xdr:row>59</xdr:row>
      <xdr:rowOff>6166</xdr:rowOff>
    </xdr:to>
    <xdr:sp macro="" textlink="">
      <xdr:nvSpPr>
        <xdr:cNvPr id="368" name="楕円 367"/>
        <xdr:cNvSpPr/>
      </xdr:nvSpPr>
      <xdr:spPr>
        <a:xfrm>
          <a:off x="8699500" y="100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168743</xdr:rowOff>
    </xdr:from>
    <xdr:ext cx="534377" cy="259045"/>
    <xdr:sp macro="" textlink="">
      <xdr:nvSpPr>
        <xdr:cNvPr id="369" name="テキスト ボックス 368"/>
        <xdr:cNvSpPr txBox="1"/>
      </xdr:nvSpPr>
      <xdr:spPr>
        <a:xfrm>
          <a:off x="8483111" y="101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80028</xdr:rowOff>
    </xdr:from>
    <xdr:to>
      <xdr:col>41</xdr:col>
      <xdr:colOff>101600</xdr:colOff>
      <xdr:row>59</xdr:row>
      <xdr:rowOff>10178</xdr:rowOff>
    </xdr:to>
    <xdr:sp macro="" textlink="">
      <xdr:nvSpPr>
        <xdr:cNvPr id="370" name="楕円 369"/>
        <xdr:cNvSpPr/>
      </xdr:nvSpPr>
      <xdr:spPr>
        <a:xfrm>
          <a:off x="7810500" y="100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1305</xdr:rowOff>
    </xdr:from>
    <xdr:ext cx="534377" cy="259045"/>
    <xdr:sp macro="" textlink="">
      <xdr:nvSpPr>
        <xdr:cNvPr id="371" name="テキスト ボックス 370"/>
        <xdr:cNvSpPr txBox="1"/>
      </xdr:nvSpPr>
      <xdr:spPr>
        <a:xfrm>
          <a:off x="7594111" y="101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74556</xdr:rowOff>
    </xdr:from>
    <xdr:to>
      <xdr:col>36</xdr:col>
      <xdr:colOff>165100</xdr:colOff>
      <xdr:row>59</xdr:row>
      <xdr:rowOff>4706</xdr:rowOff>
    </xdr:to>
    <xdr:sp macro="" textlink="">
      <xdr:nvSpPr>
        <xdr:cNvPr id="372" name="楕円 371"/>
        <xdr:cNvSpPr/>
      </xdr:nvSpPr>
      <xdr:spPr>
        <a:xfrm>
          <a:off x="6921500" y="100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167283</xdr:rowOff>
    </xdr:from>
    <xdr:ext cx="534377" cy="259045"/>
    <xdr:sp macro="" textlink="">
      <xdr:nvSpPr>
        <xdr:cNvPr id="373" name="テキスト ボックス 372"/>
        <xdr:cNvSpPr txBox="1"/>
      </xdr:nvSpPr>
      <xdr:spPr>
        <a:xfrm>
          <a:off x="6705111" y="1011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139457</xdr:rowOff>
    </xdr:from>
    <xdr:to>
      <xdr:col>55</xdr:col>
      <xdr:colOff>0</xdr:colOff>
      <xdr:row>78</xdr:row>
      <xdr:rowOff>139525</xdr:rowOff>
    </xdr:to>
    <xdr:cxnSp macro="">
      <xdr:nvCxnSpPr>
        <xdr:cNvPr id="400" name="直線コネクタ 399"/>
        <xdr:cNvCxnSpPr/>
      </xdr:nvCxnSpPr>
      <xdr:spPr>
        <a:xfrm flipV="1">
          <a:off x="9639300" y="13512557"/>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137523</xdr:rowOff>
    </xdr:from>
    <xdr:to>
      <xdr:col>50</xdr:col>
      <xdr:colOff>114300</xdr:colOff>
      <xdr:row>78</xdr:row>
      <xdr:rowOff>139525</xdr:rowOff>
    </xdr:to>
    <xdr:cxnSp macro="">
      <xdr:nvCxnSpPr>
        <xdr:cNvPr id="403" name="直線コネクタ 402"/>
        <xdr:cNvCxnSpPr/>
      </xdr:nvCxnSpPr>
      <xdr:spPr>
        <a:xfrm>
          <a:off x="8750300" y="13510623"/>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135282</xdr:rowOff>
    </xdr:from>
    <xdr:to>
      <xdr:col>45</xdr:col>
      <xdr:colOff>177800</xdr:colOff>
      <xdr:row>78</xdr:row>
      <xdr:rowOff>137523</xdr:rowOff>
    </xdr:to>
    <xdr:cxnSp macro="">
      <xdr:nvCxnSpPr>
        <xdr:cNvPr id="406" name="直線コネクタ 405"/>
        <xdr:cNvCxnSpPr/>
      </xdr:nvCxnSpPr>
      <xdr:spPr>
        <a:xfrm>
          <a:off x="7861300" y="13508382"/>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88657</xdr:rowOff>
    </xdr:from>
    <xdr:to>
      <xdr:col>55</xdr:col>
      <xdr:colOff>50800</xdr:colOff>
      <xdr:row>79</xdr:row>
      <xdr:rowOff>18807</xdr:rowOff>
    </xdr:to>
    <xdr:sp macro="" textlink="">
      <xdr:nvSpPr>
        <xdr:cNvPr id="416" name="楕円 415"/>
        <xdr:cNvSpPr/>
      </xdr:nvSpPr>
      <xdr:spPr>
        <a:xfrm>
          <a:off x="10426700" y="134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88725</xdr:rowOff>
    </xdr:from>
    <xdr:to>
      <xdr:col>50</xdr:col>
      <xdr:colOff>165100</xdr:colOff>
      <xdr:row>79</xdr:row>
      <xdr:rowOff>18875</xdr:rowOff>
    </xdr:to>
    <xdr:sp macro="" textlink="">
      <xdr:nvSpPr>
        <xdr:cNvPr id="418" name="楕円 417"/>
        <xdr:cNvSpPr/>
      </xdr:nvSpPr>
      <xdr:spPr>
        <a:xfrm>
          <a:off x="9588500" y="134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10002</xdr:rowOff>
    </xdr:from>
    <xdr:ext cx="378565" cy="259045"/>
    <xdr:sp macro="" textlink="">
      <xdr:nvSpPr>
        <xdr:cNvPr id="419" name="テキスト ボックス 418"/>
        <xdr:cNvSpPr txBox="1"/>
      </xdr:nvSpPr>
      <xdr:spPr>
        <a:xfrm>
          <a:off x="9450017" y="1355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86723</xdr:rowOff>
    </xdr:from>
    <xdr:to>
      <xdr:col>46</xdr:col>
      <xdr:colOff>38100</xdr:colOff>
      <xdr:row>79</xdr:row>
      <xdr:rowOff>16873</xdr:rowOff>
    </xdr:to>
    <xdr:sp macro="" textlink="">
      <xdr:nvSpPr>
        <xdr:cNvPr id="420" name="楕円 419"/>
        <xdr:cNvSpPr/>
      </xdr:nvSpPr>
      <xdr:spPr>
        <a:xfrm>
          <a:off x="8699500" y="13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8000</xdr:rowOff>
    </xdr:from>
    <xdr:ext cx="469744" cy="259045"/>
    <xdr:sp macro="" textlink="">
      <xdr:nvSpPr>
        <xdr:cNvPr id="421" name="テキスト ボックス 420"/>
        <xdr:cNvSpPr txBox="1"/>
      </xdr:nvSpPr>
      <xdr:spPr>
        <a:xfrm>
          <a:off x="8515428" y="1355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84482</xdr:rowOff>
    </xdr:from>
    <xdr:to>
      <xdr:col>41</xdr:col>
      <xdr:colOff>101600</xdr:colOff>
      <xdr:row>79</xdr:row>
      <xdr:rowOff>14632</xdr:rowOff>
    </xdr:to>
    <xdr:sp macro="" textlink="">
      <xdr:nvSpPr>
        <xdr:cNvPr id="422" name="楕円 421"/>
        <xdr:cNvSpPr/>
      </xdr:nvSpPr>
      <xdr:spPr>
        <a:xfrm>
          <a:off x="7810500" y="13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5759</xdr:rowOff>
    </xdr:from>
    <xdr:ext cx="534377" cy="259045"/>
    <xdr:sp macro="" textlink="">
      <xdr:nvSpPr>
        <xdr:cNvPr id="423" name="テキスト ボックス 422"/>
        <xdr:cNvSpPr txBox="1"/>
      </xdr:nvSpPr>
      <xdr:spPr>
        <a:xfrm>
          <a:off x="7594111" y="13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41173</xdr:rowOff>
    </xdr:from>
    <xdr:to>
      <xdr:col>55</xdr:col>
      <xdr:colOff>0</xdr:colOff>
      <xdr:row>98</xdr:row>
      <xdr:rowOff>63743</xdr:rowOff>
    </xdr:to>
    <xdr:cxnSp macro="">
      <xdr:nvCxnSpPr>
        <xdr:cNvPr id="452" name="直線コネクタ 451"/>
        <xdr:cNvCxnSpPr/>
      </xdr:nvCxnSpPr>
      <xdr:spPr>
        <a:xfrm>
          <a:off x="9639300" y="16843273"/>
          <a:ext cx="8382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41173</xdr:rowOff>
    </xdr:from>
    <xdr:to>
      <xdr:col>50</xdr:col>
      <xdr:colOff>114300</xdr:colOff>
      <xdr:row>98</xdr:row>
      <xdr:rowOff>59595</xdr:rowOff>
    </xdr:to>
    <xdr:cxnSp macro="">
      <xdr:nvCxnSpPr>
        <xdr:cNvPr id="455" name="直線コネクタ 454"/>
        <xdr:cNvCxnSpPr/>
      </xdr:nvCxnSpPr>
      <xdr:spPr>
        <a:xfrm flipV="1">
          <a:off x="8750300" y="16843273"/>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59595</xdr:rowOff>
    </xdr:from>
    <xdr:to>
      <xdr:col>45</xdr:col>
      <xdr:colOff>177800</xdr:colOff>
      <xdr:row>98</xdr:row>
      <xdr:rowOff>165821</xdr:rowOff>
    </xdr:to>
    <xdr:cxnSp macro="">
      <xdr:nvCxnSpPr>
        <xdr:cNvPr id="458" name="直線コネクタ 457"/>
        <xdr:cNvCxnSpPr/>
      </xdr:nvCxnSpPr>
      <xdr:spPr>
        <a:xfrm flipV="1">
          <a:off x="7861300" y="16861695"/>
          <a:ext cx="889000" cy="10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12943</xdr:rowOff>
    </xdr:from>
    <xdr:to>
      <xdr:col>55</xdr:col>
      <xdr:colOff>50800</xdr:colOff>
      <xdr:row>98</xdr:row>
      <xdr:rowOff>114543</xdr:rowOff>
    </xdr:to>
    <xdr:sp macro="" textlink="">
      <xdr:nvSpPr>
        <xdr:cNvPr id="468" name="楕円 467"/>
        <xdr:cNvSpPr/>
      </xdr:nvSpPr>
      <xdr:spPr>
        <a:xfrm>
          <a:off x="10426700" y="168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162820</xdr:rowOff>
    </xdr:from>
    <xdr:ext cx="534377" cy="259045"/>
    <xdr:sp macro="" textlink="">
      <xdr:nvSpPr>
        <xdr:cNvPr id="469" name="普通建設事業費 （ うち更新整備　）該当値テキスト"/>
        <xdr:cNvSpPr txBox="1"/>
      </xdr:nvSpPr>
      <xdr:spPr>
        <a:xfrm>
          <a:off x="10528300" y="167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161823</xdr:rowOff>
    </xdr:from>
    <xdr:to>
      <xdr:col>50</xdr:col>
      <xdr:colOff>165100</xdr:colOff>
      <xdr:row>98</xdr:row>
      <xdr:rowOff>91973</xdr:rowOff>
    </xdr:to>
    <xdr:sp macro="" textlink="">
      <xdr:nvSpPr>
        <xdr:cNvPr id="470" name="楕円 469"/>
        <xdr:cNvSpPr/>
      </xdr:nvSpPr>
      <xdr:spPr>
        <a:xfrm>
          <a:off x="9588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83100</xdr:rowOff>
    </xdr:from>
    <xdr:ext cx="534377" cy="259045"/>
    <xdr:sp macro="" textlink="">
      <xdr:nvSpPr>
        <xdr:cNvPr id="471" name="テキスト ボックス 470"/>
        <xdr:cNvSpPr txBox="1"/>
      </xdr:nvSpPr>
      <xdr:spPr>
        <a:xfrm>
          <a:off x="9372111" y="168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8795</xdr:rowOff>
    </xdr:from>
    <xdr:to>
      <xdr:col>46</xdr:col>
      <xdr:colOff>38100</xdr:colOff>
      <xdr:row>98</xdr:row>
      <xdr:rowOff>110395</xdr:rowOff>
    </xdr:to>
    <xdr:sp macro="" textlink="">
      <xdr:nvSpPr>
        <xdr:cNvPr id="472" name="楕円 471"/>
        <xdr:cNvSpPr/>
      </xdr:nvSpPr>
      <xdr:spPr>
        <a:xfrm>
          <a:off x="8699500" y="168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101522</xdr:rowOff>
    </xdr:from>
    <xdr:ext cx="534377" cy="259045"/>
    <xdr:sp macro="" textlink="">
      <xdr:nvSpPr>
        <xdr:cNvPr id="473" name="テキスト ボックス 472"/>
        <xdr:cNvSpPr txBox="1"/>
      </xdr:nvSpPr>
      <xdr:spPr>
        <a:xfrm>
          <a:off x="8483111" y="169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115021</xdr:rowOff>
    </xdr:from>
    <xdr:to>
      <xdr:col>41</xdr:col>
      <xdr:colOff>101600</xdr:colOff>
      <xdr:row>99</xdr:row>
      <xdr:rowOff>45171</xdr:rowOff>
    </xdr:to>
    <xdr:sp macro="" textlink="">
      <xdr:nvSpPr>
        <xdr:cNvPr id="474" name="楕円 473"/>
        <xdr:cNvSpPr/>
      </xdr:nvSpPr>
      <xdr:spPr>
        <a:xfrm>
          <a:off x="7810500" y="169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36298</xdr:rowOff>
    </xdr:from>
    <xdr:ext cx="534377" cy="259045"/>
    <xdr:sp macro="" textlink="">
      <xdr:nvSpPr>
        <xdr:cNvPr id="475" name="テキスト ボックス 474"/>
        <xdr:cNvSpPr txBox="1"/>
      </xdr:nvSpPr>
      <xdr:spPr>
        <a:xfrm>
          <a:off x="7594111" y="170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43821</xdr:rowOff>
    </xdr:from>
    <xdr:to>
      <xdr:col>71</xdr:col>
      <xdr:colOff>177800</xdr:colOff>
      <xdr:row>39</xdr:row>
      <xdr:rowOff>44450</xdr:rowOff>
    </xdr:to>
    <xdr:cxnSp macro="">
      <xdr:nvCxnSpPr>
        <xdr:cNvPr id="513" name="直線コネクタ 512"/>
        <xdr:cNvCxnSpPr/>
      </xdr:nvCxnSpPr>
      <xdr:spPr>
        <a:xfrm>
          <a:off x="12814300" y="67303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164471</xdr:rowOff>
    </xdr:from>
    <xdr:to>
      <xdr:col>67</xdr:col>
      <xdr:colOff>101600</xdr:colOff>
      <xdr:row>39</xdr:row>
      <xdr:rowOff>94621</xdr:rowOff>
    </xdr:to>
    <xdr:sp macro="" textlink="">
      <xdr:nvSpPr>
        <xdr:cNvPr id="531" name="楕円 530"/>
        <xdr:cNvSpPr/>
      </xdr:nvSpPr>
      <xdr:spPr>
        <a:xfrm>
          <a:off x="12763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85748</xdr:rowOff>
    </xdr:from>
    <xdr:ext cx="378565" cy="259045"/>
    <xdr:sp macro="" textlink="">
      <xdr:nvSpPr>
        <xdr:cNvPr id="532" name="テキスト ボックス 531"/>
        <xdr:cNvSpPr txBox="1"/>
      </xdr:nvSpPr>
      <xdr:spPr>
        <a:xfrm>
          <a:off x="12625017" y="677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6142</xdr:rowOff>
    </xdr:from>
    <xdr:to>
      <xdr:col>85</xdr:col>
      <xdr:colOff>127000</xdr:colOff>
      <xdr:row>78</xdr:row>
      <xdr:rowOff>6846</xdr:rowOff>
    </xdr:to>
    <xdr:cxnSp macro="">
      <xdr:nvCxnSpPr>
        <xdr:cNvPr id="608" name="直線コネクタ 607"/>
        <xdr:cNvCxnSpPr/>
      </xdr:nvCxnSpPr>
      <xdr:spPr>
        <a:xfrm>
          <a:off x="15481300" y="13379242"/>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147180</xdr:rowOff>
    </xdr:from>
    <xdr:to>
      <xdr:col>81</xdr:col>
      <xdr:colOff>50800</xdr:colOff>
      <xdr:row>78</xdr:row>
      <xdr:rowOff>6142</xdr:rowOff>
    </xdr:to>
    <xdr:cxnSp macro="">
      <xdr:nvCxnSpPr>
        <xdr:cNvPr id="611" name="直線コネクタ 610"/>
        <xdr:cNvCxnSpPr/>
      </xdr:nvCxnSpPr>
      <xdr:spPr>
        <a:xfrm>
          <a:off x="14592300" y="13348830"/>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132595</xdr:rowOff>
    </xdr:from>
    <xdr:to>
      <xdr:col>76</xdr:col>
      <xdr:colOff>114300</xdr:colOff>
      <xdr:row>77</xdr:row>
      <xdr:rowOff>147180</xdr:rowOff>
    </xdr:to>
    <xdr:cxnSp macro="">
      <xdr:nvCxnSpPr>
        <xdr:cNvPr id="614" name="直線コネクタ 613"/>
        <xdr:cNvCxnSpPr/>
      </xdr:nvCxnSpPr>
      <xdr:spPr>
        <a:xfrm>
          <a:off x="13703300" y="13334245"/>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115474</xdr:rowOff>
    </xdr:from>
    <xdr:to>
      <xdr:col>71</xdr:col>
      <xdr:colOff>177800</xdr:colOff>
      <xdr:row>77</xdr:row>
      <xdr:rowOff>132595</xdr:rowOff>
    </xdr:to>
    <xdr:cxnSp macro="">
      <xdr:nvCxnSpPr>
        <xdr:cNvPr id="617" name="直線コネクタ 616"/>
        <xdr:cNvCxnSpPr/>
      </xdr:nvCxnSpPr>
      <xdr:spPr>
        <a:xfrm>
          <a:off x="12814300" y="13317124"/>
          <a:ext cx="8890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127496</xdr:rowOff>
    </xdr:from>
    <xdr:to>
      <xdr:col>85</xdr:col>
      <xdr:colOff>177800</xdr:colOff>
      <xdr:row>78</xdr:row>
      <xdr:rowOff>57646</xdr:rowOff>
    </xdr:to>
    <xdr:sp macro="" textlink="">
      <xdr:nvSpPr>
        <xdr:cNvPr id="627" name="楕円 626"/>
        <xdr:cNvSpPr/>
      </xdr:nvSpPr>
      <xdr:spPr>
        <a:xfrm>
          <a:off x="16268700" y="133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42423</xdr:rowOff>
    </xdr:from>
    <xdr:ext cx="534377" cy="259045"/>
    <xdr:sp macro="" textlink="">
      <xdr:nvSpPr>
        <xdr:cNvPr id="628" name="公債費該当値テキスト"/>
        <xdr:cNvSpPr txBox="1"/>
      </xdr:nvSpPr>
      <xdr:spPr>
        <a:xfrm>
          <a:off x="16370300" y="132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126792</xdr:rowOff>
    </xdr:from>
    <xdr:to>
      <xdr:col>81</xdr:col>
      <xdr:colOff>101600</xdr:colOff>
      <xdr:row>78</xdr:row>
      <xdr:rowOff>56942</xdr:rowOff>
    </xdr:to>
    <xdr:sp macro="" textlink="">
      <xdr:nvSpPr>
        <xdr:cNvPr id="629" name="楕円 628"/>
        <xdr:cNvSpPr/>
      </xdr:nvSpPr>
      <xdr:spPr>
        <a:xfrm>
          <a:off x="15430500" y="133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48069</xdr:rowOff>
    </xdr:from>
    <xdr:ext cx="534377" cy="259045"/>
    <xdr:sp macro="" textlink="">
      <xdr:nvSpPr>
        <xdr:cNvPr id="630" name="テキスト ボックス 629"/>
        <xdr:cNvSpPr txBox="1"/>
      </xdr:nvSpPr>
      <xdr:spPr>
        <a:xfrm>
          <a:off x="15214111" y="134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96380</xdr:rowOff>
    </xdr:from>
    <xdr:to>
      <xdr:col>76</xdr:col>
      <xdr:colOff>165100</xdr:colOff>
      <xdr:row>78</xdr:row>
      <xdr:rowOff>26530</xdr:rowOff>
    </xdr:to>
    <xdr:sp macro="" textlink="">
      <xdr:nvSpPr>
        <xdr:cNvPr id="631" name="楕円 630"/>
        <xdr:cNvSpPr/>
      </xdr:nvSpPr>
      <xdr:spPr>
        <a:xfrm>
          <a:off x="14541500" y="132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17657</xdr:rowOff>
    </xdr:from>
    <xdr:ext cx="534377" cy="259045"/>
    <xdr:sp macro="" textlink="">
      <xdr:nvSpPr>
        <xdr:cNvPr id="632" name="テキスト ボックス 631"/>
        <xdr:cNvSpPr txBox="1"/>
      </xdr:nvSpPr>
      <xdr:spPr>
        <a:xfrm>
          <a:off x="14325111" y="133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81795</xdr:rowOff>
    </xdr:from>
    <xdr:to>
      <xdr:col>72</xdr:col>
      <xdr:colOff>38100</xdr:colOff>
      <xdr:row>78</xdr:row>
      <xdr:rowOff>11945</xdr:rowOff>
    </xdr:to>
    <xdr:sp macro="" textlink="">
      <xdr:nvSpPr>
        <xdr:cNvPr id="633" name="楕円 632"/>
        <xdr:cNvSpPr/>
      </xdr:nvSpPr>
      <xdr:spPr>
        <a:xfrm>
          <a:off x="13652500" y="132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3072</xdr:rowOff>
    </xdr:from>
    <xdr:ext cx="534377" cy="259045"/>
    <xdr:sp macro="" textlink="">
      <xdr:nvSpPr>
        <xdr:cNvPr id="634" name="テキスト ボックス 633"/>
        <xdr:cNvSpPr txBox="1"/>
      </xdr:nvSpPr>
      <xdr:spPr>
        <a:xfrm>
          <a:off x="13436111" y="133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64674</xdr:rowOff>
    </xdr:from>
    <xdr:to>
      <xdr:col>67</xdr:col>
      <xdr:colOff>101600</xdr:colOff>
      <xdr:row>77</xdr:row>
      <xdr:rowOff>166274</xdr:rowOff>
    </xdr:to>
    <xdr:sp macro="" textlink="">
      <xdr:nvSpPr>
        <xdr:cNvPr id="635" name="楕円 634"/>
        <xdr:cNvSpPr/>
      </xdr:nvSpPr>
      <xdr:spPr>
        <a:xfrm>
          <a:off x="12763500" y="132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157401</xdr:rowOff>
    </xdr:from>
    <xdr:ext cx="534377" cy="259045"/>
    <xdr:sp macro="" textlink="">
      <xdr:nvSpPr>
        <xdr:cNvPr id="636" name="テキスト ボックス 635"/>
        <xdr:cNvSpPr txBox="1"/>
      </xdr:nvSpPr>
      <xdr:spPr>
        <a:xfrm>
          <a:off x="12547111" y="133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39977</xdr:rowOff>
    </xdr:from>
    <xdr:to>
      <xdr:col>85</xdr:col>
      <xdr:colOff>127000</xdr:colOff>
      <xdr:row>99</xdr:row>
      <xdr:rowOff>43497</xdr:rowOff>
    </xdr:to>
    <xdr:cxnSp macro="">
      <xdr:nvCxnSpPr>
        <xdr:cNvPr id="665" name="直線コネクタ 664"/>
        <xdr:cNvCxnSpPr/>
      </xdr:nvCxnSpPr>
      <xdr:spPr>
        <a:xfrm>
          <a:off x="15481300" y="17013527"/>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39977</xdr:rowOff>
    </xdr:from>
    <xdr:to>
      <xdr:col>81</xdr:col>
      <xdr:colOff>50800</xdr:colOff>
      <xdr:row>99</xdr:row>
      <xdr:rowOff>44078</xdr:rowOff>
    </xdr:to>
    <xdr:cxnSp macro="">
      <xdr:nvCxnSpPr>
        <xdr:cNvPr id="668" name="直線コネクタ 667"/>
        <xdr:cNvCxnSpPr/>
      </xdr:nvCxnSpPr>
      <xdr:spPr>
        <a:xfrm flipV="1">
          <a:off x="14592300" y="1701352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44078</xdr:rowOff>
    </xdr:from>
    <xdr:to>
      <xdr:col>76</xdr:col>
      <xdr:colOff>114300</xdr:colOff>
      <xdr:row>99</xdr:row>
      <xdr:rowOff>44081</xdr:rowOff>
    </xdr:to>
    <xdr:cxnSp macro="">
      <xdr:nvCxnSpPr>
        <xdr:cNvPr id="671" name="直線コネクタ 670"/>
        <xdr:cNvCxnSpPr/>
      </xdr:nvCxnSpPr>
      <xdr:spPr>
        <a:xfrm flipV="1">
          <a:off x="13703300" y="1701762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127522</xdr:rowOff>
    </xdr:from>
    <xdr:to>
      <xdr:col>71</xdr:col>
      <xdr:colOff>177800</xdr:colOff>
      <xdr:row>99</xdr:row>
      <xdr:rowOff>44081</xdr:rowOff>
    </xdr:to>
    <xdr:cxnSp macro="">
      <xdr:nvCxnSpPr>
        <xdr:cNvPr id="674" name="直線コネクタ 673"/>
        <xdr:cNvCxnSpPr/>
      </xdr:nvCxnSpPr>
      <xdr:spPr>
        <a:xfrm>
          <a:off x="12814300" y="16929622"/>
          <a:ext cx="889000" cy="8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164147</xdr:rowOff>
    </xdr:from>
    <xdr:to>
      <xdr:col>85</xdr:col>
      <xdr:colOff>177800</xdr:colOff>
      <xdr:row>99</xdr:row>
      <xdr:rowOff>94297</xdr:rowOff>
    </xdr:to>
    <xdr:sp macro="" textlink="">
      <xdr:nvSpPr>
        <xdr:cNvPr id="684" name="楕円 683"/>
        <xdr:cNvSpPr/>
      </xdr:nvSpPr>
      <xdr:spPr>
        <a:xfrm>
          <a:off x="16268700" y="169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378565" cy="259045"/>
    <xdr:sp macro="" textlink="">
      <xdr:nvSpPr>
        <xdr:cNvPr id="685" name="積立金該当値テキスト"/>
        <xdr:cNvSpPr txBox="1"/>
      </xdr:nvSpPr>
      <xdr:spPr>
        <a:xfrm>
          <a:off x="16370300" y="16906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160627</xdr:rowOff>
    </xdr:from>
    <xdr:to>
      <xdr:col>81</xdr:col>
      <xdr:colOff>101600</xdr:colOff>
      <xdr:row>99</xdr:row>
      <xdr:rowOff>90777</xdr:rowOff>
    </xdr:to>
    <xdr:sp macro="" textlink="">
      <xdr:nvSpPr>
        <xdr:cNvPr id="686" name="楕円 685"/>
        <xdr:cNvSpPr/>
      </xdr:nvSpPr>
      <xdr:spPr>
        <a:xfrm>
          <a:off x="15430500" y="169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81904</xdr:rowOff>
    </xdr:from>
    <xdr:ext cx="469744" cy="259045"/>
    <xdr:sp macro="" textlink="">
      <xdr:nvSpPr>
        <xdr:cNvPr id="687" name="テキスト ボックス 686"/>
        <xdr:cNvSpPr txBox="1"/>
      </xdr:nvSpPr>
      <xdr:spPr>
        <a:xfrm>
          <a:off x="15246428" y="170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164728</xdr:rowOff>
    </xdr:from>
    <xdr:to>
      <xdr:col>76</xdr:col>
      <xdr:colOff>165100</xdr:colOff>
      <xdr:row>99</xdr:row>
      <xdr:rowOff>94878</xdr:rowOff>
    </xdr:to>
    <xdr:sp macro="" textlink="">
      <xdr:nvSpPr>
        <xdr:cNvPr id="688" name="楕円 687"/>
        <xdr:cNvSpPr/>
      </xdr:nvSpPr>
      <xdr:spPr>
        <a:xfrm>
          <a:off x="14541500" y="169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86005</xdr:rowOff>
    </xdr:from>
    <xdr:ext cx="378565" cy="259045"/>
    <xdr:sp macro="" textlink="">
      <xdr:nvSpPr>
        <xdr:cNvPr id="689" name="テキスト ボックス 688"/>
        <xdr:cNvSpPr txBox="1"/>
      </xdr:nvSpPr>
      <xdr:spPr>
        <a:xfrm>
          <a:off x="14403017" y="1705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164731</xdr:rowOff>
    </xdr:from>
    <xdr:to>
      <xdr:col>72</xdr:col>
      <xdr:colOff>38100</xdr:colOff>
      <xdr:row>99</xdr:row>
      <xdr:rowOff>94881</xdr:rowOff>
    </xdr:to>
    <xdr:sp macro="" textlink="">
      <xdr:nvSpPr>
        <xdr:cNvPr id="690" name="楕円 689"/>
        <xdr:cNvSpPr/>
      </xdr:nvSpPr>
      <xdr:spPr>
        <a:xfrm>
          <a:off x="13652500" y="169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86008</xdr:rowOff>
    </xdr:from>
    <xdr:ext cx="378565" cy="259045"/>
    <xdr:sp macro="" textlink="">
      <xdr:nvSpPr>
        <xdr:cNvPr id="691" name="テキスト ボックス 690"/>
        <xdr:cNvSpPr txBox="1"/>
      </xdr:nvSpPr>
      <xdr:spPr>
        <a:xfrm>
          <a:off x="13514017" y="1705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76722</xdr:rowOff>
    </xdr:from>
    <xdr:to>
      <xdr:col>67</xdr:col>
      <xdr:colOff>101600</xdr:colOff>
      <xdr:row>99</xdr:row>
      <xdr:rowOff>6872</xdr:rowOff>
    </xdr:to>
    <xdr:sp macro="" textlink="">
      <xdr:nvSpPr>
        <xdr:cNvPr id="692" name="楕円 691"/>
        <xdr:cNvSpPr/>
      </xdr:nvSpPr>
      <xdr:spPr>
        <a:xfrm>
          <a:off x="12763500" y="168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23399</xdr:rowOff>
    </xdr:from>
    <xdr:ext cx="534377" cy="259045"/>
    <xdr:sp macro="" textlink="">
      <xdr:nvSpPr>
        <xdr:cNvPr id="693" name="テキスト ボックス 692"/>
        <xdr:cNvSpPr txBox="1"/>
      </xdr:nvSpPr>
      <xdr:spPr>
        <a:xfrm>
          <a:off x="12547111" y="166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139700</xdr:rowOff>
    </xdr:to>
    <xdr:cxnSp macro="">
      <xdr:nvCxnSpPr>
        <xdr:cNvPr id="726" name="直線コネクタ 725"/>
        <xdr:cNvCxnSpPr/>
      </xdr:nvCxnSpPr>
      <xdr:spPr>
        <a:xfrm>
          <a:off x="19545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29" name="直線コネクタ 728"/>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5" name="楕円 74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6" name="テキスト ボックス 745"/>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47" name="楕円 74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48" name="テキスト ボックス 747"/>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97484</xdr:rowOff>
    </xdr:from>
    <xdr:to>
      <xdr:col>116</xdr:col>
      <xdr:colOff>63500</xdr:colOff>
      <xdr:row>59</xdr:row>
      <xdr:rowOff>97484</xdr:rowOff>
    </xdr:to>
    <xdr:cxnSp macro="">
      <xdr:nvCxnSpPr>
        <xdr:cNvPr id="779" name="直線コネクタ 778"/>
        <xdr:cNvCxnSpPr/>
      </xdr:nvCxnSpPr>
      <xdr:spPr>
        <a:xfrm>
          <a:off x="21323300" y="10213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97484</xdr:rowOff>
    </xdr:from>
    <xdr:to>
      <xdr:col>111</xdr:col>
      <xdr:colOff>177800</xdr:colOff>
      <xdr:row>59</xdr:row>
      <xdr:rowOff>97491</xdr:rowOff>
    </xdr:to>
    <xdr:cxnSp macro="">
      <xdr:nvCxnSpPr>
        <xdr:cNvPr id="782" name="直線コネクタ 781"/>
        <xdr:cNvCxnSpPr/>
      </xdr:nvCxnSpPr>
      <xdr:spPr>
        <a:xfrm flipV="1">
          <a:off x="20434300" y="10213034"/>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97491</xdr:rowOff>
    </xdr:from>
    <xdr:to>
      <xdr:col>107</xdr:col>
      <xdr:colOff>50800</xdr:colOff>
      <xdr:row>59</xdr:row>
      <xdr:rowOff>97510</xdr:rowOff>
    </xdr:to>
    <xdr:cxnSp macro="">
      <xdr:nvCxnSpPr>
        <xdr:cNvPr id="785" name="直線コネクタ 784"/>
        <xdr:cNvCxnSpPr/>
      </xdr:nvCxnSpPr>
      <xdr:spPr>
        <a:xfrm flipV="1">
          <a:off x="19545300" y="1021304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97510</xdr:rowOff>
    </xdr:from>
    <xdr:to>
      <xdr:col>102</xdr:col>
      <xdr:colOff>114300</xdr:colOff>
      <xdr:row>59</xdr:row>
      <xdr:rowOff>97530</xdr:rowOff>
    </xdr:to>
    <xdr:cxnSp macro="">
      <xdr:nvCxnSpPr>
        <xdr:cNvPr id="788" name="直線コネクタ 787"/>
        <xdr:cNvCxnSpPr/>
      </xdr:nvCxnSpPr>
      <xdr:spPr>
        <a:xfrm flipV="1">
          <a:off x="18656300" y="1021306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46684</xdr:rowOff>
    </xdr:from>
    <xdr:to>
      <xdr:col>116</xdr:col>
      <xdr:colOff>114300</xdr:colOff>
      <xdr:row>59</xdr:row>
      <xdr:rowOff>148284</xdr:rowOff>
    </xdr:to>
    <xdr:sp macro="" textlink="">
      <xdr:nvSpPr>
        <xdr:cNvPr id="798" name="楕円 797"/>
        <xdr:cNvSpPr/>
      </xdr:nvSpPr>
      <xdr:spPr>
        <a:xfrm>
          <a:off x="22110700" y="101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46684</xdr:rowOff>
    </xdr:from>
    <xdr:to>
      <xdr:col>112</xdr:col>
      <xdr:colOff>38100</xdr:colOff>
      <xdr:row>59</xdr:row>
      <xdr:rowOff>148284</xdr:rowOff>
    </xdr:to>
    <xdr:sp macro="" textlink="">
      <xdr:nvSpPr>
        <xdr:cNvPr id="800" name="楕円 799"/>
        <xdr:cNvSpPr/>
      </xdr:nvSpPr>
      <xdr:spPr>
        <a:xfrm>
          <a:off x="21272500" y="101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139411</xdr:rowOff>
    </xdr:from>
    <xdr:ext cx="378565" cy="259045"/>
    <xdr:sp macro="" textlink="">
      <xdr:nvSpPr>
        <xdr:cNvPr id="801" name="テキスト ボックス 800"/>
        <xdr:cNvSpPr txBox="1"/>
      </xdr:nvSpPr>
      <xdr:spPr>
        <a:xfrm>
          <a:off x="21134017" y="1025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46691</xdr:rowOff>
    </xdr:from>
    <xdr:to>
      <xdr:col>107</xdr:col>
      <xdr:colOff>101600</xdr:colOff>
      <xdr:row>59</xdr:row>
      <xdr:rowOff>148291</xdr:rowOff>
    </xdr:to>
    <xdr:sp macro="" textlink="">
      <xdr:nvSpPr>
        <xdr:cNvPr id="802" name="楕円 801"/>
        <xdr:cNvSpPr/>
      </xdr:nvSpPr>
      <xdr:spPr>
        <a:xfrm>
          <a:off x="20383500" y="101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139418</xdr:rowOff>
    </xdr:from>
    <xdr:ext cx="378565" cy="259045"/>
    <xdr:sp macro="" textlink="">
      <xdr:nvSpPr>
        <xdr:cNvPr id="803" name="テキスト ボックス 802"/>
        <xdr:cNvSpPr txBox="1"/>
      </xdr:nvSpPr>
      <xdr:spPr>
        <a:xfrm>
          <a:off x="20245017" y="10254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46710</xdr:rowOff>
    </xdr:from>
    <xdr:to>
      <xdr:col>102</xdr:col>
      <xdr:colOff>165100</xdr:colOff>
      <xdr:row>59</xdr:row>
      <xdr:rowOff>148310</xdr:rowOff>
    </xdr:to>
    <xdr:sp macro="" textlink="">
      <xdr:nvSpPr>
        <xdr:cNvPr id="804" name="楕円 803"/>
        <xdr:cNvSpPr/>
      </xdr:nvSpPr>
      <xdr:spPr>
        <a:xfrm>
          <a:off x="19494500" y="10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139437</xdr:rowOff>
    </xdr:from>
    <xdr:ext cx="378565" cy="259045"/>
    <xdr:sp macro="" textlink="">
      <xdr:nvSpPr>
        <xdr:cNvPr id="805" name="テキスト ボックス 804"/>
        <xdr:cNvSpPr txBox="1"/>
      </xdr:nvSpPr>
      <xdr:spPr>
        <a:xfrm>
          <a:off x="19356017" y="10254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46730</xdr:rowOff>
    </xdr:from>
    <xdr:to>
      <xdr:col>98</xdr:col>
      <xdr:colOff>38100</xdr:colOff>
      <xdr:row>59</xdr:row>
      <xdr:rowOff>148330</xdr:rowOff>
    </xdr:to>
    <xdr:sp macro="" textlink="">
      <xdr:nvSpPr>
        <xdr:cNvPr id="806" name="楕円 805"/>
        <xdr:cNvSpPr/>
      </xdr:nvSpPr>
      <xdr:spPr>
        <a:xfrm>
          <a:off x="18605500" y="10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139457</xdr:rowOff>
    </xdr:from>
    <xdr:ext cx="378565" cy="259045"/>
    <xdr:sp macro="" textlink="">
      <xdr:nvSpPr>
        <xdr:cNvPr id="807" name="テキスト ボックス 806"/>
        <xdr:cNvSpPr txBox="1"/>
      </xdr:nvSpPr>
      <xdr:spPr>
        <a:xfrm>
          <a:off x="18467017" y="10255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33007</xdr:rowOff>
    </xdr:from>
    <xdr:to>
      <xdr:col>116</xdr:col>
      <xdr:colOff>63500</xdr:colOff>
      <xdr:row>78</xdr:row>
      <xdr:rowOff>55423</xdr:rowOff>
    </xdr:to>
    <xdr:cxnSp macro="">
      <xdr:nvCxnSpPr>
        <xdr:cNvPr id="837" name="直線コネクタ 836"/>
        <xdr:cNvCxnSpPr/>
      </xdr:nvCxnSpPr>
      <xdr:spPr>
        <a:xfrm flipV="1">
          <a:off x="21323300" y="13406107"/>
          <a:ext cx="8382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54674</xdr:rowOff>
    </xdr:from>
    <xdr:to>
      <xdr:col>111</xdr:col>
      <xdr:colOff>177800</xdr:colOff>
      <xdr:row>78</xdr:row>
      <xdr:rowOff>55423</xdr:rowOff>
    </xdr:to>
    <xdr:cxnSp macro="">
      <xdr:nvCxnSpPr>
        <xdr:cNvPr id="840" name="直線コネクタ 839"/>
        <xdr:cNvCxnSpPr/>
      </xdr:nvCxnSpPr>
      <xdr:spPr>
        <a:xfrm>
          <a:off x="20434300" y="13427774"/>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54674</xdr:rowOff>
    </xdr:from>
    <xdr:to>
      <xdr:col>107</xdr:col>
      <xdr:colOff>50800</xdr:colOff>
      <xdr:row>78</xdr:row>
      <xdr:rowOff>102794</xdr:rowOff>
    </xdr:to>
    <xdr:cxnSp macro="">
      <xdr:nvCxnSpPr>
        <xdr:cNvPr id="843" name="直線コネクタ 842"/>
        <xdr:cNvCxnSpPr/>
      </xdr:nvCxnSpPr>
      <xdr:spPr>
        <a:xfrm flipV="1">
          <a:off x="19545300" y="13427774"/>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102794</xdr:rowOff>
    </xdr:from>
    <xdr:to>
      <xdr:col>102</xdr:col>
      <xdr:colOff>114300</xdr:colOff>
      <xdr:row>78</xdr:row>
      <xdr:rowOff>136564</xdr:rowOff>
    </xdr:to>
    <xdr:cxnSp macro="">
      <xdr:nvCxnSpPr>
        <xdr:cNvPr id="846" name="直線コネクタ 845"/>
        <xdr:cNvCxnSpPr/>
      </xdr:nvCxnSpPr>
      <xdr:spPr>
        <a:xfrm flipV="1">
          <a:off x="18656300" y="13475894"/>
          <a:ext cx="889000" cy="3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153657</xdr:rowOff>
    </xdr:from>
    <xdr:to>
      <xdr:col>116</xdr:col>
      <xdr:colOff>114300</xdr:colOff>
      <xdr:row>78</xdr:row>
      <xdr:rowOff>83807</xdr:rowOff>
    </xdr:to>
    <xdr:sp macro="" textlink="">
      <xdr:nvSpPr>
        <xdr:cNvPr id="856" name="楕円 855"/>
        <xdr:cNvSpPr/>
      </xdr:nvSpPr>
      <xdr:spPr>
        <a:xfrm>
          <a:off x="22110700" y="133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132084</xdr:rowOff>
    </xdr:from>
    <xdr:ext cx="534377" cy="259045"/>
    <xdr:sp macro="" textlink="">
      <xdr:nvSpPr>
        <xdr:cNvPr id="857" name="繰出金該当値テキスト"/>
        <xdr:cNvSpPr txBox="1"/>
      </xdr:nvSpPr>
      <xdr:spPr>
        <a:xfrm>
          <a:off x="22212300" y="133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4623</xdr:rowOff>
    </xdr:from>
    <xdr:to>
      <xdr:col>112</xdr:col>
      <xdr:colOff>38100</xdr:colOff>
      <xdr:row>78</xdr:row>
      <xdr:rowOff>106223</xdr:rowOff>
    </xdr:to>
    <xdr:sp macro="" textlink="">
      <xdr:nvSpPr>
        <xdr:cNvPr id="858" name="楕円 857"/>
        <xdr:cNvSpPr/>
      </xdr:nvSpPr>
      <xdr:spPr>
        <a:xfrm>
          <a:off x="21272500" y="133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97350</xdr:rowOff>
    </xdr:from>
    <xdr:ext cx="534377" cy="259045"/>
    <xdr:sp macro="" textlink="">
      <xdr:nvSpPr>
        <xdr:cNvPr id="859" name="テキスト ボックス 858"/>
        <xdr:cNvSpPr txBox="1"/>
      </xdr:nvSpPr>
      <xdr:spPr>
        <a:xfrm>
          <a:off x="21056111" y="134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3874</xdr:rowOff>
    </xdr:from>
    <xdr:to>
      <xdr:col>107</xdr:col>
      <xdr:colOff>101600</xdr:colOff>
      <xdr:row>78</xdr:row>
      <xdr:rowOff>105474</xdr:rowOff>
    </xdr:to>
    <xdr:sp macro="" textlink="">
      <xdr:nvSpPr>
        <xdr:cNvPr id="860" name="楕円 859"/>
        <xdr:cNvSpPr/>
      </xdr:nvSpPr>
      <xdr:spPr>
        <a:xfrm>
          <a:off x="203835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96601</xdr:rowOff>
    </xdr:from>
    <xdr:ext cx="534377" cy="259045"/>
    <xdr:sp macro="" textlink="">
      <xdr:nvSpPr>
        <xdr:cNvPr id="861" name="テキスト ボックス 860"/>
        <xdr:cNvSpPr txBox="1"/>
      </xdr:nvSpPr>
      <xdr:spPr>
        <a:xfrm>
          <a:off x="20167111" y="134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51994</xdr:rowOff>
    </xdr:from>
    <xdr:to>
      <xdr:col>102</xdr:col>
      <xdr:colOff>165100</xdr:colOff>
      <xdr:row>78</xdr:row>
      <xdr:rowOff>153594</xdr:rowOff>
    </xdr:to>
    <xdr:sp macro="" textlink="">
      <xdr:nvSpPr>
        <xdr:cNvPr id="862" name="楕円 861"/>
        <xdr:cNvSpPr/>
      </xdr:nvSpPr>
      <xdr:spPr>
        <a:xfrm>
          <a:off x="19494500" y="134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144721</xdr:rowOff>
    </xdr:from>
    <xdr:ext cx="534377" cy="259045"/>
    <xdr:sp macro="" textlink="">
      <xdr:nvSpPr>
        <xdr:cNvPr id="863" name="テキスト ボックス 862"/>
        <xdr:cNvSpPr txBox="1"/>
      </xdr:nvSpPr>
      <xdr:spPr>
        <a:xfrm>
          <a:off x="19278111" y="135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85764</xdr:rowOff>
    </xdr:from>
    <xdr:to>
      <xdr:col>98</xdr:col>
      <xdr:colOff>38100</xdr:colOff>
      <xdr:row>79</xdr:row>
      <xdr:rowOff>15914</xdr:rowOff>
    </xdr:to>
    <xdr:sp macro="" textlink="">
      <xdr:nvSpPr>
        <xdr:cNvPr id="864" name="楕円 863"/>
        <xdr:cNvSpPr/>
      </xdr:nvSpPr>
      <xdr:spPr>
        <a:xfrm>
          <a:off x="18605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7041</xdr:rowOff>
    </xdr:from>
    <xdr:ext cx="534377" cy="259045"/>
    <xdr:sp macro="" textlink="">
      <xdr:nvSpPr>
        <xdr:cNvPr id="865" name="テキスト ボックス 864"/>
        <xdr:cNvSpPr txBox="1"/>
      </xdr:nvSpPr>
      <xdr:spPr>
        <a:xfrm>
          <a:off x="18389111" y="135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扶助費は年々増加しており、住民一人当たりのコストも増加している。繰出金も年々増加しているが、平成３１年度から下水道事業が公営企業会計に移行することに伴いさらに増加する見込みである。事業の見直しや適正な人員配置に努めて経常経費を抑えていく必要がある。公債費については近年大きな借入れを行っていないことや、過去の借入れの償還終了に伴って住民一人当たりコストも減少している。施設の更新や改修に伴う大きな借入れも今後出てくるため、公債費が急激に膨らまないよう計画的に借入れ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7,644
12.87
3,278,778
3,177,846
67,350
2,207,796
2,709,876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160764</xdr:rowOff>
    </xdr:from>
    <xdr:to>
      <xdr:col>24</xdr:col>
      <xdr:colOff>63500</xdr:colOff>
      <xdr:row>36</xdr:row>
      <xdr:rowOff>164356</xdr:rowOff>
    </xdr:to>
    <xdr:cxnSp macro="">
      <xdr:nvCxnSpPr>
        <xdr:cNvPr id="63" name="直線コネクタ 62"/>
        <xdr:cNvCxnSpPr/>
      </xdr:nvCxnSpPr>
      <xdr:spPr>
        <a:xfrm>
          <a:off x="3797300" y="6332964"/>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116513</xdr:rowOff>
    </xdr:from>
    <xdr:to>
      <xdr:col>19</xdr:col>
      <xdr:colOff>177800</xdr:colOff>
      <xdr:row>36</xdr:row>
      <xdr:rowOff>160764</xdr:rowOff>
    </xdr:to>
    <xdr:cxnSp macro="">
      <xdr:nvCxnSpPr>
        <xdr:cNvPr id="66" name="直線コネクタ 65"/>
        <xdr:cNvCxnSpPr/>
      </xdr:nvCxnSpPr>
      <xdr:spPr>
        <a:xfrm>
          <a:off x="2908300" y="6288713"/>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116513</xdr:rowOff>
    </xdr:from>
    <xdr:to>
      <xdr:col>15</xdr:col>
      <xdr:colOff>50800</xdr:colOff>
      <xdr:row>37</xdr:row>
      <xdr:rowOff>42382</xdr:rowOff>
    </xdr:to>
    <xdr:cxnSp macro="">
      <xdr:nvCxnSpPr>
        <xdr:cNvPr id="69" name="直線コネクタ 68"/>
        <xdr:cNvCxnSpPr/>
      </xdr:nvCxnSpPr>
      <xdr:spPr>
        <a:xfrm flipV="1">
          <a:off x="2019300" y="6288713"/>
          <a:ext cx="889000" cy="9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42382</xdr:rowOff>
    </xdr:from>
    <xdr:to>
      <xdr:col>10</xdr:col>
      <xdr:colOff>114300</xdr:colOff>
      <xdr:row>37</xdr:row>
      <xdr:rowOff>59363</xdr:rowOff>
    </xdr:to>
    <xdr:cxnSp macro="">
      <xdr:nvCxnSpPr>
        <xdr:cNvPr id="72" name="直線コネクタ 71"/>
        <xdr:cNvCxnSpPr/>
      </xdr:nvCxnSpPr>
      <xdr:spPr>
        <a:xfrm flipV="1">
          <a:off x="1130300" y="6386032"/>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113556</xdr:rowOff>
    </xdr:from>
    <xdr:to>
      <xdr:col>24</xdr:col>
      <xdr:colOff>114300</xdr:colOff>
      <xdr:row>37</xdr:row>
      <xdr:rowOff>43706</xdr:rowOff>
    </xdr:to>
    <xdr:sp macro="" textlink="">
      <xdr:nvSpPr>
        <xdr:cNvPr id="82" name="楕円 81"/>
        <xdr:cNvSpPr/>
      </xdr:nvSpPr>
      <xdr:spPr>
        <a:xfrm>
          <a:off x="4584700" y="6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91983</xdr:rowOff>
    </xdr:from>
    <xdr:ext cx="469744" cy="259045"/>
    <xdr:sp macro="" textlink="">
      <xdr:nvSpPr>
        <xdr:cNvPr id="83" name="議会費該当値テキスト"/>
        <xdr:cNvSpPr txBox="1"/>
      </xdr:nvSpPr>
      <xdr:spPr>
        <a:xfrm>
          <a:off x="4686300" y="62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109964</xdr:rowOff>
    </xdr:from>
    <xdr:to>
      <xdr:col>20</xdr:col>
      <xdr:colOff>38100</xdr:colOff>
      <xdr:row>37</xdr:row>
      <xdr:rowOff>40114</xdr:rowOff>
    </xdr:to>
    <xdr:sp macro="" textlink="">
      <xdr:nvSpPr>
        <xdr:cNvPr id="84" name="楕円 83"/>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31241</xdr:rowOff>
    </xdr:from>
    <xdr:ext cx="469744" cy="259045"/>
    <xdr:sp macro="" textlink="">
      <xdr:nvSpPr>
        <xdr:cNvPr id="85" name="テキスト ボックス 84"/>
        <xdr:cNvSpPr txBox="1"/>
      </xdr:nvSpPr>
      <xdr:spPr>
        <a:xfrm>
          <a:off x="3562428" y="637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65713</xdr:rowOff>
    </xdr:from>
    <xdr:to>
      <xdr:col>15</xdr:col>
      <xdr:colOff>101600</xdr:colOff>
      <xdr:row>36</xdr:row>
      <xdr:rowOff>167313</xdr:rowOff>
    </xdr:to>
    <xdr:sp macro="" textlink="">
      <xdr:nvSpPr>
        <xdr:cNvPr id="86" name="楕円 85"/>
        <xdr:cNvSpPr/>
      </xdr:nvSpPr>
      <xdr:spPr>
        <a:xfrm>
          <a:off x="2857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158440</xdr:rowOff>
    </xdr:from>
    <xdr:ext cx="469744" cy="259045"/>
    <xdr:sp macro="" textlink="">
      <xdr:nvSpPr>
        <xdr:cNvPr id="87" name="テキスト ボックス 86"/>
        <xdr:cNvSpPr txBox="1"/>
      </xdr:nvSpPr>
      <xdr:spPr>
        <a:xfrm>
          <a:off x="2673428" y="63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163032</xdr:rowOff>
    </xdr:from>
    <xdr:to>
      <xdr:col>10</xdr:col>
      <xdr:colOff>165100</xdr:colOff>
      <xdr:row>37</xdr:row>
      <xdr:rowOff>93182</xdr:rowOff>
    </xdr:to>
    <xdr:sp macro="" textlink="">
      <xdr:nvSpPr>
        <xdr:cNvPr id="88" name="楕円 87"/>
        <xdr:cNvSpPr/>
      </xdr:nvSpPr>
      <xdr:spPr>
        <a:xfrm>
          <a:off x="1968500" y="63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84309</xdr:rowOff>
    </xdr:from>
    <xdr:ext cx="469744" cy="259045"/>
    <xdr:sp macro="" textlink="">
      <xdr:nvSpPr>
        <xdr:cNvPr id="89" name="テキスト ボックス 88"/>
        <xdr:cNvSpPr txBox="1"/>
      </xdr:nvSpPr>
      <xdr:spPr>
        <a:xfrm>
          <a:off x="1784428" y="642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8563</xdr:rowOff>
    </xdr:from>
    <xdr:to>
      <xdr:col>6</xdr:col>
      <xdr:colOff>38100</xdr:colOff>
      <xdr:row>37</xdr:row>
      <xdr:rowOff>110163</xdr:rowOff>
    </xdr:to>
    <xdr:sp macro="" textlink="">
      <xdr:nvSpPr>
        <xdr:cNvPr id="90" name="楕円 89"/>
        <xdr:cNvSpPr/>
      </xdr:nvSpPr>
      <xdr:spPr>
        <a:xfrm>
          <a:off x="10795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101290</xdr:rowOff>
    </xdr:from>
    <xdr:ext cx="469744" cy="259045"/>
    <xdr:sp macro="" textlink="">
      <xdr:nvSpPr>
        <xdr:cNvPr id="91" name="テキスト ボックス 90"/>
        <xdr:cNvSpPr txBox="1"/>
      </xdr:nvSpPr>
      <xdr:spPr>
        <a:xfrm>
          <a:off x="895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30790</xdr:rowOff>
    </xdr:from>
    <xdr:to>
      <xdr:col>24</xdr:col>
      <xdr:colOff>63500</xdr:colOff>
      <xdr:row>59</xdr:row>
      <xdr:rowOff>31666</xdr:rowOff>
    </xdr:to>
    <xdr:cxnSp macro="">
      <xdr:nvCxnSpPr>
        <xdr:cNvPr id="122" name="直線コネクタ 121"/>
        <xdr:cNvCxnSpPr/>
      </xdr:nvCxnSpPr>
      <xdr:spPr>
        <a:xfrm flipV="1">
          <a:off x="3797300" y="1014634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24566</xdr:rowOff>
    </xdr:from>
    <xdr:to>
      <xdr:col>19</xdr:col>
      <xdr:colOff>177800</xdr:colOff>
      <xdr:row>59</xdr:row>
      <xdr:rowOff>31666</xdr:rowOff>
    </xdr:to>
    <xdr:cxnSp macro="">
      <xdr:nvCxnSpPr>
        <xdr:cNvPr id="125" name="直線コネクタ 124"/>
        <xdr:cNvCxnSpPr/>
      </xdr:nvCxnSpPr>
      <xdr:spPr>
        <a:xfrm>
          <a:off x="2908300" y="10140116"/>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24566</xdr:rowOff>
    </xdr:from>
    <xdr:to>
      <xdr:col>15</xdr:col>
      <xdr:colOff>50800</xdr:colOff>
      <xdr:row>59</xdr:row>
      <xdr:rowOff>41651</xdr:rowOff>
    </xdr:to>
    <xdr:cxnSp macro="">
      <xdr:nvCxnSpPr>
        <xdr:cNvPr id="128" name="直線コネクタ 127"/>
        <xdr:cNvCxnSpPr/>
      </xdr:nvCxnSpPr>
      <xdr:spPr>
        <a:xfrm flipV="1">
          <a:off x="2019300" y="10140116"/>
          <a:ext cx="889000" cy="1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142570</xdr:rowOff>
    </xdr:from>
    <xdr:to>
      <xdr:col>10</xdr:col>
      <xdr:colOff>114300</xdr:colOff>
      <xdr:row>59</xdr:row>
      <xdr:rowOff>41651</xdr:rowOff>
    </xdr:to>
    <xdr:cxnSp macro="">
      <xdr:nvCxnSpPr>
        <xdr:cNvPr id="131" name="直線コネクタ 130"/>
        <xdr:cNvCxnSpPr/>
      </xdr:nvCxnSpPr>
      <xdr:spPr>
        <a:xfrm>
          <a:off x="1130300" y="10086670"/>
          <a:ext cx="889000" cy="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151440</xdr:rowOff>
    </xdr:from>
    <xdr:to>
      <xdr:col>24</xdr:col>
      <xdr:colOff>114300</xdr:colOff>
      <xdr:row>59</xdr:row>
      <xdr:rowOff>81590</xdr:rowOff>
    </xdr:to>
    <xdr:sp macro="" textlink="">
      <xdr:nvSpPr>
        <xdr:cNvPr id="141" name="楕円 140"/>
        <xdr:cNvSpPr/>
      </xdr:nvSpPr>
      <xdr:spPr>
        <a:xfrm>
          <a:off x="4584700" y="100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66367</xdr:rowOff>
    </xdr:from>
    <xdr:ext cx="534377" cy="259045"/>
    <xdr:sp macro="" textlink="">
      <xdr:nvSpPr>
        <xdr:cNvPr id="142" name="総務費該当値テキスト"/>
        <xdr:cNvSpPr txBox="1"/>
      </xdr:nvSpPr>
      <xdr:spPr>
        <a:xfrm>
          <a:off x="4686300" y="100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152316</xdr:rowOff>
    </xdr:from>
    <xdr:to>
      <xdr:col>20</xdr:col>
      <xdr:colOff>38100</xdr:colOff>
      <xdr:row>59</xdr:row>
      <xdr:rowOff>82466</xdr:rowOff>
    </xdr:to>
    <xdr:sp macro="" textlink="">
      <xdr:nvSpPr>
        <xdr:cNvPr id="143" name="楕円 142"/>
        <xdr:cNvSpPr/>
      </xdr:nvSpPr>
      <xdr:spPr>
        <a:xfrm>
          <a:off x="3746500" y="100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73593</xdr:rowOff>
    </xdr:from>
    <xdr:ext cx="534377" cy="259045"/>
    <xdr:sp macro="" textlink="">
      <xdr:nvSpPr>
        <xdr:cNvPr id="144" name="テキスト ボックス 143"/>
        <xdr:cNvSpPr txBox="1"/>
      </xdr:nvSpPr>
      <xdr:spPr>
        <a:xfrm>
          <a:off x="3530111" y="101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145216</xdr:rowOff>
    </xdr:from>
    <xdr:to>
      <xdr:col>15</xdr:col>
      <xdr:colOff>101600</xdr:colOff>
      <xdr:row>59</xdr:row>
      <xdr:rowOff>75366</xdr:rowOff>
    </xdr:to>
    <xdr:sp macro="" textlink="">
      <xdr:nvSpPr>
        <xdr:cNvPr id="145" name="楕円 144"/>
        <xdr:cNvSpPr/>
      </xdr:nvSpPr>
      <xdr:spPr>
        <a:xfrm>
          <a:off x="2857500" y="100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66493</xdr:rowOff>
    </xdr:from>
    <xdr:ext cx="534377" cy="259045"/>
    <xdr:sp macro="" textlink="">
      <xdr:nvSpPr>
        <xdr:cNvPr id="146" name="テキスト ボックス 145"/>
        <xdr:cNvSpPr txBox="1"/>
      </xdr:nvSpPr>
      <xdr:spPr>
        <a:xfrm>
          <a:off x="2641111" y="101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162301</xdr:rowOff>
    </xdr:from>
    <xdr:to>
      <xdr:col>10</xdr:col>
      <xdr:colOff>165100</xdr:colOff>
      <xdr:row>59</xdr:row>
      <xdr:rowOff>92451</xdr:rowOff>
    </xdr:to>
    <xdr:sp macro="" textlink="">
      <xdr:nvSpPr>
        <xdr:cNvPr id="147" name="楕円 146"/>
        <xdr:cNvSpPr/>
      </xdr:nvSpPr>
      <xdr:spPr>
        <a:xfrm>
          <a:off x="1968500" y="101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83578</xdr:rowOff>
    </xdr:from>
    <xdr:ext cx="534377" cy="259045"/>
    <xdr:sp macro="" textlink="">
      <xdr:nvSpPr>
        <xdr:cNvPr id="148" name="テキスト ボックス 147"/>
        <xdr:cNvSpPr txBox="1"/>
      </xdr:nvSpPr>
      <xdr:spPr>
        <a:xfrm>
          <a:off x="1752111" y="101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91770</xdr:rowOff>
    </xdr:from>
    <xdr:to>
      <xdr:col>6</xdr:col>
      <xdr:colOff>38100</xdr:colOff>
      <xdr:row>59</xdr:row>
      <xdr:rowOff>21920</xdr:rowOff>
    </xdr:to>
    <xdr:sp macro="" textlink="">
      <xdr:nvSpPr>
        <xdr:cNvPr id="149" name="楕円 148"/>
        <xdr:cNvSpPr/>
      </xdr:nvSpPr>
      <xdr:spPr>
        <a:xfrm>
          <a:off x="1079500" y="100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38447</xdr:rowOff>
    </xdr:from>
    <xdr:ext cx="599010" cy="259045"/>
    <xdr:sp macro="" textlink="">
      <xdr:nvSpPr>
        <xdr:cNvPr id="150" name="テキスト ボックス 149"/>
        <xdr:cNvSpPr txBox="1"/>
      </xdr:nvSpPr>
      <xdr:spPr>
        <a:xfrm>
          <a:off x="830795" y="98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37188</xdr:rowOff>
    </xdr:from>
    <xdr:to>
      <xdr:col>24</xdr:col>
      <xdr:colOff>63500</xdr:colOff>
      <xdr:row>78</xdr:row>
      <xdr:rowOff>69444</xdr:rowOff>
    </xdr:to>
    <xdr:cxnSp macro="">
      <xdr:nvCxnSpPr>
        <xdr:cNvPr id="180" name="直線コネクタ 179"/>
        <xdr:cNvCxnSpPr/>
      </xdr:nvCxnSpPr>
      <xdr:spPr>
        <a:xfrm flipV="1">
          <a:off x="3797300" y="13410288"/>
          <a:ext cx="8382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69444</xdr:rowOff>
    </xdr:from>
    <xdr:to>
      <xdr:col>19</xdr:col>
      <xdr:colOff>177800</xdr:colOff>
      <xdr:row>78</xdr:row>
      <xdr:rowOff>117069</xdr:rowOff>
    </xdr:to>
    <xdr:cxnSp macro="">
      <xdr:nvCxnSpPr>
        <xdr:cNvPr id="183" name="直線コネクタ 182"/>
        <xdr:cNvCxnSpPr/>
      </xdr:nvCxnSpPr>
      <xdr:spPr>
        <a:xfrm flipV="1">
          <a:off x="2908300" y="1344254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117069</xdr:rowOff>
    </xdr:from>
    <xdr:to>
      <xdr:col>15</xdr:col>
      <xdr:colOff>50800</xdr:colOff>
      <xdr:row>78</xdr:row>
      <xdr:rowOff>159443</xdr:rowOff>
    </xdr:to>
    <xdr:cxnSp macro="">
      <xdr:nvCxnSpPr>
        <xdr:cNvPr id="186" name="直線コネクタ 185"/>
        <xdr:cNvCxnSpPr/>
      </xdr:nvCxnSpPr>
      <xdr:spPr>
        <a:xfrm flipV="1">
          <a:off x="2019300" y="13490169"/>
          <a:ext cx="889000" cy="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159443</xdr:rowOff>
    </xdr:from>
    <xdr:to>
      <xdr:col>10</xdr:col>
      <xdr:colOff>114300</xdr:colOff>
      <xdr:row>79</xdr:row>
      <xdr:rowOff>42971</xdr:rowOff>
    </xdr:to>
    <xdr:cxnSp macro="">
      <xdr:nvCxnSpPr>
        <xdr:cNvPr id="189" name="直線コネクタ 188"/>
        <xdr:cNvCxnSpPr/>
      </xdr:nvCxnSpPr>
      <xdr:spPr>
        <a:xfrm flipV="1">
          <a:off x="1130300" y="1353254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157838</xdr:rowOff>
    </xdr:from>
    <xdr:to>
      <xdr:col>24</xdr:col>
      <xdr:colOff>114300</xdr:colOff>
      <xdr:row>78</xdr:row>
      <xdr:rowOff>87988</xdr:rowOff>
    </xdr:to>
    <xdr:sp macro="" textlink="">
      <xdr:nvSpPr>
        <xdr:cNvPr id="199" name="楕円 198"/>
        <xdr:cNvSpPr/>
      </xdr:nvSpPr>
      <xdr:spPr>
        <a:xfrm>
          <a:off x="4584700" y="133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136265</xdr:rowOff>
    </xdr:from>
    <xdr:ext cx="599010" cy="259045"/>
    <xdr:sp macro="" textlink="">
      <xdr:nvSpPr>
        <xdr:cNvPr id="200" name="民生費該当値テキスト"/>
        <xdr:cNvSpPr txBox="1"/>
      </xdr:nvSpPr>
      <xdr:spPr>
        <a:xfrm>
          <a:off x="4686300" y="1333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18644</xdr:rowOff>
    </xdr:from>
    <xdr:to>
      <xdr:col>20</xdr:col>
      <xdr:colOff>38100</xdr:colOff>
      <xdr:row>78</xdr:row>
      <xdr:rowOff>120244</xdr:rowOff>
    </xdr:to>
    <xdr:sp macro="" textlink="">
      <xdr:nvSpPr>
        <xdr:cNvPr id="201" name="楕円 200"/>
        <xdr:cNvSpPr/>
      </xdr:nvSpPr>
      <xdr:spPr>
        <a:xfrm>
          <a:off x="3746500" y="13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111371</xdr:rowOff>
    </xdr:from>
    <xdr:ext cx="599010" cy="259045"/>
    <xdr:sp macro="" textlink="">
      <xdr:nvSpPr>
        <xdr:cNvPr id="202" name="テキスト ボックス 201"/>
        <xdr:cNvSpPr txBox="1"/>
      </xdr:nvSpPr>
      <xdr:spPr>
        <a:xfrm>
          <a:off x="3497795" y="1348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66269</xdr:rowOff>
    </xdr:from>
    <xdr:to>
      <xdr:col>15</xdr:col>
      <xdr:colOff>101600</xdr:colOff>
      <xdr:row>78</xdr:row>
      <xdr:rowOff>167869</xdr:rowOff>
    </xdr:to>
    <xdr:sp macro="" textlink="">
      <xdr:nvSpPr>
        <xdr:cNvPr id="203" name="楕円 202"/>
        <xdr:cNvSpPr/>
      </xdr:nvSpPr>
      <xdr:spPr>
        <a:xfrm>
          <a:off x="2857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158996</xdr:rowOff>
    </xdr:from>
    <xdr:ext cx="599010" cy="259045"/>
    <xdr:sp macro="" textlink="">
      <xdr:nvSpPr>
        <xdr:cNvPr id="204" name="テキスト ボックス 203"/>
        <xdr:cNvSpPr txBox="1"/>
      </xdr:nvSpPr>
      <xdr:spPr>
        <a:xfrm>
          <a:off x="2608795" y="1353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108643</xdr:rowOff>
    </xdr:from>
    <xdr:to>
      <xdr:col>10</xdr:col>
      <xdr:colOff>165100</xdr:colOff>
      <xdr:row>79</xdr:row>
      <xdr:rowOff>38793</xdr:rowOff>
    </xdr:to>
    <xdr:sp macro="" textlink="">
      <xdr:nvSpPr>
        <xdr:cNvPr id="205" name="楕円 204"/>
        <xdr:cNvSpPr/>
      </xdr:nvSpPr>
      <xdr:spPr>
        <a:xfrm>
          <a:off x="1968500" y="134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29920</xdr:rowOff>
    </xdr:from>
    <xdr:ext cx="599010" cy="259045"/>
    <xdr:sp macro="" textlink="">
      <xdr:nvSpPr>
        <xdr:cNvPr id="206" name="テキスト ボックス 205"/>
        <xdr:cNvSpPr txBox="1"/>
      </xdr:nvSpPr>
      <xdr:spPr>
        <a:xfrm>
          <a:off x="1719795" y="135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163621</xdr:rowOff>
    </xdr:from>
    <xdr:to>
      <xdr:col>6</xdr:col>
      <xdr:colOff>38100</xdr:colOff>
      <xdr:row>79</xdr:row>
      <xdr:rowOff>93771</xdr:rowOff>
    </xdr:to>
    <xdr:sp macro="" textlink="">
      <xdr:nvSpPr>
        <xdr:cNvPr id="207" name="楕円 206"/>
        <xdr:cNvSpPr/>
      </xdr:nvSpPr>
      <xdr:spPr>
        <a:xfrm>
          <a:off x="1079500" y="135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84898</xdr:rowOff>
    </xdr:from>
    <xdr:ext cx="599010" cy="259045"/>
    <xdr:sp macro="" textlink="">
      <xdr:nvSpPr>
        <xdr:cNvPr id="208" name="テキスト ボックス 207"/>
        <xdr:cNvSpPr txBox="1"/>
      </xdr:nvSpPr>
      <xdr:spPr>
        <a:xfrm>
          <a:off x="830795" y="1362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81553</xdr:rowOff>
    </xdr:from>
    <xdr:to>
      <xdr:col>24</xdr:col>
      <xdr:colOff>63500</xdr:colOff>
      <xdr:row>98</xdr:row>
      <xdr:rowOff>86145</xdr:rowOff>
    </xdr:to>
    <xdr:cxnSp macro="">
      <xdr:nvCxnSpPr>
        <xdr:cNvPr id="235" name="直線コネクタ 234"/>
        <xdr:cNvCxnSpPr/>
      </xdr:nvCxnSpPr>
      <xdr:spPr>
        <a:xfrm flipV="1">
          <a:off x="3797300" y="16883653"/>
          <a:ext cx="8382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86145</xdr:rowOff>
    </xdr:from>
    <xdr:to>
      <xdr:col>19</xdr:col>
      <xdr:colOff>177800</xdr:colOff>
      <xdr:row>98</xdr:row>
      <xdr:rowOff>86779</xdr:rowOff>
    </xdr:to>
    <xdr:cxnSp macro="">
      <xdr:nvCxnSpPr>
        <xdr:cNvPr id="238" name="直線コネクタ 237"/>
        <xdr:cNvCxnSpPr/>
      </xdr:nvCxnSpPr>
      <xdr:spPr>
        <a:xfrm flipV="1">
          <a:off x="2908300" y="1688824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84079</xdr:rowOff>
    </xdr:from>
    <xdr:to>
      <xdr:col>15</xdr:col>
      <xdr:colOff>50800</xdr:colOff>
      <xdr:row>98</xdr:row>
      <xdr:rowOff>86779</xdr:rowOff>
    </xdr:to>
    <xdr:cxnSp macro="">
      <xdr:nvCxnSpPr>
        <xdr:cNvPr id="241" name="直線コネクタ 240"/>
        <xdr:cNvCxnSpPr/>
      </xdr:nvCxnSpPr>
      <xdr:spPr>
        <a:xfrm>
          <a:off x="2019300" y="16886179"/>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83604</xdr:rowOff>
    </xdr:from>
    <xdr:to>
      <xdr:col>10</xdr:col>
      <xdr:colOff>114300</xdr:colOff>
      <xdr:row>98</xdr:row>
      <xdr:rowOff>84079</xdr:rowOff>
    </xdr:to>
    <xdr:cxnSp macro="">
      <xdr:nvCxnSpPr>
        <xdr:cNvPr id="244" name="直線コネクタ 243"/>
        <xdr:cNvCxnSpPr/>
      </xdr:nvCxnSpPr>
      <xdr:spPr>
        <a:xfrm>
          <a:off x="1130300" y="16885704"/>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30753</xdr:rowOff>
    </xdr:from>
    <xdr:to>
      <xdr:col>24</xdr:col>
      <xdr:colOff>114300</xdr:colOff>
      <xdr:row>98</xdr:row>
      <xdr:rowOff>132353</xdr:rowOff>
    </xdr:to>
    <xdr:sp macro="" textlink="">
      <xdr:nvSpPr>
        <xdr:cNvPr id="254" name="楕円 253"/>
        <xdr:cNvSpPr/>
      </xdr:nvSpPr>
      <xdr:spPr>
        <a:xfrm>
          <a:off x="4584700" y="168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117130</xdr:rowOff>
    </xdr:from>
    <xdr:ext cx="534377" cy="259045"/>
    <xdr:sp macro="" textlink="">
      <xdr:nvSpPr>
        <xdr:cNvPr id="255" name="衛生費該当値テキスト"/>
        <xdr:cNvSpPr txBox="1"/>
      </xdr:nvSpPr>
      <xdr:spPr>
        <a:xfrm>
          <a:off x="4686300" y="167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35345</xdr:rowOff>
    </xdr:from>
    <xdr:to>
      <xdr:col>20</xdr:col>
      <xdr:colOff>38100</xdr:colOff>
      <xdr:row>98</xdr:row>
      <xdr:rowOff>136945</xdr:rowOff>
    </xdr:to>
    <xdr:sp macro="" textlink="">
      <xdr:nvSpPr>
        <xdr:cNvPr id="256" name="楕円 255"/>
        <xdr:cNvSpPr/>
      </xdr:nvSpPr>
      <xdr:spPr>
        <a:xfrm>
          <a:off x="3746500" y="168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128072</xdr:rowOff>
    </xdr:from>
    <xdr:ext cx="534377" cy="259045"/>
    <xdr:sp macro="" textlink="">
      <xdr:nvSpPr>
        <xdr:cNvPr id="257" name="テキスト ボックス 256"/>
        <xdr:cNvSpPr txBox="1"/>
      </xdr:nvSpPr>
      <xdr:spPr>
        <a:xfrm>
          <a:off x="3530111" y="169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35979</xdr:rowOff>
    </xdr:from>
    <xdr:to>
      <xdr:col>15</xdr:col>
      <xdr:colOff>101600</xdr:colOff>
      <xdr:row>98</xdr:row>
      <xdr:rowOff>137579</xdr:rowOff>
    </xdr:to>
    <xdr:sp macro="" textlink="">
      <xdr:nvSpPr>
        <xdr:cNvPr id="258" name="楕円 257"/>
        <xdr:cNvSpPr/>
      </xdr:nvSpPr>
      <xdr:spPr>
        <a:xfrm>
          <a:off x="28575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128706</xdr:rowOff>
    </xdr:from>
    <xdr:ext cx="534377" cy="259045"/>
    <xdr:sp macro="" textlink="">
      <xdr:nvSpPr>
        <xdr:cNvPr id="259" name="テキスト ボックス 258"/>
        <xdr:cNvSpPr txBox="1"/>
      </xdr:nvSpPr>
      <xdr:spPr>
        <a:xfrm>
          <a:off x="2641111" y="169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33279</xdr:rowOff>
    </xdr:from>
    <xdr:to>
      <xdr:col>10</xdr:col>
      <xdr:colOff>165100</xdr:colOff>
      <xdr:row>98</xdr:row>
      <xdr:rowOff>134879</xdr:rowOff>
    </xdr:to>
    <xdr:sp macro="" textlink="">
      <xdr:nvSpPr>
        <xdr:cNvPr id="260" name="楕円 259"/>
        <xdr:cNvSpPr/>
      </xdr:nvSpPr>
      <xdr:spPr>
        <a:xfrm>
          <a:off x="1968500" y="168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126006</xdr:rowOff>
    </xdr:from>
    <xdr:ext cx="534377" cy="259045"/>
    <xdr:sp macro="" textlink="">
      <xdr:nvSpPr>
        <xdr:cNvPr id="261" name="テキスト ボックス 260"/>
        <xdr:cNvSpPr txBox="1"/>
      </xdr:nvSpPr>
      <xdr:spPr>
        <a:xfrm>
          <a:off x="1752111" y="169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32804</xdr:rowOff>
    </xdr:from>
    <xdr:to>
      <xdr:col>6</xdr:col>
      <xdr:colOff>38100</xdr:colOff>
      <xdr:row>98</xdr:row>
      <xdr:rowOff>134404</xdr:rowOff>
    </xdr:to>
    <xdr:sp macro="" textlink="">
      <xdr:nvSpPr>
        <xdr:cNvPr id="262" name="楕円 261"/>
        <xdr:cNvSpPr/>
      </xdr:nvSpPr>
      <xdr:spPr>
        <a:xfrm>
          <a:off x="1079500" y="16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125531</xdr:rowOff>
    </xdr:from>
    <xdr:ext cx="534377" cy="259045"/>
    <xdr:sp macro="" textlink="">
      <xdr:nvSpPr>
        <xdr:cNvPr id="263" name="テキスト ボックス 262"/>
        <xdr:cNvSpPr txBox="1"/>
      </xdr:nvSpPr>
      <xdr:spPr>
        <a:xfrm>
          <a:off x="863111" y="169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169418</xdr:rowOff>
    </xdr:from>
    <xdr:to>
      <xdr:col>55</xdr:col>
      <xdr:colOff>0</xdr:colOff>
      <xdr:row>38</xdr:row>
      <xdr:rowOff>169418</xdr:rowOff>
    </xdr:to>
    <xdr:cxnSp macro="">
      <xdr:nvCxnSpPr>
        <xdr:cNvPr id="292" name="直線コネクタ 291"/>
        <xdr:cNvCxnSpPr/>
      </xdr:nvCxnSpPr>
      <xdr:spPr>
        <a:xfrm>
          <a:off x="9639300" y="66845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169418</xdr:rowOff>
    </xdr:from>
    <xdr:to>
      <xdr:col>50</xdr:col>
      <xdr:colOff>114300</xdr:colOff>
      <xdr:row>38</xdr:row>
      <xdr:rowOff>169799</xdr:rowOff>
    </xdr:to>
    <xdr:cxnSp macro="">
      <xdr:nvCxnSpPr>
        <xdr:cNvPr id="295" name="直線コネクタ 294"/>
        <xdr:cNvCxnSpPr/>
      </xdr:nvCxnSpPr>
      <xdr:spPr>
        <a:xfrm flipV="1">
          <a:off x="8750300" y="6684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169799</xdr:rowOff>
    </xdr:from>
    <xdr:to>
      <xdr:col>45</xdr:col>
      <xdr:colOff>177800</xdr:colOff>
      <xdr:row>38</xdr:row>
      <xdr:rowOff>170180</xdr:rowOff>
    </xdr:to>
    <xdr:cxnSp macro="">
      <xdr:nvCxnSpPr>
        <xdr:cNvPr id="298" name="直線コネクタ 297"/>
        <xdr:cNvCxnSpPr/>
      </xdr:nvCxnSpPr>
      <xdr:spPr>
        <a:xfrm flipV="1">
          <a:off x="7861300" y="66848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170180</xdr:rowOff>
    </xdr:from>
    <xdr:to>
      <xdr:col>41</xdr:col>
      <xdr:colOff>50800</xdr:colOff>
      <xdr:row>38</xdr:row>
      <xdr:rowOff>170942</xdr:rowOff>
    </xdr:to>
    <xdr:cxnSp macro="">
      <xdr:nvCxnSpPr>
        <xdr:cNvPr id="301" name="直線コネクタ 300"/>
        <xdr:cNvCxnSpPr/>
      </xdr:nvCxnSpPr>
      <xdr:spPr>
        <a:xfrm flipV="1">
          <a:off x="6972300" y="66852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118618</xdr:rowOff>
    </xdr:from>
    <xdr:to>
      <xdr:col>55</xdr:col>
      <xdr:colOff>50800</xdr:colOff>
      <xdr:row>39</xdr:row>
      <xdr:rowOff>48768</xdr:rowOff>
    </xdr:to>
    <xdr:sp macro="" textlink="">
      <xdr:nvSpPr>
        <xdr:cNvPr id="311" name="楕円 310"/>
        <xdr:cNvSpPr/>
      </xdr:nvSpPr>
      <xdr:spPr>
        <a:xfrm>
          <a:off x="10426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33545</xdr:rowOff>
    </xdr:from>
    <xdr:ext cx="378565" cy="259045"/>
    <xdr:sp macro="" textlink="">
      <xdr:nvSpPr>
        <xdr:cNvPr id="312" name="労働費該当値テキスト"/>
        <xdr:cNvSpPr txBox="1"/>
      </xdr:nvSpPr>
      <xdr:spPr>
        <a:xfrm>
          <a:off x="10528300" y="654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118618</xdr:rowOff>
    </xdr:from>
    <xdr:to>
      <xdr:col>50</xdr:col>
      <xdr:colOff>165100</xdr:colOff>
      <xdr:row>39</xdr:row>
      <xdr:rowOff>48768</xdr:rowOff>
    </xdr:to>
    <xdr:sp macro="" textlink="">
      <xdr:nvSpPr>
        <xdr:cNvPr id="313" name="楕円 312"/>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39895</xdr:rowOff>
    </xdr:from>
    <xdr:ext cx="378565" cy="259045"/>
    <xdr:sp macro="" textlink="">
      <xdr:nvSpPr>
        <xdr:cNvPr id="314" name="テキスト ボックス 313"/>
        <xdr:cNvSpPr txBox="1"/>
      </xdr:nvSpPr>
      <xdr:spPr>
        <a:xfrm>
          <a:off x="9450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118999</xdr:rowOff>
    </xdr:from>
    <xdr:to>
      <xdr:col>46</xdr:col>
      <xdr:colOff>38100</xdr:colOff>
      <xdr:row>39</xdr:row>
      <xdr:rowOff>49149</xdr:rowOff>
    </xdr:to>
    <xdr:sp macro="" textlink="">
      <xdr:nvSpPr>
        <xdr:cNvPr id="315" name="楕円 314"/>
        <xdr:cNvSpPr/>
      </xdr:nvSpPr>
      <xdr:spPr>
        <a:xfrm>
          <a:off x="8699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40276</xdr:rowOff>
    </xdr:from>
    <xdr:ext cx="378565" cy="259045"/>
    <xdr:sp macro="" textlink="">
      <xdr:nvSpPr>
        <xdr:cNvPr id="316" name="テキスト ボックス 315"/>
        <xdr:cNvSpPr txBox="1"/>
      </xdr:nvSpPr>
      <xdr:spPr>
        <a:xfrm>
          <a:off x="8561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119380</xdr:rowOff>
    </xdr:from>
    <xdr:to>
      <xdr:col>41</xdr:col>
      <xdr:colOff>101600</xdr:colOff>
      <xdr:row>39</xdr:row>
      <xdr:rowOff>49530</xdr:rowOff>
    </xdr:to>
    <xdr:sp macro="" textlink="">
      <xdr:nvSpPr>
        <xdr:cNvPr id="317" name="楕円 316"/>
        <xdr:cNvSpPr/>
      </xdr:nvSpPr>
      <xdr:spPr>
        <a:xfrm>
          <a:off x="7810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40657</xdr:rowOff>
    </xdr:from>
    <xdr:ext cx="378565" cy="259045"/>
    <xdr:sp macro="" textlink="">
      <xdr:nvSpPr>
        <xdr:cNvPr id="318" name="テキスト ボックス 317"/>
        <xdr:cNvSpPr txBox="1"/>
      </xdr:nvSpPr>
      <xdr:spPr>
        <a:xfrm>
          <a:off x="7672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120142</xdr:rowOff>
    </xdr:from>
    <xdr:to>
      <xdr:col>36</xdr:col>
      <xdr:colOff>165100</xdr:colOff>
      <xdr:row>39</xdr:row>
      <xdr:rowOff>50292</xdr:rowOff>
    </xdr:to>
    <xdr:sp macro="" textlink="">
      <xdr:nvSpPr>
        <xdr:cNvPr id="319" name="楕円 318"/>
        <xdr:cNvSpPr/>
      </xdr:nvSpPr>
      <xdr:spPr>
        <a:xfrm>
          <a:off x="6921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41419</xdr:rowOff>
    </xdr:from>
    <xdr:ext cx="378565" cy="259045"/>
    <xdr:sp macro="" textlink="">
      <xdr:nvSpPr>
        <xdr:cNvPr id="320" name="テキスト ボックス 319"/>
        <xdr:cNvSpPr txBox="1"/>
      </xdr:nvSpPr>
      <xdr:spPr>
        <a:xfrm>
          <a:off x="6783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70135</xdr:rowOff>
    </xdr:from>
    <xdr:to>
      <xdr:col>55</xdr:col>
      <xdr:colOff>0</xdr:colOff>
      <xdr:row>59</xdr:row>
      <xdr:rowOff>79060</xdr:rowOff>
    </xdr:to>
    <xdr:cxnSp macro="">
      <xdr:nvCxnSpPr>
        <xdr:cNvPr id="351" name="直線コネクタ 350"/>
        <xdr:cNvCxnSpPr/>
      </xdr:nvCxnSpPr>
      <xdr:spPr>
        <a:xfrm>
          <a:off x="9639300" y="10185685"/>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70135</xdr:rowOff>
    </xdr:from>
    <xdr:to>
      <xdr:col>50</xdr:col>
      <xdr:colOff>114300</xdr:colOff>
      <xdr:row>59</xdr:row>
      <xdr:rowOff>79079</xdr:rowOff>
    </xdr:to>
    <xdr:cxnSp macro="">
      <xdr:nvCxnSpPr>
        <xdr:cNvPr id="354" name="直線コネクタ 353"/>
        <xdr:cNvCxnSpPr/>
      </xdr:nvCxnSpPr>
      <xdr:spPr>
        <a:xfrm flipV="1">
          <a:off x="8750300" y="10185685"/>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79079</xdr:rowOff>
    </xdr:from>
    <xdr:to>
      <xdr:col>45</xdr:col>
      <xdr:colOff>177800</xdr:colOff>
      <xdr:row>59</xdr:row>
      <xdr:rowOff>81797</xdr:rowOff>
    </xdr:to>
    <xdr:cxnSp macro="">
      <xdr:nvCxnSpPr>
        <xdr:cNvPr id="357" name="直線コネクタ 356"/>
        <xdr:cNvCxnSpPr/>
      </xdr:nvCxnSpPr>
      <xdr:spPr>
        <a:xfrm flipV="1">
          <a:off x="7861300" y="10194629"/>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81797</xdr:rowOff>
    </xdr:from>
    <xdr:to>
      <xdr:col>41</xdr:col>
      <xdr:colOff>50800</xdr:colOff>
      <xdr:row>59</xdr:row>
      <xdr:rowOff>82814</xdr:rowOff>
    </xdr:to>
    <xdr:cxnSp macro="">
      <xdr:nvCxnSpPr>
        <xdr:cNvPr id="360" name="直線コネクタ 359"/>
        <xdr:cNvCxnSpPr/>
      </xdr:nvCxnSpPr>
      <xdr:spPr>
        <a:xfrm flipV="1">
          <a:off x="6972300" y="10197347"/>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28260</xdr:rowOff>
    </xdr:from>
    <xdr:to>
      <xdr:col>55</xdr:col>
      <xdr:colOff>50800</xdr:colOff>
      <xdr:row>59</xdr:row>
      <xdr:rowOff>129860</xdr:rowOff>
    </xdr:to>
    <xdr:sp macro="" textlink="">
      <xdr:nvSpPr>
        <xdr:cNvPr id="370" name="楕円 369"/>
        <xdr:cNvSpPr/>
      </xdr:nvSpPr>
      <xdr:spPr>
        <a:xfrm>
          <a:off x="10426700" y="101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114637</xdr:rowOff>
    </xdr:from>
    <xdr:ext cx="534377" cy="259045"/>
    <xdr:sp macro="" textlink="">
      <xdr:nvSpPr>
        <xdr:cNvPr id="371" name="農林水産業費該当値テキスト"/>
        <xdr:cNvSpPr txBox="1"/>
      </xdr:nvSpPr>
      <xdr:spPr>
        <a:xfrm>
          <a:off x="10528300" y="1005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19335</xdr:rowOff>
    </xdr:from>
    <xdr:to>
      <xdr:col>50</xdr:col>
      <xdr:colOff>165100</xdr:colOff>
      <xdr:row>59</xdr:row>
      <xdr:rowOff>120935</xdr:rowOff>
    </xdr:to>
    <xdr:sp macro="" textlink="">
      <xdr:nvSpPr>
        <xdr:cNvPr id="372" name="楕円 371"/>
        <xdr:cNvSpPr/>
      </xdr:nvSpPr>
      <xdr:spPr>
        <a:xfrm>
          <a:off x="9588500" y="101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112062</xdr:rowOff>
    </xdr:from>
    <xdr:ext cx="534377" cy="259045"/>
    <xdr:sp macro="" textlink="">
      <xdr:nvSpPr>
        <xdr:cNvPr id="373" name="テキスト ボックス 372"/>
        <xdr:cNvSpPr txBox="1"/>
      </xdr:nvSpPr>
      <xdr:spPr>
        <a:xfrm>
          <a:off x="9372111" y="1022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28279</xdr:rowOff>
    </xdr:from>
    <xdr:to>
      <xdr:col>46</xdr:col>
      <xdr:colOff>38100</xdr:colOff>
      <xdr:row>59</xdr:row>
      <xdr:rowOff>129879</xdr:rowOff>
    </xdr:to>
    <xdr:sp macro="" textlink="">
      <xdr:nvSpPr>
        <xdr:cNvPr id="374" name="楕円 373"/>
        <xdr:cNvSpPr/>
      </xdr:nvSpPr>
      <xdr:spPr>
        <a:xfrm>
          <a:off x="8699500" y="101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121006</xdr:rowOff>
    </xdr:from>
    <xdr:ext cx="534377" cy="259045"/>
    <xdr:sp macro="" textlink="">
      <xdr:nvSpPr>
        <xdr:cNvPr id="375" name="テキスト ボックス 374"/>
        <xdr:cNvSpPr txBox="1"/>
      </xdr:nvSpPr>
      <xdr:spPr>
        <a:xfrm>
          <a:off x="8483111" y="102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30997</xdr:rowOff>
    </xdr:from>
    <xdr:to>
      <xdr:col>41</xdr:col>
      <xdr:colOff>101600</xdr:colOff>
      <xdr:row>59</xdr:row>
      <xdr:rowOff>132597</xdr:rowOff>
    </xdr:to>
    <xdr:sp macro="" textlink="">
      <xdr:nvSpPr>
        <xdr:cNvPr id="376" name="楕円 375"/>
        <xdr:cNvSpPr/>
      </xdr:nvSpPr>
      <xdr:spPr>
        <a:xfrm>
          <a:off x="7810500" y="101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123724</xdr:rowOff>
    </xdr:from>
    <xdr:ext cx="534377" cy="259045"/>
    <xdr:sp macro="" textlink="">
      <xdr:nvSpPr>
        <xdr:cNvPr id="377" name="テキスト ボックス 376"/>
        <xdr:cNvSpPr txBox="1"/>
      </xdr:nvSpPr>
      <xdr:spPr>
        <a:xfrm>
          <a:off x="7594111" y="102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32014</xdr:rowOff>
    </xdr:from>
    <xdr:to>
      <xdr:col>36</xdr:col>
      <xdr:colOff>165100</xdr:colOff>
      <xdr:row>59</xdr:row>
      <xdr:rowOff>133614</xdr:rowOff>
    </xdr:to>
    <xdr:sp macro="" textlink="">
      <xdr:nvSpPr>
        <xdr:cNvPr id="378" name="楕円 377"/>
        <xdr:cNvSpPr/>
      </xdr:nvSpPr>
      <xdr:spPr>
        <a:xfrm>
          <a:off x="6921500" y="101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124741</xdr:rowOff>
    </xdr:from>
    <xdr:ext cx="469744" cy="259045"/>
    <xdr:sp macro="" textlink="">
      <xdr:nvSpPr>
        <xdr:cNvPr id="379" name="テキスト ボックス 378"/>
        <xdr:cNvSpPr txBox="1"/>
      </xdr:nvSpPr>
      <xdr:spPr>
        <a:xfrm>
          <a:off x="6737428" y="1024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7874</xdr:rowOff>
    </xdr:from>
    <xdr:to>
      <xdr:col>55</xdr:col>
      <xdr:colOff>0</xdr:colOff>
      <xdr:row>79</xdr:row>
      <xdr:rowOff>21228</xdr:rowOff>
    </xdr:to>
    <xdr:cxnSp macro="">
      <xdr:nvCxnSpPr>
        <xdr:cNvPr id="408" name="直線コネクタ 407"/>
        <xdr:cNvCxnSpPr/>
      </xdr:nvCxnSpPr>
      <xdr:spPr>
        <a:xfrm>
          <a:off x="9639300" y="13552424"/>
          <a:ext cx="8382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161607</xdr:rowOff>
    </xdr:from>
    <xdr:to>
      <xdr:col>50</xdr:col>
      <xdr:colOff>114300</xdr:colOff>
      <xdr:row>79</xdr:row>
      <xdr:rowOff>7874</xdr:rowOff>
    </xdr:to>
    <xdr:cxnSp macro="">
      <xdr:nvCxnSpPr>
        <xdr:cNvPr id="411" name="直線コネクタ 410"/>
        <xdr:cNvCxnSpPr/>
      </xdr:nvCxnSpPr>
      <xdr:spPr>
        <a:xfrm>
          <a:off x="8750300" y="13534707"/>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161607</xdr:rowOff>
    </xdr:from>
    <xdr:to>
      <xdr:col>45</xdr:col>
      <xdr:colOff>177800</xdr:colOff>
      <xdr:row>79</xdr:row>
      <xdr:rowOff>27324</xdr:rowOff>
    </xdr:to>
    <xdr:cxnSp macro="">
      <xdr:nvCxnSpPr>
        <xdr:cNvPr id="414" name="直線コネクタ 413"/>
        <xdr:cNvCxnSpPr/>
      </xdr:nvCxnSpPr>
      <xdr:spPr>
        <a:xfrm flipV="1">
          <a:off x="7861300" y="13534707"/>
          <a:ext cx="8890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27324</xdr:rowOff>
    </xdr:from>
    <xdr:to>
      <xdr:col>41</xdr:col>
      <xdr:colOff>50800</xdr:colOff>
      <xdr:row>79</xdr:row>
      <xdr:rowOff>27572</xdr:rowOff>
    </xdr:to>
    <xdr:cxnSp macro="">
      <xdr:nvCxnSpPr>
        <xdr:cNvPr id="417" name="直線コネクタ 416"/>
        <xdr:cNvCxnSpPr/>
      </xdr:nvCxnSpPr>
      <xdr:spPr>
        <a:xfrm flipV="1">
          <a:off x="6972300" y="1357187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141878</xdr:rowOff>
    </xdr:from>
    <xdr:to>
      <xdr:col>55</xdr:col>
      <xdr:colOff>50800</xdr:colOff>
      <xdr:row>79</xdr:row>
      <xdr:rowOff>72028</xdr:rowOff>
    </xdr:to>
    <xdr:sp macro="" textlink="">
      <xdr:nvSpPr>
        <xdr:cNvPr id="427" name="楕円 426"/>
        <xdr:cNvSpPr/>
      </xdr:nvSpPr>
      <xdr:spPr>
        <a:xfrm>
          <a:off x="10426700" y="135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56805</xdr:rowOff>
    </xdr:from>
    <xdr:ext cx="469744" cy="259045"/>
    <xdr:sp macro="" textlink="">
      <xdr:nvSpPr>
        <xdr:cNvPr id="428" name="商工費該当値テキスト"/>
        <xdr:cNvSpPr txBox="1"/>
      </xdr:nvSpPr>
      <xdr:spPr>
        <a:xfrm>
          <a:off x="10528300" y="1342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128524</xdr:rowOff>
    </xdr:from>
    <xdr:to>
      <xdr:col>50</xdr:col>
      <xdr:colOff>165100</xdr:colOff>
      <xdr:row>79</xdr:row>
      <xdr:rowOff>58674</xdr:rowOff>
    </xdr:to>
    <xdr:sp macro="" textlink="">
      <xdr:nvSpPr>
        <xdr:cNvPr id="429" name="楕円 428"/>
        <xdr:cNvSpPr/>
      </xdr:nvSpPr>
      <xdr:spPr>
        <a:xfrm>
          <a:off x="9588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49801</xdr:rowOff>
    </xdr:from>
    <xdr:ext cx="469744" cy="259045"/>
    <xdr:sp macro="" textlink="">
      <xdr:nvSpPr>
        <xdr:cNvPr id="430" name="テキスト ボックス 429"/>
        <xdr:cNvSpPr txBox="1"/>
      </xdr:nvSpPr>
      <xdr:spPr>
        <a:xfrm>
          <a:off x="9404428" y="135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110807</xdr:rowOff>
    </xdr:from>
    <xdr:to>
      <xdr:col>46</xdr:col>
      <xdr:colOff>38100</xdr:colOff>
      <xdr:row>79</xdr:row>
      <xdr:rowOff>40957</xdr:rowOff>
    </xdr:to>
    <xdr:sp macro="" textlink="">
      <xdr:nvSpPr>
        <xdr:cNvPr id="431" name="楕円 430"/>
        <xdr:cNvSpPr/>
      </xdr:nvSpPr>
      <xdr:spPr>
        <a:xfrm>
          <a:off x="8699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32084</xdr:rowOff>
    </xdr:from>
    <xdr:ext cx="469744" cy="259045"/>
    <xdr:sp macro="" textlink="">
      <xdr:nvSpPr>
        <xdr:cNvPr id="432" name="テキスト ボックス 431"/>
        <xdr:cNvSpPr txBox="1"/>
      </xdr:nvSpPr>
      <xdr:spPr>
        <a:xfrm>
          <a:off x="8515428" y="135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147974</xdr:rowOff>
    </xdr:from>
    <xdr:to>
      <xdr:col>41</xdr:col>
      <xdr:colOff>101600</xdr:colOff>
      <xdr:row>79</xdr:row>
      <xdr:rowOff>78124</xdr:rowOff>
    </xdr:to>
    <xdr:sp macro="" textlink="">
      <xdr:nvSpPr>
        <xdr:cNvPr id="433" name="楕円 432"/>
        <xdr:cNvSpPr/>
      </xdr:nvSpPr>
      <xdr:spPr>
        <a:xfrm>
          <a:off x="7810500" y="135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69251</xdr:rowOff>
    </xdr:from>
    <xdr:ext cx="378565" cy="259045"/>
    <xdr:sp macro="" textlink="">
      <xdr:nvSpPr>
        <xdr:cNvPr id="434" name="テキスト ボックス 433"/>
        <xdr:cNvSpPr txBox="1"/>
      </xdr:nvSpPr>
      <xdr:spPr>
        <a:xfrm>
          <a:off x="7672017" y="1361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148222</xdr:rowOff>
    </xdr:from>
    <xdr:to>
      <xdr:col>36</xdr:col>
      <xdr:colOff>165100</xdr:colOff>
      <xdr:row>79</xdr:row>
      <xdr:rowOff>78372</xdr:rowOff>
    </xdr:to>
    <xdr:sp macro="" textlink="">
      <xdr:nvSpPr>
        <xdr:cNvPr id="435" name="楕円 434"/>
        <xdr:cNvSpPr/>
      </xdr:nvSpPr>
      <xdr:spPr>
        <a:xfrm>
          <a:off x="6921500" y="135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69499</xdr:rowOff>
    </xdr:from>
    <xdr:ext cx="378565" cy="259045"/>
    <xdr:sp macro="" textlink="">
      <xdr:nvSpPr>
        <xdr:cNvPr id="436" name="テキスト ボックス 435"/>
        <xdr:cNvSpPr txBox="1"/>
      </xdr:nvSpPr>
      <xdr:spPr>
        <a:xfrm>
          <a:off x="6783017" y="1361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81936</xdr:rowOff>
    </xdr:from>
    <xdr:to>
      <xdr:col>55</xdr:col>
      <xdr:colOff>0</xdr:colOff>
      <xdr:row>99</xdr:row>
      <xdr:rowOff>86847</xdr:rowOff>
    </xdr:to>
    <xdr:cxnSp macro="">
      <xdr:nvCxnSpPr>
        <xdr:cNvPr id="467" name="直線コネクタ 466"/>
        <xdr:cNvCxnSpPr/>
      </xdr:nvCxnSpPr>
      <xdr:spPr>
        <a:xfrm>
          <a:off x="9639300" y="17055486"/>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81936</xdr:rowOff>
    </xdr:from>
    <xdr:to>
      <xdr:col>50</xdr:col>
      <xdr:colOff>114300</xdr:colOff>
      <xdr:row>99</xdr:row>
      <xdr:rowOff>86616</xdr:rowOff>
    </xdr:to>
    <xdr:cxnSp macro="">
      <xdr:nvCxnSpPr>
        <xdr:cNvPr id="470" name="直線コネクタ 469"/>
        <xdr:cNvCxnSpPr/>
      </xdr:nvCxnSpPr>
      <xdr:spPr>
        <a:xfrm flipV="1">
          <a:off x="8750300" y="17055486"/>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86601</xdr:rowOff>
    </xdr:from>
    <xdr:to>
      <xdr:col>45</xdr:col>
      <xdr:colOff>177800</xdr:colOff>
      <xdr:row>99</xdr:row>
      <xdr:rowOff>86616</xdr:rowOff>
    </xdr:to>
    <xdr:cxnSp macro="">
      <xdr:nvCxnSpPr>
        <xdr:cNvPr id="473" name="直線コネクタ 472"/>
        <xdr:cNvCxnSpPr/>
      </xdr:nvCxnSpPr>
      <xdr:spPr>
        <a:xfrm>
          <a:off x="7861300" y="17060151"/>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86280</xdr:rowOff>
    </xdr:from>
    <xdr:to>
      <xdr:col>41</xdr:col>
      <xdr:colOff>50800</xdr:colOff>
      <xdr:row>99</xdr:row>
      <xdr:rowOff>86601</xdr:rowOff>
    </xdr:to>
    <xdr:cxnSp macro="">
      <xdr:nvCxnSpPr>
        <xdr:cNvPr id="476" name="直線コネクタ 475"/>
        <xdr:cNvCxnSpPr/>
      </xdr:nvCxnSpPr>
      <xdr:spPr>
        <a:xfrm>
          <a:off x="6972300" y="17059830"/>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36047</xdr:rowOff>
    </xdr:from>
    <xdr:to>
      <xdr:col>55</xdr:col>
      <xdr:colOff>50800</xdr:colOff>
      <xdr:row>99</xdr:row>
      <xdr:rowOff>137647</xdr:rowOff>
    </xdr:to>
    <xdr:sp macro="" textlink="">
      <xdr:nvSpPr>
        <xdr:cNvPr id="486" name="楕円 485"/>
        <xdr:cNvSpPr/>
      </xdr:nvSpPr>
      <xdr:spPr>
        <a:xfrm>
          <a:off x="10426700" y="170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31136</xdr:rowOff>
    </xdr:from>
    <xdr:to>
      <xdr:col>50</xdr:col>
      <xdr:colOff>165100</xdr:colOff>
      <xdr:row>99</xdr:row>
      <xdr:rowOff>132736</xdr:rowOff>
    </xdr:to>
    <xdr:sp macro="" textlink="">
      <xdr:nvSpPr>
        <xdr:cNvPr id="488" name="楕円 487"/>
        <xdr:cNvSpPr/>
      </xdr:nvSpPr>
      <xdr:spPr>
        <a:xfrm>
          <a:off x="9588500" y="170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123863</xdr:rowOff>
    </xdr:from>
    <xdr:ext cx="534377" cy="259045"/>
    <xdr:sp macro="" textlink="">
      <xdr:nvSpPr>
        <xdr:cNvPr id="489" name="テキスト ボックス 488"/>
        <xdr:cNvSpPr txBox="1"/>
      </xdr:nvSpPr>
      <xdr:spPr>
        <a:xfrm>
          <a:off x="9372111" y="170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35816</xdr:rowOff>
    </xdr:from>
    <xdr:to>
      <xdr:col>46</xdr:col>
      <xdr:colOff>38100</xdr:colOff>
      <xdr:row>99</xdr:row>
      <xdr:rowOff>137416</xdr:rowOff>
    </xdr:to>
    <xdr:sp macro="" textlink="">
      <xdr:nvSpPr>
        <xdr:cNvPr id="490" name="楕円 489"/>
        <xdr:cNvSpPr/>
      </xdr:nvSpPr>
      <xdr:spPr>
        <a:xfrm>
          <a:off x="8699500" y="170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128543</xdr:rowOff>
    </xdr:from>
    <xdr:ext cx="534377" cy="259045"/>
    <xdr:sp macro="" textlink="">
      <xdr:nvSpPr>
        <xdr:cNvPr id="491" name="テキスト ボックス 490"/>
        <xdr:cNvSpPr txBox="1"/>
      </xdr:nvSpPr>
      <xdr:spPr>
        <a:xfrm>
          <a:off x="8483111" y="171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35801</xdr:rowOff>
    </xdr:from>
    <xdr:to>
      <xdr:col>41</xdr:col>
      <xdr:colOff>101600</xdr:colOff>
      <xdr:row>99</xdr:row>
      <xdr:rowOff>137401</xdr:rowOff>
    </xdr:to>
    <xdr:sp macro="" textlink="">
      <xdr:nvSpPr>
        <xdr:cNvPr id="492" name="楕円 491"/>
        <xdr:cNvSpPr/>
      </xdr:nvSpPr>
      <xdr:spPr>
        <a:xfrm>
          <a:off x="7810500" y="170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128528</xdr:rowOff>
    </xdr:from>
    <xdr:ext cx="534377" cy="259045"/>
    <xdr:sp macro="" textlink="">
      <xdr:nvSpPr>
        <xdr:cNvPr id="493" name="テキスト ボックス 492"/>
        <xdr:cNvSpPr txBox="1"/>
      </xdr:nvSpPr>
      <xdr:spPr>
        <a:xfrm>
          <a:off x="7594111" y="1710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35480</xdr:rowOff>
    </xdr:from>
    <xdr:to>
      <xdr:col>36</xdr:col>
      <xdr:colOff>165100</xdr:colOff>
      <xdr:row>99</xdr:row>
      <xdr:rowOff>137080</xdr:rowOff>
    </xdr:to>
    <xdr:sp macro="" textlink="">
      <xdr:nvSpPr>
        <xdr:cNvPr id="494" name="楕円 493"/>
        <xdr:cNvSpPr/>
      </xdr:nvSpPr>
      <xdr:spPr>
        <a:xfrm>
          <a:off x="6921500" y="170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128207</xdr:rowOff>
    </xdr:from>
    <xdr:ext cx="534377" cy="259045"/>
    <xdr:sp macro="" textlink="">
      <xdr:nvSpPr>
        <xdr:cNvPr id="495" name="テキスト ボックス 494"/>
        <xdr:cNvSpPr txBox="1"/>
      </xdr:nvSpPr>
      <xdr:spPr>
        <a:xfrm>
          <a:off x="6705111" y="171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170093</xdr:rowOff>
    </xdr:from>
    <xdr:to>
      <xdr:col>85</xdr:col>
      <xdr:colOff>127000</xdr:colOff>
      <xdr:row>38</xdr:row>
      <xdr:rowOff>15472</xdr:rowOff>
    </xdr:to>
    <xdr:cxnSp macro="">
      <xdr:nvCxnSpPr>
        <xdr:cNvPr id="526" name="直線コネクタ 525"/>
        <xdr:cNvCxnSpPr/>
      </xdr:nvCxnSpPr>
      <xdr:spPr>
        <a:xfrm>
          <a:off x="15481300" y="6513743"/>
          <a:ext cx="8382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170093</xdr:rowOff>
    </xdr:from>
    <xdr:to>
      <xdr:col>81</xdr:col>
      <xdr:colOff>50800</xdr:colOff>
      <xdr:row>38</xdr:row>
      <xdr:rowOff>87503</xdr:rowOff>
    </xdr:to>
    <xdr:cxnSp macro="">
      <xdr:nvCxnSpPr>
        <xdr:cNvPr id="529" name="直線コネクタ 528"/>
        <xdr:cNvCxnSpPr/>
      </xdr:nvCxnSpPr>
      <xdr:spPr>
        <a:xfrm flipV="1">
          <a:off x="14592300" y="6513743"/>
          <a:ext cx="8890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85162</xdr:rowOff>
    </xdr:from>
    <xdr:to>
      <xdr:col>76</xdr:col>
      <xdr:colOff>114300</xdr:colOff>
      <xdr:row>38</xdr:row>
      <xdr:rowOff>87503</xdr:rowOff>
    </xdr:to>
    <xdr:cxnSp macro="">
      <xdr:nvCxnSpPr>
        <xdr:cNvPr id="532" name="直線コネクタ 531"/>
        <xdr:cNvCxnSpPr/>
      </xdr:nvCxnSpPr>
      <xdr:spPr>
        <a:xfrm>
          <a:off x="13703300" y="6600262"/>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89626</xdr:rowOff>
    </xdr:from>
    <xdr:to>
      <xdr:col>71</xdr:col>
      <xdr:colOff>177800</xdr:colOff>
      <xdr:row>38</xdr:row>
      <xdr:rowOff>85162</xdr:rowOff>
    </xdr:to>
    <xdr:cxnSp macro="">
      <xdr:nvCxnSpPr>
        <xdr:cNvPr id="535" name="直線コネクタ 534"/>
        <xdr:cNvCxnSpPr/>
      </xdr:nvCxnSpPr>
      <xdr:spPr>
        <a:xfrm>
          <a:off x="12814300" y="6433276"/>
          <a:ext cx="889000" cy="16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136122</xdr:rowOff>
    </xdr:from>
    <xdr:to>
      <xdr:col>85</xdr:col>
      <xdr:colOff>177800</xdr:colOff>
      <xdr:row>38</xdr:row>
      <xdr:rowOff>66272</xdr:rowOff>
    </xdr:to>
    <xdr:sp macro="" textlink="">
      <xdr:nvSpPr>
        <xdr:cNvPr id="545" name="楕円 544"/>
        <xdr:cNvSpPr/>
      </xdr:nvSpPr>
      <xdr:spPr>
        <a:xfrm>
          <a:off x="16268700" y="64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51049</xdr:rowOff>
    </xdr:from>
    <xdr:ext cx="534377" cy="259045"/>
    <xdr:sp macro="" textlink="">
      <xdr:nvSpPr>
        <xdr:cNvPr id="546" name="消防費該当値テキスト"/>
        <xdr:cNvSpPr txBox="1"/>
      </xdr:nvSpPr>
      <xdr:spPr>
        <a:xfrm>
          <a:off x="16370300" y="63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119293</xdr:rowOff>
    </xdr:from>
    <xdr:to>
      <xdr:col>81</xdr:col>
      <xdr:colOff>101600</xdr:colOff>
      <xdr:row>38</xdr:row>
      <xdr:rowOff>49443</xdr:rowOff>
    </xdr:to>
    <xdr:sp macro="" textlink="">
      <xdr:nvSpPr>
        <xdr:cNvPr id="547" name="楕円 546"/>
        <xdr:cNvSpPr/>
      </xdr:nvSpPr>
      <xdr:spPr>
        <a:xfrm>
          <a:off x="15430500" y="6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40570</xdr:rowOff>
    </xdr:from>
    <xdr:ext cx="534377" cy="259045"/>
    <xdr:sp macro="" textlink="">
      <xdr:nvSpPr>
        <xdr:cNvPr id="548" name="テキスト ボックス 547"/>
        <xdr:cNvSpPr txBox="1"/>
      </xdr:nvSpPr>
      <xdr:spPr>
        <a:xfrm>
          <a:off x="15214111" y="65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36703</xdr:rowOff>
    </xdr:from>
    <xdr:to>
      <xdr:col>76</xdr:col>
      <xdr:colOff>165100</xdr:colOff>
      <xdr:row>38</xdr:row>
      <xdr:rowOff>138303</xdr:rowOff>
    </xdr:to>
    <xdr:sp macro="" textlink="">
      <xdr:nvSpPr>
        <xdr:cNvPr id="549" name="楕円 548"/>
        <xdr:cNvSpPr/>
      </xdr:nvSpPr>
      <xdr:spPr>
        <a:xfrm>
          <a:off x="14541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129430</xdr:rowOff>
    </xdr:from>
    <xdr:ext cx="534377" cy="259045"/>
    <xdr:sp macro="" textlink="">
      <xdr:nvSpPr>
        <xdr:cNvPr id="550" name="テキスト ボックス 549"/>
        <xdr:cNvSpPr txBox="1"/>
      </xdr:nvSpPr>
      <xdr:spPr>
        <a:xfrm>
          <a:off x="14325111" y="66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34362</xdr:rowOff>
    </xdr:from>
    <xdr:to>
      <xdr:col>72</xdr:col>
      <xdr:colOff>38100</xdr:colOff>
      <xdr:row>38</xdr:row>
      <xdr:rowOff>135962</xdr:rowOff>
    </xdr:to>
    <xdr:sp macro="" textlink="">
      <xdr:nvSpPr>
        <xdr:cNvPr id="551" name="楕円 550"/>
        <xdr:cNvSpPr/>
      </xdr:nvSpPr>
      <xdr:spPr>
        <a:xfrm>
          <a:off x="13652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127089</xdr:rowOff>
    </xdr:from>
    <xdr:ext cx="534377" cy="259045"/>
    <xdr:sp macro="" textlink="">
      <xdr:nvSpPr>
        <xdr:cNvPr id="552" name="テキスト ボックス 551"/>
        <xdr:cNvSpPr txBox="1"/>
      </xdr:nvSpPr>
      <xdr:spPr>
        <a:xfrm>
          <a:off x="13436111" y="664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38826</xdr:rowOff>
    </xdr:from>
    <xdr:to>
      <xdr:col>67</xdr:col>
      <xdr:colOff>101600</xdr:colOff>
      <xdr:row>37</xdr:row>
      <xdr:rowOff>140426</xdr:rowOff>
    </xdr:to>
    <xdr:sp macro="" textlink="">
      <xdr:nvSpPr>
        <xdr:cNvPr id="553" name="楕円 552"/>
        <xdr:cNvSpPr/>
      </xdr:nvSpPr>
      <xdr:spPr>
        <a:xfrm>
          <a:off x="12763500" y="6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156953</xdr:rowOff>
    </xdr:from>
    <xdr:ext cx="534377" cy="259045"/>
    <xdr:sp macro="" textlink="">
      <xdr:nvSpPr>
        <xdr:cNvPr id="554" name="テキスト ボックス 553"/>
        <xdr:cNvSpPr txBox="1"/>
      </xdr:nvSpPr>
      <xdr:spPr>
        <a:xfrm>
          <a:off x="12547111" y="615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5731</xdr:rowOff>
    </xdr:from>
    <xdr:to>
      <xdr:col>85</xdr:col>
      <xdr:colOff>127000</xdr:colOff>
      <xdr:row>57</xdr:row>
      <xdr:rowOff>76053</xdr:rowOff>
    </xdr:to>
    <xdr:cxnSp macro="">
      <xdr:nvCxnSpPr>
        <xdr:cNvPr id="581" name="直線コネクタ 580"/>
        <xdr:cNvCxnSpPr/>
      </xdr:nvCxnSpPr>
      <xdr:spPr>
        <a:xfrm flipV="1">
          <a:off x="15481300" y="9778381"/>
          <a:ext cx="8382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21413</xdr:rowOff>
    </xdr:from>
    <xdr:to>
      <xdr:col>81</xdr:col>
      <xdr:colOff>50800</xdr:colOff>
      <xdr:row>57</xdr:row>
      <xdr:rowOff>76053</xdr:rowOff>
    </xdr:to>
    <xdr:cxnSp macro="">
      <xdr:nvCxnSpPr>
        <xdr:cNvPr id="584" name="直線コネクタ 583"/>
        <xdr:cNvCxnSpPr/>
      </xdr:nvCxnSpPr>
      <xdr:spPr>
        <a:xfrm>
          <a:off x="14592300" y="9794063"/>
          <a:ext cx="889000" cy="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21413</xdr:rowOff>
    </xdr:from>
    <xdr:to>
      <xdr:col>76</xdr:col>
      <xdr:colOff>114300</xdr:colOff>
      <xdr:row>57</xdr:row>
      <xdr:rowOff>81480</xdr:rowOff>
    </xdr:to>
    <xdr:cxnSp macro="">
      <xdr:nvCxnSpPr>
        <xdr:cNvPr id="587" name="直線コネクタ 586"/>
        <xdr:cNvCxnSpPr/>
      </xdr:nvCxnSpPr>
      <xdr:spPr>
        <a:xfrm flipV="1">
          <a:off x="13703300" y="9794063"/>
          <a:ext cx="889000" cy="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35385</xdr:rowOff>
    </xdr:from>
    <xdr:to>
      <xdr:col>71</xdr:col>
      <xdr:colOff>177800</xdr:colOff>
      <xdr:row>57</xdr:row>
      <xdr:rowOff>81480</xdr:rowOff>
    </xdr:to>
    <xdr:cxnSp macro="">
      <xdr:nvCxnSpPr>
        <xdr:cNvPr id="590" name="直線コネクタ 589"/>
        <xdr:cNvCxnSpPr/>
      </xdr:nvCxnSpPr>
      <xdr:spPr>
        <a:xfrm>
          <a:off x="12814300" y="9808035"/>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126381</xdr:rowOff>
    </xdr:from>
    <xdr:to>
      <xdr:col>85</xdr:col>
      <xdr:colOff>177800</xdr:colOff>
      <xdr:row>57</xdr:row>
      <xdr:rowOff>56531</xdr:rowOff>
    </xdr:to>
    <xdr:sp macro="" textlink="">
      <xdr:nvSpPr>
        <xdr:cNvPr id="600" name="楕円 599"/>
        <xdr:cNvSpPr/>
      </xdr:nvSpPr>
      <xdr:spPr>
        <a:xfrm>
          <a:off x="16268700" y="97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104808</xdr:rowOff>
    </xdr:from>
    <xdr:ext cx="534377" cy="259045"/>
    <xdr:sp macro="" textlink="">
      <xdr:nvSpPr>
        <xdr:cNvPr id="601" name="教育費該当値テキスト"/>
        <xdr:cNvSpPr txBox="1"/>
      </xdr:nvSpPr>
      <xdr:spPr>
        <a:xfrm>
          <a:off x="16370300" y="970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25253</xdr:rowOff>
    </xdr:from>
    <xdr:to>
      <xdr:col>81</xdr:col>
      <xdr:colOff>101600</xdr:colOff>
      <xdr:row>57</xdr:row>
      <xdr:rowOff>126853</xdr:rowOff>
    </xdr:to>
    <xdr:sp macro="" textlink="">
      <xdr:nvSpPr>
        <xdr:cNvPr id="602" name="楕円 601"/>
        <xdr:cNvSpPr/>
      </xdr:nvSpPr>
      <xdr:spPr>
        <a:xfrm>
          <a:off x="15430500" y="9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117980</xdr:rowOff>
    </xdr:from>
    <xdr:ext cx="534377" cy="259045"/>
    <xdr:sp macro="" textlink="">
      <xdr:nvSpPr>
        <xdr:cNvPr id="603" name="テキスト ボックス 602"/>
        <xdr:cNvSpPr txBox="1"/>
      </xdr:nvSpPr>
      <xdr:spPr>
        <a:xfrm>
          <a:off x="15214111" y="989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142063</xdr:rowOff>
    </xdr:from>
    <xdr:to>
      <xdr:col>76</xdr:col>
      <xdr:colOff>165100</xdr:colOff>
      <xdr:row>57</xdr:row>
      <xdr:rowOff>72213</xdr:rowOff>
    </xdr:to>
    <xdr:sp macro="" textlink="">
      <xdr:nvSpPr>
        <xdr:cNvPr id="604" name="楕円 603"/>
        <xdr:cNvSpPr/>
      </xdr:nvSpPr>
      <xdr:spPr>
        <a:xfrm>
          <a:off x="14541500" y="97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63340</xdr:rowOff>
    </xdr:from>
    <xdr:ext cx="534377" cy="259045"/>
    <xdr:sp macro="" textlink="">
      <xdr:nvSpPr>
        <xdr:cNvPr id="605" name="テキスト ボックス 604"/>
        <xdr:cNvSpPr txBox="1"/>
      </xdr:nvSpPr>
      <xdr:spPr>
        <a:xfrm>
          <a:off x="14325111" y="98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30680</xdr:rowOff>
    </xdr:from>
    <xdr:to>
      <xdr:col>72</xdr:col>
      <xdr:colOff>38100</xdr:colOff>
      <xdr:row>57</xdr:row>
      <xdr:rowOff>132280</xdr:rowOff>
    </xdr:to>
    <xdr:sp macro="" textlink="">
      <xdr:nvSpPr>
        <xdr:cNvPr id="606" name="楕円 605"/>
        <xdr:cNvSpPr/>
      </xdr:nvSpPr>
      <xdr:spPr>
        <a:xfrm>
          <a:off x="13652500" y="98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123407</xdr:rowOff>
    </xdr:from>
    <xdr:ext cx="534377" cy="259045"/>
    <xdr:sp macro="" textlink="">
      <xdr:nvSpPr>
        <xdr:cNvPr id="607" name="テキスト ボックス 606"/>
        <xdr:cNvSpPr txBox="1"/>
      </xdr:nvSpPr>
      <xdr:spPr>
        <a:xfrm>
          <a:off x="13436111" y="989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156035</xdr:rowOff>
    </xdr:from>
    <xdr:to>
      <xdr:col>67</xdr:col>
      <xdr:colOff>101600</xdr:colOff>
      <xdr:row>57</xdr:row>
      <xdr:rowOff>86185</xdr:rowOff>
    </xdr:to>
    <xdr:sp macro="" textlink="">
      <xdr:nvSpPr>
        <xdr:cNvPr id="608" name="楕円 607"/>
        <xdr:cNvSpPr/>
      </xdr:nvSpPr>
      <xdr:spPr>
        <a:xfrm>
          <a:off x="12763500" y="97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77312</xdr:rowOff>
    </xdr:from>
    <xdr:ext cx="534377" cy="259045"/>
    <xdr:sp macro="" textlink="">
      <xdr:nvSpPr>
        <xdr:cNvPr id="609" name="テキスト ボックス 608"/>
        <xdr:cNvSpPr txBox="1"/>
      </xdr:nvSpPr>
      <xdr:spPr>
        <a:xfrm>
          <a:off x="12547111" y="98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43821</xdr:rowOff>
    </xdr:from>
    <xdr:to>
      <xdr:col>71</xdr:col>
      <xdr:colOff>177800</xdr:colOff>
      <xdr:row>79</xdr:row>
      <xdr:rowOff>44450</xdr:rowOff>
    </xdr:to>
    <xdr:cxnSp macro="">
      <xdr:nvCxnSpPr>
        <xdr:cNvPr id="647" name="直線コネクタ 646"/>
        <xdr:cNvCxnSpPr/>
      </xdr:nvCxnSpPr>
      <xdr:spPr>
        <a:xfrm>
          <a:off x="12814300" y="135883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164471</xdr:rowOff>
    </xdr:from>
    <xdr:to>
      <xdr:col>67</xdr:col>
      <xdr:colOff>101600</xdr:colOff>
      <xdr:row>79</xdr:row>
      <xdr:rowOff>94621</xdr:rowOff>
    </xdr:to>
    <xdr:sp macro="" textlink="">
      <xdr:nvSpPr>
        <xdr:cNvPr id="665" name="楕円 664"/>
        <xdr:cNvSpPr/>
      </xdr:nvSpPr>
      <xdr:spPr>
        <a:xfrm>
          <a:off x="12763500" y="135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85748</xdr:rowOff>
    </xdr:from>
    <xdr:ext cx="378565" cy="259045"/>
    <xdr:sp macro="" textlink="">
      <xdr:nvSpPr>
        <xdr:cNvPr id="666" name="テキスト ボックス 665"/>
        <xdr:cNvSpPr txBox="1"/>
      </xdr:nvSpPr>
      <xdr:spPr>
        <a:xfrm>
          <a:off x="12625017" y="1363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6142</xdr:rowOff>
    </xdr:from>
    <xdr:to>
      <xdr:col>85</xdr:col>
      <xdr:colOff>127000</xdr:colOff>
      <xdr:row>98</xdr:row>
      <xdr:rowOff>6846</xdr:rowOff>
    </xdr:to>
    <xdr:cxnSp macro="">
      <xdr:nvCxnSpPr>
        <xdr:cNvPr id="693" name="直線コネクタ 692"/>
        <xdr:cNvCxnSpPr/>
      </xdr:nvCxnSpPr>
      <xdr:spPr>
        <a:xfrm>
          <a:off x="15481300" y="16808242"/>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147180</xdr:rowOff>
    </xdr:from>
    <xdr:to>
      <xdr:col>81</xdr:col>
      <xdr:colOff>50800</xdr:colOff>
      <xdr:row>98</xdr:row>
      <xdr:rowOff>6142</xdr:rowOff>
    </xdr:to>
    <xdr:cxnSp macro="">
      <xdr:nvCxnSpPr>
        <xdr:cNvPr id="696" name="直線コネクタ 695"/>
        <xdr:cNvCxnSpPr/>
      </xdr:nvCxnSpPr>
      <xdr:spPr>
        <a:xfrm>
          <a:off x="14592300" y="16777830"/>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132595</xdr:rowOff>
    </xdr:from>
    <xdr:to>
      <xdr:col>76</xdr:col>
      <xdr:colOff>114300</xdr:colOff>
      <xdr:row>97</xdr:row>
      <xdr:rowOff>147180</xdr:rowOff>
    </xdr:to>
    <xdr:cxnSp macro="">
      <xdr:nvCxnSpPr>
        <xdr:cNvPr id="699" name="直線コネクタ 698"/>
        <xdr:cNvCxnSpPr/>
      </xdr:nvCxnSpPr>
      <xdr:spPr>
        <a:xfrm>
          <a:off x="13703300" y="16763245"/>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115474</xdr:rowOff>
    </xdr:from>
    <xdr:to>
      <xdr:col>71</xdr:col>
      <xdr:colOff>177800</xdr:colOff>
      <xdr:row>97</xdr:row>
      <xdr:rowOff>132595</xdr:rowOff>
    </xdr:to>
    <xdr:cxnSp macro="">
      <xdr:nvCxnSpPr>
        <xdr:cNvPr id="702" name="直線コネクタ 701"/>
        <xdr:cNvCxnSpPr/>
      </xdr:nvCxnSpPr>
      <xdr:spPr>
        <a:xfrm>
          <a:off x="12814300" y="16746124"/>
          <a:ext cx="8890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127496</xdr:rowOff>
    </xdr:from>
    <xdr:to>
      <xdr:col>85</xdr:col>
      <xdr:colOff>177800</xdr:colOff>
      <xdr:row>98</xdr:row>
      <xdr:rowOff>57646</xdr:rowOff>
    </xdr:to>
    <xdr:sp macro="" textlink="">
      <xdr:nvSpPr>
        <xdr:cNvPr id="712" name="楕円 711"/>
        <xdr:cNvSpPr/>
      </xdr:nvSpPr>
      <xdr:spPr>
        <a:xfrm>
          <a:off x="16268700" y="167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42423</xdr:rowOff>
    </xdr:from>
    <xdr:ext cx="534377" cy="259045"/>
    <xdr:sp macro="" textlink="">
      <xdr:nvSpPr>
        <xdr:cNvPr id="713" name="公債費該当値テキスト"/>
        <xdr:cNvSpPr txBox="1"/>
      </xdr:nvSpPr>
      <xdr:spPr>
        <a:xfrm>
          <a:off x="16370300" y="166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126792</xdr:rowOff>
    </xdr:from>
    <xdr:to>
      <xdr:col>81</xdr:col>
      <xdr:colOff>101600</xdr:colOff>
      <xdr:row>98</xdr:row>
      <xdr:rowOff>56942</xdr:rowOff>
    </xdr:to>
    <xdr:sp macro="" textlink="">
      <xdr:nvSpPr>
        <xdr:cNvPr id="714" name="楕円 713"/>
        <xdr:cNvSpPr/>
      </xdr:nvSpPr>
      <xdr:spPr>
        <a:xfrm>
          <a:off x="15430500" y="167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48069</xdr:rowOff>
    </xdr:from>
    <xdr:ext cx="534377" cy="259045"/>
    <xdr:sp macro="" textlink="">
      <xdr:nvSpPr>
        <xdr:cNvPr id="715" name="テキスト ボックス 714"/>
        <xdr:cNvSpPr txBox="1"/>
      </xdr:nvSpPr>
      <xdr:spPr>
        <a:xfrm>
          <a:off x="15214111" y="16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96380</xdr:rowOff>
    </xdr:from>
    <xdr:to>
      <xdr:col>76</xdr:col>
      <xdr:colOff>165100</xdr:colOff>
      <xdr:row>98</xdr:row>
      <xdr:rowOff>26530</xdr:rowOff>
    </xdr:to>
    <xdr:sp macro="" textlink="">
      <xdr:nvSpPr>
        <xdr:cNvPr id="716" name="楕円 715"/>
        <xdr:cNvSpPr/>
      </xdr:nvSpPr>
      <xdr:spPr>
        <a:xfrm>
          <a:off x="14541500" y="167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17657</xdr:rowOff>
    </xdr:from>
    <xdr:ext cx="534377" cy="259045"/>
    <xdr:sp macro="" textlink="">
      <xdr:nvSpPr>
        <xdr:cNvPr id="717" name="テキスト ボックス 716"/>
        <xdr:cNvSpPr txBox="1"/>
      </xdr:nvSpPr>
      <xdr:spPr>
        <a:xfrm>
          <a:off x="14325111" y="168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81795</xdr:rowOff>
    </xdr:from>
    <xdr:to>
      <xdr:col>72</xdr:col>
      <xdr:colOff>38100</xdr:colOff>
      <xdr:row>98</xdr:row>
      <xdr:rowOff>11945</xdr:rowOff>
    </xdr:to>
    <xdr:sp macro="" textlink="">
      <xdr:nvSpPr>
        <xdr:cNvPr id="718" name="楕円 717"/>
        <xdr:cNvSpPr/>
      </xdr:nvSpPr>
      <xdr:spPr>
        <a:xfrm>
          <a:off x="13652500" y="1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3072</xdr:rowOff>
    </xdr:from>
    <xdr:ext cx="534377" cy="259045"/>
    <xdr:sp macro="" textlink="">
      <xdr:nvSpPr>
        <xdr:cNvPr id="719" name="テキスト ボックス 718"/>
        <xdr:cNvSpPr txBox="1"/>
      </xdr:nvSpPr>
      <xdr:spPr>
        <a:xfrm>
          <a:off x="13436111" y="1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64674</xdr:rowOff>
    </xdr:from>
    <xdr:to>
      <xdr:col>67</xdr:col>
      <xdr:colOff>101600</xdr:colOff>
      <xdr:row>97</xdr:row>
      <xdr:rowOff>166274</xdr:rowOff>
    </xdr:to>
    <xdr:sp macro="" textlink="">
      <xdr:nvSpPr>
        <xdr:cNvPr id="720" name="楕円 719"/>
        <xdr:cNvSpPr/>
      </xdr:nvSpPr>
      <xdr:spPr>
        <a:xfrm>
          <a:off x="12763500" y="166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157401</xdr:rowOff>
    </xdr:from>
    <xdr:ext cx="534377" cy="259045"/>
    <xdr:sp macro="" textlink="">
      <xdr:nvSpPr>
        <xdr:cNvPr id="721" name="テキスト ボックス 720"/>
        <xdr:cNvSpPr txBox="1"/>
      </xdr:nvSpPr>
      <xdr:spPr>
        <a:xfrm>
          <a:off x="12547111" y="1678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議会費、民生費、商工費、公債費が低くなっている。民生費は年々上昇しており、類似団体平均との差も縮まっているため、高齢化が進んでいるためとも思われる。商工費は観光資源が乏しいことや観光産業がないことも低い値となっている要因である。公債費については現在は落ち着いているが、施設の更新や改修に伴う大きな借入れも今後出てくるため、計画的に借入れ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実質単年度収支がマイナスと続きであり、平成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年度は大きくマイナスとなっている。財政調整基金も年々減少しており、大胆な事業の見直しなどを行って歳出を抑え、軌道修正していく必要がある。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すべての会計において赤字は出ていないが、上水道事業以外は一般会計からの補てんに頼っている面が多い。</a:t>
          </a:r>
        </a:p>
        <a:p>
          <a:r>
            <a:rPr kumimoji="1" lang="ja-JP" altLang="en-US" sz="1400">
              <a:latin typeface="ＭＳ ゴシック" pitchFamily="49" charset="-128"/>
              <a:ea typeface="ＭＳ ゴシック" pitchFamily="49" charset="-128"/>
            </a:rPr>
            <a:t>　農業集落排水事業及び公共下水道事業が平成３１年度から公営企業会計へ移行するため、適正な繰入基準の作成や使用料金の見直しなどを行って、できる限りの自主運営を目指すよう努力する。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5015_&#22338;&#3106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69.2</v>
          </cell>
          <cell r="CV53">
            <v>70.5</v>
          </cell>
        </row>
        <row r="55">
          <cell r="AN55" t="str">
            <v>類似団体内平均値</v>
          </cell>
          <cell r="CN55">
            <v>0</v>
          </cell>
          <cell r="CV55">
            <v>0</v>
          </cell>
        </row>
        <row r="57">
          <cell r="CN57">
            <v>58.6</v>
          </cell>
          <cell r="CV57">
            <v>60.3</v>
          </cell>
        </row>
        <row r="72">
          <cell r="BP72" t="str">
            <v>H25</v>
          </cell>
          <cell r="BX72" t="str">
            <v>H26</v>
          </cell>
          <cell r="CF72" t="str">
            <v>H27</v>
          </cell>
          <cell r="CN72" t="str">
            <v>H28</v>
          </cell>
          <cell r="CV72" t="str">
            <v>H29</v>
          </cell>
        </row>
        <row r="73">
          <cell r="AN73" t="str">
            <v>当該団体値</v>
          </cell>
        </row>
        <row r="75">
          <cell r="BP75">
            <v>10.7</v>
          </cell>
          <cell r="BX75">
            <v>9.3000000000000007</v>
          </cell>
          <cell r="CF75">
            <v>7.6</v>
          </cell>
          <cell r="CN75">
            <v>5.3</v>
          </cell>
          <cell r="CV75">
            <v>3.7</v>
          </cell>
        </row>
        <row r="77">
          <cell r="AN77" t="str">
            <v>類似団体内平均値</v>
          </cell>
          <cell r="BP77">
            <v>12.9</v>
          </cell>
          <cell r="BX77">
            <v>22.6</v>
          </cell>
          <cell r="CF77">
            <v>0.8</v>
          </cell>
          <cell r="CN77">
            <v>0</v>
          </cell>
          <cell r="CV77">
            <v>0</v>
          </cell>
        </row>
        <row r="79">
          <cell r="BP79">
            <v>10</v>
          </cell>
          <cell r="BX79">
            <v>9.5</v>
          </cell>
          <cell r="CF79">
            <v>8.1</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3278778</v>
      </c>
      <c r="BO4" s="403"/>
      <c r="BP4" s="403"/>
      <c r="BQ4" s="403"/>
      <c r="BR4" s="403"/>
      <c r="BS4" s="403"/>
      <c r="BT4" s="403"/>
      <c r="BU4" s="404"/>
      <c r="BV4" s="402">
        <v>3304779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3.1</v>
      </c>
      <c r="CU4" s="584"/>
      <c r="CV4" s="584"/>
      <c r="CW4" s="584"/>
      <c r="CX4" s="584"/>
      <c r="CY4" s="584"/>
      <c r="CZ4" s="584"/>
      <c r="DA4" s="585"/>
      <c r="DB4" s="583">
        <v>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3177846</v>
      </c>
      <c r="BO5" s="408"/>
      <c r="BP5" s="408"/>
      <c r="BQ5" s="408"/>
      <c r="BR5" s="408"/>
      <c r="BS5" s="408"/>
      <c r="BT5" s="408"/>
      <c r="BU5" s="409"/>
      <c r="BV5" s="407">
        <v>3185418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89.7</v>
      </c>
      <c r="CU5" s="378"/>
      <c r="CV5" s="378"/>
      <c r="CW5" s="378"/>
      <c r="CX5" s="378"/>
      <c r="CY5" s="378"/>
      <c r="CZ5" s="378"/>
      <c r="DA5" s="379"/>
      <c r="DB5" s="377">
        <v>84.2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100932</v>
      </c>
      <c r="BO6" s="408"/>
      <c r="BP6" s="408"/>
      <c r="BQ6" s="408"/>
      <c r="BR6" s="408"/>
      <c r="BS6" s="408"/>
      <c r="BT6" s="408"/>
      <c r="BU6" s="409"/>
      <c r="BV6" s="407">
        <v>119361</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96.1</v>
      </c>
      <c r="CU6" s="558"/>
      <c r="CV6" s="558"/>
      <c r="CW6" s="558"/>
      <c r="CX6" s="558"/>
      <c r="CY6" s="558"/>
      <c r="CZ6" s="558"/>
      <c r="DA6" s="559"/>
      <c r="DB6" s="557">
        <v>89.9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33582</v>
      </c>
      <c r="BO7" s="408"/>
      <c r="BP7" s="408"/>
      <c r="BQ7" s="408"/>
      <c r="BR7" s="408"/>
      <c r="BS7" s="408"/>
      <c r="BT7" s="408"/>
      <c r="BU7" s="409"/>
      <c r="BV7" s="407">
        <v>10997</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2207796</v>
      </c>
      <c r="CU7" s="408"/>
      <c r="CV7" s="408"/>
      <c r="CW7" s="408"/>
      <c r="CX7" s="408"/>
      <c r="CY7" s="408"/>
      <c r="CZ7" s="408"/>
      <c r="DA7" s="409"/>
      <c r="DB7" s="407">
        <v>2170051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67350</v>
      </c>
      <c r="BO8" s="408"/>
      <c r="BP8" s="408"/>
      <c r="BQ8" s="408"/>
      <c r="BR8" s="408"/>
      <c r="BS8" s="408"/>
      <c r="BT8" s="408"/>
      <c r="BU8" s="409"/>
      <c r="BV8" s="407">
        <v>108364</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0.59</v>
      </c>
      <c r="CU8" s="521"/>
      <c r="CV8" s="521"/>
      <c r="CW8" s="521"/>
      <c r="CX8" s="521"/>
      <c r="CY8" s="521"/>
      <c r="CZ8" s="521"/>
      <c r="DA8" s="522"/>
      <c r="DB8" s="520">
        <v>0.57999999999999996</v>
      </c>
      <c r="DC8" s="521"/>
      <c r="DD8" s="521"/>
      <c r="DE8" s="521"/>
      <c r="DF8" s="521"/>
      <c r="DG8" s="521"/>
      <c r="DH8" s="521"/>
      <c r="DI8" s="522"/>
      <c r="DJ8" s="165"/>
      <c r="DK8" s="165"/>
      <c r="DL8" s="165"/>
      <c r="DM8" s="165"/>
      <c r="DN8" s="165"/>
      <c r="DO8" s="165"/>
    </row>
    <row r="9" spans="1:119" ht="18.75" customHeight="1" thickBot="1">
      <c r="A9" s="166"/>
      <c r="B9" s="546" t="s">
        <v>107</v>
      </c>
      <c r="C9" s="547"/>
      <c r="D9" s="547"/>
      <c r="E9" s="547"/>
      <c r="F9" s="547"/>
      <c r="G9" s="547"/>
      <c r="H9" s="547"/>
      <c r="I9" s="547"/>
      <c r="J9" s="547"/>
      <c r="K9" s="470"/>
      <c r="L9" s="548" t="s">
        <v>108</v>
      </c>
      <c r="M9" s="549"/>
      <c r="N9" s="549"/>
      <c r="O9" s="549"/>
      <c r="P9" s="549"/>
      <c r="Q9" s="550"/>
      <c r="R9" s="551">
        <v>8202</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111</v>
      </c>
      <c r="AV9" s="465"/>
      <c r="AW9" s="465"/>
      <c r="AX9" s="465"/>
      <c r="AY9" s="387" t="s">
        <v>112</v>
      </c>
      <c r="AZ9" s="388"/>
      <c r="BA9" s="388"/>
      <c r="BB9" s="388"/>
      <c r="BC9" s="388"/>
      <c r="BD9" s="388"/>
      <c r="BE9" s="388"/>
      <c r="BF9" s="388"/>
      <c r="BG9" s="388"/>
      <c r="BH9" s="388"/>
      <c r="BI9" s="388"/>
      <c r="BJ9" s="388"/>
      <c r="BK9" s="388"/>
      <c r="BL9" s="388"/>
      <c r="BM9" s="389"/>
      <c r="BN9" s="407">
        <v>-41014</v>
      </c>
      <c r="BO9" s="408"/>
      <c r="BP9" s="408"/>
      <c r="BQ9" s="408"/>
      <c r="BR9" s="408"/>
      <c r="BS9" s="408"/>
      <c r="BT9" s="408"/>
      <c r="BU9" s="409"/>
      <c r="BV9" s="407">
        <v>-49380</v>
      </c>
      <c r="BW9" s="408"/>
      <c r="BX9" s="408"/>
      <c r="BY9" s="408"/>
      <c r="BZ9" s="408"/>
      <c r="CA9" s="408"/>
      <c r="CB9" s="408"/>
      <c r="CC9" s="409"/>
      <c r="CD9" s="416" t="s">
        <v>113</v>
      </c>
      <c r="CE9" s="417"/>
      <c r="CF9" s="417"/>
      <c r="CG9" s="417"/>
      <c r="CH9" s="417"/>
      <c r="CI9" s="417"/>
      <c r="CJ9" s="417"/>
      <c r="CK9" s="417"/>
      <c r="CL9" s="417"/>
      <c r="CM9" s="417"/>
      <c r="CN9" s="417"/>
      <c r="CO9" s="417"/>
      <c r="CP9" s="417"/>
      <c r="CQ9" s="417"/>
      <c r="CR9" s="417"/>
      <c r="CS9" s="418"/>
      <c r="CT9" s="377">
        <v>9.3000000000000007</v>
      </c>
      <c r="CU9" s="378"/>
      <c r="CV9" s="378"/>
      <c r="CW9" s="378"/>
      <c r="CX9" s="378"/>
      <c r="CY9" s="378"/>
      <c r="CZ9" s="378"/>
      <c r="DA9" s="379"/>
      <c r="DB9" s="377">
        <v>9.4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114</v>
      </c>
      <c r="M10" s="381"/>
      <c r="N10" s="381"/>
      <c r="O10" s="381"/>
      <c r="P10" s="381"/>
      <c r="Q10" s="382"/>
      <c r="R10" s="383">
        <v>8361</v>
      </c>
      <c r="S10" s="384"/>
      <c r="T10" s="384"/>
      <c r="U10" s="384"/>
      <c r="V10" s="386"/>
      <c r="W10" s="555"/>
      <c r="X10" s="369"/>
      <c r="Y10" s="369"/>
      <c r="Z10" s="369"/>
      <c r="AA10" s="369"/>
      <c r="AB10" s="369"/>
      <c r="AC10" s="369"/>
      <c r="AD10" s="369"/>
      <c r="AE10" s="369"/>
      <c r="AF10" s="369"/>
      <c r="AG10" s="369"/>
      <c r="AH10" s="369"/>
      <c r="AI10" s="369"/>
      <c r="AJ10" s="369"/>
      <c r="AK10" s="369"/>
      <c r="AL10" s="556"/>
      <c r="AM10" s="476" t="s">
        <v>115</v>
      </c>
      <c r="AN10" s="381"/>
      <c r="AO10" s="381"/>
      <c r="AP10" s="381"/>
      <c r="AQ10" s="381"/>
      <c r="AR10" s="381"/>
      <c r="AS10" s="381"/>
      <c r="AT10" s="382"/>
      <c r="AU10" s="464" t="s">
        <v>116</v>
      </c>
      <c r="AV10" s="465"/>
      <c r="AW10" s="465"/>
      <c r="AX10" s="465"/>
      <c r="AY10" s="387" t="s">
        <v>117</v>
      </c>
      <c r="AZ10" s="388"/>
      <c r="BA10" s="388"/>
      <c r="BB10" s="388"/>
      <c r="BC10" s="388"/>
      <c r="BD10" s="388"/>
      <c r="BE10" s="388"/>
      <c r="BF10" s="388"/>
      <c r="BG10" s="388"/>
      <c r="BH10" s="388"/>
      <c r="BI10" s="388"/>
      <c r="BJ10" s="388"/>
      <c r="BK10" s="388"/>
      <c r="BL10" s="388"/>
      <c r="BM10" s="389"/>
      <c r="BN10" s="407">
        <v>3786</v>
      </c>
      <c r="BO10" s="408"/>
      <c r="BP10" s="408"/>
      <c r="BQ10" s="408"/>
      <c r="BR10" s="408"/>
      <c r="BS10" s="408"/>
      <c r="BT10" s="408"/>
      <c r="BU10" s="409"/>
      <c r="BV10" s="407">
        <v>28785</v>
      </c>
      <c r="BW10" s="408"/>
      <c r="BX10" s="408"/>
      <c r="BY10" s="408"/>
      <c r="BZ10" s="408"/>
      <c r="CA10" s="408"/>
      <c r="CB10" s="408"/>
      <c r="CC10" s="409"/>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119</v>
      </c>
      <c r="M11" s="454"/>
      <c r="N11" s="454"/>
      <c r="O11" s="454"/>
      <c r="P11" s="454"/>
      <c r="Q11" s="455"/>
      <c r="R11" s="543" t="s">
        <v>120</v>
      </c>
      <c r="S11" s="544"/>
      <c r="T11" s="544"/>
      <c r="U11" s="544"/>
      <c r="V11" s="545"/>
      <c r="W11" s="555"/>
      <c r="X11" s="369"/>
      <c r="Y11" s="369"/>
      <c r="Z11" s="369"/>
      <c r="AA11" s="369"/>
      <c r="AB11" s="369"/>
      <c r="AC11" s="369"/>
      <c r="AD11" s="369"/>
      <c r="AE11" s="369"/>
      <c r="AF11" s="369"/>
      <c r="AG11" s="369"/>
      <c r="AH11" s="369"/>
      <c r="AI11" s="369"/>
      <c r="AJ11" s="369"/>
      <c r="AK11" s="369"/>
      <c r="AL11" s="556"/>
      <c r="AM11" s="476" t="s">
        <v>121</v>
      </c>
      <c r="AN11" s="381"/>
      <c r="AO11" s="381"/>
      <c r="AP11" s="381"/>
      <c r="AQ11" s="381"/>
      <c r="AR11" s="381"/>
      <c r="AS11" s="381"/>
      <c r="AT11" s="382"/>
      <c r="AU11" s="464" t="s">
        <v>116</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125</v>
      </c>
      <c r="DC11" s="521"/>
      <c r="DD11" s="521"/>
      <c r="DE11" s="521"/>
      <c r="DF11" s="521"/>
      <c r="DG11" s="521"/>
      <c r="DH11" s="521"/>
      <c r="DI11" s="522"/>
      <c r="DJ11" s="165"/>
      <c r="DK11" s="165"/>
      <c r="DL11" s="165"/>
      <c r="DM11" s="165"/>
      <c r="DN11" s="165"/>
      <c r="DO11" s="165"/>
    </row>
    <row r="12" spans="1:119" ht="18.75" customHeight="1">
      <c r="A12" s="166"/>
      <c r="B12" s="523" t="s">
        <v>126</v>
      </c>
      <c r="C12" s="524"/>
      <c r="D12" s="524"/>
      <c r="E12" s="524"/>
      <c r="F12" s="524"/>
      <c r="G12" s="524"/>
      <c r="H12" s="524"/>
      <c r="I12" s="524"/>
      <c r="J12" s="524"/>
      <c r="K12" s="525"/>
      <c r="L12" s="532" t="s">
        <v>127</v>
      </c>
      <c r="M12" s="533"/>
      <c r="N12" s="533"/>
      <c r="O12" s="533"/>
      <c r="P12" s="533"/>
      <c r="Q12" s="534"/>
      <c r="R12" s="535">
        <v>8195</v>
      </c>
      <c r="S12" s="536"/>
      <c r="T12" s="536"/>
      <c r="U12" s="536"/>
      <c r="V12" s="537"/>
      <c r="W12" s="538" t="s">
        <v>1</v>
      </c>
      <c r="X12" s="465"/>
      <c r="Y12" s="465"/>
      <c r="Z12" s="465"/>
      <c r="AA12" s="465"/>
      <c r="AB12" s="539"/>
      <c r="AC12" s="464" t="s">
        <v>128</v>
      </c>
      <c r="AD12" s="465"/>
      <c r="AE12" s="465"/>
      <c r="AF12" s="465"/>
      <c r="AG12" s="539"/>
      <c r="AH12" s="464" t="s">
        <v>129</v>
      </c>
      <c r="AI12" s="465"/>
      <c r="AJ12" s="465"/>
      <c r="AK12" s="465"/>
      <c r="AL12" s="540"/>
      <c r="AM12" s="476" t="s">
        <v>130</v>
      </c>
      <c r="AN12" s="381"/>
      <c r="AO12" s="381"/>
      <c r="AP12" s="381"/>
      <c r="AQ12" s="381"/>
      <c r="AR12" s="381"/>
      <c r="AS12" s="381"/>
      <c r="AT12" s="382"/>
      <c r="AU12" s="464" t="s">
        <v>116</v>
      </c>
      <c r="AV12" s="465"/>
      <c r="AW12" s="465"/>
      <c r="AX12" s="465"/>
      <c r="AY12" s="387" t="s">
        <v>131</v>
      </c>
      <c r="AZ12" s="388"/>
      <c r="BA12" s="388"/>
      <c r="BB12" s="388"/>
      <c r="BC12" s="388"/>
      <c r="BD12" s="388"/>
      <c r="BE12" s="388"/>
      <c r="BF12" s="388"/>
      <c r="BG12" s="388"/>
      <c r="BH12" s="388"/>
      <c r="BI12" s="388"/>
      <c r="BJ12" s="388"/>
      <c r="BK12" s="388"/>
      <c r="BL12" s="388"/>
      <c r="BM12" s="389"/>
      <c r="BN12" s="407">
        <v>102850</v>
      </c>
      <c r="BO12" s="408"/>
      <c r="BP12" s="408"/>
      <c r="BQ12" s="408"/>
      <c r="BR12" s="408"/>
      <c r="BS12" s="408"/>
      <c r="BT12" s="408"/>
      <c r="BU12" s="409"/>
      <c r="BV12" s="407">
        <v>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134</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135</v>
      </c>
      <c r="N13" s="508"/>
      <c r="O13" s="508"/>
      <c r="P13" s="508"/>
      <c r="Q13" s="509"/>
      <c r="R13" s="510">
        <v>7644</v>
      </c>
      <c r="S13" s="511"/>
      <c r="T13" s="511"/>
      <c r="U13" s="511"/>
      <c r="V13" s="512"/>
      <c r="W13" s="498" t="s">
        <v>136</v>
      </c>
      <c r="X13" s="420"/>
      <c r="Y13" s="420"/>
      <c r="Z13" s="420"/>
      <c r="AA13" s="420"/>
      <c r="AB13" s="421"/>
      <c r="AC13" s="383">
        <v>127</v>
      </c>
      <c r="AD13" s="384"/>
      <c r="AE13" s="384"/>
      <c r="AF13" s="384"/>
      <c r="AG13" s="385"/>
      <c r="AH13" s="383">
        <v>143</v>
      </c>
      <c r="AI13" s="384"/>
      <c r="AJ13" s="384"/>
      <c r="AK13" s="384"/>
      <c r="AL13" s="386"/>
      <c r="AM13" s="476" t="s">
        <v>137</v>
      </c>
      <c r="AN13" s="381"/>
      <c r="AO13" s="381"/>
      <c r="AP13" s="381"/>
      <c r="AQ13" s="381"/>
      <c r="AR13" s="381"/>
      <c r="AS13" s="381"/>
      <c r="AT13" s="382"/>
      <c r="AU13" s="464" t="s">
        <v>138</v>
      </c>
      <c r="AV13" s="465"/>
      <c r="AW13" s="465"/>
      <c r="AX13" s="465"/>
      <c r="AY13" s="387" t="s">
        <v>139</v>
      </c>
      <c r="AZ13" s="388"/>
      <c r="BA13" s="388"/>
      <c r="BB13" s="388"/>
      <c r="BC13" s="388"/>
      <c r="BD13" s="388"/>
      <c r="BE13" s="388"/>
      <c r="BF13" s="388"/>
      <c r="BG13" s="388"/>
      <c r="BH13" s="388"/>
      <c r="BI13" s="388"/>
      <c r="BJ13" s="388"/>
      <c r="BK13" s="388"/>
      <c r="BL13" s="388"/>
      <c r="BM13" s="389"/>
      <c r="BN13" s="407">
        <v>-140078</v>
      </c>
      <c r="BO13" s="408"/>
      <c r="BP13" s="408"/>
      <c r="BQ13" s="408"/>
      <c r="BR13" s="408"/>
      <c r="BS13" s="408"/>
      <c r="BT13" s="408"/>
      <c r="BU13" s="409"/>
      <c r="BV13" s="407">
        <v>-20595</v>
      </c>
      <c r="BW13" s="408"/>
      <c r="BX13" s="408"/>
      <c r="BY13" s="408"/>
      <c r="BZ13" s="408"/>
      <c r="CA13" s="408"/>
      <c r="CB13" s="408"/>
      <c r="CC13" s="409"/>
      <c r="CD13" s="416" t="s">
        <v>140</v>
      </c>
      <c r="CE13" s="417"/>
      <c r="CF13" s="417"/>
      <c r="CG13" s="417"/>
      <c r="CH13" s="417"/>
      <c r="CI13" s="417"/>
      <c r="CJ13" s="417"/>
      <c r="CK13" s="417"/>
      <c r="CL13" s="417"/>
      <c r="CM13" s="417"/>
      <c r="CN13" s="417"/>
      <c r="CO13" s="417"/>
      <c r="CP13" s="417"/>
      <c r="CQ13" s="417"/>
      <c r="CR13" s="417"/>
      <c r="CS13" s="418"/>
      <c r="CT13" s="377">
        <v>3.7</v>
      </c>
      <c r="CU13" s="378"/>
      <c r="CV13" s="378"/>
      <c r="CW13" s="378"/>
      <c r="CX13" s="378"/>
      <c r="CY13" s="378"/>
      <c r="CZ13" s="378"/>
      <c r="DA13" s="379"/>
      <c r="DB13" s="377">
        <v>5.3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141</v>
      </c>
      <c r="M14" s="541"/>
      <c r="N14" s="541"/>
      <c r="O14" s="541"/>
      <c r="P14" s="541"/>
      <c r="Q14" s="542"/>
      <c r="R14" s="510">
        <v>8204</v>
      </c>
      <c r="S14" s="511"/>
      <c r="T14" s="511"/>
      <c r="U14" s="511"/>
      <c r="V14" s="512"/>
      <c r="W14" s="513"/>
      <c r="X14" s="423"/>
      <c r="Y14" s="423"/>
      <c r="Z14" s="423"/>
      <c r="AA14" s="423"/>
      <c r="AB14" s="424"/>
      <c r="AC14" s="503">
        <v>3.2</v>
      </c>
      <c r="AD14" s="504"/>
      <c r="AE14" s="504"/>
      <c r="AF14" s="504"/>
      <c r="AG14" s="505"/>
      <c r="AH14" s="503">
        <v>3.4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142</v>
      </c>
      <c r="CE14" s="414"/>
      <c r="CF14" s="414"/>
      <c r="CG14" s="414"/>
      <c r="CH14" s="414"/>
      <c r="CI14" s="414"/>
      <c r="CJ14" s="414"/>
      <c r="CK14" s="414"/>
      <c r="CL14" s="414"/>
      <c r="CM14" s="414"/>
      <c r="CN14" s="414"/>
      <c r="CO14" s="414"/>
      <c r="CP14" s="414"/>
      <c r="CQ14" s="414"/>
      <c r="CR14" s="414"/>
      <c r="CS14" s="415"/>
      <c r="CT14" s="514" t="s">
        <v>143</v>
      </c>
      <c r="CU14" s="515"/>
      <c r="CV14" s="515"/>
      <c r="CW14" s="515"/>
      <c r="CX14" s="515"/>
      <c r="CY14" s="515"/>
      <c r="CZ14" s="515"/>
      <c r="DA14" s="516"/>
      <c r="DB14" s="514" t="s">
        <v>144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145</v>
      </c>
      <c r="N15" s="508"/>
      <c r="O15" s="508"/>
      <c r="P15" s="508"/>
      <c r="Q15" s="509"/>
      <c r="R15" s="510">
        <v>7652</v>
      </c>
      <c r="S15" s="511"/>
      <c r="T15" s="511"/>
      <c r="U15" s="511"/>
      <c r="V15" s="512"/>
      <c r="W15" s="498" t="s">
        <v>146</v>
      </c>
      <c r="X15" s="420"/>
      <c r="Y15" s="420"/>
      <c r="Z15" s="420"/>
      <c r="AA15" s="420"/>
      <c r="AB15" s="421"/>
      <c r="AC15" s="383">
        <v>1748</v>
      </c>
      <c r="AD15" s="384"/>
      <c r="AE15" s="384"/>
      <c r="AF15" s="384"/>
      <c r="AG15" s="385"/>
      <c r="AH15" s="383">
        <v>1906</v>
      </c>
      <c r="AI15" s="384"/>
      <c r="AJ15" s="384"/>
      <c r="AK15" s="384"/>
      <c r="AL15" s="386"/>
      <c r="AM15" s="476"/>
      <c r="AN15" s="381"/>
      <c r="AO15" s="381"/>
      <c r="AP15" s="381"/>
      <c r="AQ15" s="381"/>
      <c r="AR15" s="381"/>
      <c r="AS15" s="381"/>
      <c r="AT15" s="382"/>
      <c r="AU15" s="464"/>
      <c r="AV15" s="465"/>
      <c r="AW15" s="465"/>
      <c r="AX15" s="465"/>
      <c r="AY15" s="399" t="s">
        <v>147</v>
      </c>
      <c r="AZ15" s="400"/>
      <c r="BA15" s="400"/>
      <c r="BB15" s="400"/>
      <c r="BC15" s="400"/>
      <c r="BD15" s="400"/>
      <c r="BE15" s="400"/>
      <c r="BF15" s="400"/>
      <c r="BG15" s="400"/>
      <c r="BH15" s="400"/>
      <c r="BI15" s="400"/>
      <c r="BJ15" s="400"/>
      <c r="BK15" s="400"/>
      <c r="BL15" s="400"/>
      <c r="BM15" s="401"/>
      <c r="BN15" s="402">
        <v>1070215</v>
      </c>
      <c r="BO15" s="403"/>
      <c r="BP15" s="403"/>
      <c r="BQ15" s="403"/>
      <c r="BR15" s="403"/>
      <c r="BS15" s="403"/>
      <c r="BT15" s="403"/>
      <c r="BU15" s="404"/>
      <c r="BV15" s="402">
        <v>1035954</v>
      </c>
      <c r="BW15" s="403"/>
      <c r="BX15" s="403"/>
      <c r="BY15" s="403"/>
      <c r="BZ15" s="403"/>
      <c r="CA15" s="403"/>
      <c r="CB15" s="403"/>
      <c r="CC15" s="404"/>
      <c r="CD15" s="517" t="s">
        <v>148</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149</v>
      </c>
      <c r="M16" s="501"/>
      <c r="N16" s="501"/>
      <c r="O16" s="501"/>
      <c r="P16" s="501"/>
      <c r="Q16" s="502"/>
      <c r="R16" s="495" t="s">
        <v>150</v>
      </c>
      <c r="S16" s="496"/>
      <c r="T16" s="496"/>
      <c r="U16" s="496"/>
      <c r="V16" s="497"/>
      <c r="W16" s="513"/>
      <c r="X16" s="423"/>
      <c r="Y16" s="423"/>
      <c r="Z16" s="423"/>
      <c r="AA16" s="423"/>
      <c r="AB16" s="424"/>
      <c r="AC16" s="503">
        <v>44.1</v>
      </c>
      <c r="AD16" s="504"/>
      <c r="AE16" s="504"/>
      <c r="AF16" s="504"/>
      <c r="AG16" s="505"/>
      <c r="AH16" s="503">
        <v>45.3</v>
      </c>
      <c r="AI16" s="504"/>
      <c r="AJ16" s="504"/>
      <c r="AK16" s="504"/>
      <c r="AL16" s="506"/>
      <c r="AM16" s="476"/>
      <c r="AN16" s="381"/>
      <c r="AO16" s="381"/>
      <c r="AP16" s="381"/>
      <c r="AQ16" s="381"/>
      <c r="AR16" s="381"/>
      <c r="AS16" s="381"/>
      <c r="AT16" s="382"/>
      <c r="AU16" s="464"/>
      <c r="AV16" s="465"/>
      <c r="AW16" s="465"/>
      <c r="AX16" s="465"/>
      <c r="AY16" s="387" t="s">
        <v>151</v>
      </c>
      <c r="AZ16" s="388"/>
      <c r="BA16" s="388"/>
      <c r="BB16" s="388"/>
      <c r="BC16" s="388"/>
      <c r="BD16" s="388"/>
      <c r="BE16" s="388"/>
      <c r="BF16" s="388"/>
      <c r="BG16" s="388"/>
      <c r="BH16" s="388"/>
      <c r="BI16" s="388"/>
      <c r="BJ16" s="388"/>
      <c r="BK16" s="388"/>
      <c r="BL16" s="388"/>
      <c r="BM16" s="389"/>
      <c r="BN16" s="407">
        <v>1770237</v>
      </c>
      <c r="BO16" s="408"/>
      <c r="BP16" s="408"/>
      <c r="BQ16" s="408"/>
      <c r="BR16" s="408"/>
      <c r="BS16" s="408"/>
      <c r="BT16" s="408"/>
      <c r="BU16" s="409"/>
      <c r="BV16" s="407">
        <v>1753534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152</v>
      </c>
      <c r="N17" s="493"/>
      <c r="O17" s="493"/>
      <c r="P17" s="493"/>
      <c r="Q17" s="494"/>
      <c r="R17" s="495" t="s">
        <v>153</v>
      </c>
      <c r="S17" s="496"/>
      <c r="T17" s="496"/>
      <c r="U17" s="496"/>
      <c r="V17" s="497"/>
      <c r="W17" s="498" t="s">
        <v>154</v>
      </c>
      <c r="X17" s="420"/>
      <c r="Y17" s="420"/>
      <c r="Z17" s="420"/>
      <c r="AA17" s="420"/>
      <c r="AB17" s="421"/>
      <c r="AC17" s="383">
        <v>2092</v>
      </c>
      <c r="AD17" s="384"/>
      <c r="AE17" s="384"/>
      <c r="AF17" s="384"/>
      <c r="AG17" s="385"/>
      <c r="AH17" s="383">
        <v>2157</v>
      </c>
      <c r="AI17" s="384"/>
      <c r="AJ17" s="384"/>
      <c r="AK17" s="384"/>
      <c r="AL17" s="386"/>
      <c r="AM17" s="476"/>
      <c r="AN17" s="381"/>
      <c r="AO17" s="381"/>
      <c r="AP17" s="381"/>
      <c r="AQ17" s="381"/>
      <c r="AR17" s="381"/>
      <c r="AS17" s="381"/>
      <c r="AT17" s="382"/>
      <c r="AU17" s="464"/>
      <c r="AV17" s="465"/>
      <c r="AW17" s="465"/>
      <c r="AX17" s="465"/>
      <c r="AY17" s="387" t="s">
        <v>155</v>
      </c>
      <c r="AZ17" s="388"/>
      <c r="BA17" s="388"/>
      <c r="BB17" s="388"/>
      <c r="BC17" s="388"/>
      <c r="BD17" s="388"/>
      <c r="BE17" s="388"/>
      <c r="BF17" s="388"/>
      <c r="BG17" s="388"/>
      <c r="BH17" s="388"/>
      <c r="BI17" s="388"/>
      <c r="BJ17" s="388"/>
      <c r="BK17" s="388"/>
      <c r="BL17" s="388"/>
      <c r="BM17" s="389"/>
      <c r="BN17" s="407">
        <v>1360290</v>
      </c>
      <c r="BO17" s="408"/>
      <c r="BP17" s="408"/>
      <c r="BQ17" s="408"/>
      <c r="BR17" s="408"/>
      <c r="BS17" s="408"/>
      <c r="BT17" s="408"/>
      <c r="BU17" s="409"/>
      <c r="BV17" s="407">
        <v>1314288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156</v>
      </c>
      <c r="C18" s="470"/>
      <c r="D18" s="470"/>
      <c r="E18" s="471"/>
      <c r="F18" s="471"/>
      <c r="G18" s="471"/>
      <c r="H18" s="471"/>
      <c r="I18" s="471"/>
      <c r="J18" s="471"/>
      <c r="K18" s="471"/>
      <c r="L18" s="472">
        <v>12.87</v>
      </c>
      <c r="M18" s="472"/>
      <c r="N18" s="472"/>
      <c r="O18" s="472"/>
      <c r="P18" s="472"/>
      <c r="Q18" s="472"/>
      <c r="R18" s="473"/>
      <c r="S18" s="473"/>
      <c r="T18" s="473"/>
      <c r="U18" s="473"/>
      <c r="V18" s="474"/>
      <c r="W18" s="488"/>
      <c r="X18" s="489"/>
      <c r="Y18" s="489"/>
      <c r="Z18" s="489"/>
      <c r="AA18" s="489"/>
      <c r="AB18" s="499"/>
      <c r="AC18" s="371">
        <v>52.7</v>
      </c>
      <c r="AD18" s="372"/>
      <c r="AE18" s="372"/>
      <c r="AF18" s="372"/>
      <c r="AG18" s="475"/>
      <c r="AH18" s="371">
        <v>51.3</v>
      </c>
      <c r="AI18" s="372"/>
      <c r="AJ18" s="372"/>
      <c r="AK18" s="372"/>
      <c r="AL18" s="373"/>
      <c r="AM18" s="476"/>
      <c r="AN18" s="381"/>
      <c r="AO18" s="381"/>
      <c r="AP18" s="381"/>
      <c r="AQ18" s="381"/>
      <c r="AR18" s="381"/>
      <c r="AS18" s="381"/>
      <c r="AT18" s="382"/>
      <c r="AU18" s="464"/>
      <c r="AV18" s="465"/>
      <c r="AW18" s="465"/>
      <c r="AX18" s="465"/>
      <c r="AY18" s="387" t="s">
        <v>157</v>
      </c>
      <c r="AZ18" s="388"/>
      <c r="BA18" s="388"/>
      <c r="BB18" s="388"/>
      <c r="BC18" s="388"/>
      <c r="BD18" s="388"/>
      <c r="BE18" s="388"/>
      <c r="BF18" s="388"/>
      <c r="BG18" s="388"/>
      <c r="BH18" s="388"/>
      <c r="BI18" s="388"/>
      <c r="BJ18" s="388"/>
      <c r="BK18" s="388"/>
      <c r="BL18" s="388"/>
      <c r="BM18" s="389"/>
      <c r="BN18" s="407">
        <v>2002457</v>
      </c>
      <c r="BO18" s="408"/>
      <c r="BP18" s="408"/>
      <c r="BQ18" s="408"/>
      <c r="BR18" s="408"/>
      <c r="BS18" s="408"/>
      <c r="BT18" s="408"/>
      <c r="BU18" s="409"/>
      <c r="BV18" s="407">
        <v>1868824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158</v>
      </c>
      <c r="C19" s="470"/>
      <c r="D19" s="470"/>
      <c r="E19" s="471"/>
      <c r="F19" s="471"/>
      <c r="G19" s="471"/>
      <c r="H19" s="471"/>
      <c r="I19" s="471"/>
      <c r="J19" s="471"/>
      <c r="K19" s="471"/>
      <c r="L19" s="477">
        <v>637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159</v>
      </c>
      <c r="AZ19" s="388"/>
      <c r="BA19" s="388"/>
      <c r="BB19" s="388"/>
      <c r="BC19" s="388"/>
      <c r="BD19" s="388"/>
      <c r="BE19" s="388"/>
      <c r="BF19" s="388"/>
      <c r="BG19" s="388"/>
      <c r="BH19" s="388"/>
      <c r="BI19" s="388"/>
      <c r="BJ19" s="388"/>
      <c r="BK19" s="388"/>
      <c r="BL19" s="388"/>
      <c r="BM19" s="389"/>
      <c r="BN19" s="407">
        <v>2546066</v>
      </c>
      <c r="BO19" s="408"/>
      <c r="BP19" s="408"/>
      <c r="BQ19" s="408"/>
      <c r="BR19" s="408"/>
      <c r="BS19" s="408"/>
      <c r="BT19" s="408"/>
      <c r="BU19" s="409"/>
      <c r="BV19" s="407">
        <v>2539338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160</v>
      </c>
      <c r="C20" s="470"/>
      <c r="D20" s="470"/>
      <c r="E20" s="471"/>
      <c r="F20" s="471"/>
      <c r="G20" s="471"/>
      <c r="H20" s="471"/>
      <c r="I20" s="471"/>
      <c r="J20" s="471"/>
      <c r="K20" s="471"/>
      <c r="L20" s="477">
        <v>3111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162</v>
      </c>
      <c r="C22" s="437"/>
      <c r="D22" s="438"/>
      <c r="E22" s="445" t="s">
        <v>1</v>
      </c>
      <c r="F22" s="420"/>
      <c r="G22" s="420"/>
      <c r="H22" s="420"/>
      <c r="I22" s="420"/>
      <c r="J22" s="420"/>
      <c r="K22" s="421"/>
      <c r="L22" s="445" t="s">
        <v>163</v>
      </c>
      <c r="M22" s="420"/>
      <c r="N22" s="420"/>
      <c r="O22" s="420"/>
      <c r="P22" s="421"/>
      <c r="Q22" s="430" t="s">
        <v>164</v>
      </c>
      <c r="R22" s="431"/>
      <c r="S22" s="431"/>
      <c r="T22" s="431"/>
      <c r="U22" s="431"/>
      <c r="V22" s="446"/>
      <c r="W22" s="448" t="s">
        <v>165</v>
      </c>
      <c r="X22" s="437"/>
      <c r="Y22" s="438"/>
      <c r="Z22" s="445" t="s">
        <v>1</v>
      </c>
      <c r="AA22" s="420"/>
      <c r="AB22" s="420"/>
      <c r="AC22" s="420"/>
      <c r="AD22" s="420"/>
      <c r="AE22" s="420"/>
      <c r="AF22" s="420"/>
      <c r="AG22" s="421"/>
      <c r="AH22" s="419" t="s">
        <v>166</v>
      </c>
      <c r="AI22" s="420"/>
      <c r="AJ22" s="420"/>
      <c r="AK22" s="420"/>
      <c r="AL22" s="421"/>
      <c r="AM22" s="419" t="s">
        <v>167</v>
      </c>
      <c r="AN22" s="425"/>
      <c r="AO22" s="425"/>
      <c r="AP22" s="425"/>
      <c r="AQ22" s="425"/>
      <c r="AR22" s="426"/>
      <c r="AS22" s="430" t="s">
        <v>164</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168</v>
      </c>
      <c r="AZ23" s="400"/>
      <c r="BA23" s="400"/>
      <c r="BB23" s="400"/>
      <c r="BC23" s="400"/>
      <c r="BD23" s="400"/>
      <c r="BE23" s="400"/>
      <c r="BF23" s="400"/>
      <c r="BG23" s="400"/>
      <c r="BH23" s="400"/>
      <c r="BI23" s="400"/>
      <c r="BJ23" s="400"/>
      <c r="BK23" s="400"/>
      <c r="BL23" s="400"/>
      <c r="BM23" s="401"/>
      <c r="BN23" s="407">
        <v>2709876</v>
      </c>
      <c r="BO23" s="408"/>
      <c r="BP23" s="408"/>
      <c r="BQ23" s="408"/>
      <c r="BR23" s="408"/>
      <c r="BS23" s="408"/>
      <c r="BT23" s="408"/>
      <c r="BU23" s="409"/>
      <c r="BV23" s="407">
        <v>2652723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169</v>
      </c>
      <c r="F24" s="381"/>
      <c r="G24" s="381"/>
      <c r="H24" s="381"/>
      <c r="I24" s="381"/>
      <c r="J24" s="381"/>
      <c r="K24" s="382"/>
      <c r="L24" s="383">
        <v>1</v>
      </c>
      <c r="M24" s="384"/>
      <c r="N24" s="384"/>
      <c r="O24" s="384"/>
      <c r="P24" s="385"/>
      <c r="Q24" s="383">
        <v>6750</v>
      </c>
      <c r="R24" s="384"/>
      <c r="S24" s="384"/>
      <c r="T24" s="384"/>
      <c r="U24" s="384"/>
      <c r="V24" s="385"/>
      <c r="W24" s="449"/>
      <c r="X24" s="440"/>
      <c r="Y24" s="441"/>
      <c r="Z24" s="380" t="s">
        <v>170</v>
      </c>
      <c r="AA24" s="381"/>
      <c r="AB24" s="381"/>
      <c r="AC24" s="381"/>
      <c r="AD24" s="381"/>
      <c r="AE24" s="381"/>
      <c r="AF24" s="381"/>
      <c r="AG24" s="382"/>
      <c r="AH24" s="383">
        <v>67</v>
      </c>
      <c r="AI24" s="384"/>
      <c r="AJ24" s="384"/>
      <c r="AK24" s="384"/>
      <c r="AL24" s="385"/>
      <c r="AM24" s="383">
        <v>194635</v>
      </c>
      <c r="AN24" s="384"/>
      <c r="AO24" s="384"/>
      <c r="AP24" s="384"/>
      <c r="AQ24" s="384"/>
      <c r="AR24" s="385"/>
      <c r="AS24" s="383">
        <v>2905</v>
      </c>
      <c r="AT24" s="384"/>
      <c r="AU24" s="384"/>
      <c r="AV24" s="384"/>
      <c r="AW24" s="384"/>
      <c r="AX24" s="386"/>
      <c r="AY24" s="374" t="s">
        <v>171</v>
      </c>
      <c r="AZ24" s="375"/>
      <c r="BA24" s="375"/>
      <c r="BB24" s="375"/>
      <c r="BC24" s="375"/>
      <c r="BD24" s="375"/>
      <c r="BE24" s="375"/>
      <c r="BF24" s="375"/>
      <c r="BG24" s="375"/>
      <c r="BH24" s="375"/>
      <c r="BI24" s="375"/>
      <c r="BJ24" s="375"/>
      <c r="BK24" s="375"/>
      <c r="BL24" s="375"/>
      <c r="BM24" s="376"/>
      <c r="BN24" s="407">
        <v>2366573</v>
      </c>
      <c r="BO24" s="408"/>
      <c r="BP24" s="408"/>
      <c r="BQ24" s="408"/>
      <c r="BR24" s="408"/>
      <c r="BS24" s="408"/>
      <c r="BT24" s="408"/>
      <c r="BU24" s="409"/>
      <c r="BV24" s="407">
        <v>2259401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172</v>
      </c>
      <c r="F25" s="381"/>
      <c r="G25" s="381"/>
      <c r="H25" s="381"/>
      <c r="I25" s="381"/>
      <c r="J25" s="381"/>
      <c r="K25" s="382"/>
      <c r="L25" s="383">
        <v>1</v>
      </c>
      <c r="M25" s="384"/>
      <c r="N25" s="384"/>
      <c r="O25" s="384"/>
      <c r="P25" s="385"/>
      <c r="Q25" s="383">
        <v>5900</v>
      </c>
      <c r="R25" s="384"/>
      <c r="S25" s="384"/>
      <c r="T25" s="384"/>
      <c r="U25" s="384"/>
      <c r="V25" s="385"/>
      <c r="W25" s="449"/>
      <c r="X25" s="440"/>
      <c r="Y25" s="441"/>
      <c r="Z25" s="380" t="s">
        <v>173</v>
      </c>
      <c r="AA25" s="381"/>
      <c r="AB25" s="381"/>
      <c r="AC25" s="381"/>
      <c r="AD25" s="381"/>
      <c r="AE25" s="381"/>
      <c r="AF25" s="381"/>
      <c r="AG25" s="382"/>
      <c r="AH25" s="383" t="s">
        <v>133</v>
      </c>
      <c r="AI25" s="384"/>
      <c r="AJ25" s="384"/>
      <c r="AK25" s="384"/>
      <c r="AL25" s="385"/>
      <c r="AM25" s="383" t="s">
        <v>133</v>
      </c>
      <c r="AN25" s="384"/>
      <c r="AO25" s="384"/>
      <c r="AP25" s="384"/>
      <c r="AQ25" s="384"/>
      <c r="AR25" s="385"/>
      <c r="AS25" s="383" t="s">
        <v>144</v>
      </c>
      <c r="AT25" s="384"/>
      <c r="AU25" s="384"/>
      <c r="AV25" s="384"/>
      <c r="AW25" s="384"/>
      <c r="AX25" s="386"/>
      <c r="AY25" s="399" t="s">
        <v>174</v>
      </c>
      <c r="AZ25" s="400"/>
      <c r="BA25" s="400"/>
      <c r="BB25" s="400"/>
      <c r="BC25" s="400"/>
      <c r="BD25" s="400"/>
      <c r="BE25" s="400"/>
      <c r="BF25" s="400"/>
      <c r="BG25" s="400"/>
      <c r="BH25" s="400"/>
      <c r="BI25" s="400"/>
      <c r="BJ25" s="400"/>
      <c r="BK25" s="400"/>
      <c r="BL25" s="400"/>
      <c r="BM25" s="401"/>
      <c r="BN25" s="402">
        <v>31286</v>
      </c>
      <c r="BO25" s="403"/>
      <c r="BP25" s="403"/>
      <c r="BQ25" s="403"/>
      <c r="BR25" s="403"/>
      <c r="BS25" s="403"/>
      <c r="BT25" s="403"/>
      <c r="BU25" s="404"/>
      <c r="BV25" s="402">
        <v>92561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175</v>
      </c>
      <c r="F26" s="381"/>
      <c r="G26" s="381"/>
      <c r="H26" s="381"/>
      <c r="I26" s="381"/>
      <c r="J26" s="381"/>
      <c r="K26" s="382"/>
      <c r="L26" s="383">
        <v>1</v>
      </c>
      <c r="M26" s="384"/>
      <c r="N26" s="384"/>
      <c r="O26" s="384"/>
      <c r="P26" s="385"/>
      <c r="Q26" s="383">
        <v>5320</v>
      </c>
      <c r="R26" s="384"/>
      <c r="S26" s="384"/>
      <c r="T26" s="384"/>
      <c r="U26" s="384"/>
      <c r="V26" s="385"/>
      <c r="W26" s="449"/>
      <c r="X26" s="440"/>
      <c r="Y26" s="441"/>
      <c r="Z26" s="380" t="s">
        <v>176</v>
      </c>
      <c r="AA26" s="462"/>
      <c r="AB26" s="462"/>
      <c r="AC26" s="462"/>
      <c r="AD26" s="462"/>
      <c r="AE26" s="462"/>
      <c r="AF26" s="462"/>
      <c r="AG26" s="463"/>
      <c r="AH26" s="383">
        <v>1</v>
      </c>
      <c r="AI26" s="384"/>
      <c r="AJ26" s="384"/>
      <c r="AK26" s="384"/>
      <c r="AL26" s="385"/>
      <c r="AM26" s="383" t="s">
        <v>177</v>
      </c>
      <c r="AN26" s="384"/>
      <c r="AO26" s="384"/>
      <c r="AP26" s="384"/>
      <c r="AQ26" s="384"/>
      <c r="AR26" s="385"/>
      <c r="AS26" s="383" t="s">
        <v>178</v>
      </c>
      <c r="AT26" s="384"/>
      <c r="AU26" s="384"/>
      <c r="AV26" s="384"/>
      <c r="AW26" s="384"/>
      <c r="AX26" s="386"/>
      <c r="AY26" s="416" t="s">
        <v>179</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144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180</v>
      </c>
      <c r="F27" s="381"/>
      <c r="G27" s="381"/>
      <c r="H27" s="381"/>
      <c r="I27" s="381"/>
      <c r="J27" s="381"/>
      <c r="K27" s="382"/>
      <c r="L27" s="383">
        <v>1</v>
      </c>
      <c r="M27" s="384"/>
      <c r="N27" s="384"/>
      <c r="O27" s="384"/>
      <c r="P27" s="385"/>
      <c r="Q27" s="383">
        <v>2800</v>
      </c>
      <c r="R27" s="384"/>
      <c r="S27" s="384"/>
      <c r="T27" s="384"/>
      <c r="U27" s="384"/>
      <c r="V27" s="385"/>
      <c r="W27" s="449"/>
      <c r="X27" s="440"/>
      <c r="Y27" s="441"/>
      <c r="Z27" s="380" t="s">
        <v>181</v>
      </c>
      <c r="AA27" s="381"/>
      <c r="AB27" s="381"/>
      <c r="AC27" s="381"/>
      <c r="AD27" s="381"/>
      <c r="AE27" s="381"/>
      <c r="AF27" s="381"/>
      <c r="AG27" s="382"/>
      <c r="AH27" s="383">
        <v>5</v>
      </c>
      <c r="AI27" s="384"/>
      <c r="AJ27" s="384"/>
      <c r="AK27" s="384"/>
      <c r="AL27" s="385"/>
      <c r="AM27" s="383">
        <v>12725</v>
      </c>
      <c r="AN27" s="384"/>
      <c r="AO27" s="384"/>
      <c r="AP27" s="384"/>
      <c r="AQ27" s="384"/>
      <c r="AR27" s="385"/>
      <c r="AS27" s="383">
        <v>2545</v>
      </c>
      <c r="AT27" s="384"/>
      <c r="AU27" s="384"/>
      <c r="AV27" s="384"/>
      <c r="AW27" s="384"/>
      <c r="AX27" s="386"/>
      <c r="AY27" s="413" t="s">
        <v>182</v>
      </c>
      <c r="AZ27" s="414"/>
      <c r="BA27" s="414"/>
      <c r="BB27" s="414"/>
      <c r="BC27" s="414"/>
      <c r="BD27" s="414"/>
      <c r="BE27" s="414"/>
      <c r="BF27" s="414"/>
      <c r="BG27" s="414"/>
      <c r="BH27" s="414"/>
      <c r="BI27" s="414"/>
      <c r="BJ27" s="414"/>
      <c r="BK27" s="414"/>
      <c r="BL27" s="414"/>
      <c r="BM27" s="415"/>
      <c r="BN27" s="410" t="s">
        <v>133</v>
      </c>
      <c r="BO27" s="411"/>
      <c r="BP27" s="411"/>
      <c r="BQ27" s="411"/>
      <c r="BR27" s="411"/>
      <c r="BS27" s="411"/>
      <c r="BT27" s="411"/>
      <c r="BU27" s="412"/>
      <c r="BV27" s="410" t="s">
        <v>133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183</v>
      </c>
      <c r="F28" s="381"/>
      <c r="G28" s="381"/>
      <c r="H28" s="381"/>
      <c r="I28" s="381"/>
      <c r="J28" s="381"/>
      <c r="K28" s="382"/>
      <c r="L28" s="383">
        <v>1</v>
      </c>
      <c r="M28" s="384"/>
      <c r="N28" s="384"/>
      <c r="O28" s="384"/>
      <c r="P28" s="385"/>
      <c r="Q28" s="383">
        <v>2100</v>
      </c>
      <c r="R28" s="384"/>
      <c r="S28" s="384"/>
      <c r="T28" s="384"/>
      <c r="U28" s="384"/>
      <c r="V28" s="385"/>
      <c r="W28" s="449"/>
      <c r="X28" s="440"/>
      <c r="Y28" s="441"/>
      <c r="Z28" s="380" t="s">
        <v>184</v>
      </c>
      <c r="AA28" s="381"/>
      <c r="AB28" s="381"/>
      <c r="AC28" s="381"/>
      <c r="AD28" s="381"/>
      <c r="AE28" s="381"/>
      <c r="AF28" s="381"/>
      <c r="AG28" s="382"/>
      <c r="AH28" s="383" t="s">
        <v>133</v>
      </c>
      <c r="AI28" s="384"/>
      <c r="AJ28" s="384"/>
      <c r="AK28" s="384"/>
      <c r="AL28" s="385"/>
      <c r="AM28" s="383" t="s">
        <v>133</v>
      </c>
      <c r="AN28" s="384"/>
      <c r="AO28" s="384"/>
      <c r="AP28" s="384"/>
      <c r="AQ28" s="384"/>
      <c r="AR28" s="385"/>
      <c r="AS28" s="383" t="s">
        <v>144</v>
      </c>
      <c r="AT28" s="384"/>
      <c r="AU28" s="384"/>
      <c r="AV28" s="384"/>
      <c r="AW28" s="384"/>
      <c r="AX28" s="386"/>
      <c r="AY28" s="390" t="s">
        <v>185</v>
      </c>
      <c r="AZ28" s="391"/>
      <c r="BA28" s="391"/>
      <c r="BB28" s="392"/>
      <c r="BC28" s="399" t="s">
        <v>42</v>
      </c>
      <c r="BD28" s="400"/>
      <c r="BE28" s="400"/>
      <c r="BF28" s="400"/>
      <c r="BG28" s="400"/>
      <c r="BH28" s="400"/>
      <c r="BI28" s="400"/>
      <c r="BJ28" s="400"/>
      <c r="BK28" s="400"/>
      <c r="BL28" s="400"/>
      <c r="BM28" s="401"/>
      <c r="BN28" s="402">
        <v>1166559</v>
      </c>
      <c r="BO28" s="403"/>
      <c r="BP28" s="403"/>
      <c r="BQ28" s="403"/>
      <c r="BR28" s="403"/>
      <c r="BS28" s="403"/>
      <c r="BT28" s="403"/>
      <c r="BU28" s="404"/>
      <c r="BV28" s="402">
        <v>1265623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186</v>
      </c>
      <c r="F29" s="381"/>
      <c r="G29" s="381"/>
      <c r="H29" s="381"/>
      <c r="I29" s="381"/>
      <c r="J29" s="381"/>
      <c r="K29" s="382"/>
      <c r="L29" s="383">
        <v>8</v>
      </c>
      <c r="M29" s="384"/>
      <c r="N29" s="384"/>
      <c r="O29" s="384"/>
      <c r="P29" s="385"/>
      <c r="Q29" s="383">
        <v>1900</v>
      </c>
      <c r="R29" s="384"/>
      <c r="S29" s="384"/>
      <c r="T29" s="384"/>
      <c r="U29" s="384"/>
      <c r="V29" s="385"/>
      <c r="W29" s="450"/>
      <c r="X29" s="451"/>
      <c r="Y29" s="452"/>
      <c r="Z29" s="380" t="s">
        <v>187</v>
      </c>
      <c r="AA29" s="381"/>
      <c r="AB29" s="381"/>
      <c r="AC29" s="381"/>
      <c r="AD29" s="381"/>
      <c r="AE29" s="381"/>
      <c r="AF29" s="381"/>
      <c r="AG29" s="382"/>
      <c r="AH29" s="383">
        <v>72</v>
      </c>
      <c r="AI29" s="384"/>
      <c r="AJ29" s="384"/>
      <c r="AK29" s="384"/>
      <c r="AL29" s="385"/>
      <c r="AM29" s="383">
        <v>207360</v>
      </c>
      <c r="AN29" s="384"/>
      <c r="AO29" s="384"/>
      <c r="AP29" s="384"/>
      <c r="AQ29" s="384"/>
      <c r="AR29" s="385"/>
      <c r="AS29" s="383">
        <v>2880</v>
      </c>
      <c r="AT29" s="384"/>
      <c r="AU29" s="384"/>
      <c r="AV29" s="384"/>
      <c r="AW29" s="384"/>
      <c r="AX29" s="386"/>
      <c r="AY29" s="393"/>
      <c r="AZ29" s="394"/>
      <c r="BA29" s="394"/>
      <c r="BB29" s="395"/>
      <c r="BC29" s="387" t="s">
        <v>188</v>
      </c>
      <c r="BD29" s="388"/>
      <c r="BE29" s="388"/>
      <c r="BF29" s="388"/>
      <c r="BG29" s="388"/>
      <c r="BH29" s="388"/>
      <c r="BI29" s="388"/>
      <c r="BJ29" s="388"/>
      <c r="BK29" s="388"/>
      <c r="BL29" s="388"/>
      <c r="BM29" s="389"/>
      <c r="BN29" s="407">
        <v>100547</v>
      </c>
      <c r="BO29" s="408"/>
      <c r="BP29" s="408"/>
      <c r="BQ29" s="408"/>
      <c r="BR29" s="408"/>
      <c r="BS29" s="408"/>
      <c r="BT29" s="408"/>
      <c r="BU29" s="409"/>
      <c r="BV29" s="407">
        <v>100461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189</v>
      </c>
      <c r="X30" s="460"/>
      <c r="Y30" s="460"/>
      <c r="Z30" s="460"/>
      <c r="AA30" s="460"/>
      <c r="AB30" s="460"/>
      <c r="AC30" s="460"/>
      <c r="AD30" s="460"/>
      <c r="AE30" s="460"/>
      <c r="AF30" s="460"/>
      <c r="AG30" s="461"/>
      <c r="AH30" s="371">
        <v>96.7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591228</v>
      </c>
      <c r="BO30" s="411"/>
      <c r="BP30" s="411"/>
      <c r="BQ30" s="411"/>
      <c r="BR30" s="411"/>
      <c r="BS30" s="411"/>
      <c r="BT30" s="411"/>
      <c r="BU30" s="412"/>
      <c r="BV30" s="410">
        <v>591228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196</v>
      </c>
      <c r="D33" s="370"/>
      <c r="E33" s="369" t="s">
        <v>197</v>
      </c>
      <c r="F33" s="369"/>
      <c r="G33" s="369"/>
      <c r="H33" s="369"/>
      <c r="I33" s="369"/>
      <c r="J33" s="369"/>
      <c r="K33" s="369"/>
      <c r="L33" s="369"/>
      <c r="M33" s="369"/>
      <c r="N33" s="369"/>
      <c r="O33" s="369"/>
      <c r="P33" s="369"/>
      <c r="Q33" s="369"/>
      <c r="R33" s="369"/>
      <c r="S33" s="369"/>
      <c r="T33" s="195"/>
      <c r="U33" s="370" t="s">
        <v>196</v>
      </c>
      <c r="V33" s="370"/>
      <c r="W33" s="369" t="s">
        <v>198</v>
      </c>
      <c r="X33" s="369"/>
      <c r="Y33" s="369"/>
      <c r="Z33" s="369"/>
      <c r="AA33" s="369"/>
      <c r="AB33" s="369"/>
      <c r="AC33" s="369"/>
      <c r="AD33" s="369"/>
      <c r="AE33" s="369"/>
      <c r="AF33" s="369"/>
      <c r="AG33" s="369"/>
      <c r="AH33" s="369"/>
      <c r="AI33" s="369"/>
      <c r="AJ33" s="369"/>
      <c r="AK33" s="369"/>
      <c r="AL33" s="195"/>
      <c r="AM33" s="370" t="s">
        <v>199</v>
      </c>
      <c r="AN33" s="370"/>
      <c r="AO33" s="369" t="s">
        <v>197</v>
      </c>
      <c r="AP33" s="369"/>
      <c r="AQ33" s="369"/>
      <c r="AR33" s="369"/>
      <c r="AS33" s="369"/>
      <c r="AT33" s="369"/>
      <c r="AU33" s="369"/>
      <c r="AV33" s="369"/>
      <c r="AW33" s="369"/>
      <c r="AX33" s="369"/>
      <c r="AY33" s="369"/>
      <c r="AZ33" s="369"/>
      <c r="BA33" s="369"/>
      <c r="BB33" s="369"/>
      <c r="BC33" s="369"/>
      <c r="BD33" s="196"/>
      <c r="BE33" s="369" t="s">
        <v>200</v>
      </c>
      <c r="BF33" s="369"/>
      <c r="BG33" s="369" t="s">
        <v>201</v>
      </c>
      <c r="BH33" s="369"/>
      <c r="BI33" s="369"/>
      <c r="BJ33" s="369"/>
      <c r="BK33" s="369"/>
      <c r="BL33" s="369"/>
      <c r="BM33" s="369"/>
      <c r="BN33" s="369"/>
      <c r="BO33" s="369"/>
      <c r="BP33" s="369"/>
      <c r="BQ33" s="369"/>
      <c r="BR33" s="369"/>
      <c r="BS33" s="369"/>
      <c r="BT33" s="369"/>
      <c r="BU33" s="369"/>
      <c r="BV33" s="196"/>
      <c r="BW33" s="370" t="s">
        <v>200</v>
      </c>
      <c r="BX33" s="370"/>
      <c r="BY33" s="369" t="s">
        <v>202</v>
      </c>
      <c r="BZ33" s="369"/>
      <c r="CA33" s="369"/>
      <c r="CB33" s="369"/>
      <c r="CC33" s="369"/>
      <c r="CD33" s="369"/>
      <c r="CE33" s="369"/>
      <c r="CF33" s="369"/>
      <c r="CG33" s="369"/>
      <c r="CH33" s="369"/>
      <c r="CI33" s="369"/>
      <c r="CJ33" s="369"/>
      <c r="CK33" s="369"/>
      <c r="CL33" s="369"/>
      <c r="CM33" s="369"/>
      <c r="CN33" s="195"/>
      <c r="CO33" s="370" t="s">
        <v>203</v>
      </c>
      <c r="CP33" s="370"/>
      <c r="CQ33" s="369" t="s">
        <v>204</v>
      </c>
      <c r="CR33" s="369"/>
      <c r="CS33" s="369"/>
      <c r="CT33" s="369"/>
      <c r="CU33" s="369"/>
      <c r="CV33" s="369"/>
      <c r="CW33" s="369"/>
      <c r="CX33" s="369"/>
      <c r="CY33" s="369"/>
      <c r="CZ33" s="369"/>
      <c r="DA33" s="369"/>
      <c r="DB33" s="369"/>
      <c r="DC33" s="369"/>
      <c r="DD33" s="369"/>
      <c r="DE33" s="369"/>
      <c r="DF33" s="195"/>
      <c r="DG33" s="368" t="s">
        <v>205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上水道事業会計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可茂衛生施設利用組合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岐阜県市町村会館組合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岐阜県市町村職員退職手当組合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可茂消防事務組合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中濃地域農業共済事務組合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岐阜県後期高齢者医療広域連合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後期高齢者医療連合（一般会計分）</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後期高齢者医療連合（特別会計分）</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可茂公設地方卸売市場組合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210</v>
      </c>
    </row>
    <row r="50" spans="5:5">
      <c r="E50" s="167" t="s">
        <v>211</v>
      </c>
    </row>
    <row r="51" spans="5:5">
      <c r="E51" s="167" t="s">
        <v>212</v>
      </c>
    </row>
    <row r="52" spans="5:5">
      <c r="E52" s="167" t="s">
        <v>213</v>
      </c>
    </row>
    <row r="53" spans="5:5">
      <c r="E53" s="167" t="s">
        <v>214</v>
      </c>
    </row>
    <row r="54" spans="5:5"/>
    <row r="55" spans="5:5"/>
    <row r="56" spans="5:5"/>
    <row r="57" spans="5:5" hidden="1"/>
    <row r="58" spans="5:5" hidden="1"/>
    <row r="59" spans="5:5" hidden="1"/>
  </sheetData>
  <sheetProtection algorithmName="SHA-512" hashValue="4wiMvCOu71O+YqpXLX/+HRxST4+KGhHVxJYVNWYTQcaj7V7Cd6Bcp95JkkMdhjVH3Dta9y4rKkZdjdLWgVEm8w==" saltValue="rwAVCvS4Y6E1uZ+7jMKq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6" t="s">
        <v>564</v>
      </c>
      <c r="D34" s="1186"/>
      <c r="E34" s="1187"/>
      <c r="F34" s="32">
        <v>23.08</v>
      </c>
      <c r="G34" s="33">
        <v>22.07</v>
      </c>
      <c r="H34" s="33">
        <v>25.3</v>
      </c>
      <c r="I34" s="33">
        <v>24.98</v>
      </c>
      <c r="J34" s="34">
        <v>25.12</v>
      </c>
      <c r="K34" s="22"/>
      <c r="L34" s="22"/>
      <c r="M34" s="22"/>
      <c r="N34" s="22"/>
      <c r="O34" s="22"/>
      <c r="P34" s="22"/>
    </row>
    <row r="35" spans="1:16" ht="39" customHeight="1">
      <c r="A35" s="22"/>
      <c r="B35" s="35"/>
      <c r="C35" s="1180" t="s">
        <v>565</v>
      </c>
      <c r="D35" s="1181"/>
      <c r="E35" s="1182"/>
      <c r="F35" s="36">
        <v>5.36</v>
      </c>
      <c r="G35" s="37">
        <v>4.33</v>
      </c>
      <c r="H35" s="37">
        <v>2.7</v>
      </c>
      <c r="I35" s="37">
        <v>5.18</v>
      </c>
      <c r="J35" s="38">
        <v>6.66</v>
      </c>
      <c r="K35" s="22"/>
      <c r="L35" s="22"/>
      <c r="M35" s="22"/>
      <c r="N35" s="22"/>
      <c r="O35" s="22"/>
      <c r="P35" s="22"/>
    </row>
    <row r="36" spans="1:16" ht="39" customHeight="1">
      <c r="A36" s="22"/>
      <c r="B36" s="35"/>
      <c r="C36" s="1180" t="s">
        <v>566</v>
      </c>
      <c r="D36" s="1181"/>
      <c r="E36" s="1182"/>
      <c r="F36" s="36">
        <v>2.52</v>
      </c>
      <c r="G36" s="37">
        <v>3.44</v>
      </c>
      <c r="H36" s="37">
        <v>7.26</v>
      </c>
      <c r="I36" s="37">
        <v>4.99</v>
      </c>
      <c r="J36" s="38">
        <v>3.05</v>
      </c>
      <c r="K36" s="22"/>
      <c r="L36" s="22"/>
      <c r="M36" s="22"/>
      <c r="N36" s="22"/>
      <c r="O36" s="22"/>
      <c r="P36" s="22"/>
    </row>
    <row r="37" spans="1:16" ht="39" customHeight="1">
      <c r="A37" s="22"/>
      <c r="B37" s="35"/>
      <c r="C37" s="1180" t="s">
        <v>567</v>
      </c>
      <c r="D37" s="1181"/>
      <c r="E37" s="1182"/>
      <c r="F37" s="36">
        <v>0.85</v>
      </c>
      <c r="G37" s="37">
        <v>0.43</v>
      </c>
      <c r="H37" s="37">
        <v>0.15</v>
      </c>
      <c r="I37" s="37">
        <v>1.35</v>
      </c>
      <c r="J37" s="38">
        <v>1.27</v>
      </c>
      <c r="K37" s="22"/>
      <c r="L37" s="22"/>
      <c r="M37" s="22"/>
      <c r="N37" s="22"/>
      <c r="O37" s="22"/>
      <c r="P37" s="22"/>
    </row>
    <row r="38" spans="1:16" ht="39" customHeight="1">
      <c r="A38" s="22"/>
      <c r="B38" s="35"/>
      <c r="C38" s="1180" t="s">
        <v>568</v>
      </c>
      <c r="D38" s="1181"/>
      <c r="E38" s="1182"/>
      <c r="F38" s="36">
        <v>0.17</v>
      </c>
      <c r="G38" s="37">
        <v>0.04</v>
      </c>
      <c r="H38" s="37">
        <v>0.31</v>
      </c>
      <c r="I38" s="37">
        <v>0.15</v>
      </c>
      <c r="J38" s="38">
        <v>0.53</v>
      </c>
      <c r="K38" s="22"/>
      <c r="L38" s="22"/>
      <c r="M38" s="22"/>
      <c r="N38" s="22"/>
      <c r="O38" s="22"/>
      <c r="P38" s="22"/>
    </row>
    <row r="39" spans="1:16" ht="39" customHeight="1">
      <c r="A39" s="22"/>
      <c r="B39" s="35"/>
      <c r="C39" s="1180" t="s">
        <v>569</v>
      </c>
      <c r="D39" s="1181"/>
      <c r="E39" s="1182"/>
      <c r="F39" s="36">
        <v>0.24</v>
      </c>
      <c r="G39" s="37">
        <v>0.14000000000000001</v>
      </c>
      <c r="H39" s="37">
        <v>0.26</v>
      </c>
      <c r="I39" s="37">
        <v>0.23</v>
      </c>
      <c r="J39" s="38">
        <v>0.34</v>
      </c>
      <c r="K39" s="22"/>
      <c r="L39" s="22"/>
      <c r="M39" s="22"/>
      <c r="N39" s="22"/>
      <c r="O39" s="22"/>
      <c r="P39" s="22"/>
    </row>
    <row r="40" spans="1:16" ht="39" customHeight="1">
      <c r="A40" s="22"/>
      <c r="B40" s="35"/>
      <c r="C40" s="1180" t="s">
        <v>570</v>
      </c>
      <c r="D40" s="1181"/>
      <c r="E40" s="1182"/>
      <c r="F40" s="36">
        <v>0.06</v>
      </c>
      <c r="G40" s="37">
        <v>7.0000000000000007E-2</v>
      </c>
      <c r="H40" s="37">
        <v>7.0000000000000007E-2</v>
      </c>
      <c r="I40" s="37">
        <v>0.09</v>
      </c>
      <c r="J40" s="38">
        <v>0.11</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571</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572</v>
      </c>
      <c r="D43" s="1184"/>
      <c r="E43" s="1185"/>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gUk/4izVDdUorc6qTVGbv3Knuj3w96bBcEOn1p4lioSTwB6Viw5fxNFoUoWBIzFGaIs76Y+NCTWJUyZ1F3QbA==" saltValue="ptdK57UrQHsbx0uXtzyf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6" t="s">
        <v>11</v>
      </c>
      <c r="C45" s="1197"/>
      <c r="D45" s="58"/>
      <c r="E45" s="1202" t="s">
        <v>12</v>
      </c>
      <c r="F45" s="1202"/>
      <c r="G45" s="1202"/>
      <c r="H45" s="1202"/>
      <c r="I45" s="1202"/>
      <c r="J45" s="1203"/>
      <c r="K45" s="59">
        <v>363</v>
      </c>
      <c r="L45" s="60">
        <v>326</v>
      </c>
      <c r="M45" s="60">
        <v>295</v>
      </c>
      <c r="N45" s="60">
        <v>240</v>
      </c>
      <c r="O45" s="61">
        <v>238</v>
      </c>
      <c r="P45" s="48"/>
      <c r="Q45" s="48"/>
      <c r="R45" s="48"/>
      <c r="S45" s="48"/>
      <c r="T45" s="48"/>
      <c r="U45" s="48"/>
    </row>
    <row r="46" spans="1:21" ht="30.75" customHeight="1">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15</v>
      </c>
      <c r="F48" s="1190"/>
      <c r="G48" s="1190"/>
      <c r="H48" s="1190"/>
      <c r="I48" s="1190"/>
      <c r="J48" s="1191"/>
      <c r="K48" s="63">
        <v>42</v>
      </c>
      <c r="L48" s="64">
        <v>43</v>
      </c>
      <c r="M48" s="64">
        <v>43</v>
      </c>
      <c r="N48" s="64">
        <v>48</v>
      </c>
      <c r="O48" s="65">
        <v>52</v>
      </c>
      <c r="P48" s="48"/>
      <c r="Q48" s="48"/>
      <c r="R48" s="48"/>
      <c r="S48" s="48"/>
      <c r="T48" s="48"/>
      <c r="U48" s="48"/>
    </row>
    <row r="49" spans="1:21" ht="30.75" customHeight="1">
      <c r="A49" s="48"/>
      <c r="B49" s="1198"/>
      <c r="C49" s="1199"/>
      <c r="D49" s="62"/>
      <c r="E49" s="1190" t="s">
        <v>16</v>
      </c>
      <c r="F49" s="1190"/>
      <c r="G49" s="1190"/>
      <c r="H49" s="1190"/>
      <c r="I49" s="1190"/>
      <c r="J49" s="1191"/>
      <c r="K49" s="63">
        <v>25</v>
      </c>
      <c r="L49" s="64">
        <v>10</v>
      </c>
      <c r="M49" s="64">
        <v>11</v>
      </c>
      <c r="N49" s="64">
        <v>14</v>
      </c>
      <c r="O49" s="65">
        <v>16</v>
      </c>
      <c r="P49" s="48"/>
      <c r="Q49" s="48"/>
      <c r="R49" s="48"/>
      <c r="S49" s="48"/>
      <c r="T49" s="48"/>
      <c r="U49" s="48"/>
    </row>
    <row r="50" spans="1:21" ht="30.75" customHeight="1">
      <c r="A50" s="48"/>
      <c r="B50" s="1198"/>
      <c r="C50" s="1199"/>
      <c r="D50" s="62"/>
      <c r="E50" s="1190" t="s">
        <v>17</v>
      </c>
      <c r="F50" s="1190"/>
      <c r="G50" s="1190"/>
      <c r="H50" s="1190"/>
      <c r="I50" s="1190"/>
      <c r="J50" s="1191"/>
      <c r="K50" s="63">
        <v>8</v>
      </c>
      <c r="L50" s="64">
        <v>8</v>
      </c>
      <c r="M50" s="64">
        <v>8</v>
      </c>
      <c r="N50" s="64">
        <v>21</v>
      </c>
      <c r="O50" s="65">
        <v>1</v>
      </c>
      <c r="P50" s="48"/>
      <c r="Q50" s="48"/>
      <c r="R50" s="48"/>
      <c r="S50" s="48"/>
      <c r="T50" s="48"/>
      <c r="U50" s="48"/>
    </row>
    <row r="51" spans="1:21" ht="30.75" customHeight="1">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c r="A52" s="48"/>
      <c r="B52" s="1188" t="s">
        <v>19</v>
      </c>
      <c r="C52" s="1189"/>
      <c r="D52" s="66"/>
      <c r="E52" s="1190" t="s">
        <v>20</v>
      </c>
      <c r="F52" s="1190"/>
      <c r="G52" s="1190"/>
      <c r="H52" s="1190"/>
      <c r="I52" s="1190"/>
      <c r="J52" s="1191"/>
      <c r="K52" s="63">
        <v>241</v>
      </c>
      <c r="L52" s="64">
        <v>257</v>
      </c>
      <c r="M52" s="64">
        <v>247</v>
      </c>
      <c r="N52" s="64">
        <v>258</v>
      </c>
      <c r="O52" s="65">
        <v>264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197</v>
      </c>
      <c r="L53" s="69">
        <v>130</v>
      </c>
      <c r="M53" s="69">
        <v>110</v>
      </c>
      <c r="N53" s="69">
        <v>65</v>
      </c>
      <c r="O53" s="70">
        <v>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qAZcvZwUpbdEx9y8/1/8rEumHPGen/JCA0DgYneAMabhwOvlDn/ySlk2CIDydl+vYbFfOE+Y4fBFH/3CS1U0w==" saltValue="owgqPRwsbdd4CrScnprE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16" t="s">
        <v>24</v>
      </c>
      <c r="C41" s="1217"/>
      <c r="D41" s="81"/>
      <c r="E41" s="1218" t="s">
        <v>25</v>
      </c>
      <c r="F41" s="1218"/>
      <c r="G41" s="1218"/>
      <c r="H41" s="1219"/>
      <c r="I41" s="82">
        <v>2625</v>
      </c>
      <c r="J41" s="83">
        <v>2551</v>
      </c>
      <c r="K41" s="83">
        <v>2560</v>
      </c>
      <c r="L41" s="83">
        <v>2653</v>
      </c>
      <c r="M41" s="84">
        <v>2710</v>
      </c>
    </row>
    <row r="42" spans="2:13" ht="27.75" customHeight="1">
      <c r="B42" s="1206"/>
      <c r="C42" s="1207"/>
      <c r="D42" s="85"/>
      <c r="E42" s="1210" t="s">
        <v>26</v>
      </c>
      <c r="F42" s="1210"/>
      <c r="G42" s="1210"/>
      <c r="H42" s="1211"/>
      <c r="I42" s="86">
        <v>34</v>
      </c>
      <c r="J42" s="87">
        <v>28</v>
      </c>
      <c r="K42" s="87">
        <v>20</v>
      </c>
      <c r="L42" s="87" t="s">
        <v>512</v>
      </c>
      <c r="M42" s="88" t="s">
        <v>512</v>
      </c>
    </row>
    <row r="43" spans="2:13" ht="27.75" customHeight="1">
      <c r="B43" s="1206"/>
      <c r="C43" s="1207"/>
      <c r="D43" s="85"/>
      <c r="E43" s="1210" t="s">
        <v>27</v>
      </c>
      <c r="F43" s="1210"/>
      <c r="G43" s="1210"/>
      <c r="H43" s="1211"/>
      <c r="I43" s="86">
        <v>475</v>
      </c>
      <c r="J43" s="87">
        <v>460</v>
      </c>
      <c r="K43" s="87">
        <v>419</v>
      </c>
      <c r="L43" s="87">
        <v>411</v>
      </c>
      <c r="M43" s="88">
        <v>527</v>
      </c>
    </row>
    <row r="44" spans="2:13" ht="27.75" customHeight="1">
      <c r="B44" s="1206"/>
      <c r="C44" s="1207"/>
      <c r="D44" s="85"/>
      <c r="E44" s="1210" t="s">
        <v>28</v>
      </c>
      <c r="F44" s="1210"/>
      <c r="G44" s="1210"/>
      <c r="H44" s="1211"/>
      <c r="I44" s="86">
        <v>69</v>
      </c>
      <c r="J44" s="87">
        <v>62</v>
      </c>
      <c r="K44" s="87">
        <v>56</v>
      </c>
      <c r="L44" s="87">
        <v>47</v>
      </c>
      <c r="M44" s="88">
        <v>42</v>
      </c>
    </row>
    <row r="45" spans="2:13" ht="27.75" customHeight="1">
      <c r="B45" s="1206"/>
      <c r="C45" s="1207"/>
      <c r="D45" s="85"/>
      <c r="E45" s="1210" t="s">
        <v>29</v>
      </c>
      <c r="F45" s="1210"/>
      <c r="G45" s="1210"/>
      <c r="H45" s="1211"/>
      <c r="I45" s="86" t="s">
        <v>512</v>
      </c>
      <c r="J45" s="87" t="s">
        <v>512</v>
      </c>
      <c r="K45" s="87" t="s">
        <v>512</v>
      </c>
      <c r="L45" s="87" t="s">
        <v>512</v>
      </c>
      <c r="M45" s="88" t="s">
        <v>512</v>
      </c>
    </row>
    <row r="46" spans="2:13" ht="27.75" customHeight="1">
      <c r="B46" s="1206"/>
      <c r="C46" s="1207"/>
      <c r="D46" s="89"/>
      <c r="E46" s="1210" t="s">
        <v>30</v>
      </c>
      <c r="F46" s="1210"/>
      <c r="G46" s="1210"/>
      <c r="H46" s="1211"/>
      <c r="I46" s="86" t="s">
        <v>512</v>
      </c>
      <c r="J46" s="87" t="s">
        <v>512</v>
      </c>
      <c r="K46" s="87" t="s">
        <v>512</v>
      </c>
      <c r="L46" s="87" t="s">
        <v>512</v>
      </c>
      <c r="M46" s="88" t="s">
        <v>512</v>
      </c>
    </row>
    <row r="47" spans="2:13" ht="27.75" customHeight="1">
      <c r="B47" s="1206"/>
      <c r="C47" s="1207"/>
      <c r="D47" s="90"/>
      <c r="E47" s="1220" t="s">
        <v>31</v>
      </c>
      <c r="F47" s="1221"/>
      <c r="G47" s="1221"/>
      <c r="H47" s="1222"/>
      <c r="I47" s="86" t="s">
        <v>512</v>
      </c>
      <c r="J47" s="87" t="s">
        <v>512</v>
      </c>
      <c r="K47" s="87" t="s">
        <v>512</v>
      </c>
      <c r="L47" s="87" t="s">
        <v>512</v>
      </c>
      <c r="M47" s="88" t="s">
        <v>512</v>
      </c>
    </row>
    <row r="48" spans="2:13" ht="27.75" customHeight="1">
      <c r="B48" s="1206"/>
      <c r="C48" s="1207"/>
      <c r="D48" s="85"/>
      <c r="E48" s="1210" t="s">
        <v>32</v>
      </c>
      <c r="F48" s="1210"/>
      <c r="G48" s="1210"/>
      <c r="H48" s="1211"/>
      <c r="I48" s="86" t="s">
        <v>512</v>
      </c>
      <c r="J48" s="87" t="s">
        <v>512</v>
      </c>
      <c r="K48" s="87" t="s">
        <v>512</v>
      </c>
      <c r="L48" s="87" t="s">
        <v>512</v>
      </c>
      <c r="M48" s="88" t="s">
        <v>512</v>
      </c>
    </row>
    <row r="49" spans="2:13" ht="27.75" customHeight="1">
      <c r="B49" s="1208"/>
      <c r="C49" s="1209"/>
      <c r="D49" s="85"/>
      <c r="E49" s="1210" t="s">
        <v>33</v>
      </c>
      <c r="F49" s="1210"/>
      <c r="G49" s="1210"/>
      <c r="H49" s="1211"/>
      <c r="I49" s="86" t="s">
        <v>512</v>
      </c>
      <c r="J49" s="87" t="s">
        <v>512</v>
      </c>
      <c r="K49" s="87" t="s">
        <v>512</v>
      </c>
      <c r="L49" s="87" t="s">
        <v>512</v>
      </c>
      <c r="M49" s="88" t="s">
        <v>512</v>
      </c>
    </row>
    <row r="50" spans="2:13" ht="27.75" customHeight="1">
      <c r="B50" s="1204" t="s">
        <v>34</v>
      </c>
      <c r="C50" s="1205"/>
      <c r="D50" s="91"/>
      <c r="E50" s="1210" t="s">
        <v>35</v>
      </c>
      <c r="F50" s="1210"/>
      <c r="G50" s="1210"/>
      <c r="H50" s="1211"/>
      <c r="I50" s="86">
        <v>2272</v>
      </c>
      <c r="J50" s="87">
        <v>2230</v>
      </c>
      <c r="K50" s="87">
        <v>2136</v>
      </c>
      <c r="L50" s="87">
        <v>2144</v>
      </c>
      <c r="M50" s="88">
        <v>2045</v>
      </c>
    </row>
    <row r="51" spans="2:13" ht="27.75" customHeight="1">
      <c r="B51" s="1206"/>
      <c r="C51" s="1207"/>
      <c r="D51" s="85"/>
      <c r="E51" s="1210" t="s">
        <v>36</v>
      </c>
      <c r="F51" s="1210"/>
      <c r="G51" s="1210"/>
      <c r="H51" s="1211"/>
      <c r="I51" s="86">
        <v>10</v>
      </c>
      <c r="J51" s="87">
        <v>8</v>
      </c>
      <c r="K51" s="87">
        <v>6</v>
      </c>
      <c r="L51" s="87">
        <v>5</v>
      </c>
      <c r="M51" s="88">
        <v>2</v>
      </c>
    </row>
    <row r="52" spans="2:13" ht="27.75" customHeight="1">
      <c r="B52" s="1208"/>
      <c r="C52" s="1209"/>
      <c r="D52" s="85"/>
      <c r="E52" s="1210" t="s">
        <v>37</v>
      </c>
      <c r="F52" s="1210"/>
      <c r="G52" s="1210"/>
      <c r="H52" s="1211"/>
      <c r="I52" s="86">
        <v>2973</v>
      </c>
      <c r="J52" s="87">
        <v>3064</v>
      </c>
      <c r="K52" s="87">
        <v>2983</v>
      </c>
      <c r="L52" s="87">
        <v>2927</v>
      </c>
      <c r="M52" s="88">
        <v>2848</v>
      </c>
    </row>
    <row r="53" spans="2:13" ht="27.75" customHeight="1" thickBot="1">
      <c r="B53" s="1212" t="s">
        <v>38</v>
      </c>
      <c r="C53" s="1213"/>
      <c r="D53" s="92"/>
      <c r="E53" s="1214" t="s">
        <v>39</v>
      </c>
      <c r="F53" s="1214"/>
      <c r="G53" s="1214"/>
      <c r="H53" s="1215"/>
      <c r="I53" s="93">
        <v>-2052</v>
      </c>
      <c r="J53" s="94">
        <v>-2202</v>
      </c>
      <c r="K53" s="94">
        <v>-2070</v>
      </c>
      <c r="L53" s="94">
        <v>-1965</v>
      </c>
      <c r="M53" s="95">
        <v>-1616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x+O7mau3qwOhVYcvX3gLW33jV+o7nKXMy7pY9Kyf1Jp7p0li2ZaUzNsqshfA4E73VgqquVE5RdrLU3AypecNg==" saltValue="Aehn0oJ3ifOI+PGaeaQk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31" t="s">
        <v>42</v>
      </c>
      <c r="D55" s="1231"/>
      <c r="E55" s="1232"/>
      <c r="F55" s="107">
        <v>1237</v>
      </c>
      <c r="G55" s="107">
        <v>1266</v>
      </c>
      <c r="H55" s="108">
        <v>1167</v>
      </c>
    </row>
    <row r="56" spans="2:8" ht="52.5" customHeight="1">
      <c r="B56" s="109"/>
      <c r="C56" s="1233" t="s">
        <v>43</v>
      </c>
      <c r="D56" s="1233"/>
      <c r="E56" s="1234"/>
      <c r="F56" s="110">
        <v>100</v>
      </c>
      <c r="G56" s="110">
        <v>100</v>
      </c>
      <c r="H56" s="111">
        <v>101</v>
      </c>
    </row>
    <row r="57" spans="2:8" ht="53.25" customHeight="1">
      <c r="B57" s="109"/>
      <c r="C57" s="1235" t="s">
        <v>44</v>
      </c>
      <c r="D57" s="1235"/>
      <c r="E57" s="1236"/>
      <c r="F57" s="112">
        <v>591</v>
      </c>
      <c r="G57" s="112">
        <v>591</v>
      </c>
      <c r="H57" s="113">
        <v>591</v>
      </c>
    </row>
    <row r="58" spans="2:8" ht="45.75" customHeight="1">
      <c r="B58" s="114"/>
      <c r="C58" s="1223" t="s">
        <v>594</v>
      </c>
      <c r="D58" s="1224"/>
      <c r="E58" s="1225"/>
      <c r="F58" s="115">
        <v>303</v>
      </c>
      <c r="G58" s="115">
        <v>303</v>
      </c>
      <c r="H58" s="116">
        <v>303</v>
      </c>
    </row>
    <row r="59" spans="2:8" ht="45.75" customHeight="1">
      <c r="B59" s="114"/>
      <c r="C59" s="1223" t="s">
        <v>595</v>
      </c>
      <c r="D59" s="1224"/>
      <c r="E59" s="1225"/>
      <c r="F59" s="115">
        <v>281</v>
      </c>
      <c r="G59" s="115">
        <v>281</v>
      </c>
      <c r="H59" s="116">
        <v>281</v>
      </c>
    </row>
    <row r="60" spans="2:8" ht="45.75" customHeight="1">
      <c r="B60" s="114"/>
      <c r="C60" s="1223" t="s">
        <v>596</v>
      </c>
      <c r="D60" s="1224"/>
      <c r="E60" s="1225"/>
      <c r="F60" s="115">
        <v>7</v>
      </c>
      <c r="G60" s="115">
        <v>7</v>
      </c>
      <c r="H60" s="116">
        <v>7</v>
      </c>
    </row>
    <row r="61" spans="2:8" ht="45.75" customHeight="1">
      <c r="B61" s="114"/>
      <c r="C61" s="1223" t="s">
        <v>597</v>
      </c>
      <c r="D61" s="1224"/>
      <c r="E61" s="1225"/>
      <c r="F61" s="115">
        <v>0</v>
      </c>
      <c r="G61" s="115">
        <v>0</v>
      </c>
      <c r="H61" s="116">
        <v>0</v>
      </c>
    </row>
    <row r="62" spans="2:8" ht="45.75" customHeight="1" thickBot="1">
      <c r="B62" s="117"/>
      <c r="C62" s="1226"/>
      <c r="D62" s="1227"/>
      <c r="E62" s="1228"/>
      <c r="F62" s="118"/>
      <c r="G62" s="118"/>
      <c r="H62" s="119"/>
    </row>
    <row r="63" spans="2:8" ht="52.5" customHeight="1" thickBot="1">
      <c r="B63" s="120"/>
      <c r="C63" s="1229" t="s">
        <v>45</v>
      </c>
      <c r="D63" s="1229"/>
      <c r="E63" s="1230"/>
      <c r="F63" s="121">
        <v>1928</v>
      </c>
      <c r="G63" s="121">
        <v>1957</v>
      </c>
      <c r="H63" s="122">
        <v>1858</v>
      </c>
    </row>
    <row r="64" spans="2:8" ht="15" customHeight="1"/>
    <row r="65" ht="0" hidden="1" customHeight="1"/>
    <row r="66" ht="0" hidden="1" customHeight="1"/>
  </sheetData>
  <sheetProtection algorithmName="SHA-512" hashValue="q15nh6vk8+BBP4Xb7hAAYxsdLRW7/liB0ItCA1RD2FjV9B0BbqGT78KxtAGvY2tRJ04t1RNMAcbZzrXjsq061g==" saltValue="Ghdw3JAknu1QB7YHYBzc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80" zoomScaleNormal="80" zoomScaleSheetLayoutView="55" workbookViewId="0">
      <selection activeCell="AN65" sqref="AN65:DC69"/>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554</v>
      </c>
      <c r="BQ50" s="1271"/>
      <c r="BR50" s="1271"/>
      <c r="BS50" s="1271"/>
      <c r="BT50" s="1271"/>
      <c r="BU50" s="1271"/>
      <c r="BV50" s="1271"/>
      <c r="BW50" s="1271"/>
      <c r="BX50" s="1271" t="s">
        <v>555</v>
      </c>
      <c r="BY50" s="1271"/>
      <c r="BZ50" s="1271"/>
      <c r="CA50" s="1271"/>
      <c r="CB50" s="1271"/>
      <c r="CC50" s="1271"/>
      <c r="CD50" s="1271"/>
      <c r="CE50" s="1271"/>
      <c r="CF50" s="1271" t="s">
        <v>556</v>
      </c>
      <c r="CG50" s="1271"/>
      <c r="CH50" s="1271"/>
      <c r="CI50" s="1271"/>
      <c r="CJ50" s="1271"/>
      <c r="CK50" s="1271"/>
      <c r="CL50" s="1271"/>
      <c r="CM50" s="1271"/>
      <c r="CN50" s="1271" t="s">
        <v>557</v>
      </c>
      <c r="CO50" s="1271"/>
      <c r="CP50" s="1271"/>
      <c r="CQ50" s="1271"/>
      <c r="CR50" s="1271"/>
      <c r="CS50" s="1271"/>
      <c r="CT50" s="1271"/>
      <c r="CU50" s="1271"/>
      <c r="CV50" s="1271" t="s">
        <v>558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69.2</v>
      </c>
      <c r="CO53" s="1277"/>
      <c r="CP53" s="1277"/>
      <c r="CQ53" s="1277"/>
      <c r="CR53" s="1277"/>
      <c r="CS53" s="1277"/>
      <c r="CT53" s="1277"/>
      <c r="CU53" s="1277"/>
      <c r="CV53" s="1277">
        <v>70.5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607</v>
      </c>
      <c r="AO55" s="1271"/>
      <c r="AP55" s="1271"/>
      <c r="AQ55" s="1271"/>
      <c r="AR55" s="1271"/>
      <c r="AS55" s="1271"/>
      <c r="AT55" s="1271"/>
      <c r="AU55" s="1271"/>
      <c r="AV55" s="1271"/>
      <c r="AW55" s="1271"/>
      <c r="AX55" s="1271"/>
      <c r="AY55" s="1271"/>
      <c r="AZ55" s="1271"/>
      <c r="BA55" s="1271"/>
      <c r="BB55" s="1275" t="s">
        <v>608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609</v>
      </c>
    </row>
    <row r="64" spans="1:109">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554</v>
      </c>
      <c r="BQ72" s="1271"/>
      <c r="BR72" s="1271"/>
      <c r="BS72" s="1271"/>
      <c r="BT72" s="1271"/>
      <c r="BU72" s="1271"/>
      <c r="BV72" s="1271"/>
      <c r="BW72" s="1271"/>
      <c r="BX72" s="1271" t="s">
        <v>555</v>
      </c>
      <c r="BY72" s="1271"/>
      <c r="BZ72" s="1271"/>
      <c r="CA72" s="1271"/>
      <c r="CB72" s="1271"/>
      <c r="CC72" s="1271"/>
      <c r="CD72" s="1271"/>
      <c r="CE72" s="1271"/>
      <c r="CF72" s="1271" t="s">
        <v>556</v>
      </c>
      <c r="CG72" s="1271"/>
      <c r="CH72" s="1271"/>
      <c r="CI72" s="1271"/>
      <c r="CJ72" s="1271"/>
      <c r="CK72" s="1271"/>
      <c r="CL72" s="1271"/>
      <c r="CM72" s="1271"/>
      <c r="CN72" s="1271" t="s">
        <v>557</v>
      </c>
      <c r="CO72" s="1271"/>
      <c r="CP72" s="1271"/>
      <c r="CQ72" s="1271"/>
      <c r="CR72" s="1271"/>
      <c r="CS72" s="1271"/>
      <c r="CT72" s="1271"/>
      <c r="CU72" s="1271"/>
      <c r="CV72" s="1271" t="s">
        <v>558</v>
      </c>
      <c r="CW72" s="1271"/>
      <c r="CX72" s="1271"/>
      <c r="CY72" s="1271"/>
      <c r="CZ72" s="1271"/>
      <c r="DA72" s="1271"/>
      <c r="DB72" s="1271"/>
      <c r="DC72" s="1271"/>
    </row>
    <row r="73" spans="2:107">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604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611</v>
      </c>
      <c r="BC75" s="1275"/>
      <c r="BD75" s="1275"/>
      <c r="BE75" s="1275"/>
      <c r="BF75" s="1275"/>
      <c r="BG75" s="1275"/>
      <c r="BH75" s="1275"/>
      <c r="BI75" s="1275"/>
      <c r="BJ75" s="1275"/>
      <c r="BK75" s="1275"/>
      <c r="BL75" s="1275"/>
      <c r="BM75" s="1275"/>
      <c r="BN75" s="1275"/>
      <c r="BO75" s="1275"/>
      <c r="BP75" s="1277">
        <v>10.7</v>
      </c>
      <c r="BQ75" s="1277"/>
      <c r="BR75" s="1277"/>
      <c r="BS75" s="1277"/>
      <c r="BT75" s="1277"/>
      <c r="BU75" s="1277"/>
      <c r="BV75" s="1277"/>
      <c r="BW75" s="1277"/>
      <c r="BX75" s="1277">
        <v>9.3000000000000007</v>
      </c>
      <c r="BY75" s="1277"/>
      <c r="BZ75" s="1277"/>
      <c r="CA75" s="1277"/>
      <c r="CB75" s="1277"/>
      <c r="CC75" s="1277"/>
      <c r="CD75" s="1277"/>
      <c r="CE75" s="1277"/>
      <c r="CF75" s="1277">
        <v>7.6</v>
      </c>
      <c r="CG75" s="1277"/>
      <c r="CH75" s="1277"/>
      <c r="CI75" s="1277"/>
      <c r="CJ75" s="1277"/>
      <c r="CK75" s="1277"/>
      <c r="CL75" s="1277"/>
      <c r="CM75" s="1277"/>
      <c r="CN75" s="1277">
        <v>5.3</v>
      </c>
      <c r="CO75" s="1277"/>
      <c r="CP75" s="1277"/>
      <c r="CQ75" s="1277"/>
      <c r="CR75" s="1277"/>
      <c r="CS75" s="1277"/>
      <c r="CT75" s="1277"/>
      <c r="CU75" s="1277"/>
      <c r="CV75" s="1277">
        <v>3.7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612</v>
      </c>
      <c r="AO77" s="1271"/>
      <c r="AP77" s="1271"/>
      <c r="AQ77" s="1271"/>
      <c r="AR77" s="1271"/>
      <c r="AS77" s="1271"/>
      <c r="AT77" s="1271"/>
      <c r="AU77" s="1271"/>
      <c r="AV77" s="1271"/>
      <c r="AW77" s="1271"/>
      <c r="AX77" s="1271"/>
      <c r="AY77" s="1271"/>
      <c r="AZ77" s="1271"/>
      <c r="BA77" s="1271"/>
      <c r="BB77" s="1275" t="s">
        <v>613</v>
      </c>
      <c r="BC77" s="1275"/>
      <c r="BD77" s="1275"/>
      <c r="BE77" s="1275"/>
      <c r="BF77" s="1275"/>
      <c r="BG77" s="1275"/>
      <c r="BH77" s="1275"/>
      <c r="BI77" s="1275"/>
      <c r="BJ77" s="1275"/>
      <c r="BK77" s="1275"/>
      <c r="BL77" s="1275"/>
      <c r="BM77" s="1275"/>
      <c r="BN77" s="1275"/>
      <c r="BO77" s="1275"/>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611</v>
      </c>
      <c r="BC79" s="1275"/>
      <c r="BD79" s="1275"/>
      <c r="BE79" s="1275"/>
      <c r="BF79" s="1275"/>
      <c r="BG79" s="1275"/>
      <c r="BH79" s="1275"/>
      <c r="BI79" s="1275"/>
      <c r="BJ79" s="1275"/>
      <c r="BK79" s="1275"/>
      <c r="BL79" s="1275"/>
      <c r="BM79" s="1275"/>
      <c r="BN79" s="1275"/>
      <c r="BO79" s="1275"/>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c1zk+ebjVErQ1sZzoO8SD6GQGUMc1q1JMdjl4f2mL15Es37iI2cbli1iXq0PKORk6wTFpz68z22VYKlgaVmcg==" saltValue="gnlZJHhk3vamrMbZojU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0" zoomScaleNormal="8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QSuMvBeBhxOjWJkCuMyxVmbKohtsmXP/R8U8hFfdHyPR5VLlXX9CPD/DebsBaFDx3Y5fAPbOmdnYxGFdgLktg==" saltValue="2lzhcoR8PXltDW4q83MF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E91" zoomScale="80" zoomScaleNormal="8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RrFflt7DK7ILfJFUAlt7LLbAezqSpM4u/IRoIfqKjT6/uICbf6skW26p0lE14kr1i5GG2cqrz5af+ZbDpI6jw==" saltValue="x5k2PvS+qQXi+sscKlGE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62747</v>
      </c>
      <c r="E3" s="141"/>
      <c r="F3" s="142">
        <v>118223</v>
      </c>
      <c r="G3" s="143"/>
      <c r="H3" s="144"/>
    </row>
    <row r="4" spans="1:8">
      <c r="A4" s="145"/>
      <c r="B4" s="146"/>
      <c r="C4" s="147"/>
      <c r="D4" s="148">
        <v>53659</v>
      </c>
      <c r="E4" s="149"/>
      <c r="F4" s="150">
        <v>57106</v>
      </c>
      <c r="G4" s="151"/>
      <c r="H4" s="152"/>
    </row>
    <row r="5" spans="1:8">
      <c r="A5" s="133" t="s">
        <v>546</v>
      </c>
      <c r="B5" s="138"/>
      <c r="C5" s="139"/>
      <c r="D5" s="140">
        <v>38813</v>
      </c>
      <c r="E5" s="141"/>
      <c r="F5" s="142">
        <v>128485</v>
      </c>
      <c r="G5" s="143"/>
      <c r="H5" s="144"/>
    </row>
    <row r="6" spans="1:8">
      <c r="A6" s="145"/>
      <c r="B6" s="146"/>
      <c r="C6" s="147"/>
      <c r="D6" s="148">
        <v>34575</v>
      </c>
      <c r="E6" s="149"/>
      <c r="F6" s="150">
        <v>62765</v>
      </c>
      <c r="G6" s="151"/>
      <c r="H6" s="152"/>
    </row>
    <row r="7" spans="1:8">
      <c r="A7" s="133" t="s">
        <v>547</v>
      </c>
      <c r="B7" s="138"/>
      <c r="C7" s="139"/>
      <c r="D7" s="140">
        <v>56358</v>
      </c>
      <c r="E7" s="141"/>
      <c r="F7" s="142">
        <v>128611</v>
      </c>
      <c r="G7" s="143"/>
      <c r="H7" s="144"/>
    </row>
    <row r="8" spans="1:8">
      <c r="A8" s="145"/>
      <c r="B8" s="146"/>
      <c r="C8" s="147"/>
      <c r="D8" s="148">
        <v>44228</v>
      </c>
      <c r="E8" s="149"/>
      <c r="F8" s="150">
        <v>61552</v>
      </c>
      <c r="G8" s="151"/>
      <c r="H8" s="152"/>
    </row>
    <row r="9" spans="1:8">
      <c r="A9" s="133" t="s">
        <v>548</v>
      </c>
      <c r="B9" s="138"/>
      <c r="C9" s="139"/>
      <c r="D9" s="140">
        <v>55868</v>
      </c>
      <c r="E9" s="141"/>
      <c r="F9" s="142">
        <v>138651</v>
      </c>
      <c r="G9" s="143"/>
      <c r="H9" s="144"/>
    </row>
    <row r="10" spans="1:8">
      <c r="A10" s="145"/>
      <c r="B10" s="146"/>
      <c r="C10" s="147"/>
      <c r="D10" s="148">
        <v>52317</v>
      </c>
      <c r="E10" s="149"/>
      <c r="F10" s="150">
        <v>71211</v>
      </c>
      <c r="G10" s="151"/>
      <c r="H10" s="152"/>
    </row>
    <row r="11" spans="1:8">
      <c r="A11" s="133" t="s">
        <v>549</v>
      </c>
      <c r="B11" s="138"/>
      <c r="C11" s="139"/>
      <c r="D11" s="140">
        <v>44086</v>
      </c>
      <c r="E11" s="141"/>
      <c r="F11" s="142">
        <v>122882</v>
      </c>
      <c r="G11" s="143"/>
      <c r="H11" s="144"/>
    </row>
    <row r="12" spans="1:8">
      <c r="A12" s="145"/>
      <c r="B12" s="146"/>
      <c r="C12" s="153"/>
      <c r="D12" s="148">
        <v>29571</v>
      </c>
      <c r="E12" s="149"/>
      <c r="F12" s="150">
        <v>65785</v>
      </c>
      <c r="G12" s="151"/>
      <c r="H12" s="152"/>
    </row>
    <row r="13" spans="1:8">
      <c r="A13" s="133"/>
      <c r="B13" s="138"/>
      <c r="C13" s="154"/>
      <c r="D13" s="155">
        <v>51574</v>
      </c>
      <c r="E13" s="156"/>
      <c r="F13" s="157">
        <v>127370</v>
      </c>
      <c r="G13" s="158"/>
      <c r="H13" s="144"/>
    </row>
    <row r="14" spans="1:8">
      <c r="A14" s="145"/>
      <c r="B14" s="146"/>
      <c r="C14" s="147"/>
      <c r="D14" s="148">
        <v>42870</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2.5299999999999998</v>
      </c>
      <c r="C19" s="159">
        <f>ROUND(VALUE(SUBSTITUTE(実質収支比率等に係る経年分析!G$48,"▲","-")),2)</f>
        <v>3.45</v>
      </c>
      <c r="D19" s="159">
        <f>ROUND(VALUE(SUBSTITUTE(実質収支比率等に係る経年分析!H$48,"▲","-")),2)</f>
        <v>7.26</v>
      </c>
      <c r="E19" s="159">
        <f>ROUND(VALUE(SUBSTITUTE(実質収支比率等に係る経年分析!I$48,"▲","-")),2)</f>
        <v>4.99</v>
      </c>
      <c r="F19" s="159">
        <f>ROUND(VALUE(SUBSTITUTE(実質収支比率等に係る経年分析!J$48,"▲","-")),2)</f>
        <v>3.05</v>
      </c>
    </row>
    <row r="20" spans="1:11">
      <c r="A20" s="159" t="s">
        <v>49</v>
      </c>
      <c r="B20" s="159">
        <f>ROUND(VALUE(SUBSTITUTE(実質収支比率等に係る経年分析!F$47,"▲","-")),2)</f>
        <v>65.790000000000006</v>
      </c>
      <c r="C20" s="159">
        <f>ROUND(VALUE(SUBSTITUTE(実質収支比率等に係る経年分析!G$47,"▲","-")),2)</f>
        <v>62.84</v>
      </c>
      <c r="D20" s="159">
        <f>ROUND(VALUE(SUBSTITUTE(実質収支比率等に係る経年分析!H$47,"▲","-")),2)</f>
        <v>56.94</v>
      </c>
      <c r="E20" s="159">
        <f>ROUND(VALUE(SUBSTITUTE(実質収支比率等に係る経年分析!I$47,"▲","-")),2)</f>
        <v>58.32</v>
      </c>
      <c r="F20" s="159">
        <f>ROUND(VALUE(SUBSTITUTE(実質収支比率等に係る経年分析!J$47,"▲","-")),2)</f>
        <v>52.84</v>
      </c>
    </row>
    <row r="21" spans="1:11">
      <c r="A21" s="159" t="s">
        <v>50</v>
      </c>
      <c r="B21" s="159">
        <f>IF(ISNUMBER(VALUE(SUBSTITUTE(実質収支比率等に係る経年分析!F$49,"▲","-"))),ROUND(VALUE(SUBSTITUTE(実質収支比率等に係る経年分析!F$49,"▲","-")),2),NA())</f>
        <v>-3.94</v>
      </c>
      <c r="C21" s="159">
        <f>IF(ISNUMBER(VALUE(SUBSTITUTE(実質収支比率等に係る経年分析!G$49,"▲","-"))),ROUND(VALUE(SUBSTITUTE(実質収支比率等に係る経年分析!G$49,"▲","-")),2),NA())</f>
        <v>-3.75</v>
      </c>
      <c r="D21" s="159">
        <f>IF(ISNUMBER(VALUE(SUBSTITUTE(実質収支比率等に係る経年分析!H$49,"▲","-"))),ROUND(VALUE(SUBSTITUTE(実質収支比率等に係る経年分析!H$49,"▲","-")),2),NA())</f>
        <v>-0.61</v>
      </c>
      <c r="E21" s="159">
        <f>IF(ISNUMBER(VALUE(SUBSTITUTE(実質収支比率等に係る経年分析!I$49,"▲","-"))),ROUND(VALUE(SUBSTITUTE(実質収支比率等に係る経年分析!I$49,"▲","-")),2),NA())</f>
        <v>-0.95</v>
      </c>
      <c r="F21" s="159">
        <f>IF(ISNUMBER(VALUE(SUBSTITUTE(実質収支比率等に係る経年分析!J$49,"▲","-"))),ROUND(VALUE(SUBSTITUTE(実質収支比率等に係る経年分析!J$49,"▲","-")),2),NA())</f>
        <v>-6.34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6.66</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25.12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241</v>
      </c>
      <c r="E42" s="161"/>
      <c r="F42" s="161"/>
      <c r="G42" s="161">
        <f>'実質公債費比率（分子）の構造'!L$52</f>
        <v>257</v>
      </c>
      <c r="H42" s="161"/>
      <c r="I42" s="161"/>
      <c r="J42" s="161">
        <f>'実質公債費比率（分子）の構造'!M$52</f>
        <v>247</v>
      </c>
      <c r="K42" s="161"/>
      <c r="L42" s="161"/>
      <c r="M42" s="161">
        <f>'実質公債費比率（分子）の構造'!N$52</f>
        <v>258</v>
      </c>
      <c r="N42" s="161"/>
      <c r="O42" s="161"/>
      <c r="P42" s="161">
        <f>'実質公債費比率（分子）の構造'!O$52</f>
        <v>264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8</v>
      </c>
      <c r="C44" s="161"/>
      <c r="D44" s="161"/>
      <c r="E44" s="161">
        <f>'実質公債費比率（分子）の構造'!L$50</f>
        <v>8</v>
      </c>
      <c r="F44" s="161"/>
      <c r="G44" s="161"/>
      <c r="H44" s="161">
        <f>'実質公債費比率（分子）の構造'!M$50</f>
        <v>8</v>
      </c>
      <c r="I44" s="161"/>
      <c r="J44" s="161"/>
      <c r="K44" s="161">
        <f>'実質公債費比率（分子）の構造'!N$50</f>
        <v>21</v>
      </c>
      <c r="L44" s="161"/>
      <c r="M44" s="161"/>
      <c r="N44" s="161">
        <f>'実質公債費比率（分子）の構造'!O$50</f>
        <v>1</v>
      </c>
      <c r="O44" s="161"/>
      <c r="P44" s="161"/>
    </row>
    <row r="45" spans="1:16">
      <c r="A45" s="161" t="s">
        <v>60</v>
      </c>
      <c r="B45" s="161">
        <f>'実質公債費比率（分子）の構造'!K$49</f>
        <v>25</v>
      </c>
      <c r="C45" s="161"/>
      <c r="D45" s="161"/>
      <c r="E45" s="161">
        <f>'実質公債費比率（分子）の構造'!L$49</f>
        <v>10</v>
      </c>
      <c r="F45" s="161"/>
      <c r="G45" s="161"/>
      <c r="H45" s="161">
        <f>'実質公債費比率（分子）の構造'!M$49</f>
        <v>11</v>
      </c>
      <c r="I45" s="161"/>
      <c r="J45" s="161"/>
      <c r="K45" s="161">
        <f>'実質公債費比率（分子）の構造'!N$49</f>
        <v>14</v>
      </c>
      <c r="L45" s="161"/>
      <c r="M45" s="161"/>
      <c r="N45" s="161">
        <f>'実質公債費比率（分子）の構造'!O$49</f>
        <v>16</v>
      </c>
      <c r="O45" s="161"/>
      <c r="P45" s="161"/>
    </row>
    <row r="46" spans="1:16">
      <c r="A46" s="161" t="s">
        <v>61</v>
      </c>
      <c r="B46" s="161">
        <f>'実質公債費比率（分子）の構造'!K$48</f>
        <v>42</v>
      </c>
      <c r="C46" s="161"/>
      <c r="D46" s="161"/>
      <c r="E46" s="161">
        <f>'実質公債費比率（分子）の構造'!L$48</f>
        <v>43</v>
      </c>
      <c r="F46" s="161"/>
      <c r="G46" s="161"/>
      <c r="H46" s="161">
        <f>'実質公債費比率（分子）の構造'!M$48</f>
        <v>43</v>
      </c>
      <c r="I46" s="161"/>
      <c r="J46" s="161"/>
      <c r="K46" s="161">
        <f>'実質公債費比率（分子）の構造'!N$48</f>
        <v>48</v>
      </c>
      <c r="L46" s="161"/>
      <c r="M46" s="161"/>
      <c r="N46" s="161">
        <f>'実質公債費比率（分子）の構造'!O$48</f>
        <v>52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363</v>
      </c>
      <c r="C49" s="161"/>
      <c r="D49" s="161"/>
      <c r="E49" s="161">
        <f>'実質公債費比率（分子）の構造'!L$45</f>
        <v>326</v>
      </c>
      <c r="F49" s="161"/>
      <c r="G49" s="161"/>
      <c r="H49" s="161">
        <f>'実質公債費比率（分子）の構造'!M$45</f>
        <v>295</v>
      </c>
      <c r="I49" s="161"/>
      <c r="J49" s="161"/>
      <c r="K49" s="161">
        <f>'実質公債費比率（分子）の構造'!N$45</f>
        <v>240</v>
      </c>
      <c r="L49" s="161"/>
      <c r="M49" s="161"/>
      <c r="N49" s="161">
        <f>'実質公債費比率（分子）の構造'!O$45</f>
        <v>238</v>
      </c>
      <c r="O49" s="161"/>
      <c r="P49" s="161"/>
    </row>
    <row r="50" spans="1:16">
      <c r="A50" s="161" t="s">
        <v>65</v>
      </c>
      <c r="B50" s="161" t="e">
        <f>NA()</f>
        <v>#N/A</v>
      </c>
      <c r="C50" s="161">
        <f>IF(ISNUMBER('実質公債費比率（分子）の構造'!K$53),'実質公債費比率（分子）の構造'!K$53,NA())</f>
        <v>197</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110</v>
      </c>
      <c r="J50" s="161" t="e">
        <f>NA()</f>
        <v>#N/A</v>
      </c>
      <c r="K50" s="161" t="e">
        <f>NA()</f>
        <v>#N/A</v>
      </c>
      <c r="L50" s="161">
        <f>IF(ISNUMBER('実質公債費比率（分子）の構造'!N$53),'実質公債費比率（分子）の構造'!N$53,NA())</f>
        <v>65</v>
      </c>
      <c r="M50" s="161" t="e">
        <f>NA()</f>
        <v>#N/A</v>
      </c>
      <c r="N50" s="161" t="e">
        <f>NA()</f>
        <v>#N/A</v>
      </c>
      <c r="O50" s="161">
        <f>IF(ISNUMBER('実質公債費比率（分子）の構造'!O$53),'実質公債費比率（分子）の構造'!O$53,NA())</f>
        <v>43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2973</v>
      </c>
      <c r="E56" s="160"/>
      <c r="F56" s="160"/>
      <c r="G56" s="160">
        <f>'将来負担比率（分子）の構造'!J$52</f>
        <v>3064</v>
      </c>
      <c r="H56" s="160"/>
      <c r="I56" s="160"/>
      <c r="J56" s="160">
        <f>'将来負担比率（分子）の構造'!K$52</f>
        <v>2983</v>
      </c>
      <c r="K56" s="160"/>
      <c r="L56" s="160"/>
      <c r="M56" s="160">
        <f>'将来負担比率（分子）の構造'!L$52</f>
        <v>2927</v>
      </c>
      <c r="N56" s="160"/>
      <c r="O56" s="160"/>
      <c r="P56" s="160">
        <f>'将来負担比率（分子）の構造'!M$52</f>
        <v>2848</v>
      </c>
    </row>
    <row r="57" spans="1:16">
      <c r="A57" s="160" t="s">
        <v>36</v>
      </c>
      <c r="B57" s="160"/>
      <c r="C57" s="160"/>
      <c r="D57" s="160">
        <f>'将来負担比率（分子）の構造'!I$51</f>
        <v>10</v>
      </c>
      <c r="E57" s="160"/>
      <c r="F57" s="160"/>
      <c r="G57" s="160">
        <f>'将来負担比率（分子）の構造'!J$51</f>
        <v>8</v>
      </c>
      <c r="H57" s="160"/>
      <c r="I57" s="160"/>
      <c r="J57" s="160">
        <f>'将来負担比率（分子）の構造'!K$51</f>
        <v>6</v>
      </c>
      <c r="K57" s="160"/>
      <c r="L57" s="160"/>
      <c r="M57" s="160">
        <f>'将来負担比率（分子）の構造'!L$51</f>
        <v>5</v>
      </c>
      <c r="N57" s="160"/>
      <c r="O57" s="160"/>
      <c r="P57" s="160">
        <f>'将来負担比率（分子）の構造'!M$51</f>
        <v>2</v>
      </c>
    </row>
    <row r="58" spans="1:16">
      <c r="A58" s="160" t="s">
        <v>35</v>
      </c>
      <c r="B58" s="160"/>
      <c r="C58" s="160"/>
      <c r="D58" s="160">
        <f>'将来負担比率（分子）の構造'!I$50</f>
        <v>2272</v>
      </c>
      <c r="E58" s="160"/>
      <c r="F58" s="160"/>
      <c r="G58" s="160">
        <f>'将来負担比率（分子）の構造'!J$50</f>
        <v>2230</v>
      </c>
      <c r="H58" s="160"/>
      <c r="I58" s="160"/>
      <c r="J58" s="160">
        <f>'将来負担比率（分子）の構造'!K$50</f>
        <v>2136</v>
      </c>
      <c r="K58" s="160"/>
      <c r="L58" s="160"/>
      <c r="M58" s="160">
        <f>'将来負担比率（分子）の構造'!L$50</f>
        <v>2144</v>
      </c>
      <c r="N58" s="160"/>
      <c r="O58" s="160"/>
      <c r="P58" s="160">
        <f>'将来負担比率（分子）の構造'!M$50</f>
        <v>2045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28</v>
      </c>
      <c r="B63" s="160">
        <f>'将来負担比率（分子）の構造'!I$44</f>
        <v>69</v>
      </c>
      <c r="C63" s="160"/>
      <c r="D63" s="160"/>
      <c r="E63" s="160">
        <f>'将来負担比率（分子）の構造'!J$44</f>
        <v>62</v>
      </c>
      <c r="F63" s="160"/>
      <c r="G63" s="160"/>
      <c r="H63" s="160">
        <f>'将来負担比率（分子）の構造'!K$44</f>
        <v>56</v>
      </c>
      <c r="I63" s="160"/>
      <c r="J63" s="160"/>
      <c r="K63" s="160">
        <f>'将来負担比率（分子）の構造'!L$44</f>
        <v>47</v>
      </c>
      <c r="L63" s="160"/>
      <c r="M63" s="160"/>
      <c r="N63" s="160">
        <f>'将来負担比率（分子）の構造'!M$44</f>
        <v>42</v>
      </c>
      <c r="O63" s="160"/>
      <c r="P63" s="160"/>
    </row>
    <row r="64" spans="1:16">
      <c r="A64" s="160" t="s">
        <v>27</v>
      </c>
      <c r="B64" s="160">
        <f>'将来負担比率（分子）の構造'!I$43</f>
        <v>475</v>
      </c>
      <c r="C64" s="160"/>
      <c r="D64" s="160"/>
      <c r="E64" s="160">
        <f>'将来負担比率（分子）の構造'!J$43</f>
        <v>460</v>
      </c>
      <c r="F64" s="160"/>
      <c r="G64" s="160"/>
      <c r="H64" s="160">
        <f>'将来負担比率（分子）の構造'!K$43</f>
        <v>419</v>
      </c>
      <c r="I64" s="160"/>
      <c r="J64" s="160"/>
      <c r="K64" s="160">
        <f>'将来負担比率（分子）の構造'!L$43</f>
        <v>411</v>
      </c>
      <c r="L64" s="160"/>
      <c r="M64" s="160"/>
      <c r="N64" s="160">
        <f>'将来負担比率（分子）の構造'!M$43</f>
        <v>527</v>
      </c>
      <c r="O64" s="160"/>
      <c r="P64" s="160"/>
    </row>
    <row r="65" spans="1:16">
      <c r="A65" s="160" t="s">
        <v>26</v>
      </c>
      <c r="B65" s="160">
        <f>'将来負担比率（分子）の構造'!I$42</f>
        <v>34</v>
      </c>
      <c r="C65" s="160"/>
      <c r="D65" s="160"/>
      <c r="E65" s="160">
        <f>'将来負担比率（分子）の構造'!J$42</f>
        <v>28</v>
      </c>
      <c r="F65" s="160"/>
      <c r="G65" s="160"/>
      <c r="H65" s="160">
        <f>'将来負担比率（分子）の構造'!K$42</f>
        <v>20</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2625</v>
      </c>
      <c r="C66" s="160"/>
      <c r="D66" s="160"/>
      <c r="E66" s="160">
        <f>'将来負担比率（分子）の構造'!J$41</f>
        <v>2551</v>
      </c>
      <c r="F66" s="160"/>
      <c r="G66" s="160"/>
      <c r="H66" s="160">
        <f>'将来負担比率（分子）の構造'!K$41</f>
        <v>2560</v>
      </c>
      <c r="I66" s="160"/>
      <c r="J66" s="160"/>
      <c r="K66" s="160">
        <f>'将来負担比率（分子）の構造'!L$41</f>
        <v>2653</v>
      </c>
      <c r="L66" s="160"/>
      <c r="M66" s="160"/>
      <c r="N66" s="160">
        <f>'将来負担比率（分子）の構造'!M$41</f>
        <v>2710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1237</v>
      </c>
      <c r="C72" s="164">
        <f>基金残高に係る経年分析!G55</f>
        <v>1266</v>
      </c>
      <c r="D72" s="164">
        <f>基金残高に係る経年分析!H55</f>
        <v>1167</v>
      </c>
    </row>
    <row r="73" spans="1:16">
      <c r="A73" s="163" t="s">
        <v>72</v>
      </c>
      <c r="B73" s="164">
        <f>基金残高に係る経年分析!F56</f>
        <v>100</v>
      </c>
      <c r="C73" s="164">
        <f>基金残高に係る経年分析!G56</f>
        <v>100</v>
      </c>
      <c r="D73" s="164">
        <f>基金残高に係る経年分析!H56</f>
        <v>101</v>
      </c>
    </row>
    <row r="74" spans="1:16">
      <c r="A74" s="163" t="s">
        <v>73</v>
      </c>
      <c r="B74" s="164">
        <f>基金残高に係る経年分析!F57</f>
        <v>591</v>
      </c>
      <c r="C74" s="164">
        <f>基金残高に係る経年分析!G57</f>
        <v>591</v>
      </c>
      <c r="D74" s="164">
        <f>基金残高に係る経年分析!H57</f>
        <v>591</v>
      </c>
    </row>
  </sheetData>
  <sheetProtection algorithmName="SHA-512" hashValue="ytrAIhkUwTHrc6kLjuCo64rDN3Pxxyb5ylJ9zkkwB3gOLeUOVRu1g83E32qi96kpjsyDwqwOsibJQzkjKN6b5Q==" saltValue="exZ2RHaxf1hWktTW8QVB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215</v>
      </c>
      <c r="DI1" s="736"/>
      <c r="DJ1" s="736"/>
      <c r="DK1" s="736"/>
      <c r="DL1" s="736"/>
      <c r="DM1" s="736"/>
      <c r="DN1" s="737"/>
      <c r="DO1" s="205"/>
      <c r="DP1" s="735" t="s">
        <v>216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220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221</v>
      </c>
      <c r="S4" s="678"/>
      <c r="T4" s="678"/>
      <c r="U4" s="678"/>
      <c r="V4" s="678"/>
      <c r="W4" s="678"/>
      <c r="X4" s="678"/>
      <c r="Y4" s="679"/>
      <c r="Z4" s="677" t="s">
        <v>222</v>
      </c>
      <c r="AA4" s="678"/>
      <c r="AB4" s="678"/>
      <c r="AC4" s="679"/>
      <c r="AD4" s="677" t="s">
        <v>223</v>
      </c>
      <c r="AE4" s="678"/>
      <c r="AF4" s="678"/>
      <c r="AG4" s="678"/>
      <c r="AH4" s="678"/>
      <c r="AI4" s="678"/>
      <c r="AJ4" s="678"/>
      <c r="AK4" s="679"/>
      <c r="AL4" s="677" t="s">
        <v>222</v>
      </c>
      <c r="AM4" s="678"/>
      <c r="AN4" s="678"/>
      <c r="AO4" s="679"/>
      <c r="AP4" s="738" t="s">
        <v>224</v>
      </c>
      <c r="AQ4" s="738"/>
      <c r="AR4" s="738"/>
      <c r="AS4" s="738"/>
      <c r="AT4" s="738"/>
      <c r="AU4" s="738"/>
      <c r="AV4" s="738"/>
      <c r="AW4" s="738"/>
      <c r="AX4" s="738"/>
      <c r="AY4" s="738"/>
      <c r="AZ4" s="738"/>
      <c r="BA4" s="738"/>
      <c r="BB4" s="738"/>
      <c r="BC4" s="738"/>
      <c r="BD4" s="738"/>
      <c r="BE4" s="738"/>
      <c r="BF4" s="738"/>
      <c r="BG4" s="738" t="s">
        <v>225</v>
      </c>
      <c r="BH4" s="738"/>
      <c r="BI4" s="738"/>
      <c r="BJ4" s="738"/>
      <c r="BK4" s="738"/>
      <c r="BL4" s="738"/>
      <c r="BM4" s="738"/>
      <c r="BN4" s="738"/>
      <c r="BO4" s="738" t="s">
        <v>222</v>
      </c>
      <c r="BP4" s="738"/>
      <c r="BQ4" s="738"/>
      <c r="BR4" s="738"/>
      <c r="BS4" s="738" t="s">
        <v>226</v>
      </c>
      <c r="BT4" s="738"/>
      <c r="BU4" s="738"/>
      <c r="BV4" s="738"/>
      <c r="BW4" s="738"/>
      <c r="BX4" s="738"/>
      <c r="BY4" s="738"/>
      <c r="BZ4" s="738"/>
      <c r="CA4" s="738"/>
      <c r="CB4" s="738"/>
      <c r="CD4" s="720" t="s">
        <v>227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228</v>
      </c>
      <c r="C5" s="703"/>
      <c r="D5" s="703"/>
      <c r="E5" s="703"/>
      <c r="F5" s="703"/>
      <c r="G5" s="703"/>
      <c r="H5" s="703"/>
      <c r="I5" s="703"/>
      <c r="J5" s="703"/>
      <c r="K5" s="703"/>
      <c r="L5" s="703"/>
      <c r="M5" s="703"/>
      <c r="N5" s="703"/>
      <c r="O5" s="703"/>
      <c r="P5" s="703"/>
      <c r="Q5" s="704"/>
      <c r="R5" s="668">
        <v>1163133</v>
      </c>
      <c r="S5" s="669"/>
      <c r="T5" s="669"/>
      <c r="U5" s="669"/>
      <c r="V5" s="669"/>
      <c r="W5" s="669"/>
      <c r="X5" s="669"/>
      <c r="Y5" s="715"/>
      <c r="Z5" s="733">
        <v>35.5</v>
      </c>
      <c r="AA5" s="733"/>
      <c r="AB5" s="733"/>
      <c r="AC5" s="733"/>
      <c r="AD5" s="734">
        <v>1163133</v>
      </c>
      <c r="AE5" s="734"/>
      <c r="AF5" s="734"/>
      <c r="AG5" s="734"/>
      <c r="AH5" s="734"/>
      <c r="AI5" s="734"/>
      <c r="AJ5" s="734"/>
      <c r="AK5" s="734"/>
      <c r="AL5" s="716">
        <v>55.8</v>
      </c>
      <c r="AM5" s="685"/>
      <c r="AN5" s="685"/>
      <c r="AO5" s="717"/>
      <c r="AP5" s="702" t="s">
        <v>229</v>
      </c>
      <c r="AQ5" s="703"/>
      <c r="AR5" s="703"/>
      <c r="AS5" s="703"/>
      <c r="AT5" s="703"/>
      <c r="AU5" s="703"/>
      <c r="AV5" s="703"/>
      <c r="AW5" s="703"/>
      <c r="AX5" s="703"/>
      <c r="AY5" s="703"/>
      <c r="AZ5" s="703"/>
      <c r="BA5" s="703"/>
      <c r="BB5" s="703"/>
      <c r="BC5" s="703"/>
      <c r="BD5" s="703"/>
      <c r="BE5" s="703"/>
      <c r="BF5" s="704"/>
      <c r="BG5" s="603">
        <v>1163133</v>
      </c>
      <c r="BH5" s="606"/>
      <c r="BI5" s="606"/>
      <c r="BJ5" s="606"/>
      <c r="BK5" s="606"/>
      <c r="BL5" s="606"/>
      <c r="BM5" s="606"/>
      <c r="BN5" s="607"/>
      <c r="BO5" s="665">
        <v>100</v>
      </c>
      <c r="BP5" s="665"/>
      <c r="BQ5" s="665"/>
      <c r="BR5" s="665"/>
      <c r="BS5" s="666" t="s">
        <v>144</v>
      </c>
      <c r="BT5" s="666"/>
      <c r="BU5" s="666"/>
      <c r="BV5" s="666"/>
      <c r="BW5" s="666"/>
      <c r="BX5" s="666"/>
      <c r="BY5" s="666"/>
      <c r="BZ5" s="666"/>
      <c r="CA5" s="666"/>
      <c r="CB5" s="707"/>
      <c r="CD5" s="720" t="s">
        <v>224</v>
      </c>
      <c r="CE5" s="721"/>
      <c r="CF5" s="721"/>
      <c r="CG5" s="721"/>
      <c r="CH5" s="721"/>
      <c r="CI5" s="721"/>
      <c r="CJ5" s="721"/>
      <c r="CK5" s="721"/>
      <c r="CL5" s="721"/>
      <c r="CM5" s="721"/>
      <c r="CN5" s="721"/>
      <c r="CO5" s="721"/>
      <c r="CP5" s="721"/>
      <c r="CQ5" s="722"/>
      <c r="CR5" s="720" t="s">
        <v>230</v>
      </c>
      <c r="CS5" s="721"/>
      <c r="CT5" s="721"/>
      <c r="CU5" s="721"/>
      <c r="CV5" s="721"/>
      <c r="CW5" s="721"/>
      <c r="CX5" s="721"/>
      <c r="CY5" s="722"/>
      <c r="CZ5" s="720" t="s">
        <v>222</v>
      </c>
      <c r="DA5" s="721"/>
      <c r="DB5" s="721"/>
      <c r="DC5" s="722"/>
      <c r="DD5" s="720" t="s">
        <v>231</v>
      </c>
      <c r="DE5" s="721"/>
      <c r="DF5" s="721"/>
      <c r="DG5" s="721"/>
      <c r="DH5" s="721"/>
      <c r="DI5" s="721"/>
      <c r="DJ5" s="721"/>
      <c r="DK5" s="721"/>
      <c r="DL5" s="721"/>
      <c r="DM5" s="721"/>
      <c r="DN5" s="721"/>
      <c r="DO5" s="721"/>
      <c r="DP5" s="722"/>
      <c r="DQ5" s="720" t="s">
        <v>232</v>
      </c>
      <c r="DR5" s="721"/>
      <c r="DS5" s="721"/>
      <c r="DT5" s="721"/>
      <c r="DU5" s="721"/>
      <c r="DV5" s="721"/>
      <c r="DW5" s="721"/>
      <c r="DX5" s="721"/>
      <c r="DY5" s="721"/>
      <c r="DZ5" s="721"/>
      <c r="EA5" s="721"/>
      <c r="EB5" s="721"/>
      <c r="EC5" s="722"/>
    </row>
    <row r="6" spans="2:143" ht="11.25" customHeight="1">
      <c r="B6" s="600" t="s">
        <v>233</v>
      </c>
      <c r="C6" s="601"/>
      <c r="D6" s="601"/>
      <c r="E6" s="601"/>
      <c r="F6" s="601"/>
      <c r="G6" s="601"/>
      <c r="H6" s="601"/>
      <c r="I6" s="601"/>
      <c r="J6" s="601"/>
      <c r="K6" s="601"/>
      <c r="L6" s="601"/>
      <c r="M6" s="601"/>
      <c r="N6" s="601"/>
      <c r="O6" s="601"/>
      <c r="P6" s="601"/>
      <c r="Q6" s="602"/>
      <c r="R6" s="603">
        <v>38819</v>
      </c>
      <c r="S6" s="606"/>
      <c r="T6" s="606"/>
      <c r="U6" s="606"/>
      <c r="V6" s="606"/>
      <c r="W6" s="606"/>
      <c r="X6" s="606"/>
      <c r="Y6" s="607"/>
      <c r="Z6" s="665">
        <v>1.2</v>
      </c>
      <c r="AA6" s="665"/>
      <c r="AB6" s="665"/>
      <c r="AC6" s="665"/>
      <c r="AD6" s="666">
        <v>38819</v>
      </c>
      <c r="AE6" s="666"/>
      <c r="AF6" s="666"/>
      <c r="AG6" s="666"/>
      <c r="AH6" s="666"/>
      <c r="AI6" s="666"/>
      <c r="AJ6" s="666"/>
      <c r="AK6" s="666"/>
      <c r="AL6" s="608">
        <v>1.9</v>
      </c>
      <c r="AM6" s="609"/>
      <c r="AN6" s="609"/>
      <c r="AO6" s="667"/>
      <c r="AP6" s="600" t="s">
        <v>234</v>
      </c>
      <c r="AQ6" s="601"/>
      <c r="AR6" s="601"/>
      <c r="AS6" s="601"/>
      <c r="AT6" s="601"/>
      <c r="AU6" s="601"/>
      <c r="AV6" s="601"/>
      <c r="AW6" s="601"/>
      <c r="AX6" s="601"/>
      <c r="AY6" s="601"/>
      <c r="AZ6" s="601"/>
      <c r="BA6" s="601"/>
      <c r="BB6" s="601"/>
      <c r="BC6" s="601"/>
      <c r="BD6" s="601"/>
      <c r="BE6" s="601"/>
      <c r="BF6" s="602"/>
      <c r="BG6" s="603">
        <v>1163133</v>
      </c>
      <c r="BH6" s="606"/>
      <c r="BI6" s="606"/>
      <c r="BJ6" s="606"/>
      <c r="BK6" s="606"/>
      <c r="BL6" s="606"/>
      <c r="BM6" s="606"/>
      <c r="BN6" s="607"/>
      <c r="BO6" s="665">
        <v>100</v>
      </c>
      <c r="BP6" s="665"/>
      <c r="BQ6" s="665"/>
      <c r="BR6" s="665"/>
      <c r="BS6" s="666" t="s">
        <v>235</v>
      </c>
      <c r="BT6" s="666"/>
      <c r="BU6" s="666"/>
      <c r="BV6" s="666"/>
      <c r="BW6" s="666"/>
      <c r="BX6" s="666"/>
      <c r="BY6" s="666"/>
      <c r="BZ6" s="666"/>
      <c r="CA6" s="666"/>
      <c r="CB6" s="707"/>
      <c r="CD6" s="674" t="s">
        <v>236</v>
      </c>
      <c r="CE6" s="675"/>
      <c r="CF6" s="675"/>
      <c r="CG6" s="675"/>
      <c r="CH6" s="675"/>
      <c r="CI6" s="675"/>
      <c r="CJ6" s="675"/>
      <c r="CK6" s="675"/>
      <c r="CL6" s="675"/>
      <c r="CM6" s="675"/>
      <c r="CN6" s="675"/>
      <c r="CO6" s="675"/>
      <c r="CP6" s="675"/>
      <c r="CQ6" s="676"/>
      <c r="CR6" s="603">
        <v>55304</v>
      </c>
      <c r="CS6" s="606"/>
      <c r="CT6" s="606"/>
      <c r="CU6" s="606"/>
      <c r="CV6" s="606"/>
      <c r="CW6" s="606"/>
      <c r="CX6" s="606"/>
      <c r="CY6" s="607"/>
      <c r="CZ6" s="716">
        <v>1.7</v>
      </c>
      <c r="DA6" s="685"/>
      <c r="DB6" s="685"/>
      <c r="DC6" s="719"/>
      <c r="DD6" s="611" t="s">
        <v>235</v>
      </c>
      <c r="DE6" s="606"/>
      <c r="DF6" s="606"/>
      <c r="DG6" s="606"/>
      <c r="DH6" s="606"/>
      <c r="DI6" s="606"/>
      <c r="DJ6" s="606"/>
      <c r="DK6" s="606"/>
      <c r="DL6" s="606"/>
      <c r="DM6" s="606"/>
      <c r="DN6" s="606"/>
      <c r="DO6" s="606"/>
      <c r="DP6" s="607"/>
      <c r="DQ6" s="611">
        <v>55304</v>
      </c>
      <c r="DR6" s="606"/>
      <c r="DS6" s="606"/>
      <c r="DT6" s="606"/>
      <c r="DU6" s="606"/>
      <c r="DV6" s="606"/>
      <c r="DW6" s="606"/>
      <c r="DX6" s="606"/>
      <c r="DY6" s="606"/>
      <c r="DZ6" s="606"/>
      <c r="EA6" s="606"/>
      <c r="EB6" s="606"/>
      <c r="EC6" s="646"/>
    </row>
    <row r="7" spans="2:143" ht="11.25" customHeight="1">
      <c r="B7" s="600" t="s">
        <v>237</v>
      </c>
      <c r="C7" s="601"/>
      <c r="D7" s="601"/>
      <c r="E7" s="601"/>
      <c r="F7" s="601"/>
      <c r="G7" s="601"/>
      <c r="H7" s="601"/>
      <c r="I7" s="601"/>
      <c r="J7" s="601"/>
      <c r="K7" s="601"/>
      <c r="L7" s="601"/>
      <c r="M7" s="601"/>
      <c r="N7" s="601"/>
      <c r="O7" s="601"/>
      <c r="P7" s="601"/>
      <c r="Q7" s="602"/>
      <c r="R7" s="603">
        <v>2667</v>
      </c>
      <c r="S7" s="606"/>
      <c r="T7" s="606"/>
      <c r="U7" s="606"/>
      <c r="V7" s="606"/>
      <c r="W7" s="606"/>
      <c r="X7" s="606"/>
      <c r="Y7" s="607"/>
      <c r="Z7" s="665">
        <v>0.1</v>
      </c>
      <c r="AA7" s="665"/>
      <c r="AB7" s="665"/>
      <c r="AC7" s="665"/>
      <c r="AD7" s="666">
        <v>2667</v>
      </c>
      <c r="AE7" s="666"/>
      <c r="AF7" s="666"/>
      <c r="AG7" s="666"/>
      <c r="AH7" s="666"/>
      <c r="AI7" s="666"/>
      <c r="AJ7" s="666"/>
      <c r="AK7" s="666"/>
      <c r="AL7" s="608">
        <v>0.1</v>
      </c>
      <c r="AM7" s="609"/>
      <c r="AN7" s="609"/>
      <c r="AO7" s="667"/>
      <c r="AP7" s="600" t="s">
        <v>238</v>
      </c>
      <c r="AQ7" s="601"/>
      <c r="AR7" s="601"/>
      <c r="AS7" s="601"/>
      <c r="AT7" s="601"/>
      <c r="AU7" s="601"/>
      <c r="AV7" s="601"/>
      <c r="AW7" s="601"/>
      <c r="AX7" s="601"/>
      <c r="AY7" s="601"/>
      <c r="AZ7" s="601"/>
      <c r="BA7" s="601"/>
      <c r="BB7" s="601"/>
      <c r="BC7" s="601"/>
      <c r="BD7" s="601"/>
      <c r="BE7" s="601"/>
      <c r="BF7" s="602"/>
      <c r="BG7" s="603">
        <v>501104</v>
      </c>
      <c r="BH7" s="606"/>
      <c r="BI7" s="606"/>
      <c r="BJ7" s="606"/>
      <c r="BK7" s="606"/>
      <c r="BL7" s="606"/>
      <c r="BM7" s="606"/>
      <c r="BN7" s="607"/>
      <c r="BO7" s="665">
        <v>43.1</v>
      </c>
      <c r="BP7" s="665"/>
      <c r="BQ7" s="665"/>
      <c r="BR7" s="665"/>
      <c r="BS7" s="666" t="s">
        <v>235</v>
      </c>
      <c r="BT7" s="666"/>
      <c r="BU7" s="666"/>
      <c r="BV7" s="666"/>
      <c r="BW7" s="666"/>
      <c r="BX7" s="666"/>
      <c r="BY7" s="666"/>
      <c r="BZ7" s="666"/>
      <c r="CA7" s="666"/>
      <c r="CB7" s="707"/>
      <c r="CD7" s="647" t="s">
        <v>239</v>
      </c>
      <c r="CE7" s="644"/>
      <c r="CF7" s="644"/>
      <c r="CG7" s="644"/>
      <c r="CH7" s="644"/>
      <c r="CI7" s="644"/>
      <c r="CJ7" s="644"/>
      <c r="CK7" s="644"/>
      <c r="CL7" s="644"/>
      <c r="CM7" s="644"/>
      <c r="CN7" s="644"/>
      <c r="CO7" s="644"/>
      <c r="CP7" s="644"/>
      <c r="CQ7" s="645"/>
      <c r="CR7" s="603">
        <v>512591</v>
      </c>
      <c r="CS7" s="606"/>
      <c r="CT7" s="606"/>
      <c r="CU7" s="606"/>
      <c r="CV7" s="606"/>
      <c r="CW7" s="606"/>
      <c r="CX7" s="606"/>
      <c r="CY7" s="607"/>
      <c r="CZ7" s="665">
        <v>16.100000000000001</v>
      </c>
      <c r="DA7" s="665"/>
      <c r="DB7" s="665"/>
      <c r="DC7" s="665"/>
      <c r="DD7" s="611">
        <v>11854</v>
      </c>
      <c r="DE7" s="606"/>
      <c r="DF7" s="606"/>
      <c r="DG7" s="606"/>
      <c r="DH7" s="606"/>
      <c r="DI7" s="606"/>
      <c r="DJ7" s="606"/>
      <c r="DK7" s="606"/>
      <c r="DL7" s="606"/>
      <c r="DM7" s="606"/>
      <c r="DN7" s="606"/>
      <c r="DO7" s="606"/>
      <c r="DP7" s="607"/>
      <c r="DQ7" s="611">
        <v>469656</v>
      </c>
      <c r="DR7" s="606"/>
      <c r="DS7" s="606"/>
      <c r="DT7" s="606"/>
      <c r="DU7" s="606"/>
      <c r="DV7" s="606"/>
      <c r="DW7" s="606"/>
      <c r="DX7" s="606"/>
      <c r="DY7" s="606"/>
      <c r="DZ7" s="606"/>
      <c r="EA7" s="606"/>
      <c r="EB7" s="606"/>
      <c r="EC7" s="646"/>
    </row>
    <row r="8" spans="2:143" ht="11.25" customHeight="1">
      <c r="B8" s="600" t="s">
        <v>240</v>
      </c>
      <c r="C8" s="601"/>
      <c r="D8" s="601"/>
      <c r="E8" s="601"/>
      <c r="F8" s="601"/>
      <c r="G8" s="601"/>
      <c r="H8" s="601"/>
      <c r="I8" s="601"/>
      <c r="J8" s="601"/>
      <c r="K8" s="601"/>
      <c r="L8" s="601"/>
      <c r="M8" s="601"/>
      <c r="N8" s="601"/>
      <c r="O8" s="601"/>
      <c r="P8" s="601"/>
      <c r="Q8" s="602"/>
      <c r="R8" s="603">
        <v>5246</v>
      </c>
      <c r="S8" s="606"/>
      <c r="T8" s="606"/>
      <c r="U8" s="606"/>
      <c r="V8" s="606"/>
      <c r="W8" s="606"/>
      <c r="X8" s="606"/>
      <c r="Y8" s="607"/>
      <c r="Z8" s="665">
        <v>0.2</v>
      </c>
      <c r="AA8" s="665"/>
      <c r="AB8" s="665"/>
      <c r="AC8" s="665"/>
      <c r="AD8" s="666">
        <v>5246</v>
      </c>
      <c r="AE8" s="666"/>
      <c r="AF8" s="666"/>
      <c r="AG8" s="666"/>
      <c r="AH8" s="666"/>
      <c r="AI8" s="666"/>
      <c r="AJ8" s="666"/>
      <c r="AK8" s="666"/>
      <c r="AL8" s="608">
        <v>0.3</v>
      </c>
      <c r="AM8" s="609"/>
      <c r="AN8" s="609"/>
      <c r="AO8" s="667"/>
      <c r="AP8" s="600" t="s">
        <v>241</v>
      </c>
      <c r="AQ8" s="601"/>
      <c r="AR8" s="601"/>
      <c r="AS8" s="601"/>
      <c r="AT8" s="601"/>
      <c r="AU8" s="601"/>
      <c r="AV8" s="601"/>
      <c r="AW8" s="601"/>
      <c r="AX8" s="601"/>
      <c r="AY8" s="601"/>
      <c r="AZ8" s="601"/>
      <c r="BA8" s="601"/>
      <c r="BB8" s="601"/>
      <c r="BC8" s="601"/>
      <c r="BD8" s="601"/>
      <c r="BE8" s="601"/>
      <c r="BF8" s="602"/>
      <c r="BG8" s="603">
        <v>15404</v>
      </c>
      <c r="BH8" s="606"/>
      <c r="BI8" s="606"/>
      <c r="BJ8" s="606"/>
      <c r="BK8" s="606"/>
      <c r="BL8" s="606"/>
      <c r="BM8" s="606"/>
      <c r="BN8" s="607"/>
      <c r="BO8" s="665">
        <v>1.3</v>
      </c>
      <c r="BP8" s="665"/>
      <c r="BQ8" s="665"/>
      <c r="BR8" s="665"/>
      <c r="BS8" s="611" t="s">
        <v>235</v>
      </c>
      <c r="BT8" s="606"/>
      <c r="BU8" s="606"/>
      <c r="BV8" s="606"/>
      <c r="BW8" s="606"/>
      <c r="BX8" s="606"/>
      <c r="BY8" s="606"/>
      <c r="BZ8" s="606"/>
      <c r="CA8" s="606"/>
      <c r="CB8" s="646"/>
      <c r="CD8" s="647" t="s">
        <v>242</v>
      </c>
      <c r="CE8" s="644"/>
      <c r="CF8" s="644"/>
      <c r="CG8" s="644"/>
      <c r="CH8" s="644"/>
      <c r="CI8" s="644"/>
      <c r="CJ8" s="644"/>
      <c r="CK8" s="644"/>
      <c r="CL8" s="644"/>
      <c r="CM8" s="644"/>
      <c r="CN8" s="644"/>
      <c r="CO8" s="644"/>
      <c r="CP8" s="644"/>
      <c r="CQ8" s="645"/>
      <c r="CR8" s="603">
        <v>1011694</v>
      </c>
      <c r="CS8" s="606"/>
      <c r="CT8" s="606"/>
      <c r="CU8" s="606"/>
      <c r="CV8" s="606"/>
      <c r="CW8" s="606"/>
      <c r="CX8" s="606"/>
      <c r="CY8" s="607"/>
      <c r="CZ8" s="665">
        <v>31.8</v>
      </c>
      <c r="DA8" s="665"/>
      <c r="DB8" s="665"/>
      <c r="DC8" s="665"/>
      <c r="DD8" s="611">
        <v>21572</v>
      </c>
      <c r="DE8" s="606"/>
      <c r="DF8" s="606"/>
      <c r="DG8" s="606"/>
      <c r="DH8" s="606"/>
      <c r="DI8" s="606"/>
      <c r="DJ8" s="606"/>
      <c r="DK8" s="606"/>
      <c r="DL8" s="606"/>
      <c r="DM8" s="606"/>
      <c r="DN8" s="606"/>
      <c r="DO8" s="606"/>
      <c r="DP8" s="607"/>
      <c r="DQ8" s="611">
        <v>594634</v>
      </c>
      <c r="DR8" s="606"/>
      <c r="DS8" s="606"/>
      <c r="DT8" s="606"/>
      <c r="DU8" s="606"/>
      <c r="DV8" s="606"/>
      <c r="DW8" s="606"/>
      <c r="DX8" s="606"/>
      <c r="DY8" s="606"/>
      <c r="DZ8" s="606"/>
      <c r="EA8" s="606"/>
      <c r="EB8" s="606"/>
      <c r="EC8" s="646"/>
    </row>
    <row r="9" spans="2:143" ht="11.25" customHeight="1">
      <c r="B9" s="600" t="s">
        <v>243</v>
      </c>
      <c r="C9" s="601"/>
      <c r="D9" s="601"/>
      <c r="E9" s="601"/>
      <c r="F9" s="601"/>
      <c r="G9" s="601"/>
      <c r="H9" s="601"/>
      <c r="I9" s="601"/>
      <c r="J9" s="601"/>
      <c r="K9" s="601"/>
      <c r="L9" s="601"/>
      <c r="M9" s="601"/>
      <c r="N9" s="601"/>
      <c r="O9" s="601"/>
      <c r="P9" s="601"/>
      <c r="Q9" s="602"/>
      <c r="R9" s="603">
        <v>6102</v>
      </c>
      <c r="S9" s="606"/>
      <c r="T9" s="606"/>
      <c r="U9" s="606"/>
      <c r="V9" s="606"/>
      <c r="W9" s="606"/>
      <c r="X9" s="606"/>
      <c r="Y9" s="607"/>
      <c r="Z9" s="665">
        <v>0.2</v>
      </c>
      <c r="AA9" s="665"/>
      <c r="AB9" s="665"/>
      <c r="AC9" s="665"/>
      <c r="AD9" s="666">
        <v>6102</v>
      </c>
      <c r="AE9" s="666"/>
      <c r="AF9" s="666"/>
      <c r="AG9" s="666"/>
      <c r="AH9" s="666"/>
      <c r="AI9" s="666"/>
      <c r="AJ9" s="666"/>
      <c r="AK9" s="666"/>
      <c r="AL9" s="608">
        <v>0.3</v>
      </c>
      <c r="AM9" s="609"/>
      <c r="AN9" s="609"/>
      <c r="AO9" s="667"/>
      <c r="AP9" s="600" t="s">
        <v>244</v>
      </c>
      <c r="AQ9" s="601"/>
      <c r="AR9" s="601"/>
      <c r="AS9" s="601"/>
      <c r="AT9" s="601"/>
      <c r="AU9" s="601"/>
      <c r="AV9" s="601"/>
      <c r="AW9" s="601"/>
      <c r="AX9" s="601"/>
      <c r="AY9" s="601"/>
      <c r="AZ9" s="601"/>
      <c r="BA9" s="601"/>
      <c r="BB9" s="601"/>
      <c r="BC9" s="601"/>
      <c r="BD9" s="601"/>
      <c r="BE9" s="601"/>
      <c r="BF9" s="602"/>
      <c r="BG9" s="603">
        <v>385290</v>
      </c>
      <c r="BH9" s="606"/>
      <c r="BI9" s="606"/>
      <c r="BJ9" s="606"/>
      <c r="BK9" s="606"/>
      <c r="BL9" s="606"/>
      <c r="BM9" s="606"/>
      <c r="BN9" s="607"/>
      <c r="BO9" s="665">
        <v>33.1</v>
      </c>
      <c r="BP9" s="665"/>
      <c r="BQ9" s="665"/>
      <c r="BR9" s="665"/>
      <c r="BS9" s="611" t="s">
        <v>235</v>
      </c>
      <c r="BT9" s="606"/>
      <c r="BU9" s="606"/>
      <c r="BV9" s="606"/>
      <c r="BW9" s="606"/>
      <c r="BX9" s="606"/>
      <c r="BY9" s="606"/>
      <c r="BZ9" s="606"/>
      <c r="CA9" s="606"/>
      <c r="CB9" s="646"/>
      <c r="CD9" s="647" t="s">
        <v>245</v>
      </c>
      <c r="CE9" s="644"/>
      <c r="CF9" s="644"/>
      <c r="CG9" s="644"/>
      <c r="CH9" s="644"/>
      <c r="CI9" s="644"/>
      <c r="CJ9" s="644"/>
      <c r="CK9" s="644"/>
      <c r="CL9" s="644"/>
      <c r="CM9" s="644"/>
      <c r="CN9" s="644"/>
      <c r="CO9" s="644"/>
      <c r="CP9" s="644"/>
      <c r="CQ9" s="645"/>
      <c r="CR9" s="603">
        <v>208447</v>
      </c>
      <c r="CS9" s="606"/>
      <c r="CT9" s="606"/>
      <c r="CU9" s="606"/>
      <c r="CV9" s="606"/>
      <c r="CW9" s="606"/>
      <c r="CX9" s="606"/>
      <c r="CY9" s="607"/>
      <c r="CZ9" s="665">
        <v>6.6</v>
      </c>
      <c r="DA9" s="665"/>
      <c r="DB9" s="665"/>
      <c r="DC9" s="665"/>
      <c r="DD9" s="611">
        <v>2210</v>
      </c>
      <c r="DE9" s="606"/>
      <c r="DF9" s="606"/>
      <c r="DG9" s="606"/>
      <c r="DH9" s="606"/>
      <c r="DI9" s="606"/>
      <c r="DJ9" s="606"/>
      <c r="DK9" s="606"/>
      <c r="DL9" s="606"/>
      <c r="DM9" s="606"/>
      <c r="DN9" s="606"/>
      <c r="DO9" s="606"/>
      <c r="DP9" s="607"/>
      <c r="DQ9" s="611">
        <v>195259</v>
      </c>
      <c r="DR9" s="606"/>
      <c r="DS9" s="606"/>
      <c r="DT9" s="606"/>
      <c r="DU9" s="606"/>
      <c r="DV9" s="606"/>
      <c r="DW9" s="606"/>
      <c r="DX9" s="606"/>
      <c r="DY9" s="606"/>
      <c r="DZ9" s="606"/>
      <c r="EA9" s="606"/>
      <c r="EB9" s="606"/>
      <c r="EC9" s="646"/>
    </row>
    <row r="10" spans="2:143" ht="11.25" customHeight="1">
      <c r="B10" s="600" t="s">
        <v>246</v>
      </c>
      <c r="C10" s="601"/>
      <c r="D10" s="601"/>
      <c r="E10" s="601"/>
      <c r="F10" s="601"/>
      <c r="G10" s="601"/>
      <c r="H10" s="601"/>
      <c r="I10" s="601"/>
      <c r="J10" s="601"/>
      <c r="K10" s="601"/>
      <c r="L10" s="601"/>
      <c r="M10" s="601"/>
      <c r="N10" s="601"/>
      <c r="O10" s="601"/>
      <c r="P10" s="601"/>
      <c r="Q10" s="602"/>
      <c r="R10" s="603" t="s">
        <v>235</v>
      </c>
      <c r="S10" s="606"/>
      <c r="T10" s="606"/>
      <c r="U10" s="606"/>
      <c r="V10" s="606"/>
      <c r="W10" s="606"/>
      <c r="X10" s="606"/>
      <c r="Y10" s="607"/>
      <c r="Z10" s="665" t="s">
        <v>144</v>
      </c>
      <c r="AA10" s="665"/>
      <c r="AB10" s="665"/>
      <c r="AC10" s="665"/>
      <c r="AD10" s="666" t="s">
        <v>133</v>
      </c>
      <c r="AE10" s="666"/>
      <c r="AF10" s="666"/>
      <c r="AG10" s="666"/>
      <c r="AH10" s="666"/>
      <c r="AI10" s="666"/>
      <c r="AJ10" s="666"/>
      <c r="AK10" s="666"/>
      <c r="AL10" s="608" t="s">
        <v>133</v>
      </c>
      <c r="AM10" s="609"/>
      <c r="AN10" s="609"/>
      <c r="AO10" s="667"/>
      <c r="AP10" s="600" t="s">
        <v>247</v>
      </c>
      <c r="AQ10" s="601"/>
      <c r="AR10" s="601"/>
      <c r="AS10" s="601"/>
      <c r="AT10" s="601"/>
      <c r="AU10" s="601"/>
      <c r="AV10" s="601"/>
      <c r="AW10" s="601"/>
      <c r="AX10" s="601"/>
      <c r="AY10" s="601"/>
      <c r="AZ10" s="601"/>
      <c r="BA10" s="601"/>
      <c r="BB10" s="601"/>
      <c r="BC10" s="601"/>
      <c r="BD10" s="601"/>
      <c r="BE10" s="601"/>
      <c r="BF10" s="602"/>
      <c r="BG10" s="603">
        <v>19284</v>
      </c>
      <c r="BH10" s="606"/>
      <c r="BI10" s="606"/>
      <c r="BJ10" s="606"/>
      <c r="BK10" s="606"/>
      <c r="BL10" s="606"/>
      <c r="BM10" s="606"/>
      <c r="BN10" s="607"/>
      <c r="BO10" s="665">
        <v>1.7</v>
      </c>
      <c r="BP10" s="665"/>
      <c r="BQ10" s="665"/>
      <c r="BR10" s="665"/>
      <c r="BS10" s="611" t="s">
        <v>144</v>
      </c>
      <c r="BT10" s="606"/>
      <c r="BU10" s="606"/>
      <c r="BV10" s="606"/>
      <c r="BW10" s="606"/>
      <c r="BX10" s="606"/>
      <c r="BY10" s="606"/>
      <c r="BZ10" s="606"/>
      <c r="CA10" s="606"/>
      <c r="CB10" s="646"/>
      <c r="CD10" s="647" t="s">
        <v>248</v>
      </c>
      <c r="CE10" s="644"/>
      <c r="CF10" s="644"/>
      <c r="CG10" s="644"/>
      <c r="CH10" s="644"/>
      <c r="CI10" s="644"/>
      <c r="CJ10" s="644"/>
      <c r="CK10" s="644"/>
      <c r="CL10" s="644"/>
      <c r="CM10" s="644"/>
      <c r="CN10" s="644"/>
      <c r="CO10" s="644"/>
      <c r="CP10" s="644"/>
      <c r="CQ10" s="645"/>
      <c r="CR10" s="603">
        <v>1000</v>
      </c>
      <c r="CS10" s="606"/>
      <c r="CT10" s="606"/>
      <c r="CU10" s="606"/>
      <c r="CV10" s="606"/>
      <c r="CW10" s="606"/>
      <c r="CX10" s="606"/>
      <c r="CY10" s="607"/>
      <c r="CZ10" s="665">
        <v>0</v>
      </c>
      <c r="DA10" s="665"/>
      <c r="DB10" s="665"/>
      <c r="DC10" s="665"/>
      <c r="DD10" s="611" t="s">
        <v>235</v>
      </c>
      <c r="DE10" s="606"/>
      <c r="DF10" s="606"/>
      <c r="DG10" s="606"/>
      <c r="DH10" s="606"/>
      <c r="DI10" s="606"/>
      <c r="DJ10" s="606"/>
      <c r="DK10" s="606"/>
      <c r="DL10" s="606"/>
      <c r="DM10" s="606"/>
      <c r="DN10" s="606"/>
      <c r="DO10" s="606"/>
      <c r="DP10" s="607"/>
      <c r="DQ10" s="611">
        <v>113</v>
      </c>
      <c r="DR10" s="606"/>
      <c r="DS10" s="606"/>
      <c r="DT10" s="606"/>
      <c r="DU10" s="606"/>
      <c r="DV10" s="606"/>
      <c r="DW10" s="606"/>
      <c r="DX10" s="606"/>
      <c r="DY10" s="606"/>
      <c r="DZ10" s="606"/>
      <c r="EA10" s="606"/>
      <c r="EB10" s="606"/>
      <c r="EC10" s="646"/>
    </row>
    <row r="11" spans="2:143" ht="11.25" customHeight="1">
      <c r="B11" s="600" t="s">
        <v>249</v>
      </c>
      <c r="C11" s="601"/>
      <c r="D11" s="601"/>
      <c r="E11" s="601"/>
      <c r="F11" s="601"/>
      <c r="G11" s="601"/>
      <c r="H11" s="601"/>
      <c r="I11" s="601"/>
      <c r="J11" s="601"/>
      <c r="K11" s="601"/>
      <c r="L11" s="601"/>
      <c r="M11" s="601"/>
      <c r="N11" s="601"/>
      <c r="O11" s="601"/>
      <c r="P11" s="601"/>
      <c r="Q11" s="602"/>
      <c r="R11" s="603" t="s">
        <v>235</v>
      </c>
      <c r="S11" s="606"/>
      <c r="T11" s="606"/>
      <c r="U11" s="606"/>
      <c r="V11" s="606"/>
      <c r="W11" s="606"/>
      <c r="X11" s="606"/>
      <c r="Y11" s="607"/>
      <c r="Z11" s="665" t="s">
        <v>144</v>
      </c>
      <c r="AA11" s="665"/>
      <c r="AB11" s="665"/>
      <c r="AC11" s="665"/>
      <c r="AD11" s="666" t="s">
        <v>235</v>
      </c>
      <c r="AE11" s="666"/>
      <c r="AF11" s="666"/>
      <c r="AG11" s="666"/>
      <c r="AH11" s="666"/>
      <c r="AI11" s="666"/>
      <c r="AJ11" s="666"/>
      <c r="AK11" s="666"/>
      <c r="AL11" s="608" t="s">
        <v>133</v>
      </c>
      <c r="AM11" s="609"/>
      <c r="AN11" s="609"/>
      <c r="AO11" s="667"/>
      <c r="AP11" s="600" t="s">
        <v>250</v>
      </c>
      <c r="AQ11" s="601"/>
      <c r="AR11" s="601"/>
      <c r="AS11" s="601"/>
      <c r="AT11" s="601"/>
      <c r="AU11" s="601"/>
      <c r="AV11" s="601"/>
      <c r="AW11" s="601"/>
      <c r="AX11" s="601"/>
      <c r="AY11" s="601"/>
      <c r="AZ11" s="601"/>
      <c r="BA11" s="601"/>
      <c r="BB11" s="601"/>
      <c r="BC11" s="601"/>
      <c r="BD11" s="601"/>
      <c r="BE11" s="601"/>
      <c r="BF11" s="602"/>
      <c r="BG11" s="603">
        <v>81126</v>
      </c>
      <c r="BH11" s="606"/>
      <c r="BI11" s="606"/>
      <c r="BJ11" s="606"/>
      <c r="BK11" s="606"/>
      <c r="BL11" s="606"/>
      <c r="BM11" s="606"/>
      <c r="BN11" s="607"/>
      <c r="BO11" s="665">
        <v>7</v>
      </c>
      <c r="BP11" s="665"/>
      <c r="BQ11" s="665"/>
      <c r="BR11" s="665"/>
      <c r="BS11" s="611" t="s">
        <v>235</v>
      </c>
      <c r="BT11" s="606"/>
      <c r="BU11" s="606"/>
      <c r="BV11" s="606"/>
      <c r="BW11" s="606"/>
      <c r="BX11" s="606"/>
      <c r="BY11" s="606"/>
      <c r="BZ11" s="606"/>
      <c r="CA11" s="606"/>
      <c r="CB11" s="646"/>
      <c r="CD11" s="647" t="s">
        <v>251</v>
      </c>
      <c r="CE11" s="644"/>
      <c r="CF11" s="644"/>
      <c r="CG11" s="644"/>
      <c r="CH11" s="644"/>
      <c r="CI11" s="644"/>
      <c r="CJ11" s="644"/>
      <c r="CK11" s="644"/>
      <c r="CL11" s="644"/>
      <c r="CM11" s="644"/>
      <c r="CN11" s="644"/>
      <c r="CO11" s="644"/>
      <c r="CP11" s="644"/>
      <c r="CQ11" s="645"/>
      <c r="CR11" s="603">
        <v>99461</v>
      </c>
      <c r="CS11" s="606"/>
      <c r="CT11" s="606"/>
      <c r="CU11" s="606"/>
      <c r="CV11" s="606"/>
      <c r="CW11" s="606"/>
      <c r="CX11" s="606"/>
      <c r="CY11" s="607"/>
      <c r="CZ11" s="665">
        <v>3.1</v>
      </c>
      <c r="DA11" s="665"/>
      <c r="DB11" s="665"/>
      <c r="DC11" s="665"/>
      <c r="DD11" s="611">
        <v>31524</v>
      </c>
      <c r="DE11" s="606"/>
      <c r="DF11" s="606"/>
      <c r="DG11" s="606"/>
      <c r="DH11" s="606"/>
      <c r="DI11" s="606"/>
      <c r="DJ11" s="606"/>
      <c r="DK11" s="606"/>
      <c r="DL11" s="606"/>
      <c r="DM11" s="606"/>
      <c r="DN11" s="606"/>
      <c r="DO11" s="606"/>
      <c r="DP11" s="607"/>
      <c r="DQ11" s="611">
        <v>72711</v>
      </c>
      <c r="DR11" s="606"/>
      <c r="DS11" s="606"/>
      <c r="DT11" s="606"/>
      <c r="DU11" s="606"/>
      <c r="DV11" s="606"/>
      <c r="DW11" s="606"/>
      <c r="DX11" s="606"/>
      <c r="DY11" s="606"/>
      <c r="DZ11" s="606"/>
      <c r="EA11" s="606"/>
      <c r="EB11" s="606"/>
      <c r="EC11" s="646"/>
    </row>
    <row r="12" spans="2:143" ht="11.25" customHeight="1">
      <c r="B12" s="600" t="s">
        <v>252</v>
      </c>
      <c r="C12" s="601"/>
      <c r="D12" s="601"/>
      <c r="E12" s="601"/>
      <c r="F12" s="601"/>
      <c r="G12" s="601"/>
      <c r="H12" s="601"/>
      <c r="I12" s="601"/>
      <c r="J12" s="601"/>
      <c r="K12" s="601"/>
      <c r="L12" s="601"/>
      <c r="M12" s="601"/>
      <c r="N12" s="601"/>
      <c r="O12" s="601"/>
      <c r="P12" s="601"/>
      <c r="Q12" s="602"/>
      <c r="R12" s="603">
        <v>147143</v>
      </c>
      <c r="S12" s="606"/>
      <c r="T12" s="606"/>
      <c r="U12" s="606"/>
      <c r="V12" s="606"/>
      <c r="W12" s="606"/>
      <c r="X12" s="606"/>
      <c r="Y12" s="607"/>
      <c r="Z12" s="665">
        <v>4.5</v>
      </c>
      <c r="AA12" s="665"/>
      <c r="AB12" s="665"/>
      <c r="AC12" s="665"/>
      <c r="AD12" s="666">
        <v>147143</v>
      </c>
      <c r="AE12" s="666"/>
      <c r="AF12" s="666"/>
      <c r="AG12" s="666"/>
      <c r="AH12" s="666"/>
      <c r="AI12" s="666"/>
      <c r="AJ12" s="666"/>
      <c r="AK12" s="666"/>
      <c r="AL12" s="608">
        <v>7.1</v>
      </c>
      <c r="AM12" s="609"/>
      <c r="AN12" s="609"/>
      <c r="AO12" s="667"/>
      <c r="AP12" s="600" t="s">
        <v>253</v>
      </c>
      <c r="AQ12" s="601"/>
      <c r="AR12" s="601"/>
      <c r="AS12" s="601"/>
      <c r="AT12" s="601"/>
      <c r="AU12" s="601"/>
      <c r="AV12" s="601"/>
      <c r="AW12" s="601"/>
      <c r="AX12" s="601"/>
      <c r="AY12" s="601"/>
      <c r="AZ12" s="601"/>
      <c r="BA12" s="601"/>
      <c r="BB12" s="601"/>
      <c r="BC12" s="601"/>
      <c r="BD12" s="601"/>
      <c r="BE12" s="601"/>
      <c r="BF12" s="602"/>
      <c r="BG12" s="603">
        <v>582591</v>
      </c>
      <c r="BH12" s="606"/>
      <c r="BI12" s="606"/>
      <c r="BJ12" s="606"/>
      <c r="BK12" s="606"/>
      <c r="BL12" s="606"/>
      <c r="BM12" s="606"/>
      <c r="BN12" s="607"/>
      <c r="BO12" s="665">
        <v>50.1</v>
      </c>
      <c r="BP12" s="665"/>
      <c r="BQ12" s="665"/>
      <c r="BR12" s="665"/>
      <c r="BS12" s="611" t="s">
        <v>144</v>
      </c>
      <c r="BT12" s="606"/>
      <c r="BU12" s="606"/>
      <c r="BV12" s="606"/>
      <c r="BW12" s="606"/>
      <c r="BX12" s="606"/>
      <c r="BY12" s="606"/>
      <c r="BZ12" s="606"/>
      <c r="CA12" s="606"/>
      <c r="CB12" s="646"/>
      <c r="CD12" s="647" t="s">
        <v>254</v>
      </c>
      <c r="CE12" s="644"/>
      <c r="CF12" s="644"/>
      <c r="CG12" s="644"/>
      <c r="CH12" s="644"/>
      <c r="CI12" s="644"/>
      <c r="CJ12" s="644"/>
      <c r="CK12" s="644"/>
      <c r="CL12" s="644"/>
      <c r="CM12" s="644"/>
      <c r="CN12" s="644"/>
      <c r="CO12" s="644"/>
      <c r="CP12" s="644"/>
      <c r="CQ12" s="645"/>
      <c r="CR12" s="603">
        <v>9990</v>
      </c>
      <c r="CS12" s="606"/>
      <c r="CT12" s="606"/>
      <c r="CU12" s="606"/>
      <c r="CV12" s="606"/>
      <c r="CW12" s="606"/>
      <c r="CX12" s="606"/>
      <c r="CY12" s="607"/>
      <c r="CZ12" s="665">
        <v>0.3</v>
      </c>
      <c r="DA12" s="665"/>
      <c r="DB12" s="665"/>
      <c r="DC12" s="665"/>
      <c r="DD12" s="611">
        <v>841</v>
      </c>
      <c r="DE12" s="606"/>
      <c r="DF12" s="606"/>
      <c r="DG12" s="606"/>
      <c r="DH12" s="606"/>
      <c r="DI12" s="606"/>
      <c r="DJ12" s="606"/>
      <c r="DK12" s="606"/>
      <c r="DL12" s="606"/>
      <c r="DM12" s="606"/>
      <c r="DN12" s="606"/>
      <c r="DO12" s="606"/>
      <c r="DP12" s="607"/>
      <c r="DQ12" s="611">
        <v>7300</v>
      </c>
      <c r="DR12" s="606"/>
      <c r="DS12" s="606"/>
      <c r="DT12" s="606"/>
      <c r="DU12" s="606"/>
      <c r="DV12" s="606"/>
      <c r="DW12" s="606"/>
      <c r="DX12" s="606"/>
      <c r="DY12" s="606"/>
      <c r="DZ12" s="606"/>
      <c r="EA12" s="606"/>
      <c r="EB12" s="606"/>
      <c r="EC12" s="646"/>
    </row>
    <row r="13" spans="2:143" ht="11.25" customHeight="1">
      <c r="B13" s="600" t="s">
        <v>255</v>
      </c>
      <c r="C13" s="601"/>
      <c r="D13" s="601"/>
      <c r="E13" s="601"/>
      <c r="F13" s="601"/>
      <c r="G13" s="601"/>
      <c r="H13" s="601"/>
      <c r="I13" s="601"/>
      <c r="J13" s="601"/>
      <c r="K13" s="601"/>
      <c r="L13" s="601"/>
      <c r="M13" s="601"/>
      <c r="N13" s="601"/>
      <c r="O13" s="601"/>
      <c r="P13" s="601"/>
      <c r="Q13" s="602"/>
      <c r="R13" s="603" t="s">
        <v>144</v>
      </c>
      <c r="S13" s="606"/>
      <c r="T13" s="606"/>
      <c r="U13" s="606"/>
      <c r="V13" s="606"/>
      <c r="W13" s="606"/>
      <c r="X13" s="606"/>
      <c r="Y13" s="607"/>
      <c r="Z13" s="665" t="s">
        <v>235</v>
      </c>
      <c r="AA13" s="665"/>
      <c r="AB13" s="665"/>
      <c r="AC13" s="665"/>
      <c r="AD13" s="666" t="s">
        <v>235</v>
      </c>
      <c r="AE13" s="666"/>
      <c r="AF13" s="666"/>
      <c r="AG13" s="666"/>
      <c r="AH13" s="666"/>
      <c r="AI13" s="666"/>
      <c r="AJ13" s="666"/>
      <c r="AK13" s="666"/>
      <c r="AL13" s="608" t="s">
        <v>235</v>
      </c>
      <c r="AM13" s="609"/>
      <c r="AN13" s="609"/>
      <c r="AO13" s="667"/>
      <c r="AP13" s="600" t="s">
        <v>256</v>
      </c>
      <c r="AQ13" s="601"/>
      <c r="AR13" s="601"/>
      <c r="AS13" s="601"/>
      <c r="AT13" s="601"/>
      <c r="AU13" s="601"/>
      <c r="AV13" s="601"/>
      <c r="AW13" s="601"/>
      <c r="AX13" s="601"/>
      <c r="AY13" s="601"/>
      <c r="AZ13" s="601"/>
      <c r="BA13" s="601"/>
      <c r="BB13" s="601"/>
      <c r="BC13" s="601"/>
      <c r="BD13" s="601"/>
      <c r="BE13" s="601"/>
      <c r="BF13" s="602"/>
      <c r="BG13" s="603">
        <v>582591</v>
      </c>
      <c r="BH13" s="606"/>
      <c r="BI13" s="606"/>
      <c r="BJ13" s="606"/>
      <c r="BK13" s="606"/>
      <c r="BL13" s="606"/>
      <c r="BM13" s="606"/>
      <c r="BN13" s="607"/>
      <c r="BO13" s="665">
        <v>50.1</v>
      </c>
      <c r="BP13" s="665"/>
      <c r="BQ13" s="665"/>
      <c r="BR13" s="665"/>
      <c r="BS13" s="611" t="s">
        <v>235</v>
      </c>
      <c r="BT13" s="606"/>
      <c r="BU13" s="606"/>
      <c r="BV13" s="606"/>
      <c r="BW13" s="606"/>
      <c r="BX13" s="606"/>
      <c r="BY13" s="606"/>
      <c r="BZ13" s="606"/>
      <c r="CA13" s="606"/>
      <c r="CB13" s="646"/>
      <c r="CD13" s="647" t="s">
        <v>257</v>
      </c>
      <c r="CE13" s="644"/>
      <c r="CF13" s="644"/>
      <c r="CG13" s="644"/>
      <c r="CH13" s="644"/>
      <c r="CI13" s="644"/>
      <c r="CJ13" s="644"/>
      <c r="CK13" s="644"/>
      <c r="CL13" s="644"/>
      <c r="CM13" s="644"/>
      <c r="CN13" s="644"/>
      <c r="CO13" s="644"/>
      <c r="CP13" s="644"/>
      <c r="CQ13" s="645"/>
      <c r="CR13" s="603">
        <v>301929</v>
      </c>
      <c r="CS13" s="606"/>
      <c r="CT13" s="606"/>
      <c r="CU13" s="606"/>
      <c r="CV13" s="606"/>
      <c r="CW13" s="606"/>
      <c r="CX13" s="606"/>
      <c r="CY13" s="607"/>
      <c r="CZ13" s="665">
        <v>9.5</v>
      </c>
      <c r="DA13" s="665"/>
      <c r="DB13" s="665"/>
      <c r="DC13" s="665"/>
      <c r="DD13" s="611">
        <v>157744</v>
      </c>
      <c r="DE13" s="606"/>
      <c r="DF13" s="606"/>
      <c r="DG13" s="606"/>
      <c r="DH13" s="606"/>
      <c r="DI13" s="606"/>
      <c r="DJ13" s="606"/>
      <c r="DK13" s="606"/>
      <c r="DL13" s="606"/>
      <c r="DM13" s="606"/>
      <c r="DN13" s="606"/>
      <c r="DO13" s="606"/>
      <c r="DP13" s="607"/>
      <c r="DQ13" s="611">
        <v>185660</v>
      </c>
      <c r="DR13" s="606"/>
      <c r="DS13" s="606"/>
      <c r="DT13" s="606"/>
      <c r="DU13" s="606"/>
      <c r="DV13" s="606"/>
      <c r="DW13" s="606"/>
      <c r="DX13" s="606"/>
      <c r="DY13" s="606"/>
      <c r="DZ13" s="606"/>
      <c r="EA13" s="606"/>
      <c r="EB13" s="606"/>
      <c r="EC13" s="646"/>
    </row>
    <row r="14" spans="2:143" ht="11.25" customHeight="1">
      <c r="B14" s="600" t="s">
        <v>258</v>
      </c>
      <c r="C14" s="601"/>
      <c r="D14" s="601"/>
      <c r="E14" s="601"/>
      <c r="F14" s="601"/>
      <c r="G14" s="601"/>
      <c r="H14" s="601"/>
      <c r="I14" s="601"/>
      <c r="J14" s="601"/>
      <c r="K14" s="601"/>
      <c r="L14" s="601"/>
      <c r="M14" s="601"/>
      <c r="N14" s="601"/>
      <c r="O14" s="601"/>
      <c r="P14" s="601"/>
      <c r="Q14" s="602"/>
      <c r="R14" s="603" t="s">
        <v>235</v>
      </c>
      <c r="S14" s="606"/>
      <c r="T14" s="606"/>
      <c r="U14" s="606"/>
      <c r="V14" s="606"/>
      <c r="W14" s="606"/>
      <c r="X14" s="606"/>
      <c r="Y14" s="607"/>
      <c r="Z14" s="665" t="s">
        <v>144</v>
      </c>
      <c r="AA14" s="665"/>
      <c r="AB14" s="665"/>
      <c r="AC14" s="665"/>
      <c r="AD14" s="666" t="s">
        <v>144</v>
      </c>
      <c r="AE14" s="666"/>
      <c r="AF14" s="666"/>
      <c r="AG14" s="666"/>
      <c r="AH14" s="666"/>
      <c r="AI14" s="666"/>
      <c r="AJ14" s="666"/>
      <c r="AK14" s="666"/>
      <c r="AL14" s="608" t="s">
        <v>144</v>
      </c>
      <c r="AM14" s="609"/>
      <c r="AN14" s="609"/>
      <c r="AO14" s="667"/>
      <c r="AP14" s="600" t="s">
        <v>259</v>
      </c>
      <c r="AQ14" s="601"/>
      <c r="AR14" s="601"/>
      <c r="AS14" s="601"/>
      <c r="AT14" s="601"/>
      <c r="AU14" s="601"/>
      <c r="AV14" s="601"/>
      <c r="AW14" s="601"/>
      <c r="AX14" s="601"/>
      <c r="AY14" s="601"/>
      <c r="AZ14" s="601"/>
      <c r="BA14" s="601"/>
      <c r="BB14" s="601"/>
      <c r="BC14" s="601"/>
      <c r="BD14" s="601"/>
      <c r="BE14" s="601"/>
      <c r="BF14" s="602"/>
      <c r="BG14" s="603">
        <v>24597</v>
      </c>
      <c r="BH14" s="606"/>
      <c r="BI14" s="606"/>
      <c r="BJ14" s="606"/>
      <c r="BK14" s="606"/>
      <c r="BL14" s="606"/>
      <c r="BM14" s="606"/>
      <c r="BN14" s="607"/>
      <c r="BO14" s="665">
        <v>2.1</v>
      </c>
      <c r="BP14" s="665"/>
      <c r="BQ14" s="665"/>
      <c r="BR14" s="665"/>
      <c r="BS14" s="611" t="s">
        <v>235</v>
      </c>
      <c r="BT14" s="606"/>
      <c r="BU14" s="606"/>
      <c r="BV14" s="606"/>
      <c r="BW14" s="606"/>
      <c r="BX14" s="606"/>
      <c r="BY14" s="606"/>
      <c r="BZ14" s="606"/>
      <c r="CA14" s="606"/>
      <c r="CB14" s="646"/>
      <c r="CD14" s="647" t="s">
        <v>260</v>
      </c>
      <c r="CE14" s="644"/>
      <c r="CF14" s="644"/>
      <c r="CG14" s="644"/>
      <c r="CH14" s="644"/>
      <c r="CI14" s="644"/>
      <c r="CJ14" s="644"/>
      <c r="CK14" s="644"/>
      <c r="CL14" s="644"/>
      <c r="CM14" s="644"/>
      <c r="CN14" s="644"/>
      <c r="CO14" s="644"/>
      <c r="CP14" s="644"/>
      <c r="CQ14" s="645"/>
      <c r="CR14" s="603">
        <v>191864</v>
      </c>
      <c r="CS14" s="606"/>
      <c r="CT14" s="606"/>
      <c r="CU14" s="606"/>
      <c r="CV14" s="606"/>
      <c r="CW14" s="606"/>
      <c r="CX14" s="606"/>
      <c r="CY14" s="607"/>
      <c r="CZ14" s="665">
        <v>6</v>
      </c>
      <c r="DA14" s="665"/>
      <c r="DB14" s="665"/>
      <c r="DC14" s="665"/>
      <c r="DD14" s="611">
        <v>9015</v>
      </c>
      <c r="DE14" s="606"/>
      <c r="DF14" s="606"/>
      <c r="DG14" s="606"/>
      <c r="DH14" s="606"/>
      <c r="DI14" s="606"/>
      <c r="DJ14" s="606"/>
      <c r="DK14" s="606"/>
      <c r="DL14" s="606"/>
      <c r="DM14" s="606"/>
      <c r="DN14" s="606"/>
      <c r="DO14" s="606"/>
      <c r="DP14" s="607"/>
      <c r="DQ14" s="611">
        <v>188062</v>
      </c>
      <c r="DR14" s="606"/>
      <c r="DS14" s="606"/>
      <c r="DT14" s="606"/>
      <c r="DU14" s="606"/>
      <c r="DV14" s="606"/>
      <c r="DW14" s="606"/>
      <c r="DX14" s="606"/>
      <c r="DY14" s="606"/>
      <c r="DZ14" s="606"/>
      <c r="EA14" s="606"/>
      <c r="EB14" s="606"/>
      <c r="EC14" s="646"/>
    </row>
    <row r="15" spans="2:143" ht="11.25" customHeight="1">
      <c r="B15" s="600" t="s">
        <v>261</v>
      </c>
      <c r="C15" s="601"/>
      <c r="D15" s="601"/>
      <c r="E15" s="601"/>
      <c r="F15" s="601"/>
      <c r="G15" s="601"/>
      <c r="H15" s="601"/>
      <c r="I15" s="601"/>
      <c r="J15" s="601"/>
      <c r="K15" s="601"/>
      <c r="L15" s="601"/>
      <c r="M15" s="601"/>
      <c r="N15" s="601"/>
      <c r="O15" s="601"/>
      <c r="P15" s="601"/>
      <c r="Q15" s="602"/>
      <c r="R15" s="603">
        <v>11932</v>
      </c>
      <c r="S15" s="606"/>
      <c r="T15" s="606"/>
      <c r="U15" s="606"/>
      <c r="V15" s="606"/>
      <c r="W15" s="606"/>
      <c r="X15" s="606"/>
      <c r="Y15" s="607"/>
      <c r="Z15" s="665">
        <v>0.4</v>
      </c>
      <c r="AA15" s="665"/>
      <c r="AB15" s="665"/>
      <c r="AC15" s="665"/>
      <c r="AD15" s="666">
        <v>11932</v>
      </c>
      <c r="AE15" s="666"/>
      <c r="AF15" s="666"/>
      <c r="AG15" s="666"/>
      <c r="AH15" s="666"/>
      <c r="AI15" s="666"/>
      <c r="AJ15" s="666"/>
      <c r="AK15" s="666"/>
      <c r="AL15" s="608">
        <v>0.6</v>
      </c>
      <c r="AM15" s="609"/>
      <c r="AN15" s="609"/>
      <c r="AO15" s="667"/>
      <c r="AP15" s="600" t="s">
        <v>262</v>
      </c>
      <c r="AQ15" s="601"/>
      <c r="AR15" s="601"/>
      <c r="AS15" s="601"/>
      <c r="AT15" s="601"/>
      <c r="AU15" s="601"/>
      <c r="AV15" s="601"/>
      <c r="AW15" s="601"/>
      <c r="AX15" s="601"/>
      <c r="AY15" s="601"/>
      <c r="AZ15" s="601"/>
      <c r="BA15" s="601"/>
      <c r="BB15" s="601"/>
      <c r="BC15" s="601"/>
      <c r="BD15" s="601"/>
      <c r="BE15" s="601"/>
      <c r="BF15" s="602"/>
      <c r="BG15" s="603">
        <v>54841</v>
      </c>
      <c r="BH15" s="606"/>
      <c r="BI15" s="606"/>
      <c r="BJ15" s="606"/>
      <c r="BK15" s="606"/>
      <c r="BL15" s="606"/>
      <c r="BM15" s="606"/>
      <c r="BN15" s="607"/>
      <c r="BO15" s="665">
        <v>4.7</v>
      </c>
      <c r="BP15" s="665"/>
      <c r="BQ15" s="665"/>
      <c r="BR15" s="665"/>
      <c r="BS15" s="611" t="s">
        <v>144</v>
      </c>
      <c r="BT15" s="606"/>
      <c r="BU15" s="606"/>
      <c r="BV15" s="606"/>
      <c r="BW15" s="606"/>
      <c r="BX15" s="606"/>
      <c r="BY15" s="606"/>
      <c r="BZ15" s="606"/>
      <c r="CA15" s="606"/>
      <c r="CB15" s="646"/>
      <c r="CD15" s="647" t="s">
        <v>263</v>
      </c>
      <c r="CE15" s="644"/>
      <c r="CF15" s="644"/>
      <c r="CG15" s="644"/>
      <c r="CH15" s="644"/>
      <c r="CI15" s="644"/>
      <c r="CJ15" s="644"/>
      <c r="CK15" s="644"/>
      <c r="CL15" s="644"/>
      <c r="CM15" s="644"/>
      <c r="CN15" s="644"/>
      <c r="CO15" s="644"/>
      <c r="CP15" s="644"/>
      <c r="CQ15" s="645"/>
      <c r="CR15" s="603">
        <v>547439</v>
      </c>
      <c r="CS15" s="606"/>
      <c r="CT15" s="606"/>
      <c r="CU15" s="606"/>
      <c r="CV15" s="606"/>
      <c r="CW15" s="606"/>
      <c r="CX15" s="606"/>
      <c r="CY15" s="607"/>
      <c r="CZ15" s="665">
        <v>17.2</v>
      </c>
      <c r="DA15" s="665"/>
      <c r="DB15" s="665"/>
      <c r="DC15" s="665"/>
      <c r="DD15" s="611">
        <v>126525</v>
      </c>
      <c r="DE15" s="606"/>
      <c r="DF15" s="606"/>
      <c r="DG15" s="606"/>
      <c r="DH15" s="606"/>
      <c r="DI15" s="606"/>
      <c r="DJ15" s="606"/>
      <c r="DK15" s="606"/>
      <c r="DL15" s="606"/>
      <c r="DM15" s="606"/>
      <c r="DN15" s="606"/>
      <c r="DO15" s="606"/>
      <c r="DP15" s="607"/>
      <c r="DQ15" s="611">
        <v>438885</v>
      </c>
      <c r="DR15" s="606"/>
      <c r="DS15" s="606"/>
      <c r="DT15" s="606"/>
      <c r="DU15" s="606"/>
      <c r="DV15" s="606"/>
      <c r="DW15" s="606"/>
      <c r="DX15" s="606"/>
      <c r="DY15" s="606"/>
      <c r="DZ15" s="606"/>
      <c r="EA15" s="606"/>
      <c r="EB15" s="606"/>
      <c r="EC15" s="646"/>
    </row>
    <row r="16" spans="2:143" ht="11.25" customHeight="1">
      <c r="B16" s="600" t="s">
        <v>264</v>
      </c>
      <c r="C16" s="601"/>
      <c r="D16" s="601"/>
      <c r="E16" s="601"/>
      <c r="F16" s="601"/>
      <c r="G16" s="601"/>
      <c r="H16" s="601"/>
      <c r="I16" s="601"/>
      <c r="J16" s="601"/>
      <c r="K16" s="601"/>
      <c r="L16" s="601"/>
      <c r="M16" s="601"/>
      <c r="N16" s="601"/>
      <c r="O16" s="601"/>
      <c r="P16" s="601"/>
      <c r="Q16" s="602"/>
      <c r="R16" s="603" t="s">
        <v>144</v>
      </c>
      <c r="S16" s="606"/>
      <c r="T16" s="606"/>
      <c r="U16" s="606"/>
      <c r="V16" s="606"/>
      <c r="W16" s="606"/>
      <c r="X16" s="606"/>
      <c r="Y16" s="607"/>
      <c r="Z16" s="665" t="s">
        <v>133</v>
      </c>
      <c r="AA16" s="665"/>
      <c r="AB16" s="665"/>
      <c r="AC16" s="665"/>
      <c r="AD16" s="666" t="s">
        <v>144</v>
      </c>
      <c r="AE16" s="666"/>
      <c r="AF16" s="666"/>
      <c r="AG16" s="666"/>
      <c r="AH16" s="666"/>
      <c r="AI16" s="666"/>
      <c r="AJ16" s="666"/>
      <c r="AK16" s="666"/>
      <c r="AL16" s="608" t="s">
        <v>144</v>
      </c>
      <c r="AM16" s="609"/>
      <c r="AN16" s="609"/>
      <c r="AO16" s="667"/>
      <c r="AP16" s="600" t="s">
        <v>265</v>
      </c>
      <c r="AQ16" s="601"/>
      <c r="AR16" s="601"/>
      <c r="AS16" s="601"/>
      <c r="AT16" s="601"/>
      <c r="AU16" s="601"/>
      <c r="AV16" s="601"/>
      <c r="AW16" s="601"/>
      <c r="AX16" s="601"/>
      <c r="AY16" s="601"/>
      <c r="AZ16" s="601"/>
      <c r="BA16" s="601"/>
      <c r="BB16" s="601"/>
      <c r="BC16" s="601"/>
      <c r="BD16" s="601"/>
      <c r="BE16" s="601"/>
      <c r="BF16" s="602"/>
      <c r="BG16" s="603" t="s">
        <v>235</v>
      </c>
      <c r="BH16" s="606"/>
      <c r="BI16" s="606"/>
      <c r="BJ16" s="606"/>
      <c r="BK16" s="606"/>
      <c r="BL16" s="606"/>
      <c r="BM16" s="606"/>
      <c r="BN16" s="607"/>
      <c r="BO16" s="665" t="s">
        <v>235</v>
      </c>
      <c r="BP16" s="665"/>
      <c r="BQ16" s="665"/>
      <c r="BR16" s="665"/>
      <c r="BS16" s="611" t="s">
        <v>235</v>
      </c>
      <c r="BT16" s="606"/>
      <c r="BU16" s="606"/>
      <c r="BV16" s="606"/>
      <c r="BW16" s="606"/>
      <c r="BX16" s="606"/>
      <c r="BY16" s="606"/>
      <c r="BZ16" s="606"/>
      <c r="CA16" s="606"/>
      <c r="CB16" s="646"/>
      <c r="CD16" s="647" t="s">
        <v>266</v>
      </c>
      <c r="CE16" s="644"/>
      <c r="CF16" s="644"/>
      <c r="CG16" s="644"/>
      <c r="CH16" s="644"/>
      <c r="CI16" s="644"/>
      <c r="CJ16" s="644"/>
      <c r="CK16" s="644"/>
      <c r="CL16" s="644"/>
      <c r="CM16" s="644"/>
      <c r="CN16" s="644"/>
      <c r="CO16" s="644"/>
      <c r="CP16" s="644"/>
      <c r="CQ16" s="645"/>
      <c r="CR16" s="603" t="s">
        <v>235</v>
      </c>
      <c r="CS16" s="606"/>
      <c r="CT16" s="606"/>
      <c r="CU16" s="606"/>
      <c r="CV16" s="606"/>
      <c r="CW16" s="606"/>
      <c r="CX16" s="606"/>
      <c r="CY16" s="607"/>
      <c r="CZ16" s="665" t="s">
        <v>144</v>
      </c>
      <c r="DA16" s="665"/>
      <c r="DB16" s="665"/>
      <c r="DC16" s="665"/>
      <c r="DD16" s="611" t="s">
        <v>144</v>
      </c>
      <c r="DE16" s="606"/>
      <c r="DF16" s="606"/>
      <c r="DG16" s="606"/>
      <c r="DH16" s="606"/>
      <c r="DI16" s="606"/>
      <c r="DJ16" s="606"/>
      <c r="DK16" s="606"/>
      <c r="DL16" s="606"/>
      <c r="DM16" s="606"/>
      <c r="DN16" s="606"/>
      <c r="DO16" s="606"/>
      <c r="DP16" s="607"/>
      <c r="DQ16" s="611" t="s">
        <v>235</v>
      </c>
      <c r="DR16" s="606"/>
      <c r="DS16" s="606"/>
      <c r="DT16" s="606"/>
      <c r="DU16" s="606"/>
      <c r="DV16" s="606"/>
      <c r="DW16" s="606"/>
      <c r="DX16" s="606"/>
      <c r="DY16" s="606"/>
      <c r="DZ16" s="606"/>
      <c r="EA16" s="606"/>
      <c r="EB16" s="606"/>
      <c r="EC16" s="646"/>
    </row>
    <row r="17" spans="2:133" ht="11.25" customHeight="1">
      <c r="B17" s="600" t="s">
        <v>267</v>
      </c>
      <c r="C17" s="601"/>
      <c r="D17" s="601"/>
      <c r="E17" s="601"/>
      <c r="F17" s="601"/>
      <c r="G17" s="601"/>
      <c r="H17" s="601"/>
      <c r="I17" s="601"/>
      <c r="J17" s="601"/>
      <c r="K17" s="601"/>
      <c r="L17" s="601"/>
      <c r="M17" s="601"/>
      <c r="N17" s="601"/>
      <c r="O17" s="601"/>
      <c r="P17" s="601"/>
      <c r="Q17" s="602"/>
      <c r="R17" s="603">
        <v>7160</v>
      </c>
      <c r="S17" s="606"/>
      <c r="T17" s="606"/>
      <c r="U17" s="606"/>
      <c r="V17" s="606"/>
      <c r="W17" s="606"/>
      <c r="X17" s="606"/>
      <c r="Y17" s="607"/>
      <c r="Z17" s="665">
        <v>0.2</v>
      </c>
      <c r="AA17" s="665"/>
      <c r="AB17" s="665"/>
      <c r="AC17" s="665"/>
      <c r="AD17" s="666">
        <v>7160</v>
      </c>
      <c r="AE17" s="666"/>
      <c r="AF17" s="666"/>
      <c r="AG17" s="666"/>
      <c r="AH17" s="666"/>
      <c r="AI17" s="666"/>
      <c r="AJ17" s="666"/>
      <c r="AK17" s="666"/>
      <c r="AL17" s="608">
        <v>0.3</v>
      </c>
      <c r="AM17" s="609"/>
      <c r="AN17" s="609"/>
      <c r="AO17" s="667"/>
      <c r="AP17" s="600" t="s">
        <v>268</v>
      </c>
      <c r="AQ17" s="601"/>
      <c r="AR17" s="601"/>
      <c r="AS17" s="601"/>
      <c r="AT17" s="601"/>
      <c r="AU17" s="601"/>
      <c r="AV17" s="601"/>
      <c r="AW17" s="601"/>
      <c r="AX17" s="601"/>
      <c r="AY17" s="601"/>
      <c r="AZ17" s="601"/>
      <c r="BA17" s="601"/>
      <c r="BB17" s="601"/>
      <c r="BC17" s="601"/>
      <c r="BD17" s="601"/>
      <c r="BE17" s="601"/>
      <c r="BF17" s="602"/>
      <c r="BG17" s="603" t="s">
        <v>235</v>
      </c>
      <c r="BH17" s="606"/>
      <c r="BI17" s="606"/>
      <c r="BJ17" s="606"/>
      <c r="BK17" s="606"/>
      <c r="BL17" s="606"/>
      <c r="BM17" s="606"/>
      <c r="BN17" s="607"/>
      <c r="BO17" s="665" t="s">
        <v>144</v>
      </c>
      <c r="BP17" s="665"/>
      <c r="BQ17" s="665"/>
      <c r="BR17" s="665"/>
      <c r="BS17" s="611" t="s">
        <v>235</v>
      </c>
      <c r="BT17" s="606"/>
      <c r="BU17" s="606"/>
      <c r="BV17" s="606"/>
      <c r="BW17" s="606"/>
      <c r="BX17" s="606"/>
      <c r="BY17" s="606"/>
      <c r="BZ17" s="606"/>
      <c r="CA17" s="606"/>
      <c r="CB17" s="646"/>
      <c r="CD17" s="647" t="s">
        <v>269</v>
      </c>
      <c r="CE17" s="644"/>
      <c r="CF17" s="644"/>
      <c r="CG17" s="644"/>
      <c r="CH17" s="644"/>
      <c r="CI17" s="644"/>
      <c r="CJ17" s="644"/>
      <c r="CK17" s="644"/>
      <c r="CL17" s="644"/>
      <c r="CM17" s="644"/>
      <c r="CN17" s="644"/>
      <c r="CO17" s="644"/>
      <c r="CP17" s="644"/>
      <c r="CQ17" s="645"/>
      <c r="CR17" s="603">
        <v>238127</v>
      </c>
      <c r="CS17" s="606"/>
      <c r="CT17" s="606"/>
      <c r="CU17" s="606"/>
      <c r="CV17" s="606"/>
      <c r="CW17" s="606"/>
      <c r="CX17" s="606"/>
      <c r="CY17" s="607"/>
      <c r="CZ17" s="665">
        <v>7.5</v>
      </c>
      <c r="DA17" s="665"/>
      <c r="DB17" s="665"/>
      <c r="DC17" s="665"/>
      <c r="DD17" s="611" t="s">
        <v>144</v>
      </c>
      <c r="DE17" s="606"/>
      <c r="DF17" s="606"/>
      <c r="DG17" s="606"/>
      <c r="DH17" s="606"/>
      <c r="DI17" s="606"/>
      <c r="DJ17" s="606"/>
      <c r="DK17" s="606"/>
      <c r="DL17" s="606"/>
      <c r="DM17" s="606"/>
      <c r="DN17" s="606"/>
      <c r="DO17" s="606"/>
      <c r="DP17" s="607"/>
      <c r="DQ17" s="611">
        <v>237550</v>
      </c>
      <c r="DR17" s="606"/>
      <c r="DS17" s="606"/>
      <c r="DT17" s="606"/>
      <c r="DU17" s="606"/>
      <c r="DV17" s="606"/>
      <c r="DW17" s="606"/>
      <c r="DX17" s="606"/>
      <c r="DY17" s="606"/>
      <c r="DZ17" s="606"/>
      <c r="EA17" s="606"/>
      <c r="EB17" s="606"/>
      <c r="EC17" s="646"/>
    </row>
    <row r="18" spans="2:133" ht="11.25" customHeight="1">
      <c r="B18" s="600" t="s">
        <v>270</v>
      </c>
      <c r="C18" s="601"/>
      <c r="D18" s="601"/>
      <c r="E18" s="601"/>
      <c r="F18" s="601"/>
      <c r="G18" s="601"/>
      <c r="H18" s="601"/>
      <c r="I18" s="601"/>
      <c r="J18" s="601"/>
      <c r="K18" s="601"/>
      <c r="L18" s="601"/>
      <c r="M18" s="601"/>
      <c r="N18" s="601"/>
      <c r="O18" s="601"/>
      <c r="P18" s="601"/>
      <c r="Q18" s="602"/>
      <c r="R18" s="603">
        <v>770088</v>
      </c>
      <c r="S18" s="606"/>
      <c r="T18" s="606"/>
      <c r="U18" s="606"/>
      <c r="V18" s="606"/>
      <c r="W18" s="606"/>
      <c r="X18" s="606"/>
      <c r="Y18" s="607"/>
      <c r="Z18" s="665">
        <v>23.5</v>
      </c>
      <c r="AA18" s="665"/>
      <c r="AB18" s="665"/>
      <c r="AC18" s="665"/>
      <c r="AD18" s="666">
        <v>700112</v>
      </c>
      <c r="AE18" s="666"/>
      <c r="AF18" s="666"/>
      <c r="AG18" s="666"/>
      <c r="AH18" s="666"/>
      <c r="AI18" s="666"/>
      <c r="AJ18" s="666"/>
      <c r="AK18" s="666"/>
      <c r="AL18" s="608">
        <v>33.6</v>
      </c>
      <c r="AM18" s="609"/>
      <c r="AN18" s="609"/>
      <c r="AO18" s="667"/>
      <c r="AP18" s="600" t="s">
        <v>271</v>
      </c>
      <c r="AQ18" s="601"/>
      <c r="AR18" s="601"/>
      <c r="AS18" s="601"/>
      <c r="AT18" s="601"/>
      <c r="AU18" s="601"/>
      <c r="AV18" s="601"/>
      <c r="AW18" s="601"/>
      <c r="AX18" s="601"/>
      <c r="AY18" s="601"/>
      <c r="AZ18" s="601"/>
      <c r="BA18" s="601"/>
      <c r="BB18" s="601"/>
      <c r="BC18" s="601"/>
      <c r="BD18" s="601"/>
      <c r="BE18" s="601"/>
      <c r="BF18" s="602"/>
      <c r="BG18" s="603" t="s">
        <v>235</v>
      </c>
      <c r="BH18" s="606"/>
      <c r="BI18" s="606"/>
      <c r="BJ18" s="606"/>
      <c r="BK18" s="606"/>
      <c r="BL18" s="606"/>
      <c r="BM18" s="606"/>
      <c r="BN18" s="607"/>
      <c r="BO18" s="665" t="s">
        <v>144</v>
      </c>
      <c r="BP18" s="665"/>
      <c r="BQ18" s="665"/>
      <c r="BR18" s="665"/>
      <c r="BS18" s="611" t="s">
        <v>235</v>
      </c>
      <c r="BT18" s="606"/>
      <c r="BU18" s="606"/>
      <c r="BV18" s="606"/>
      <c r="BW18" s="606"/>
      <c r="BX18" s="606"/>
      <c r="BY18" s="606"/>
      <c r="BZ18" s="606"/>
      <c r="CA18" s="606"/>
      <c r="CB18" s="646"/>
      <c r="CD18" s="647" t="s">
        <v>272</v>
      </c>
      <c r="CE18" s="644"/>
      <c r="CF18" s="644"/>
      <c r="CG18" s="644"/>
      <c r="CH18" s="644"/>
      <c r="CI18" s="644"/>
      <c r="CJ18" s="644"/>
      <c r="CK18" s="644"/>
      <c r="CL18" s="644"/>
      <c r="CM18" s="644"/>
      <c r="CN18" s="644"/>
      <c r="CO18" s="644"/>
      <c r="CP18" s="644"/>
      <c r="CQ18" s="645"/>
      <c r="CR18" s="603" t="s">
        <v>235</v>
      </c>
      <c r="CS18" s="606"/>
      <c r="CT18" s="606"/>
      <c r="CU18" s="606"/>
      <c r="CV18" s="606"/>
      <c r="CW18" s="606"/>
      <c r="CX18" s="606"/>
      <c r="CY18" s="607"/>
      <c r="CZ18" s="665" t="s">
        <v>133</v>
      </c>
      <c r="DA18" s="665"/>
      <c r="DB18" s="665"/>
      <c r="DC18" s="665"/>
      <c r="DD18" s="611" t="s">
        <v>144</v>
      </c>
      <c r="DE18" s="606"/>
      <c r="DF18" s="606"/>
      <c r="DG18" s="606"/>
      <c r="DH18" s="606"/>
      <c r="DI18" s="606"/>
      <c r="DJ18" s="606"/>
      <c r="DK18" s="606"/>
      <c r="DL18" s="606"/>
      <c r="DM18" s="606"/>
      <c r="DN18" s="606"/>
      <c r="DO18" s="606"/>
      <c r="DP18" s="607"/>
      <c r="DQ18" s="611" t="s">
        <v>235</v>
      </c>
      <c r="DR18" s="606"/>
      <c r="DS18" s="606"/>
      <c r="DT18" s="606"/>
      <c r="DU18" s="606"/>
      <c r="DV18" s="606"/>
      <c r="DW18" s="606"/>
      <c r="DX18" s="606"/>
      <c r="DY18" s="606"/>
      <c r="DZ18" s="606"/>
      <c r="EA18" s="606"/>
      <c r="EB18" s="606"/>
      <c r="EC18" s="646"/>
    </row>
    <row r="19" spans="2:133" ht="11.25" customHeight="1">
      <c r="B19" s="600" t="s">
        <v>273</v>
      </c>
      <c r="C19" s="601"/>
      <c r="D19" s="601"/>
      <c r="E19" s="601"/>
      <c r="F19" s="601"/>
      <c r="G19" s="601"/>
      <c r="H19" s="601"/>
      <c r="I19" s="601"/>
      <c r="J19" s="601"/>
      <c r="K19" s="601"/>
      <c r="L19" s="601"/>
      <c r="M19" s="601"/>
      <c r="N19" s="601"/>
      <c r="O19" s="601"/>
      <c r="P19" s="601"/>
      <c r="Q19" s="602"/>
      <c r="R19" s="603">
        <v>700112</v>
      </c>
      <c r="S19" s="606"/>
      <c r="T19" s="606"/>
      <c r="U19" s="606"/>
      <c r="V19" s="606"/>
      <c r="W19" s="606"/>
      <c r="X19" s="606"/>
      <c r="Y19" s="607"/>
      <c r="Z19" s="665">
        <v>21.4</v>
      </c>
      <c r="AA19" s="665"/>
      <c r="AB19" s="665"/>
      <c r="AC19" s="665"/>
      <c r="AD19" s="666">
        <v>700112</v>
      </c>
      <c r="AE19" s="666"/>
      <c r="AF19" s="666"/>
      <c r="AG19" s="666"/>
      <c r="AH19" s="666"/>
      <c r="AI19" s="666"/>
      <c r="AJ19" s="666"/>
      <c r="AK19" s="666"/>
      <c r="AL19" s="608">
        <v>33.6</v>
      </c>
      <c r="AM19" s="609"/>
      <c r="AN19" s="609"/>
      <c r="AO19" s="667"/>
      <c r="AP19" s="600" t="s">
        <v>274</v>
      </c>
      <c r="AQ19" s="601"/>
      <c r="AR19" s="601"/>
      <c r="AS19" s="601"/>
      <c r="AT19" s="601"/>
      <c r="AU19" s="601"/>
      <c r="AV19" s="601"/>
      <c r="AW19" s="601"/>
      <c r="AX19" s="601"/>
      <c r="AY19" s="601"/>
      <c r="AZ19" s="601"/>
      <c r="BA19" s="601"/>
      <c r="BB19" s="601"/>
      <c r="BC19" s="601"/>
      <c r="BD19" s="601"/>
      <c r="BE19" s="601"/>
      <c r="BF19" s="602"/>
      <c r="BG19" s="603" t="s">
        <v>235</v>
      </c>
      <c r="BH19" s="606"/>
      <c r="BI19" s="606"/>
      <c r="BJ19" s="606"/>
      <c r="BK19" s="606"/>
      <c r="BL19" s="606"/>
      <c r="BM19" s="606"/>
      <c r="BN19" s="607"/>
      <c r="BO19" s="665" t="s">
        <v>144</v>
      </c>
      <c r="BP19" s="665"/>
      <c r="BQ19" s="665"/>
      <c r="BR19" s="665"/>
      <c r="BS19" s="611" t="s">
        <v>144</v>
      </c>
      <c r="BT19" s="606"/>
      <c r="BU19" s="606"/>
      <c r="BV19" s="606"/>
      <c r="BW19" s="606"/>
      <c r="BX19" s="606"/>
      <c r="BY19" s="606"/>
      <c r="BZ19" s="606"/>
      <c r="CA19" s="606"/>
      <c r="CB19" s="646"/>
      <c r="CD19" s="647" t="s">
        <v>275</v>
      </c>
      <c r="CE19" s="644"/>
      <c r="CF19" s="644"/>
      <c r="CG19" s="644"/>
      <c r="CH19" s="644"/>
      <c r="CI19" s="644"/>
      <c r="CJ19" s="644"/>
      <c r="CK19" s="644"/>
      <c r="CL19" s="644"/>
      <c r="CM19" s="644"/>
      <c r="CN19" s="644"/>
      <c r="CO19" s="644"/>
      <c r="CP19" s="644"/>
      <c r="CQ19" s="645"/>
      <c r="CR19" s="603" t="s">
        <v>235</v>
      </c>
      <c r="CS19" s="606"/>
      <c r="CT19" s="606"/>
      <c r="CU19" s="606"/>
      <c r="CV19" s="606"/>
      <c r="CW19" s="606"/>
      <c r="CX19" s="606"/>
      <c r="CY19" s="607"/>
      <c r="CZ19" s="665" t="s">
        <v>133</v>
      </c>
      <c r="DA19" s="665"/>
      <c r="DB19" s="665"/>
      <c r="DC19" s="665"/>
      <c r="DD19" s="611" t="s">
        <v>144</v>
      </c>
      <c r="DE19" s="606"/>
      <c r="DF19" s="606"/>
      <c r="DG19" s="606"/>
      <c r="DH19" s="606"/>
      <c r="DI19" s="606"/>
      <c r="DJ19" s="606"/>
      <c r="DK19" s="606"/>
      <c r="DL19" s="606"/>
      <c r="DM19" s="606"/>
      <c r="DN19" s="606"/>
      <c r="DO19" s="606"/>
      <c r="DP19" s="607"/>
      <c r="DQ19" s="611" t="s">
        <v>235</v>
      </c>
      <c r="DR19" s="606"/>
      <c r="DS19" s="606"/>
      <c r="DT19" s="606"/>
      <c r="DU19" s="606"/>
      <c r="DV19" s="606"/>
      <c r="DW19" s="606"/>
      <c r="DX19" s="606"/>
      <c r="DY19" s="606"/>
      <c r="DZ19" s="606"/>
      <c r="EA19" s="606"/>
      <c r="EB19" s="606"/>
      <c r="EC19" s="646"/>
    </row>
    <row r="20" spans="2:133" ht="11.25" customHeight="1">
      <c r="B20" s="600" t="s">
        <v>276</v>
      </c>
      <c r="C20" s="601"/>
      <c r="D20" s="601"/>
      <c r="E20" s="601"/>
      <c r="F20" s="601"/>
      <c r="G20" s="601"/>
      <c r="H20" s="601"/>
      <c r="I20" s="601"/>
      <c r="J20" s="601"/>
      <c r="K20" s="601"/>
      <c r="L20" s="601"/>
      <c r="M20" s="601"/>
      <c r="N20" s="601"/>
      <c r="O20" s="601"/>
      <c r="P20" s="601"/>
      <c r="Q20" s="602"/>
      <c r="R20" s="603">
        <v>69976</v>
      </c>
      <c r="S20" s="606"/>
      <c r="T20" s="606"/>
      <c r="U20" s="606"/>
      <c r="V20" s="606"/>
      <c r="W20" s="606"/>
      <c r="X20" s="606"/>
      <c r="Y20" s="607"/>
      <c r="Z20" s="665">
        <v>2.1</v>
      </c>
      <c r="AA20" s="665"/>
      <c r="AB20" s="665"/>
      <c r="AC20" s="665"/>
      <c r="AD20" s="666" t="s">
        <v>235</v>
      </c>
      <c r="AE20" s="666"/>
      <c r="AF20" s="666"/>
      <c r="AG20" s="666"/>
      <c r="AH20" s="666"/>
      <c r="AI20" s="666"/>
      <c r="AJ20" s="666"/>
      <c r="AK20" s="666"/>
      <c r="AL20" s="608" t="s">
        <v>133</v>
      </c>
      <c r="AM20" s="609"/>
      <c r="AN20" s="609"/>
      <c r="AO20" s="667"/>
      <c r="AP20" s="600" t="s">
        <v>277</v>
      </c>
      <c r="AQ20" s="601"/>
      <c r="AR20" s="601"/>
      <c r="AS20" s="601"/>
      <c r="AT20" s="601"/>
      <c r="AU20" s="601"/>
      <c r="AV20" s="601"/>
      <c r="AW20" s="601"/>
      <c r="AX20" s="601"/>
      <c r="AY20" s="601"/>
      <c r="AZ20" s="601"/>
      <c r="BA20" s="601"/>
      <c r="BB20" s="601"/>
      <c r="BC20" s="601"/>
      <c r="BD20" s="601"/>
      <c r="BE20" s="601"/>
      <c r="BF20" s="602"/>
      <c r="BG20" s="603" t="s">
        <v>133</v>
      </c>
      <c r="BH20" s="606"/>
      <c r="BI20" s="606"/>
      <c r="BJ20" s="606"/>
      <c r="BK20" s="606"/>
      <c r="BL20" s="606"/>
      <c r="BM20" s="606"/>
      <c r="BN20" s="607"/>
      <c r="BO20" s="665" t="s">
        <v>235</v>
      </c>
      <c r="BP20" s="665"/>
      <c r="BQ20" s="665"/>
      <c r="BR20" s="665"/>
      <c r="BS20" s="611" t="s">
        <v>144</v>
      </c>
      <c r="BT20" s="606"/>
      <c r="BU20" s="606"/>
      <c r="BV20" s="606"/>
      <c r="BW20" s="606"/>
      <c r="BX20" s="606"/>
      <c r="BY20" s="606"/>
      <c r="BZ20" s="606"/>
      <c r="CA20" s="606"/>
      <c r="CB20" s="646"/>
      <c r="CD20" s="647" t="s">
        <v>278</v>
      </c>
      <c r="CE20" s="644"/>
      <c r="CF20" s="644"/>
      <c r="CG20" s="644"/>
      <c r="CH20" s="644"/>
      <c r="CI20" s="644"/>
      <c r="CJ20" s="644"/>
      <c r="CK20" s="644"/>
      <c r="CL20" s="644"/>
      <c r="CM20" s="644"/>
      <c r="CN20" s="644"/>
      <c r="CO20" s="644"/>
      <c r="CP20" s="644"/>
      <c r="CQ20" s="645"/>
      <c r="CR20" s="603">
        <v>3177846</v>
      </c>
      <c r="CS20" s="606"/>
      <c r="CT20" s="606"/>
      <c r="CU20" s="606"/>
      <c r="CV20" s="606"/>
      <c r="CW20" s="606"/>
      <c r="CX20" s="606"/>
      <c r="CY20" s="607"/>
      <c r="CZ20" s="665">
        <v>100</v>
      </c>
      <c r="DA20" s="665"/>
      <c r="DB20" s="665"/>
      <c r="DC20" s="665"/>
      <c r="DD20" s="611">
        <v>361285</v>
      </c>
      <c r="DE20" s="606"/>
      <c r="DF20" s="606"/>
      <c r="DG20" s="606"/>
      <c r="DH20" s="606"/>
      <c r="DI20" s="606"/>
      <c r="DJ20" s="606"/>
      <c r="DK20" s="606"/>
      <c r="DL20" s="606"/>
      <c r="DM20" s="606"/>
      <c r="DN20" s="606"/>
      <c r="DO20" s="606"/>
      <c r="DP20" s="607"/>
      <c r="DQ20" s="611">
        <v>2445134</v>
      </c>
      <c r="DR20" s="606"/>
      <c r="DS20" s="606"/>
      <c r="DT20" s="606"/>
      <c r="DU20" s="606"/>
      <c r="DV20" s="606"/>
      <c r="DW20" s="606"/>
      <c r="DX20" s="606"/>
      <c r="DY20" s="606"/>
      <c r="DZ20" s="606"/>
      <c r="EA20" s="606"/>
      <c r="EB20" s="606"/>
      <c r="EC20" s="646"/>
    </row>
    <row r="21" spans="2:133" ht="11.25" customHeight="1">
      <c r="B21" s="600" t="s">
        <v>279</v>
      </c>
      <c r="C21" s="601"/>
      <c r="D21" s="601"/>
      <c r="E21" s="601"/>
      <c r="F21" s="601"/>
      <c r="G21" s="601"/>
      <c r="H21" s="601"/>
      <c r="I21" s="601"/>
      <c r="J21" s="601"/>
      <c r="K21" s="601"/>
      <c r="L21" s="601"/>
      <c r="M21" s="601"/>
      <c r="N21" s="601"/>
      <c r="O21" s="601"/>
      <c r="P21" s="601"/>
      <c r="Q21" s="602"/>
      <c r="R21" s="603" t="s">
        <v>144</v>
      </c>
      <c r="S21" s="606"/>
      <c r="T21" s="606"/>
      <c r="U21" s="606"/>
      <c r="V21" s="606"/>
      <c r="W21" s="606"/>
      <c r="X21" s="606"/>
      <c r="Y21" s="607"/>
      <c r="Z21" s="665" t="s">
        <v>235</v>
      </c>
      <c r="AA21" s="665"/>
      <c r="AB21" s="665"/>
      <c r="AC21" s="665"/>
      <c r="AD21" s="666" t="s">
        <v>235</v>
      </c>
      <c r="AE21" s="666"/>
      <c r="AF21" s="666"/>
      <c r="AG21" s="666"/>
      <c r="AH21" s="666"/>
      <c r="AI21" s="666"/>
      <c r="AJ21" s="666"/>
      <c r="AK21" s="666"/>
      <c r="AL21" s="608" t="s">
        <v>235</v>
      </c>
      <c r="AM21" s="609"/>
      <c r="AN21" s="609"/>
      <c r="AO21" s="667"/>
      <c r="AP21" s="711" t="s">
        <v>280</v>
      </c>
      <c r="AQ21" s="718"/>
      <c r="AR21" s="718"/>
      <c r="AS21" s="718"/>
      <c r="AT21" s="718"/>
      <c r="AU21" s="718"/>
      <c r="AV21" s="718"/>
      <c r="AW21" s="718"/>
      <c r="AX21" s="718"/>
      <c r="AY21" s="718"/>
      <c r="AZ21" s="718"/>
      <c r="BA21" s="718"/>
      <c r="BB21" s="718"/>
      <c r="BC21" s="718"/>
      <c r="BD21" s="718"/>
      <c r="BE21" s="718"/>
      <c r="BF21" s="713"/>
      <c r="BG21" s="603" t="s">
        <v>235</v>
      </c>
      <c r="BH21" s="606"/>
      <c r="BI21" s="606"/>
      <c r="BJ21" s="606"/>
      <c r="BK21" s="606"/>
      <c r="BL21" s="606"/>
      <c r="BM21" s="606"/>
      <c r="BN21" s="607"/>
      <c r="BO21" s="665" t="s">
        <v>235</v>
      </c>
      <c r="BP21" s="665"/>
      <c r="BQ21" s="665"/>
      <c r="BR21" s="665"/>
      <c r="BS21" s="611" t="s">
        <v>144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281</v>
      </c>
      <c r="C22" s="601"/>
      <c r="D22" s="601"/>
      <c r="E22" s="601"/>
      <c r="F22" s="601"/>
      <c r="G22" s="601"/>
      <c r="H22" s="601"/>
      <c r="I22" s="601"/>
      <c r="J22" s="601"/>
      <c r="K22" s="601"/>
      <c r="L22" s="601"/>
      <c r="M22" s="601"/>
      <c r="N22" s="601"/>
      <c r="O22" s="601"/>
      <c r="P22" s="601"/>
      <c r="Q22" s="602"/>
      <c r="R22" s="603">
        <v>2152290</v>
      </c>
      <c r="S22" s="606"/>
      <c r="T22" s="606"/>
      <c r="U22" s="606"/>
      <c r="V22" s="606"/>
      <c r="W22" s="606"/>
      <c r="X22" s="606"/>
      <c r="Y22" s="607"/>
      <c r="Z22" s="665">
        <v>65.599999999999994</v>
      </c>
      <c r="AA22" s="665"/>
      <c r="AB22" s="665"/>
      <c r="AC22" s="665"/>
      <c r="AD22" s="666">
        <v>2082314</v>
      </c>
      <c r="AE22" s="666"/>
      <c r="AF22" s="666"/>
      <c r="AG22" s="666"/>
      <c r="AH22" s="666"/>
      <c r="AI22" s="666"/>
      <c r="AJ22" s="666"/>
      <c r="AK22" s="666"/>
      <c r="AL22" s="608">
        <v>99.9</v>
      </c>
      <c r="AM22" s="609"/>
      <c r="AN22" s="609"/>
      <c r="AO22" s="667"/>
      <c r="AP22" s="711" t="s">
        <v>282</v>
      </c>
      <c r="AQ22" s="718"/>
      <c r="AR22" s="718"/>
      <c r="AS22" s="718"/>
      <c r="AT22" s="718"/>
      <c r="AU22" s="718"/>
      <c r="AV22" s="718"/>
      <c r="AW22" s="718"/>
      <c r="AX22" s="718"/>
      <c r="AY22" s="718"/>
      <c r="AZ22" s="718"/>
      <c r="BA22" s="718"/>
      <c r="BB22" s="718"/>
      <c r="BC22" s="718"/>
      <c r="BD22" s="718"/>
      <c r="BE22" s="718"/>
      <c r="BF22" s="713"/>
      <c r="BG22" s="603" t="s">
        <v>144</v>
      </c>
      <c r="BH22" s="606"/>
      <c r="BI22" s="606"/>
      <c r="BJ22" s="606"/>
      <c r="BK22" s="606"/>
      <c r="BL22" s="606"/>
      <c r="BM22" s="606"/>
      <c r="BN22" s="607"/>
      <c r="BO22" s="665" t="s">
        <v>144</v>
      </c>
      <c r="BP22" s="665"/>
      <c r="BQ22" s="665"/>
      <c r="BR22" s="665"/>
      <c r="BS22" s="611" t="s">
        <v>144</v>
      </c>
      <c r="BT22" s="606"/>
      <c r="BU22" s="606"/>
      <c r="BV22" s="606"/>
      <c r="BW22" s="606"/>
      <c r="BX22" s="606"/>
      <c r="BY22" s="606"/>
      <c r="BZ22" s="606"/>
      <c r="CA22" s="606"/>
      <c r="CB22" s="646"/>
      <c r="CD22" s="720" t="s">
        <v>283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284</v>
      </c>
      <c r="C23" s="601"/>
      <c r="D23" s="601"/>
      <c r="E23" s="601"/>
      <c r="F23" s="601"/>
      <c r="G23" s="601"/>
      <c r="H23" s="601"/>
      <c r="I23" s="601"/>
      <c r="J23" s="601"/>
      <c r="K23" s="601"/>
      <c r="L23" s="601"/>
      <c r="M23" s="601"/>
      <c r="N23" s="601"/>
      <c r="O23" s="601"/>
      <c r="P23" s="601"/>
      <c r="Q23" s="602"/>
      <c r="R23" s="603">
        <v>1147</v>
      </c>
      <c r="S23" s="606"/>
      <c r="T23" s="606"/>
      <c r="U23" s="606"/>
      <c r="V23" s="606"/>
      <c r="W23" s="606"/>
      <c r="X23" s="606"/>
      <c r="Y23" s="607"/>
      <c r="Z23" s="665">
        <v>0</v>
      </c>
      <c r="AA23" s="665"/>
      <c r="AB23" s="665"/>
      <c r="AC23" s="665"/>
      <c r="AD23" s="666">
        <v>1147</v>
      </c>
      <c r="AE23" s="666"/>
      <c r="AF23" s="666"/>
      <c r="AG23" s="666"/>
      <c r="AH23" s="666"/>
      <c r="AI23" s="666"/>
      <c r="AJ23" s="666"/>
      <c r="AK23" s="666"/>
      <c r="AL23" s="608">
        <v>0.1</v>
      </c>
      <c r="AM23" s="609"/>
      <c r="AN23" s="609"/>
      <c r="AO23" s="667"/>
      <c r="AP23" s="711" t="s">
        <v>285</v>
      </c>
      <c r="AQ23" s="718"/>
      <c r="AR23" s="718"/>
      <c r="AS23" s="718"/>
      <c r="AT23" s="718"/>
      <c r="AU23" s="718"/>
      <c r="AV23" s="718"/>
      <c r="AW23" s="718"/>
      <c r="AX23" s="718"/>
      <c r="AY23" s="718"/>
      <c r="AZ23" s="718"/>
      <c r="BA23" s="718"/>
      <c r="BB23" s="718"/>
      <c r="BC23" s="718"/>
      <c r="BD23" s="718"/>
      <c r="BE23" s="718"/>
      <c r="BF23" s="713"/>
      <c r="BG23" s="603" t="s">
        <v>144</v>
      </c>
      <c r="BH23" s="606"/>
      <c r="BI23" s="606"/>
      <c r="BJ23" s="606"/>
      <c r="BK23" s="606"/>
      <c r="BL23" s="606"/>
      <c r="BM23" s="606"/>
      <c r="BN23" s="607"/>
      <c r="BO23" s="665" t="s">
        <v>144</v>
      </c>
      <c r="BP23" s="665"/>
      <c r="BQ23" s="665"/>
      <c r="BR23" s="665"/>
      <c r="BS23" s="611" t="s">
        <v>144</v>
      </c>
      <c r="BT23" s="606"/>
      <c r="BU23" s="606"/>
      <c r="BV23" s="606"/>
      <c r="BW23" s="606"/>
      <c r="BX23" s="606"/>
      <c r="BY23" s="606"/>
      <c r="BZ23" s="606"/>
      <c r="CA23" s="606"/>
      <c r="CB23" s="646"/>
      <c r="CD23" s="720" t="s">
        <v>224</v>
      </c>
      <c r="CE23" s="721"/>
      <c r="CF23" s="721"/>
      <c r="CG23" s="721"/>
      <c r="CH23" s="721"/>
      <c r="CI23" s="721"/>
      <c r="CJ23" s="721"/>
      <c r="CK23" s="721"/>
      <c r="CL23" s="721"/>
      <c r="CM23" s="721"/>
      <c r="CN23" s="721"/>
      <c r="CO23" s="721"/>
      <c r="CP23" s="721"/>
      <c r="CQ23" s="722"/>
      <c r="CR23" s="720" t="s">
        <v>286</v>
      </c>
      <c r="CS23" s="721"/>
      <c r="CT23" s="721"/>
      <c r="CU23" s="721"/>
      <c r="CV23" s="721"/>
      <c r="CW23" s="721"/>
      <c r="CX23" s="721"/>
      <c r="CY23" s="722"/>
      <c r="CZ23" s="720" t="s">
        <v>287</v>
      </c>
      <c r="DA23" s="721"/>
      <c r="DB23" s="721"/>
      <c r="DC23" s="722"/>
      <c r="DD23" s="720" t="s">
        <v>288</v>
      </c>
      <c r="DE23" s="721"/>
      <c r="DF23" s="721"/>
      <c r="DG23" s="721"/>
      <c r="DH23" s="721"/>
      <c r="DI23" s="721"/>
      <c r="DJ23" s="721"/>
      <c r="DK23" s="722"/>
      <c r="DL23" s="729" t="s">
        <v>289</v>
      </c>
      <c r="DM23" s="730"/>
      <c r="DN23" s="730"/>
      <c r="DO23" s="730"/>
      <c r="DP23" s="730"/>
      <c r="DQ23" s="730"/>
      <c r="DR23" s="730"/>
      <c r="DS23" s="730"/>
      <c r="DT23" s="730"/>
      <c r="DU23" s="730"/>
      <c r="DV23" s="731"/>
      <c r="DW23" s="720" t="s">
        <v>290</v>
      </c>
      <c r="DX23" s="721"/>
      <c r="DY23" s="721"/>
      <c r="DZ23" s="721"/>
      <c r="EA23" s="721"/>
      <c r="EB23" s="721"/>
      <c r="EC23" s="722"/>
    </row>
    <row r="24" spans="2:133" ht="11.25" customHeight="1">
      <c r="B24" s="600" t="s">
        <v>291</v>
      </c>
      <c r="C24" s="601"/>
      <c r="D24" s="601"/>
      <c r="E24" s="601"/>
      <c r="F24" s="601"/>
      <c r="G24" s="601"/>
      <c r="H24" s="601"/>
      <c r="I24" s="601"/>
      <c r="J24" s="601"/>
      <c r="K24" s="601"/>
      <c r="L24" s="601"/>
      <c r="M24" s="601"/>
      <c r="N24" s="601"/>
      <c r="O24" s="601"/>
      <c r="P24" s="601"/>
      <c r="Q24" s="602"/>
      <c r="R24" s="603">
        <v>19185</v>
      </c>
      <c r="S24" s="606"/>
      <c r="T24" s="606"/>
      <c r="U24" s="606"/>
      <c r="V24" s="606"/>
      <c r="W24" s="606"/>
      <c r="X24" s="606"/>
      <c r="Y24" s="607"/>
      <c r="Z24" s="665">
        <v>0.6</v>
      </c>
      <c r="AA24" s="665"/>
      <c r="AB24" s="665"/>
      <c r="AC24" s="665"/>
      <c r="AD24" s="666">
        <v>474</v>
      </c>
      <c r="AE24" s="666"/>
      <c r="AF24" s="666"/>
      <c r="AG24" s="666"/>
      <c r="AH24" s="666"/>
      <c r="AI24" s="666"/>
      <c r="AJ24" s="666"/>
      <c r="AK24" s="666"/>
      <c r="AL24" s="608">
        <v>0</v>
      </c>
      <c r="AM24" s="609"/>
      <c r="AN24" s="609"/>
      <c r="AO24" s="667"/>
      <c r="AP24" s="711" t="s">
        <v>292</v>
      </c>
      <c r="AQ24" s="718"/>
      <c r="AR24" s="718"/>
      <c r="AS24" s="718"/>
      <c r="AT24" s="718"/>
      <c r="AU24" s="718"/>
      <c r="AV24" s="718"/>
      <c r="AW24" s="718"/>
      <c r="AX24" s="718"/>
      <c r="AY24" s="718"/>
      <c r="AZ24" s="718"/>
      <c r="BA24" s="718"/>
      <c r="BB24" s="718"/>
      <c r="BC24" s="718"/>
      <c r="BD24" s="718"/>
      <c r="BE24" s="718"/>
      <c r="BF24" s="713"/>
      <c r="BG24" s="603" t="s">
        <v>235</v>
      </c>
      <c r="BH24" s="606"/>
      <c r="BI24" s="606"/>
      <c r="BJ24" s="606"/>
      <c r="BK24" s="606"/>
      <c r="BL24" s="606"/>
      <c r="BM24" s="606"/>
      <c r="BN24" s="607"/>
      <c r="BO24" s="665" t="s">
        <v>144</v>
      </c>
      <c r="BP24" s="665"/>
      <c r="BQ24" s="665"/>
      <c r="BR24" s="665"/>
      <c r="BS24" s="611" t="s">
        <v>144</v>
      </c>
      <c r="BT24" s="606"/>
      <c r="BU24" s="606"/>
      <c r="BV24" s="606"/>
      <c r="BW24" s="606"/>
      <c r="BX24" s="606"/>
      <c r="BY24" s="606"/>
      <c r="BZ24" s="606"/>
      <c r="CA24" s="606"/>
      <c r="CB24" s="646"/>
      <c r="CD24" s="674" t="s">
        <v>293</v>
      </c>
      <c r="CE24" s="675"/>
      <c r="CF24" s="675"/>
      <c r="CG24" s="675"/>
      <c r="CH24" s="675"/>
      <c r="CI24" s="675"/>
      <c r="CJ24" s="675"/>
      <c r="CK24" s="675"/>
      <c r="CL24" s="675"/>
      <c r="CM24" s="675"/>
      <c r="CN24" s="675"/>
      <c r="CO24" s="675"/>
      <c r="CP24" s="675"/>
      <c r="CQ24" s="676"/>
      <c r="CR24" s="668">
        <v>1434443</v>
      </c>
      <c r="CS24" s="669"/>
      <c r="CT24" s="669"/>
      <c r="CU24" s="669"/>
      <c r="CV24" s="669"/>
      <c r="CW24" s="669"/>
      <c r="CX24" s="669"/>
      <c r="CY24" s="715"/>
      <c r="CZ24" s="716">
        <v>45.1</v>
      </c>
      <c r="DA24" s="685"/>
      <c r="DB24" s="685"/>
      <c r="DC24" s="719"/>
      <c r="DD24" s="714">
        <v>1053134</v>
      </c>
      <c r="DE24" s="669"/>
      <c r="DF24" s="669"/>
      <c r="DG24" s="669"/>
      <c r="DH24" s="669"/>
      <c r="DI24" s="669"/>
      <c r="DJ24" s="669"/>
      <c r="DK24" s="715"/>
      <c r="DL24" s="714">
        <v>1052270</v>
      </c>
      <c r="DM24" s="669"/>
      <c r="DN24" s="669"/>
      <c r="DO24" s="669"/>
      <c r="DP24" s="669"/>
      <c r="DQ24" s="669"/>
      <c r="DR24" s="669"/>
      <c r="DS24" s="669"/>
      <c r="DT24" s="669"/>
      <c r="DU24" s="669"/>
      <c r="DV24" s="715"/>
      <c r="DW24" s="716">
        <v>47.2</v>
      </c>
      <c r="DX24" s="685"/>
      <c r="DY24" s="685"/>
      <c r="DZ24" s="685"/>
      <c r="EA24" s="685"/>
      <c r="EB24" s="685"/>
      <c r="EC24" s="717"/>
    </row>
    <row r="25" spans="2:133" ht="11.25" customHeight="1">
      <c r="B25" s="600" t="s">
        <v>294</v>
      </c>
      <c r="C25" s="601"/>
      <c r="D25" s="601"/>
      <c r="E25" s="601"/>
      <c r="F25" s="601"/>
      <c r="G25" s="601"/>
      <c r="H25" s="601"/>
      <c r="I25" s="601"/>
      <c r="J25" s="601"/>
      <c r="K25" s="601"/>
      <c r="L25" s="601"/>
      <c r="M25" s="601"/>
      <c r="N25" s="601"/>
      <c r="O25" s="601"/>
      <c r="P25" s="601"/>
      <c r="Q25" s="602"/>
      <c r="R25" s="603">
        <v>32093</v>
      </c>
      <c r="S25" s="606"/>
      <c r="T25" s="606"/>
      <c r="U25" s="606"/>
      <c r="V25" s="606"/>
      <c r="W25" s="606"/>
      <c r="X25" s="606"/>
      <c r="Y25" s="607"/>
      <c r="Z25" s="665">
        <v>1</v>
      </c>
      <c r="AA25" s="665"/>
      <c r="AB25" s="665"/>
      <c r="AC25" s="665"/>
      <c r="AD25" s="666" t="s">
        <v>235</v>
      </c>
      <c r="AE25" s="666"/>
      <c r="AF25" s="666"/>
      <c r="AG25" s="666"/>
      <c r="AH25" s="666"/>
      <c r="AI25" s="666"/>
      <c r="AJ25" s="666"/>
      <c r="AK25" s="666"/>
      <c r="AL25" s="608" t="s">
        <v>235</v>
      </c>
      <c r="AM25" s="609"/>
      <c r="AN25" s="609"/>
      <c r="AO25" s="667"/>
      <c r="AP25" s="711" t="s">
        <v>295</v>
      </c>
      <c r="AQ25" s="718"/>
      <c r="AR25" s="718"/>
      <c r="AS25" s="718"/>
      <c r="AT25" s="718"/>
      <c r="AU25" s="718"/>
      <c r="AV25" s="718"/>
      <c r="AW25" s="718"/>
      <c r="AX25" s="718"/>
      <c r="AY25" s="718"/>
      <c r="AZ25" s="718"/>
      <c r="BA25" s="718"/>
      <c r="BB25" s="718"/>
      <c r="BC25" s="718"/>
      <c r="BD25" s="718"/>
      <c r="BE25" s="718"/>
      <c r="BF25" s="713"/>
      <c r="BG25" s="603" t="s">
        <v>235</v>
      </c>
      <c r="BH25" s="606"/>
      <c r="BI25" s="606"/>
      <c r="BJ25" s="606"/>
      <c r="BK25" s="606"/>
      <c r="BL25" s="606"/>
      <c r="BM25" s="606"/>
      <c r="BN25" s="607"/>
      <c r="BO25" s="665" t="s">
        <v>144</v>
      </c>
      <c r="BP25" s="665"/>
      <c r="BQ25" s="665"/>
      <c r="BR25" s="665"/>
      <c r="BS25" s="611" t="s">
        <v>235</v>
      </c>
      <c r="BT25" s="606"/>
      <c r="BU25" s="606"/>
      <c r="BV25" s="606"/>
      <c r="BW25" s="606"/>
      <c r="BX25" s="606"/>
      <c r="BY25" s="606"/>
      <c r="BZ25" s="606"/>
      <c r="CA25" s="606"/>
      <c r="CB25" s="646"/>
      <c r="CD25" s="647" t="s">
        <v>296</v>
      </c>
      <c r="CE25" s="644"/>
      <c r="CF25" s="644"/>
      <c r="CG25" s="644"/>
      <c r="CH25" s="644"/>
      <c r="CI25" s="644"/>
      <c r="CJ25" s="644"/>
      <c r="CK25" s="644"/>
      <c r="CL25" s="644"/>
      <c r="CM25" s="644"/>
      <c r="CN25" s="644"/>
      <c r="CO25" s="644"/>
      <c r="CP25" s="644"/>
      <c r="CQ25" s="645"/>
      <c r="CR25" s="603">
        <v>683805</v>
      </c>
      <c r="CS25" s="604"/>
      <c r="CT25" s="604"/>
      <c r="CU25" s="604"/>
      <c r="CV25" s="604"/>
      <c r="CW25" s="604"/>
      <c r="CX25" s="604"/>
      <c r="CY25" s="605"/>
      <c r="CZ25" s="608">
        <v>21.5</v>
      </c>
      <c r="DA25" s="637"/>
      <c r="DB25" s="637"/>
      <c r="DC25" s="638"/>
      <c r="DD25" s="611">
        <v>644191</v>
      </c>
      <c r="DE25" s="604"/>
      <c r="DF25" s="604"/>
      <c r="DG25" s="604"/>
      <c r="DH25" s="604"/>
      <c r="DI25" s="604"/>
      <c r="DJ25" s="604"/>
      <c r="DK25" s="605"/>
      <c r="DL25" s="611">
        <v>643327</v>
      </c>
      <c r="DM25" s="604"/>
      <c r="DN25" s="604"/>
      <c r="DO25" s="604"/>
      <c r="DP25" s="604"/>
      <c r="DQ25" s="604"/>
      <c r="DR25" s="604"/>
      <c r="DS25" s="604"/>
      <c r="DT25" s="604"/>
      <c r="DU25" s="604"/>
      <c r="DV25" s="605"/>
      <c r="DW25" s="608">
        <v>28.8</v>
      </c>
      <c r="DX25" s="637"/>
      <c r="DY25" s="637"/>
      <c r="DZ25" s="637"/>
      <c r="EA25" s="637"/>
      <c r="EB25" s="637"/>
      <c r="EC25" s="639"/>
    </row>
    <row r="26" spans="2:133" ht="11.25" customHeight="1">
      <c r="B26" s="600" t="s">
        <v>297</v>
      </c>
      <c r="C26" s="601"/>
      <c r="D26" s="601"/>
      <c r="E26" s="601"/>
      <c r="F26" s="601"/>
      <c r="G26" s="601"/>
      <c r="H26" s="601"/>
      <c r="I26" s="601"/>
      <c r="J26" s="601"/>
      <c r="K26" s="601"/>
      <c r="L26" s="601"/>
      <c r="M26" s="601"/>
      <c r="N26" s="601"/>
      <c r="O26" s="601"/>
      <c r="P26" s="601"/>
      <c r="Q26" s="602"/>
      <c r="R26" s="603">
        <v>14047</v>
      </c>
      <c r="S26" s="606"/>
      <c r="T26" s="606"/>
      <c r="U26" s="606"/>
      <c r="V26" s="606"/>
      <c r="W26" s="606"/>
      <c r="X26" s="606"/>
      <c r="Y26" s="607"/>
      <c r="Z26" s="665">
        <v>0.4</v>
      </c>
      <c r="AA26" s="665"/>
      <c r="AB26" s="665"/>
      <c r="AC26" s="665"/>
      <c r="AD26" s="666" t="s">
        <v>144</v>
      </c>
      <c r="AE26" s="666"/>
      <c r="AF26" s="666"/>
      <c r="AG26" s="666"/>
      <c r="AH26" s="666"/>
      <c r="AI26" s="666"/>
      <c r="AJ26" s="666"/>
      <c r="AK26" s="666"/>
      <c r="AL26" s="608" t="s">
        <v>144</v>
      </c>
      <c r="AM26" s="609"/>
      <c r="AN26" s="609"/>
      <c r="AO26" s="667"/>
      <c r="AP26" s="711" t="s">
        <v>298</v>
      </c>
      <c r="AQ26" s="712"/>
      <c r="AR26" s="712"/>
      <c r="AS26" s="712"/>
      <c r="AT26" s="712"/>
      <c r="AU26" s="712"/>
      <c r="AV26" s="712"/>
      <c r="AW26" s="712"/>
      <c r="AX26" s="712"/>
      <c r="AY26" s="712"/>
      <c r="AZ26" s="712"/>
      <c r="BA26" s="712"/>
      <c r="BB26" s="712"/>
      <c r="BC26" s="712"/>
      <c r="BD26" s="712"/>
      <c r="BE26" s="712"/>
      <c r="BF26" s="713"/>
      <c r="BG26" s="603" t="s">
        <v>235</v>
      </c>
      <c r="BH26" s="606"/>
      <c r="BI26" s="606"/>
      <c r="BJ26" s="606"/>
      <c r="BK26" s="606"/>
      <c r="BL26" s="606"/>
      <c r="BM26" s="606"/>
      <c r="BN26" s="607"/>
      <c r="BO26" s="665" t="s">
        <v>235</v>
      </c>
      <c r="BP26" s="665"/>
      <c r="BQ26" s="665"/>
      <c r="BR26" s="665"/>
      <c r="BS26" s="611" t="s">
        <v>235</v>
      </c>
      <c r="BT26" s="606"/>
      <c r="BU26" s="606"/>
      <c r="BV26" s="606"/>
      <c r="BW26" s="606"/>
      <c r="BX26" s="606"/>
      <c r="BY26" s="606"/>
      <c r="BZ26" s="606"/>
      <c r="CA26" s="606"/>
      <c r="CB26" s="646"/>
      <c r="CD26" s="647" t="s">
        <v>299</v>
      </c>
      <c r="CE26" s="644"/>
      <c r="CF26" s="644"/>
      <c r="CG26" s="644"/>
      <c r="CH26" s="644"/>
      <c r="CI26" s="644"/>
      <c r="CJ26" s="644"/>
      <c r="CK26" s="644"/>
      <c r="CL26" s="644"/>
      <c r="CM26" s="644"/>
      <c r="CN26" s="644"/>
      <c r="CO26" s="644"/>
      <c r="CP26" s="644"/>
      <c r="CQ26" s="645"/>
      <c r="CR26" s="603">
        <v>354596</v>
      </c>
      <c r="CS26" s="606"/>
      <c r="CT26" s="606"/>
      <c r="CU26" s="606"/>
      <c r="CV26" s="606"/>
      <c r="CW26" s="606"/>
      <c r="CX26" s="606"/>
      <c r="CY26" s="607"/>
      <c r="CZ26" s="608">
        <v>11.2</v>
      </c>
      <c r="DA26" s="637"/>
      <c r="DB26" s="637"/>
      <c r="DC26" s="638"/>
      <c r="DD26" s="611">
        <v>324095</v>
      </c>
      <c r="DE26" s="606"/>
      <c r="DF26" s="606"/>
      <c r="DG26" s="606"/>
      <c r="DH26" s="606"/>
      <c r="DI26" s="606"/>
      <c r="DJ26" s="606"/>
      <c r="DK26" s="607"/>
      <c r="DL26" s="611" t="s">
        <v>235</v>
      </c>
      <c r="DM26" s="606"/>
      <c r="DN26" s="606"/>
      <c r="DO26" s="606"/>
      <c r="DP26" s="606"/>
      <c r="DQ26" s="606"/>
      <c r="DR26" s="606"/>
      <c r="DS26" s="606"/>
      <c r="DT26" s="606"/>
      <c r="DU26" s="606"/>
      <c r="DV26" s="607"/>
      <c r="DW26" s="608" t="s">
        <v>235</v>
      </c>
      <c r="DX26" s="637"/>
      <c r="DY26" s="637"/>
      <c r="DZ26" s="637"/>
      <c r="EA26" s="637"/>
      <c r="EB26" s="637"/>
      <c r="EC26" s="639"/>
    </row>
    <row r="27" spans="2:133" ht="11.25" customHeight="1">
      <c r="B27" s="600" t="s">
        <v>300</v>
      </c>
      <c r="C27" s="601"/>
      <c r="D27" s="601"/>
      <c r="E27" s="601"/>
      <c r="F27" s="601"/>
      <c r="G27" s="601"/>
      <c r="H27" s="601"/>
      <c r="I27" s="601"/>
      <c r="J27" s="601"/>
      <c r="K27" s="601"/>
      <c r="L27" s="601"/>
      <c r="M27" s="601"/>
      <c r="N27" s="601"/>
      <c r="O27" s="601"/>
      <c r="P27" s="601"/>
      <c r="Q27" s="602"/>
      <c r="R27" s="603">
        <v>290838</v>
      </c>
      <c r="S27" s="606"/>
      <c r="T27" s="606"/>
      <c r="U27" s="606"/>
      <c r="V27" s="606"/>
      <c r="W27" s="606"/>
      <c r="X27" s="606"/>
      <c r="Y27" s="607"/>
      <c r="Z27" s="665">
        <v>8.9</v>
      </c>
      <c r="AA27" s="665"/>
      <c r="AB27" s="665"/>
      <c r="AC27" s="665"/>
      <c r="AD27" s="666" t="s">
        <v>144</v>
      </c>
      <c r="AE27" s="666"/>
      <c r="AF27" s="666"/>
      <c r="AG27" s="666"/>
      <c r="AH27" s="666"/>
      <c r="AI27" s="666"/>
      <c r="AJ27" s="666"/>
      <c r="AK27" s="666"/>
      <c r="AL27" s="608" t="s">
        <v>235</v>
      </c>
      <c r="AM27" s="609"/>
      <c r="AN27" s="609"/>
      <c r="AO27" s="667"/>
      <c r="AP27" s="600" t="s">
        <v>301</v>
      </c>
      <c r="AQ27" s="601"/>
      <c r="AR27" s="601"/>
      <c r="AS27" s="601"/>
      <c r="AT27" s="601"/>
      <c r="AU27" s="601"/>
      <c r="AV27" s="601"/>
      <c r="AW27" s="601"/>
      <c r="AX27" s="601"/>
      <c r="AY27" s="601"/>
      <c r="AZ27" s="601"/>
      <c r="BA27" s="601"/>
      <c r="BB27" s="601"/>
      <c r="BC27" s="601"/>
      <c r="BD27" s="601"/>
      <c r="BE27" s="601"/>
      <c r="BF27" s="602"/>
      <c r="BG27" s="603">
        <v>1163133</v>
      </c>
      <c r="BH27" s="606"/>
      <c r="BI27" s="606"/>
      <c r="BJ27" s="606"/>
      <c r="BK27" s="606"/>
      <c r="BL27" s="606"/>
      <c r="BM27" s="606"/>
      <c r="BN27" s="607"/>
      <c r="BO27" s="665">
        <v>100</v>
      </c>
      <c r="BP27" s="665"/>
      <c r="BQ27" s="665"/>
      <c r="BR27" s="665"/>
      <c r="BS27" s="611" t="s">
        <v>144</v>
      </c>
      <c r="BT27" s="606"/>
      <c r="BU27" s="606"/>
      <c r="BV27" s="606"/>
      <c r="BW27" s="606"/>
      <c r="BX27" s="606"/>
      <c r="BY27" s="606"/>
      <c r="BZ27" s="606"/>
      <c r="CA27" s="606"/>
      <c r="CB27" s="646"/>
      <c r="CD27" s="647" t="s">
        <v>302</v>
      </c>
      <c r="CE27" s="644"/>
      <c r="CF27" s="644"/>
      <c r="CG27" s="644"/>
      <c r="CH27" s="644"/>
      <c r="CI27" s="644"/>
      <c r="CJ27" s="644"/>
      <c r="CK27" s="644"/>
      <c r="CL27" s="644"/>
      <c r="CM27" s="644"/>
      <c r="CN27" s="644"/>
      <c r="CO27" s="644"/>
      <c r="CP27" s="644"/>
      <c r="CQ27" s="645"/>
      <c r="CR27" s="603">
        <v>512511</v>
      </c>
      <c r="CS27" s="604"/>
      <c r="CT27" s="604"/>
      <c r="CU27" s="604"/>
      <c r="CV27" s="604"/>
      <c r="CW27" s="604"/>
      <c r="CX27" s="604"/>
      <c r="CY27" s="605"/>
      <c r="CZ27" s="608">
        <v>16.100000000000001</v>
      </c>
      <c r="DA27" s="637"/>
      <c r="DB27" s="637"/>
      <c r="DC27" s="638"/>
      <c r="DD27" s="611">
        <v>171393</v>
      </c>
      <c r="DE27" s="604"/>
      <c r="DF27" s="604"/>
      <c r="DG27" s="604"/>
      <c r="DH27" s="604"/>
      <c r="DI27" s="604"/>
      <c r="DJ27" s="604"/>
      <c r="DK27" s="605"/>
      <c r="DL27" s="611">
        <v>171393</v>
      </c>
      <c r="DM27" s="604"/>
      <c r="DN27" s="604"/>
      <c r="DO27" s="604"/>
      <c r="DP27" s="604"/>
      <c r="DQ27" s="604"/>
      <c r="DR27" s="604"/>
      <c r="DS27" s="604"/>
      <c r="DT27" s="604"/>
      <c r="DU27" s="604"/>
      <c r="DV27" s="605"/>
      <c r="DW27" s="608">
        <v>7.7</v>
      </c>
      <c r="DX27" s="637"/>
      <c r="DY27" s="637"/>
      <c r="DZ27" s="637"/>
      <c r="EA27" s="637"/>
      <c r="EB27" s="637"/>
      <c r="EC27" s="639"/>
    </row>
    <row r="28" spans="2:133" ht="11.25" customHeight="1">
      <c r="B28" s="708" t="s">
        <v>303</v>
      </c>
      <c r="C28" s="709"/>
      <c r="D28" s="709"/>
      <c r="E28" s="709"/>
      <c r="F28" s="709"/>
      <c r="G28" s="709"/>
      <c r="H28" s="709"/>
      <c r="I28" s="709"/>
      <c r="J28" s="709"/>
      <c r="K28" s="709"/>
      <c r="L28" s="709"/>
      <c r="M28" s="709"/>
      <c r="N28" s="709"/>
      <c r="O28" s="709"/>
      <c r="P28" s="709"/>
      <c r="Q28" s="710"/>
      <c r="R28" s="603" t="s">
        <v>144</v>
      </c>
      <c r="S28" s="606"/>
      <c r="T28" s="606"/>
      <c r="U28" s="606"/>
      <c r="V28" s="606"/>
      <c r="W28" s="606"/>
      <c r="X28" s="606"/>
      <c r="Y28" s="607"/>
      <c r="Z28" s="665" t="s">
        <v>235</v>
      </c>
      <c r="AA28" s="665"/>
      <c r="AB28" s="665"/>
      <c r="AC28" s="665"/>
      <c r="AD28" s="666" t="s">
        <v>144</v>
      </c>
      <c r="AE28" s="666"/>
      <c r="AF28" s="666"/>
      <c r="AG28" s="666"/>
      <c r="AH28" s="666"/>
      <c r="AI28" s="666"/>
      <c r="AJ28" s="666"/>
      <c r="AK28" s="666"/>
      <c r="AL28" s="608" t="s">
        <v>235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304</v>
      </c>
      <c r="CE28" s="644"/>
      <c r="CF28" s="644"/>
      <c r="CG28" s="644"/>
      <c r="CH28" s="644"/>
      <c r="CI28" s="644"/>
      <c r="CJ28" s="644"/>
      <c r="CK28" s="644"/>
      <c r="CL28" s="644"/>
      <c r="CM28" s="644"/>
      <c r="CN28" s="644"/>
      <c r="CO28" s="644"/>
      <c r="CP28" s="644"/>
      <c r="CQ28" s="645"/>
      <c r="CR28" s="603">
        <v>238127</v>
      </c>
      <c r="CS28" s="606"/>
      <c r="CT28" s="606"/>
      <c r="CU28" s="606"/>
      <c r="CV28" s="606"/>
      <c r="CW28" s="606"/>
      <c r="CX28" s="606"/>
      <c r="CY28" s="607"/>
      <c r="CZ28" s="608">
        <v>7.5</v>
      </c>
      <c r="DA28" s="637"/>
      <c r="DB28" s="637"/>
      <c r="DC28" s="638"/>
      <c r="DD28" s="611">
        <v>237550</v>
      </c>
      <c r="DE28" s="606"/>
      <c r="DF28" s="606"/>
      <c r="DG28" s="606"/>
      <c r="DH28" s="606"/>
      <c r="DI28" s="606"/>
      <c r="DJ28" s="606"/>
      <c r="DK28" s="607"/>
      <c r="DL28" s="611">
        <v>237550</v>
      </c>
      <c r="DM28" s="606"/>
      <c r="DN28" s="606"/>
      <c r="DO28" s="606"/>
      <c r="DP28" s="606"/>
      <c r="DQ28" s="606"/>
      <c r="DR28" s="606"/>
      <c r="DS28" s="606"/>
      <c r="DT28" s="606"/>
      <c r="DU28" s="606"/>
      <c r="DV28" s="607"/>
      <c r="DW28" s="608">
        <v>10.6</v>
      </c>
      <c r="DX28" s="637"/>
      <c r="DY28" s="637"/>
      <c r="DZ28" s="637"/>
      <c r="EA28" s="637"/>
      <c r="EB28" s="637"/>
      <c r="EC28" s="639"/>
    </row>
    <row r="29" spans="2:133" ht="11.25" customHeight="1">
      <c r="B29" s="600" t="s">
        <v>305</v>
      </c>
      <c r="C29" s="601"/>
      <c r="D29" s="601"/>
      <c r="E29" s="601"/>
      <c r="F29" s="601"/>
      <c r="G29" s="601"/>
      <c r="H29" s="601"/>
      <c r="I29" s="601"/>
      <c r="J29" s="601"/>
      <c r="K29" s="601"/>
      <c r="L29" s="601"/>
      <c r="M29" s="601"/>
      <c r="N29" s="601"/>
      <c r="O29" s="601"/>
      <c r="P29" s="601"/>
      <c r="Q29" s="602"/>
      <c r="R29" s="603">
        <v>211984</v>
      </c>
      <c r="S29" s="606"/>
      <c r="T29" s="606"/>
      <c r="U29" s="606"/>
      <c r="V29" s="606"/>
      <c r="W29" s="606"/>
      <c r="X29" s="606"/>
      <c r="Y29" s="607"/>
      <c r="Z29" s="665">
        <v>6.5</v>
      </c>
      <c r="AA29" s="665"/>
      <c r="AB29" s="665"/>
      <c r="AC29" s="665"/>
      <c r="AD29" s="666" t="s">
        <v>235</v>
      </c>
      <c r="AE29" s="666"/>
      <c r="AF29" s="666"/>
      <c r="AG29" s="666"/>
      <c r="AH29" s="666"/>
      <c r="AI29" s="666"/>
      <c r="AJ29" s="666"/>
      <c r="AK29" s="666"/>
      <c r="AL29" s="608" t="s">
        <v>133</v>
      </c>
      <c r="AM29" s="609"/>
      <c r="AN29" s="609"/>
      <c r="AO29" s="667"/>
      <c r="AP29" s="677" t="s">
        <v>224</v>
      </c>
      <c r="AQ29" s="678"/>
      <c r="AR29" s="678"/>
      <c r="AS29" s="678"/>
      <c r="AT29" s="678"/>
      <c r="AU29" s="678"/>
      <c r="AV29" s="678"/>
      <c r="AW29" s="678"/>
      <c r="AX29" s="678"/>
      <c r="AY29" s="678"/>
      <c r="AZ29" s="678"/>
      <c r="BA29" s="678"/>
      <c r="BB29" s="678"/>
      <c r="BC29" s="678"/>
      <c r="BD29" s="678"/>
      <c r="BE29" s="678"/>
      <c r="BF29" s="679"/>
      <c r="BG29" s="677" t="s">
        <v>306</v>
      </c>
      <c r="BH29" s="705"/>
      <c r="BI29" s="705"/>
      <c r="BJ29" s="705"/>
      <c r="BK29" s="705"/>
      <c r="BL29" s="705"/>
      <c r="BM29" s="705"/>
      <c r="BN29" s="705"/>
      <c r="BO29" s="705"/>
      <c r="BP29" s="705"/>
      <c r="BQ29" s="706"/>
      <c r="BR29" s="677" t="s">
        <v>307</v>
      </c>
      <c r="BS29" s="705"/>
      <c r="BT29" s="705"/>
      <c r="BU29" s="705"/>
      <c r="BV29" s="705"/>
      <c r="BW29" s="705"/>
      <c r="BX29" s="705"/>
      <c r="BY29" s="705"/>
      <c r="BZ29" s="705"/>
      <c r="CA29" s="705"/>
      <c r="CB29" s="706"/>
      <c r="CD29" s="687" t="s">
        <v>308</v>
      </c>
      <c r="CE29" s="688"/>
      <c r="CF29" s="647" t="s">
        <v>309</v>
      </c>
      <c r="CG29" s="644"/>
      <c r="CH29" s="644"/>
      <c r="CI29" s="644"/>
      <c r="CJ29" s="644"/>
      <c r="CK29" s="644"/>
      <c r="CL29" s="644"/>
      <c r="CM29" s="644"/>
      <c r="CN29" s="644"/>
      <c r="CO29" s="644"/>
      <c r="CP29" s="644"/>
      <c r="CQ29" s="645"/>
      <c r="CR29" s="603">
        <v>238127</v>
      </c>
      <c r="CS29" s="604"/>
      <c r="CT29" s="604"/>
      <c r="CU29" s="604"/>
      <c r="CV29" s="604"/>
      <c r="CW29" s="604"/>
      <c r="CX29" s="604"/>
      <c r="CY29" s="605"/>
      <c r="CZ29" s="608">
        <v>7.5</v>
      </c>
      <c r="DA29" s="637"/>
      <c r="DB29" s="637"/>
      <c r="DC29" s="638"/>
      <c r="DD29" s="611">
        <v>237550</v>
      </c>
      <c r="DE29" s="604"/>
      <c r="DF29" s="604"/>
      <c r="DG29" s="604"/>
      <c r="DH29" s="604"/>
      <c r="DI29" s="604"/>
      <c r="DJ29" s="604"/>
      <c r="DK29" s="605"/>
      <c r="DL29" s="611">
        <v>237550</v>
      </c>
      <c r="DM29" s="604"/>
      <c r="DN29" s="604"/>
      <c r="DO29" s="604"/>
      <c r="DP29" s="604"/>
      <c r="DQ29" s="604"/>
      <c r="DR29" s="604"/>
      <c r="DS29" s="604"/>
      <c r="DT29" s="604"/>
      <c r="DU29" s="604"/>
      <c r="DV29" s="605"/>
      <c r="DW29" s="608">
        <v>10.6</v>
      </c>
      <c r="DX29" s="637"/>
      <c r="DY29" s="637"/>
      <c r="DZ29" s="637"/>
      <c r="EA29" s="637"/>
      <c r="EB29" s="637"/>
      <c r="EC29" s="639"/>
    </row>
    <row r="30" spans="2:133" ht="11.25" customHeight="1">
      <c r="B30" s="600" t="s">
        <v>310</v>
      </c>
      <c r="C30" s="601"/>
      <c r="D30" s="601"/>
      <c r="E30" s="601"/>
      <c r="F30" s="601"/>
      <c r="G30" s="601"/>
      <c r="H30" s="601"/>
      <c r="I30" s="601"/>
      <c r="J30" s="601"/>
      <c r="K30" s="601"/>
      <c r="L30" s="601"/>
      <c r="M30" s="601"/>
      <c r="N30" s="601"/>
      <c r="O30" s="601"/>
      <c r="P30" s="601"/>
      <c r="Q30" s="602"/>
      <c r="R30" s="603">
        <v>2188</v>
      </c>
      <c r="S30" s="606"/>
      <c r="T30" s="606"/>
      <c r="U30" s="606"/>
      <c r="V30" s="606"/>
      <c r="W30" s="606"/>
      <c r="X30" s="606"/>
      <c r="Y30" s="607"/>
      <c r="Z30" s="665">
        <v>0.1</v>
      </c>
      <c r="AA30" s="665"/>
      <c r="AB30" s="665"/>
      <c r="AC30" s="665"/>
      <c r="AD30" s="666">
        <v>24</v>
      </c>
      <c r="AE30" s="666"/>
      <c r="AF30" s="666"/>
      <c r="AG30" s="666"/>
      <c r="AH30" s="666"/>
      <c r="AI30" s="666"/>
      <c r="AJ30" s="666"/>
      <c r="AK30" s="666"/>
      <c r="AL30" s="608">
        <v>0</v>
      </c>
      <c r="AM30" s="609"/>
      <c r="AN30" s="609"/>
      <c r="AO30" s="667"/>
      <c r="AP30" s="693" t="s">
        <v>311</v>
      </c>
      <c r="AQ30" s="694"/>
      <c r="AR30" s="694"/>
      <c r="AS30" s="694"/>
      <c r="AT30" s="699" t="s">
        <v>312</v>
      </c>
      <c r="AU30" s="210"/>
      <c r="AV30" s="210"/>
      <c r="AW30" s="210"/>
      <c r="AX30" s="702" t="s">
        <v>187</v>
      </c>
      <c r="AY30" s="703"/>
      <c r="AZ30" s="703"/>
      <c r="BA30" s="703"/>
      <c r="BB30" s="703"/>
      <c r="BC30" s="703"/>
      <c r="BD30" s="703"/>
      <c r="BE30" s="703"/>
      <c r="BF30" s="704"/>
      <c r="BG30" s="683">
        <v>98.8</v>
      </c>
      <c r="BH30" s="684"/>
      <c r="BI30" s="684"/>
      <c r="BJ30" s="684"/>
      <c r="BK30" s="684"/>
      <c r="BL30" s="684"/>
      <c r="BM30" s="685">
        <v>93.3</v>
      </c>
      <c r="BN30" s="684"/>
      <c r="BO30" s="684"/>
      <c r="BP30" s="684"/>
      <c r="BQ30" s="686"/>
      <c r="BR30" s="683">
        <v>98.5</v>
      </c>
      <c r="BS30" s="684"/>
      <c r="BT30" s="684"/>
      <c r="BU30" s="684"/>
      <c r="BV30" s="684"/>
      <c r="BW30" s="684"/>
      <c r="BX30" s="685">
        <v>93</v>
      </c>
      <c r="BY30" s="684"/>
      <c r="BZ30" s="684"/>
      <c r="CA30" s="684"/>
      <c r="CB30" s="686"/>
      <c r="CD30" s="689"/>
      <c r="CE30" s="690"/>
      <c r="CF30" s="647" t="s">
        <v>313</v>
      </c>
      <c r="CG30" s="644"/>
      <c r="CH30" s="644"/>
      <c r="CI30" s="644"/>
      <c r="CJ30" s="644"/>
      <c r="CK30" s="644"/>
      <c r="CL30" s="644"/>
      <c r="CM30" s="644"/>
      <c r="CN30" s="644"/>
      <c r="CO30" s="644"/>
      <c r="CP30" s="644"/>
      <c r="CQ30" s="645"/>
      <c r="CR30" s="603">
        <v>217941</v>
      </c>
      <c r="CS30" s="606"/>
      <c r="CT30" s="606"/>
      <c r="CU30" s="606"/>
      <c r="CV30" s="606"/>
      <c r="CW30" s="606"/>
      <c r="CX30" s="606"/>
      <c r="CY30" s="607"/>
      <c r="CZ30" s="608">
        <v>6.9</v>
      </c>
      <c r="DA30" s="637"/>
      <c r="DB30" s="637"/>
      <c r="DC30" s="638"/>
      <c r="DD30" s="611">
        <v>217364</v>
      </c>
      <c r="DE30" s="606"/>
      <c r="DF30" s="606"/>
      <c r="DG30" s="606"/>
      <c r="DH30" s="606"/>
      <c r="DI30" s="606"/>
      <c r="DJ30" s="606"/>
      <c r="DK30" s="607"/>
      <c r="DL30" s="611">
        <v>217364</v>
      </c>
      <c r="DM30" s="606"/>
      <c r="DN30" s="606"/>
      <c r="DO30" s="606"/>
      <c r="DP30" s="606"/>
      <c r="DQ30" s="606"/>
      <c r="DR30" s="606"/>
      <c r="DS30" s="606"/>
      <c r="DT30" s="606"/>
      <c r="DU30" s="606"/>
      <c r="DV30" s="607"/>
      <c r="DW30" s="608">
        <v>9.6999999999999993</v>
      </c>
      <c r="DX30" s="637"/>
      <c r="DY30" s="637"/>
      <c r="DZ30" s="637"/>
      <c r="EA30" s="637"/>
      <c r="EB30" s="637"/>
      <c r="EC30" s="639"/>
    </row>
    <row r="31" spans="2:133" ht="11.25" customHeight="1">
      <c r="B31" s="600" t="s">
        <v>314</v>
      </c>
      <c r="C31" s="601"/>
      <c r="D31" s="601"/>
      <c r="E31" s="601"/>
      <c r="F31" s="601"/>
      <c r="G31" s="601"/>
      <c r="H31" s="601"/>
      <c r="I31" s="601"/>
      <c r="J31" s="601"/>
      <c r="K31" s="601"/>
      <c r="L31" s="601"/>
      <c r="M31" s="601"/>
      <c r="N31" s="601"/>
      <c r="O31" s="601"/>
      <c r="P31" s="601"/>
      <c r="Q31" s="602"/>
      <c r="R31" s="603">
        <v>11367</v>
      </c>
      <c r="S31" s="606"/>
      <c r="T31" s="606"/>
      <c r="U31" s="606"/>
      <c r="V31" s="606"/>
      <c r="W31" s="606"/>
      <c r="X31" s="606"/>
      <c r="Y31" s="607"/>
      <c r="Z31" s="665">
        <v>0.3</v>
      </c>
      <c r="AA31" s="665"/>
      <c r="AB31" s="665"/>
      <c r="AC31" s="665"/>
      <c r="AD31" s="666" t="s">
        <v>235</v>
      </c>
      <c r="AE31" s="666"/>
      <c r="AF31" s="666"/>
      <c r="AG31" s="666"/>
      <c r="AH31" s="666"/>
      <c r="AI31" s="666"/>
      <c r="AJ31" s="666"/>
      <c r="AK31" s="666"/>
      <c r="AL31" s="608" t="s">
        <v>235</v>
      </c>
      <c r="AM31" s="609"/>
      <c r="AN31" s="609"/>
      <c r="AO31" s="667"/>
      <c r="AP31" s="695"/>
      <c r="AQ31" s="696"/>
      <c r="AR31" s="696"/>
      <c r="AS31" s="696"/>
      <c r="AT31" s="700"/>
      <c r="AU31" s="209" t="s">
        <v>315</v>
      </c>
      <c r="AV31" s="209"/>
      <c r="AW31" s="209"/>
      <c r="AX31" s="600" t="s">
        <v>316</v>
      </c>
      <c r="AY31" s="601"/>
      <c r="AZ31" s="601"/>
      <c r="BA31" s="601"/>
      <c r="BB31" s="601"/>
      <c r="BC31" s="601"/>
      <c r="BD31" s="601"/>
      <c r="BE31" s="601"/>
      <c r="BF31" s="602"/>
      <c r="BG31" s="681">
        <v>99.2</v>
      </c>
      <c r="BH31" s="604"/>
      <c r="BI31" s="604"/>
      <c r="BJ31" s="604"/>
      <c r="BK31" s="604"/>
      <c r="BL31" s="604"/>
      <c r="BM31" s="609">
        <v>97</v>
      </c>
      <c r="BN31" s="682"/>
      <c r="BO31" s="682"/>
      <c r="BP31" s="682"/>
      <c r="BQ31" s="643"/>
      <c r="BR31" s="681">
        <v>98.3</v>
      </c>
      <c r="BS31" s="604"/>
      <c r="BT31" s="604"/>
      <c r="BU31" s="604"/>
      <c r="BV31" s="604"/>
      <c r="BW31" s="604"/>
      <c r="BX31" s="609">
        <v>96</v>
      </c>
      <c r="BY31" s="682"/>
      <c r="BZ31" s="682"/>
      <c r="CA31" s="682"/>
      <c r="CB31" s="643"/>
      <c r="CD31" s="689"/>
      <c r="CE31" s="690"/>
      <c r="CF31" s="647" t="s">
        <v>317</v>
      </c>
      <c r="CG31" s="644"/>
      <c r="CH31" s="644"/>
      <c r="CI31" s="644"/>
      <c r="CJ31" s="644"/>
      <c r="CK31" s="644"/>
      <c r="CL31" s="644"/>
      <c r="CM31" s="644"/>
      <c r="CN31" s="644"/>
      <c r="CO31" s="644"/>
      <c r="CP31" s="644"/>
      <c r="CQ31" s="645"/>
      <c r="CR31" s="603">
        <v>20186</v>
      </c>
      <c r="CS31" s="604"/>
      <c r="CT31" s="604"/>
      <c r="CU31" s="604"/>
      <c r="CV31" s="604"/>
      <c r="CW31" s="604"/>
      <c r="CX31" s="604"/>
      <c r="CY31" s="605"/>
      <c r="CZ31" s="608">
        <v>0.6</v>
      </c>
      <c r="DA31" s="637"/>
      <c r="DB31" s="637"/>
      <c r="DC31" s="638"/>
      <c r="DD31" s="611">
        <v>20186</v>
      </c>
      <c r="DE31" s="604"/>
      <c r="DF31" s="604"/>
      <c r="DG31" s="604"/>
      <c r="DH31" s="604"/>
      <c r="DI31" s="604"/>
      <c r="DJ31" s="604"/>
      <c r="DK31" s="605"/>
      <c r="DL31" s="611">
        <v>20186</v>
      </c>
      <c r="DM31" s="604"/>
      <c r="DN31" s="604"/>
      <c r="DO31" s="604"/>
      <c r="DP31" s="604"/>
      <c r="DQ31" s="604"/>
      <c r="DR31" s="604"/>
      <c r="DS31" s="604"/>
      <c r="DT31" s="604"/>
      <c r="DU31" s="604"/>
      <c r="DV31" s="605"/>
      <c r="DW31" s="608">
        <v>0.9</v>
      </c>
      <c r="DX31" s="637"/>
      <c r="DY31" s="637"/>
      <c r="DZ31" s="637"/>
      <c r="EA31" s="637"/>
      <c r="EB31" s="637"/>
      <c r="EC31" s="639"/>
    </row>
    <row r="32" spans="2:133" ht="11.25" customHeight="1">
      <c r="B32" s="600" t="s">
        <v>318</v>
      </c>
      <c r="C32" s="601"/>
      <c r="D32" s="601"/>
      <c r="E32" s="601"/>
      <c r="F32" s="601"/>
      <c r="G32" s="601"/>
      <c r="H32" s="601"/>
      <c r="I32" s="601"/>
      <c r="J32" s="601"/>
      <c r="K32" s="601"/>
      <c r="L32" s="601"/>
      <c r="M32" s="601"/>
      <c r="N32" s="601"/>
      <c r="O32" s="601"/>
      <c r="P32" s="601"/>
      <c r="Q32" s="602"/>
      <c r="R32" s="603">
        <v>112599</v>
      </c>
      <c r="S32" s="606"/>
      <c r="T32" s="606"/>
      <c r="U32" s="606"/>
      <c r="V32" s="606"/>
      <c r="W32" s="606"/>
      <c r="X32" s="606"/>
      <c r="Y32" s="607"/>
      <c r="Z32" s="665">
        <v>3.4</v>
      </c>
      <c r="AA32" s="665"/>
      <c r="AB32" s="665"/>
      <c r="AC32" s="665"/>
      <c r="AD32" s="666" t="s">
        <v>144</v>
      </c>
      <c r="AE32" s="666"/>
      <c r="AF32" s="666"/>
      <c r="AG32" s="666"/>
      <c r="AH32" s="666"/>
      <c r="AI32" s="666"/>
      <c r="AJ32" s="666"/>
      <c r="AK32" s="666"/>
      <c r="AL32" s="608" t="s">
        <v>235</v>
      </c>
      <c r="AM32" s="609"/>
      <c r="AN32" s="609"/>
      <c r="AO32" s="667"/>
      <c r="AP32" s="697"/>
      <c r="AQ32" s="698"/>
      <c r="AR32" s="698"/>
      <c r="AS32" s="698"/>
      <c r="AT32" s="701"/>
      <c r="AU32" s="211"/>
      <c r="AV32" s="211"/>
      <c r="AW32" s="211"/>
      <c r="AX32" s="615" t="s">
        <v>319</v>
      </c>
      <c r="AY32" s="616"/>
      <c r="AZ32" s="616"/>
      <c r="BA32" s="616"/>
      <c r="BB32" s="616"/>
      <c r="BC32" s="616"/>
      <c r="BD32" s="616"/>
      <c r="BE32" s="616"/>
      <c r="BF32" s="617"/>
      <c r="BG32" s="680">
        <v>98.4</v>
      </c>
      <c r="BH32" s="619"/>
      <c r="BI32" s="619"/>
      <c r="BJ32" s="619"/>
      <c r="BK32" s="619"/>
      <c r="BL32" s="619"/>
      <c r="BM32" s="663">
        <v>89.6</v>
      </c>
      <c r="BN32" s="619"/>
      <c r="BO32" s="619"/>
      <c r="BP32" s="619"/>
      <c r="BQ32" s="656"/>
      <c r="BR32" s="680">
        <v>98.4</v>
      </c>
      <c r="BS32" s="619"/>
      <c r="BT32" s="619"/>
      <c r="BU32" s="619"/>
      <c r="BV32" s="619"/>
      <c r="BW32" s="619"/>
      <c r="BX32" s="663">
        <v>89.8</v>
      </c>
      <c r="BY32" s="619"/>
      <c r="BZ32" s="619"/>
      <c r="CA32" s="619"/>
      <c r="CB32" s="656"/>
      <c r="CD32" s="691"/>
      <c r="CE32" s="692"/>
      <c r="CF32" s="647" t="s">
        <v>320</v>
      </c>
      <c r="CG32" s="644"/>
      <c r="CH32" s="644"/>
      <c r="CI32" s="644"/>
      <c r="CJ32" s="644"/>
      <c r="CK32" s="644"/>
      <c r="CL32" s="644"/>
      <c r="CM32" s="644"/>
      <c r="CN32" s="644"/>
      <c r="CO32" s="644"/>
      <c r="CP32" s="644"/>
      <c r="CQ32" s="645"/>
      <c r="CR32" s="603" t="s">
        <v>235</v>
      </c>
      <c r="CS32" s="606"/>
      <c r="CT32" s="606"/>
      <c r="CU32" s="606"/>
      <c r="CV32" s="606"/>
      <c r="CW32" s="606"/>
      <c r="CX32" s="606"/>
      <c r="CY32" s="607"/>
      <c r="CZ32" s="608" t="s">
        <v>235</v>
      </c>
      <c r="DA32" s="637"/>
      <c r="DB32" s="637"/>
      <c r="DC32" s="638"/>
      <c r="DD32" s="611" t="s">
        <v>133</v>
      </c>
      <c r="DE32" s="606"/>
      <c r="DF32" s="606"/>
      <c r="DG32" s="606"/>
      <c r="DH32" s="606"/>
      <c r="DI32" s="606"/>
      <c r="DJ32" s="606"/>
      <c r="DK32" s="607"/>
      <c r="DL32" s="611" t="s">
        <v>144</v>
      </c>
      <c r="DM32" s="606"/>
      <c r="DN32" s="606"/>
      <c r="DO32" s="606"/>
      <c r="DP32" s="606"/>
      <c r="DQ32" s="606"/>
      <c r="DR32" s="606"/>
      <c r="DS32" s="606"/>
      <c r="DT32" s="606"/>
      <c r="DU32" s="606"/>
      <c r="DV32" s="607"/>
      <c r="DW32" s="608" t="s">
        <v>133</v>
      </c>
      <c r="DX32" s="637"/>
      <c r="DY32" s="637"/>
      <c r="DZ32" s="637"/>
      <c r="EA32" s="637"/>
      <c r="EB32" s="637"/>
      <c r="EC32" s="639"/>
    </row>
    <row r="33" spans="2:133" ht="11.25" customHeight="1">
      <c r="B33" s="600" t="s">
        <v>321</v>
      </c>
      <c r="C33" s="601"/>
      <c r="D33" s="601"/>
      <c r="E33" s="601"/>
      <c r="F33" s="601"/>
      <c r="G33" s="601"/>
      <c r="H33" s="601"/>
      <c r="I33" s="601"/>
      <c r="J33" s="601"/>
      <c r="K33" s="601"/>
      <c r="L33" s="601"/>
      <c r="M33" s="601"/>
      <c r="N33" s="601"/>
      <c r="O33" s="601"/>
      <c r="P33" s="601"/>
      <c r="Q33" s="602"/>
      <c r="R33" s="603">
        <v>119361</v>
      </c>
      <c r="S33" s="606"/>
      <c r="T33" s="606"/>
      <c r="U33" s="606"/>
      <c r="V33" s="606"/>
      <c r="W33" s="606"/>
      <c r="X33" s="606"/>
      <c r="Y33" s="607"/>
      <c r="Z33" s="665">
        <v>3.6</v>
      </c>
      <c r="AA33" s="665"/>
      <c r="AB33" s="665"/>
      <c r="AC33" s="665"/>
      <c r="AD33" s="666" t="s">
        <v>144</v>
      </c>
      <c r="AE33" s="666"/>
      <c r="AF33" s="666"/>
      <c r="AG33" s="666"/>
      <c r="AH33" s="666"/>
      <c r="AI33" s="666"/>
      <c r="AJ33" s="666"/>
      <c r="AK33" s="666"/>
      <c r="AL33" s="608" t="s">
        <v>235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322</v>
      </c>
      <c r="CE33" s="644"/>
      <c r="CF33" s="644"/>
      <c r="CG33" s="644"/>
      <c r="CH33" s="644"/>
      <c r="CI33" s="644"/>
      <c r="CJ33" s="644"/>
      <c r="CK33" s="644"/>
      <c r="CL33" s="644"/>
      <c r="CM33" s="644"/>
      <c r="CN33" s="644"/>
      <c r="CO33" s="644"/>
      <c r="CP33" s="644"/>
      <c r="CQ33" s="645"/>
      <c r="CR33" s="603">
        <v>1382118</v>
      </c>
      <c r="CS33" s="604"/>
      <c r="CT33" s="604"/>
      <c r="CU33" s="604"/>
      <c r="CV33" s="604"/>
      <c r="CW33" s="604"/>
      <c r="CX33" s="604"/>
      <c r="CY33" s="605"/>
      <c r="CZ33" s="608">
        <v>43.5</v>
      </c>
      <c r="DA33" s="637"/>
      <c r="DB33" s="637"/>
      <c r="DC33" s="638"/>
      <c r="DD33" s="611">
        <v>1218870</v>
      </c>
      <c r="DE33" s="604"/>
      <c r="DF33" s="604"/>
      <c r="DG33" s="604"/>
      <c r="DH33" s="604"/>
      <c r="DI33" s="604"/>
      <c r="DJ33" s="604"/>
      <c r="DK33" s="605"/>
      <c r="DL33" s="611">
        <v>950187</v>
      </c>
      <c r="DM33" s="604"/>
      <c r="DN33" s="604"/>
      <c r="DO33" s="604"/>
      <c r="DP33" s="604"/>
      <c r="DQ33" s="604"/>
      <c r="DR33" s="604"/>
      <c r="DS33" s="604"/>
      <c r="DT33" s="604"/>
      <c r="DU33" s="604"/>
      <c r="DV33" s="605"/>
      <c r="DW33" s="608">
        <v>42.6</v>
      </c>
      <c r="DX33" s="637"/>
      <c r="DY33" s="637"/>
      <c r="DZ33" s="637"/>
      <c r="EA33" s="637"/>
      <c r="EB33" s="637"/>
      <c r="EC33" s="639"/>
    </row>
    <row r="34" spans="2:133" ht="11.25" customHeight="1">
      <c r="B34" s="600" t="s">
        <v>323</v>
      </c>
      <c r="C34" s="601"/>
      <c r="D34" s="601"/>
      <c r="E34" s="601"/>
      <c r="F34" s="601"/>
      <c r="G34" s="601"/>
      <c r="H34" s="601"/>
      <c r="I34" s="601"/>
      <c r="J34" s="601"/>
      <c r="K34" s="601"/>
      <c r="L34" s="601"/>
      <c r="M34" s="601"/>
      <c r="N34" s="601"/>
      <c r="O34" s="601"/>
      <c r="P34" s="601"/>
      <c r="Q34" s="602"/>
      <c r="R34" s="603">
        <v>36585</v>
      </c>
      <c r="S34" s="606"/>
      <c r="T34" s="606"/>
      <c r="U34" s="606"/>
      <c r="V34" s="606"/>
      <c r="W34" s="606"/>
      <c r="X34" s="606"/>
      <c r="Y34" s="607"/>
      <c r="Z34" s="665">
        <v>1.1000000000000001</v>
      </c>
      <c r="AA34" s="665"/>
      <c r="AB34" s="665"/>
      <c r="AC34" s="665"/>
      <c r="AD34" s="666">
        <v>3</v>
      </c>
      <c r="AE34" s="666"/>
      <c r="AF34" s="666"/>
      <c r="AG34" s="666"/>
      <c r="AH34" s="666"/>
      <c r="AI34" s="666"/>
      <c r="AJ34" s="666"/>
      <c r="AK34" s="666"/>
      <c r="AL34" s="608">
        <v>0</v>
      </c>
      <c r="AM34" s="609"/>
      <c r="AN34" s="609"/>
      <c r="AO34" s="667"/>
      <c r="AP34" s="214"/>
      <c r="AQ34" s="677" t="s">
        <v>324</v>
      </c>
      <c r="AR34" s="678"/>
      <c r="AS34" s="678"/>
      <c r="AT34" s="678"/>
      <c r="AU34" s="678"/>
      <c r="AV34" s="678"/>
      <c r="AW34" s="678"/>
      <c r="AX34" s="678"/>
      <c r="AY34" s="678"/>
      <c r="AZ34" s="678"/>
      <c r="BA34" s="678"/>
      <c r="BB34" s="678"/>
      <c r="BC34" s="678"/>
      <c r="BD34" s="678"/>
      <c r="BE34" s="678"/>
      <c r="BF34" s="679"/>
      <c r="BG34" s="677" t="s">
        <v>325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326</v>
      </c>
      <c r="CE34" s="644"/>
      <c r="CF34" s="644"/>
      <c r="CG34" s="644"/>
      <c r="CH34" s="644"/>
      <c r="CI34" s="644"/>
      <c r="CJ34" s="644"/>
      <c r="CK34" s="644"/>
      <c r="CL34" s="644"/>
      <c r="CM34" s="644"/>
      <c r="CN34" s="644"/>
      <c r="CO34" s="644"/>
      <c r="CP34" s="644"/>
      <c r="CQ34" s="645"/>
      <c r="CR34" s="603">
        <v>609831</v>
      </c>
      <c r="CS34" s="606"/>
      <c r="CT34" s="606"/>
      <c r="CU34" s="606"/>
      <c r="CV34" s="606"/>
      <c r="CW34" s="606"/>
      <c r="CX34" s="606"/>
      <c r="CY34" s="607"/>
      <c r="CZ34" s="608">
        <v>19.2</v>
      </c>
      <c r="DA34" s="637"/>
      <c r="DB34" s="637"/>
      <c r="DC34" s="638"/>
      <c r="DD34" s="611">
        <v>546936</v>
      </c>
      <c r="DE34" s="606"/>
      <c r="DF34" s="606"/>
      <c r="DG34" s="606"/>
      <c r="DH34" s="606"/>
      <c r="DI34" s="606"/>
      <c r="DJ34" s="606"/>
      <c r="DK34" s="607"/>
      <c r="DL34" s="611">
        <v>443772</v>
      </c>
      <c r="DM34" s="606"/>
      <c r="DN34" s="606"/>
      <c r="DO34" s="606"/>
      <c r="DP34" s="606"/>
      <c r="DQ34" s="606"/>
      <c r="DR34" s="606"/>
      <c r="DS34" s="606"/>
      <c r="DT34" s="606"/>
      <c r="DU34" s="606"/>
      <c r="DV34" s="607"/>
      <c r="DW34" s="608">
        <v>19.899999999999999</v>
      </c>
      <c r="DX34" s="637"/>
      <c r="DY34" s="637"/>
      <c r="DZ34" s="637"/>
      <c r="EA34" s="637"/>
      <c r="EB34" s="637"/>
      <c r="EC34" s="639"/>
    </row>
    <row r="35" spans="2:133" ht="11.25" customHeight="1">
      <c r="B35" s="600" t="s">
        <v>327</v>
      </c>
      <c r="C35" s="601"/>
      <c r="D35" s="601"/>
      <c r="E35" s="601"/>
      <c r="F35" s="601"/>
      <c r="G35" s="601"/>
      <c r="H35" s="601"/>
      <c r="I35" s="601"/>
      <c r="J35" s="601"/>
      <c r="K35" s="601"/>
      <c r="L35" s="601"/>
      <c r="M35" s="601"/>
      <c r="N35" s="601"/>
      <c r="O35" s="601"/>
      <c r="P35" s="601"/>
      <c r="Q35" s="602"/>
      <c r="R35" s="603">
        <v>275094</v>
      </c>
      <c r="S35" s="606"/>
      <c r="T35" s="606"/>
      <c r="U35" s="606"/>
      <c r="V35" s="606"/>
      <c r="W35" s="606"/>
      <c r="X35" s="606"/>
      <c r="Y35" s="607"/>
      <c r="Z35" s="665">
        <v>8.4</v>
      </c>
      <c r="AA35" s="665"/>
      <c r="AB35" s="665"/>
      <c r="AC35" s="665"/>
      <c r="AD35" s="666" t="s">
        <v>235</v>
      </c>
      <c r="AE35" s="666"/>
      <c r="AF35" s="666"/>
      <c r="AG35" s="666"/>
      <c r="AH35" s="666"/>
      <c r="AI35" s="666"/>
      <c r="AJ35" s="666"/>
      <c r="AK35" s="666"/>
      <c r="AL35" s="608" t="s">
        <v>133</v>
      </c>
      <c r="AM35" s="609"/>
      <c r="AN35" s="609"/>
      <c r="AO35" s="667"/>
      <c r="AP35" s="214"/>
      <c r="AQ35" s="671" t="s">
        <v>328</v>
      </c>
      <c r="AR35" s="672"/>
      <c r="AS35" s="672"/>
      <c r="AT35" s="672"/>
      <c r="AU35" s="672"/>
      <c r="AV35" s="672"/>
      <c r="AW35" s="672"/>
      <c r="AX35" s="672"/>
      <c r="AY35" s="673"/>
      <c r="AZ35" s="668">
        <v>374877</v>
      </c>
      <c r="BA35" s="669"/>
      <c r="BB35" s="669"/>
      <c r="BC35" s="669"/>
      <c r="BD35" s="669"/>
      <c r="BE35" s="669"/>
      <c r="BF35" s="670"/>
      <c r="BG35" s="674" t="s">
        <v>329</v>
      </c>
      <c r="BH35" s="675"/>
      <c r="BI35" s="675"/>
      <c r="BJ35" s="675"/>
      <c r="BK35" s="675"/>
      <c r="BL35" s="675"/>
      <c r="BM35" s="675"/>
      <c r="BN35" s="675"/>
      <c r="BO35" s="675"/>
      <c r="BP35" s="675"/>
      <c r="BQ35" s="675"/>
      <c r="BR35" s="675"/>
      <c r="BS35" s="675"/>
      <c r="BT35" s="675"/>
      <c r="BU35" s="676"/>
      <c r="BV35" s="668">
        <v>147057</v>
      </c>
      <c r="BW35" s="669"/>
      <c r="BX35" s="669"/>
      <c r="BY35" s="669"/>
      <c r="BZ35" s="669"/>
      <c r="CA35" s="669"/>
      <c r="CB35" s="670"/>
      <c r="CD35" s="647" t="s">
        <v>330</v>
      </c>
      <c r="CE35" s="644"/>
      <c r="CF35" s="644"/>
      <c r="CG35" s="644"/>
      <c r="CH35" s="644"/>
      <c r="CI35" s="644"/>
      <c r="CJ35" s="644"/>
      <c r="CK35" s="644"/>
      <c r="CL35" s="644"/>
      <c r="CM35" s="644"/>
      <c r="CN35" s="644"/>
      <c r="CO35" s="644"/>
      <c r="CP35" s="644"/>
      <c r="CQ35" s="645"/>
      <c r="CR35" s="603">
        <v>18629</v>
      </c>
      <c r="CS35" s="604"/>
      <c r="CT35" s="604"/>
      <c r="CU35" s="604"/>
      <c r="CV35" s="604"/>
      <c r="CW35" s="604"/>
      <c r="CX35" s="604"/>
      <c r="CY35" s="605"/>
      <c r="CZ35" s="608">
        <v>0.6</v>
      </c>
      <c r="DA35" s="637"/>
      <c r="DB35" s="637"/>
      <c r="DC35" s="638"/>
      <c r="DD35" s="611">
        <v>12018</v>
      </c>
      <c r="DE35" s="604"/>
      <c r="DF35" s="604"/>
      <c r="DG35" s="604"/>
      <c r="DH35" s="604"/>
      <c r="DI35" s="604"/>
      <c r="DJ35" s="604"/>
      <c r="DK35" s="605"/>
      <c r="DL35" s="611">
        <v>12018</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331</v>
      </c>
      <c r="C36" s="601"/>
      <c r="D36" s="601"/>
      <c r="E36" s="601"/>
      <c r="F36" s="601"/>
      <c r="G36" s="601"/>
      <c r="H36" s="601"/>
      <c r="I36" s="601"/>
      <c r="J36" s="601"/>
      <c r="K36" s="601"/>
      <c r="L36" s="601"/>
      <c r="M36" s="601"/>
      <c r="N36" s="601"/>
      <c r="O36" s="601"/>
      <c r="P36" s="601"/>
      <c r="Q36" s="602"/>
      <c r="R36" s="603" t="s">
        <v>144</v>
      </c>
      <c r="S36" s="606"/>
      <c r="T36" s="606"/>
      <c r="U36" s="606"/>
      <c r="V36" s="606"/>
      <c r="W36" s="606"/>
      <c r="X36" s="606"/>
      <c r="Y36" s="607"/>
      <c r="Z36" s="665" t="s">
        <v>144</v>
      </c>
      <c r="AA36" s="665"/>
      <c r="AB36" s="665"/>
      <c r="AC36" s="665"/>
      <c r="AD36" s="666" t="s">
        <v>235</v>
      </c>
      <c r="AE36" s="666"/>
      <c r="AF36" s="666"/>
      <c r="AG36" s="666"/>
      <c r="AH36" s="666"/>
      <c r="AI36" s="666"/>
      <c r="AJ36" s="666"/>
      <c r="AK36" s="666"/>
      <c r="AL36" s="608" t="s">
        <v>133</v>
      </c>
      <c r="AM36" s="609"/>
      <c r="AN36" s="609"/>
      <c r="AO36" s="667"/>
      <c r="AQ36" s="640" t="s">
        <v>332</v>
      </c>
      <c r="AR36" s="641"/>
      <c r="AS36" s="641"/>
      <c r="AT36" s="641"/>
      <c r="AU36" s="641"/>
      <c r="AV36" s="641"/>
      <c r="AW36" s="641"/>
      <c r="AX36" s="641"/>
      <c r="AY36" s="642"/>
      <c r="AZ36" s="603">
        <v>85669</v>
      </c>
      <c r="BA36" s="606"/>
      <c r="BB36" s="606"/>
      <c r="BC36" s="606"/>
      <c r="BD36" s="604"/>
      <c r="BE36" s="604"/>
      <c r="BF36" s="643"/>
      <c r="BG36" s="647" t="s">
        <v>333</v>
      </c>
      <c r="BH36" s="644"/>
      <c r="BI36" s="644"/>
      <c r="BJ36" s="644"/>
      <c r="BK36" s="644"/>
      <c r="BL36" s="644"/>
      <c r="BM36" s="644"/>
      <c r="BN36" s="644"/>
      <c r="BO36" s="644"/>
      <c r="BP36" s="644"/>
      <c r="BQ36" s="644"/>
      <c r="BR36" s="644"/>
      <c r="BS36" s="644"/>
      <c r="BT36" s="644"/>
      <c r="BU36" s="645"/>
      <c r="BV36" s="603">
        <v>139056</v>
      </c>
      <c r="BW36" s="606"/>
      <c r="BX36" s="606"/>
      <c r="BY36" s="606"/>
      <c r="BZ36" s="606"/>
      <c r="CA36" s="606"/>
      <c r="CB36" s="646"/>
      <c r="CD36" s="647" t="s">
        <v>334</v>
      </c>
      <c r="CE36" s="644"/>
      <c r="CF36" s="644"/>
      <c r="CG36" s="644"/>
      <c r="CH36" s="644"/>
      <c r="CI36" s="644"/>
      <c r="CJ36" s="644"/>
      <c r="CK36" s="644"/>
      <c r="CL36" s="644"/>
      <c r="CM36" s="644"/>
      <c r="CN36" s="644"/>
      <c r="CO36" s="644"/>
      <c r="CP36" s="644"/>
      <c r="CQ36" s="645"/>
      <c r="CR36" s="603">
        <v>380141</v>
      </c>
      <c r="CS36" s="606"/>
      <c r="CT36" s="606"/>
      <c r="CU36" s="606"/>
      <c r="CV36" s="606"/>
      <c r="CW36" s="606"/>
      <c r="CX36" s="606"/>
      <c r="CY36" s="607"/>
      <c r="CZ36" s="608">
        <v>12</v>
      </c>
      <c r="DA36" s="637"/>
      <c r="DB36" s="637"/>
      <c r="DC36" s="638"/>
      <c r="DD36" s="611">
        <v>331545</v>
      </c>
      <c r="DE36" s="606"/>
      <c r="DF36" s="606"/>
      <c r="DG36" s="606"/>
      <c r="DH36" s="606"/>
      <c r="DI36" s="606"/>
      <c r="DJ36" s="606"/>
      <c r="DK36" s="607"/>
      <c r="DL36" s="611">
        <v>278483</v>
      </c>
      <c r="DM36" s="606"/>
      <c r="DN36" s="606"/>
      <c r="DO36" s="606"/>
      <c r="DP36" s="606"/>
      <c r="DQ36" s="606"/>
      <c r="DR36" s="606"/>
      <c r="DS36" s="606"/>
      <c r="DT36" s="606"/>
      <c r="DU36" s="606"/>
      <c r="DV36" s="607"/>
      <c r="DW36" s="608">
        <v>12.5</v>
      </c>
      <c r="DX36" s="637"/>
      <c r="DY36" s="637"/>
      <c r="DZ36" s="637"/>
      <c r="EA36" s="637"/>
      <c r="EB36" s="637"/>
      <c r="EC36" s="639"/>
    </row>
    <row r="37" spans="2:133" ht="11.25" customHeight="1">
      <c r="B37" s="600" t="s">
        <v>335</v>
      </c>
      <c r="C37" s="601"/>
      <c r="D37" s="601"/>
      <c r="E37" s="601"/>
      <c r="F37" s="601"/>
      <c r="G37" s="601"/>
      <c r="H37" s="601"/>
      <c r="I37" s="601"/>
      <c r="J37" s="601"/>
      <c r="K37" s="601"/>
      <c r="L37" s="601"/>
      <c r="M37" s="601"/>
      <c r="N37" s="601"/>
      <c r="O37" s="601"/>
      <c r="P37" s="601"/>
      <c r="Q37" s="602"/>
      <c r="R37" s="603">
        <v>147394</v>
      </c>
      <c r="S37" s="606"/>
      <c r="T37" s="606"/>
      <c r="U37" s="606"/>
      <c r="V37" s="606"/>
      <c r="W37" s="606"/>
      <c r="X37" s="606"/>
      <c r="Y37" s="607"/>
      <c r="Z37" s="665">
        <v>4.5</v>
      </c>
      <c r="AA37" s="665"/>
      <c r="AB37" s="665"/>
      <c r="AC37" s="665"/>
      <c r="AD37" s="666" t="s">
        <v>144</v>
      </c>
      <c r="AE37" s="666"/>
      <c r="AF37" s="666"/>
      <c r="AG37" s="666"/>
      <c r="AH37" s="666"/>
      <c r="AI37" s="666"/>
      <c r="AJ37" s="666"/>
      <c r="AK37" s="666"/>
      <c r="AL37" s="608" t="s">
        <v>144</v>
      </c>
      <c r="AM37" s="609"/>
      <c r="AN37" s="609"/>
      <c r="AO37" s="667"/>
      <c r="AQ37" s="640" t="s">
        <v>336</v>
      </c>
      <c r="AR37" s="641"/>
      <c r="AS37" s="641"/>
      <c r="AT37" s="641"/>
      <c r="AU37" s="641"/>
      <c r="AV37" s="641"/>
      <c r="AW37" s="641"/>
      <c r="AX37" s="641"/>
      <c r="AY37" s="642"/>
      <c r="AZ37" s="603">
        <v>7371</v>
      </c>
      <c r="BA37" s="606"/>
      <c r="BB37" s="606"/>
      <c r="BC37" s="606"/>
      <c r="BD37" s="604"/>
      <c r="BE37" s="604"/>
      <c r="BF37" s="643"/>
      <c r="BG37" s="647" t="s">
        <v>337</v>
      </c>
      <c r="BH37" s="644"/>
      <c r="BI37" s="644"/>
      <c r="BJ37" s="644"/>
      <c r="BK37" s="644"/>
      <c r="BL37" s="644"/>
      <c r="BM37" s="644"/>
      <c r="BN37" s="644"/>
      <c r="BO37" s="644"/>
      <c r="BP37" s="644"/>
      <c r="BQ37" s="644"/>
      <c r="BR37" s="644"/>
      <c r="BS37" s="644"/>
      <c r="BT37" s="644"/>
      <c r="BU37" s="645"/>
      <c r="BV37" s="603">
        <v>1135</v>
      </c>
      <c r="BW37" s="606"/>
      <c r="BX37" s="606"/>
      <c r="BY37" s="606"/>
      <c r="BZ37" s="606"/>
      <c r="CA37" s="606"/>
      <c r="CB37" s="646"/>
      <c r="CD37" s="647" t="s">
        <v>338</v>
      </c>
      <c r="CE37" s="644"/>
      <c r="CF37" s="644"/>
      <c r="CG37" s="644"/>
      <c r="CH37" s="644"/>
      <c r="CI37" s="644"/>
      <c r="CJ37" s="644"/>
      <c r="CK37" s="644"/>
      <c r="CL37" s="644"/>
      <c r="CM37" s="644"/>
      <c r="CN37" s="644"/>
      <c r="CO37" s="644"/>
      <c r="CP37" s="644"/>
      <c r="CQ37" s="645"/>
      <c r="CR37" s="603">
        <v>215377</v>
      </c>
      <c r="CS37" s="604"/>
      <c r="CT37" s="604"/>
      <c r="CU37" s="604"/>
      <c r="CV37" s="604"/>
      <c r="CW37" s="604"/>
      <c r="CX37" s="604"/>
      <c r="CY37" s="605"/>
      <c r="CZ37" s="608">
        <v>6.8</v>
      </c>
      <c r="DA37" s="637"/>
      <c r="DB37" s="637"/>
      <c r="DC37" s="638"/>
      <c r="DD37" s="611">
        <v>208300</v>
      </c>
      <c r="DE37" s="604"/>
      <c r="DF37" s="604"/>
      <c r="DG37" s="604"/>
      <c r="DH37" s="604"/>
      <c r="DI37" s="604"/>
      <c r="DJ37" s="604"/>
      <c r="DK37" s="605"/>
      <c r="DL37" s="611">
        <v>199118</v>
      </c>
      <c r="DM37" s="604"/>
      <c r="DN37" s="604"/>
      <c r="DO37" s="604"/>
      <c r="DP37" s="604"/>
      <c r="DQ37" s="604"/>
      <c r="DR37" s="604"/>
      <c r="DS37" s="604"/>
      <c r="DT37" s="604"/>
      <c r="DU37" s="604"/>
      <c r="DV37" s="605"/>
      <c r="DW37" s="608">
        <v>8.9</v>
      </c>
      <c r="DX37" s="637"/>
      <c r="DY37" s="637"/>
      <c r="DZ37" s="637"/>
      <c r="EA37" s="637"/>
      <c r="EB37" s="637"/>
      <c r="EC37" s="639"/>
    </row>
    <row r="38" spans="2:133" ht="11.25" customHeight="1">
      <c r="B38" s="615" t="s">
        <v>339</v>
      </c>
      <c r="C38" s="616"/>
      <c r="D38" s="616"/>
      <c r="E38" s="616"/>
      <c r="F38" s="616"/>
      <c r="G38" s="616"/>
      <c r="H38" s="616"/>
      <c r="I38" s="616"/>
      <c r="J38" s="616"/>
      <c r="K38" s="616"/>
      <c r="L38" s="616"/>
      <c r="M38" s="616"/>
      <c r="N38" s="616"/>
      <c r="O38" s="616"/>
      <c r="P38" s="616"/>
      <c r="Q38" s="617"/>
      <c r="R38" s="618">
        <v>3278778</v>
      </c>
      <c r="S38" s="655"/>
      <c r="T38" s="655"/>
      <c r="U38" s="655"/>
      <c r="V38" s="655"/>
      <c r="W38" s="655"/>
      <c r="X38" s="655"/>
      <c r="Y38" s="660"/>
      <c r="Z38" s="661">
        <v>100</v>
      </c>
      <c r="AA38" s="661"/>
      <c r="AB38" s="661"/>
      <c r="AC38" s="661"/>
      <c r="AD38" s="662">
        <v>2083962</v>
      </c>
      <c r="AE38" s="662"/>
      <c r="AF38" s="662"/>
      <c r="AG38" s="662"/>
      <c r="AH38" s="662"/>
      <c r="AI38" s="662"/>
      <c r="AJ38" s="662"/>
      <c r="AK38" s="662"/>
      <c r="AL38" s="621">
        <v>100</v>
      </c>
      <c r="AM38" s="663"/>
      <c r="AN38" s="663"/>
      <c r="AO38" s="664"/>
      <c r="AQ38" s="640" t="s">
        <v>340</v>
      </c>
      <c r="AR38" s="641"/>
      <c r="AS38" s="641"/>
      <c r="AT38" s="641"/>
      <c r="AU38" s="641"/>
      <c r="AV38" s="641"/>
      <c r="AW38" s="641"/>
      <c r="AX38" s="641"/>
      <c r="AY38" s="642"/>
      <c r="AZ38" s="603" t="s">
        <v>235</v>
      </c>
      <c r="BA38" s="606"/>
      <c r="BB38" s="606"/>
      <c r="BC38" s="606"/>
      <c r="BD38" s="604"/>
      <c r="BE38" s="604"/>
      <c r="BF38" s="643"/>
      <c r="BG38" s="647" t="s">
        <v>341</v>
      </c>
      <c r="BH38" s="644"/>
      <c r="BI38" s="644"/>
      <c r="BJ38" s="644"/>
      <c r="BK38" s="644"/>
      <c r="BL38" s="644"/>
      <c r="BM38" s="644"/>
      <c r="BN38" s="644"/>
      <c r="BO38" s="644"/>
      <c r="BP38" s="644"/>
      <c r="BQ38" s="644"/>
      <c r="BR38" s="644"/>
      <c r="BS38" s="644"/>
      <c r="BT38" s="644"/>
      <c r="BU38" s="645"/>
      <c r="BV38" s="603">
        <v>1856</v>
      </c>
      <c r="BW38" s="606"/>
      <c r="BX38" s="606"/>
      <c r="BY38" s="606"/>
      <c r="BZ38" s="606"/>
      <c r="CA38" s="606"/>
      <c r="CB38" s="646"/>
      <c r="CD38" s="647" t="s">
        <v>342</v>
      </c>
      <c r="CE38" s="644"/>
      <c r="CF38" s="644"/>
      <c r="CG38" s="644"/>
      <c r="CH38" s="644"/>
      <c r="CI38" s="644"/>
      <c r="CJ38" s="644"/>
      <c r="CK38" s="644"/>
      <c r="CL38" s="644"/>
      <c r="CM38" s="644"/>
      <c r="CN38" s="644"/>
      <c r="CO38" s="644"/>
      <c r="CP38" s="644"/>
      <c r="CQ38" s="645"/>
      <c r="CR38" s="603">
        <v>363865</v>
      </c>
      <c r="CS38" s="606"/>
      <c r="CT38" s="606"/>
      <c r="CU38" s="606"/>
      <c r="CV38" s="606"/>
      <c r="CW38" s="606"/>
      <c r="CX38" s="606"/>
      <c r="CY38" s="607"/>
      <c r="CZ38" s="608">
        <v>11.5</v>
      </c>
      <c r="DA38" s="637"/>
      <c r="DB38" s="637"/>
      <c r="DC38" s="638"/>
      <c r="DD38" s="611">
        <v>322999</v>
      </c>
      <c r="DE38" s="606"/>
      <c r="DF38" s="606"/>
      <c r="DG38" s="606"/>
      <c r="DH38" s="606"/>
      <c r="DI38" s="606"/>
      <c r="DJ38" s="606"/>
      <c r="DK38" s="607"/>
      <c r="DL38" s="611">
        <v>215914</v>
      </c>
      <c r="DM38" s="606"/>
      <c r="DN38" s="606"/>
      <c r="DO38" s="606"/>
      <c r="DP38" s="606"/>
      <c r="DQ38" s="606"/>
      <c r="DR38" s="606"/>
      <c r="DS38" s="606"/>
      <c r="DT38" s="606"/>
      <c r="DU38" s="606"/>
      <c r="DV38" s="607"/>
      <c r="DW38" s="608">
        <v>9.6999999999999993</v>
      </c>
      <c r="DX38" s="637"/>
      <c r="DY38" s="637"/>
      <c r="DZ38" s="637"/>
      <c r="EA38" s="637"/>
      <c r="EB38" s="637"/>
      <c r="EC38" s="639"/>
    </row>
    <row r="39" spans="2:133" ht="11.25" customHeight="1">
      <c r="AQ39" s="640" t="s">
        <v>343</v>
      </c>
      <c r="AR39" s="641"/>
      <c r="AS39" s="641"/>
      <c r="AT39" s="641"/>
      <c r="AU39" s="641"/>
      <c r="AV39" s="641"/>
      <c r="AW39" s="641"/>
      <c r="AX39" s="641"/>
      <c r="AY39" s="642"/>
      <c r="AZ39" s="603" t="s">
        <v>235</v>
      </c>
      <c r="BA39" s="606"/>
      <c r="BB39" s="606"/>
      <c r="BC39" s="606"/>
      <c r="BD39" s="604"/>
      <c r="BE39" s="604"/>
      <c r="BF39" s="643"/>
      <c r="BG39" s="648" t="s">
        <v>344</v>
      </c>
      <c r="BH39" s="649"/>
      <c r="BI39" s="649"/>
      <c r="BJ39" s="649"/>
      <c r="BK39" s="649"/>
      <c r="BL39" s="215"/>
      <c r="BM39" s="644" t="s">
        <v>345</v>
      </c>
      <c r="BN39" s="644"/>
      <c r="BO39" s="644"/>
      <c r="BP39" s="644"/>
      <c r="BQ39" s="644"/>
      <c r="BR39" s="644"/>
      <c r="BS39" s="644"/>
      <c r="BT39" s="644"/>
      <c r="BU39" s="645"/>
      <c r="BV39" s="603">
        <v>107</v>
      </c>
      <c r="BW39" s="606"/>
      <c r="BX39" s="606"/>
      <c r="BY39" s="606"/>
      <c r="BZ39" s="606"/>
      <c r="CA39" s="606"/>
      <c r="CB39" s="646"/>
      <c r="CD39" s="647" t="s">
        <v>346</v>
      </c>
      <c r="CE39" s="644"/>
      <c r="CF39" s="644"/>
      <c r="CG39" s="644"/>
      <c r="CH39" s="644"/>
      <c r="CI39" s="644"/>
      <c r="CJ39" s="644"/>
      <c r="CK39" s="644"/>
      <c r="CL39" s="644"/>
      <c r="CM39" s="644"/>
      <c r="CN39" s="644"/>
      <c r="CO39" s="644"/>
      <c r="CP39" s="644"/>
      <c r="CQ39" s="645"/>
      <c r="CR39" s="603">
        <v>6152</v>
      </c>
      <c r="CS39" s="604"/>
      <c r="CT39" s="604"/>
      <c r="CU39" s="604"/>
      <c r="CV39" s="604"/>
      <c r="CW39" s="604"/>
      <c r="CX39" s="604"/>
      <c r="CY39" s="605"/>
      <c r="CZ39" s="608">
        <v>0.2</v>
      </c>
      <c r="DA39" s="637"/>
      <c r="DB39" s="637"/>
      <c r="DC39" s="638"/>
      <c r="DD39" s="611">
        <v>5131</v>
      </c>
      <c r="DE39" s="604"/>
      <c r="DF39" s="604"/>
      <c r="DG39" s="604"/>
      <c r="DH39" s="604"/>
      <c r="DI39" s="604"/>
      <c r="DJ39" s="604"/>
      <c r="DK39" s="605"/>
      <c r="DL39" s="611" t="s">
        <v>144</v>
      </c>
      <c r="DM39" s="604"/>
      <c r="DN39" s="604"/>
      <c r="DO39" s="604"/>
      <c r="DP39" s="604"/>
      <c r="DQ39" s="604"/>
      <c r="DR39" s="604"/>
      <c r="DS39" s="604"/>
      <c r="DT39" s="604"/>
      <c r="DU39" s="604"/>
      <c r="DV39" s="605"/>
      <c r="DW39" s="608" t="s">
        <v>144</v>
      </c>
      <c r="DX39" s="637"/>
      <c r="DY39" s="637"/>
      <c r="DZ39" s="637"/>
      <c r="EA39" s="637"/>
      <c r="EB39" s="637"/>
      <c r="EC39" s="639"/>
    </row>
    <row r="40" spans="2:133" ht="11.25" customHeight="1">
      <c r="AQ40" s="640" t="s">
        <v>347</v>
      </c>
      <c r="AR40" s="641"/>
      <c r="AS40" s="641"/>
      <c r="AT40" s="641"/>
      <c r="AU40" s="641"/>
      <c r="AV40" s="641"/>
      <c r="AW40" s="641"/>
      <c r="AX40" s="641"/>
      <c r="AY40" s="642"/>
      <c r="AZ40" s="603">
        <v>78642</v>
      </c>
      <c r="BA40" s="606"/>
      <c r="BB40" s="606"/>
      <c r="BC40" s="606"/>
      <c r="BD40" s="604"/>
      <c r="BE40" s="604"/>
      <c r="BF40" s="643"/>
      <c r="BG40" s="648"/>
      <c r="BH40" s="649"/>
      <c r="BI40" s="649"/>
      <c r="BJ40" s="649"/>
      <c r="BK40" s="649"/>
      <c r="BL40" s="215"/>
      <c r="BM40" s="644" t="s">
        <v>348</v>
      </c>
      <c r="BN40" s="644"/>
      <c r="BO40" s="644"/>
      <c r="BP40" s="644"/>
      <c r="BQ40" s="644"/>
      <c r="BR40" s="644"/>
      <c r="BS40" s="644"/>
      <c r="BT40" s="644"/>
      <c r="BU40" s="645"/>
      <c r="BV40" s="603">
        <v>95</v>
      </c>
      <c r="BW40" s="606"/>
      <c r="BX40" s="606"/>
      <c r="BY40" s="606"/>
      <c r="BZ40" s="606"/>
      <c r="CA40" s="606"/>
      <c r="CB40" s="646"/>
      <c r="CD40" s="647" t="s">
        <v>349</v>
      </c>
      <c r="CE40" s="644"/>
      <c r="CF40" s="644"/>
      <c r="CG40" s="644"/>
      <c r="CH40" s="644"/>
      <c r="CI40" s="644"/>
      <c r="CJ40" s="644"/>
      <c r="CK40" s="644"/>
      <c r="CL40" s="644"/>
      <c r="CM40" s="644"/>
      <c r="CN40" s="644"/>
      <c r="CO40" s="644"/>
      <c r="CP40" s="644"/>
      <c r="CQ40" s="645"/>
      <c r="CR40" s="603">
        <v>3500</v>
      </c>
      <c r="CS40" s="606"/>
      <c r="CT40" s="606"/>
      <c r="CU40" s="606"/>
      <c r="CV40" s="606"/>
      <c r="CW40" s="606"/>
      <c r="CX40" s="606"/>
      <c r="CY40" s="607"/>
      <c r="CZ40" s="608">
        <v>0.1</v>
      </c>
      <c r="DA40" s="637"/>
      <c r="DB40" s="637"/>
      <c r="DC40" s="638"/>
      <c r="DD40" s="611">
        <v>241</v>
      </c>
      <c r="DE40" s="606"/>
      <c r="DF40" s="606"/>
      <c r="DG40" s="606"/>
      <c r="DH40" s="606"/>
      <c r="DI40" s="606"/>
      <c r="DJ40" s="606"/>
      <c r="DK40" s="607"/>
      <c r="DL40" s="611" t="s">
        <v>144</v>
      </c>
      <c r="DM40" s="606"/>
      <c r="DN40" s="606"/>
      <c r="DO40" s="606"/>
      <c r="DP40" s="606"/>
      <c r="DQ40" s="606"/>
      <c r="DR40" s="606"/>
      <c r="DS40" s="606"/>
      <c r="DT40" s="606"/>
      <c r="DU40" s="606"/>
      <c r="DV40" s="607"/>
      <c r="DW40" s="608" t="s">
        <v>235</v>
      </c>
      <c r="DX40" s="637"/>
      <c r="DY40" s="637"/>
      <c r="DZ40" s="637"/>
      <c r="EA40" s="637"/>
      <c r="EB40" s="637"/>
      <c r="EC40" s="639"/>
    </row>
    <row r="41" spans="2:133" ht="11.25" customHeight="1">
      <c r="AQ41" s="652" t="s">
        <v>350</v>
      </c>
      <c r="AR41" s="653"/>
      <c r="AS41" s="653"/>
      <c r="AT41" s="653"/>
      <c r="AU41" s="653"/>
      <c r="AV41" s="653"/>
      <c r="AW41" s="653"/>
      <c r="AX41" s="653"/>
      <c r="AY41" s="654"/>
      <c r="AZ41" s="618">
        <v>203195</v>
      </c>
      <c r="BA41" s="655"/>
      <c r="BB41" s="655"/>
      <c r="BC41" s="655"/>
      <c r="BD41" s="619"/>
      <c r="BE41" s="619"/>
      <c r="BF41" s="656"/>
      <c r="BG41" s="650"/>
      <c r="BH41" s="651"/>
      <c r="BI41" s="651"/>
      <c r="BJ41" s="651"/>
      <c r="BK41" s="651"/>
      <c r="BL41" s="216"/>
      <c r="BM41" s="657" t="s">
        <v>351</v>
      </c>
      <c r="BN41" s="657"/>
      <c r="BO41" s="657"/>
      <c r="BP41" s="657"/>
      <c r="BQ41" s="657"/>
      <c r="BR41" s="657"/>
      <c r="BS41" s="657"/>
      <c r="BT41" s="657"/>
      <c r="BU41" s="658"/>
      <c r="BV41" s="618">
        <v>304</v>
      </c>
      <c r="BW41" s="655"/>
      <c r="BX41" s="655"/>
      <c r="BY41" s="655"/>
      <c r="BZ41" s="655"/>
      <c r="CA41" s="655"/>
      <c r="CB41" s="659"/>
      <c r="CD41" s="647" t="s">
        <v>352</v>
      </c>
      <c r="CE41" s="644"/>
      <c r="CF41" s="644"/>
      <c r="CG41" s="644"/>
      <c r="CH41" s="644"/>
      <c r="CI41" s="644"/>
      <c r="CJ41" s="644"/>
      <c r="CK41" s="644"/>
      <c r="CL41" s="644"/>
      <c r="CM41" s="644"/>
      <c r="CN41" s="644"/>
      <c r="CO41" s="644"/>
      <c r="CP41" s="644"/>
      <c r="CQ41" s="645"/>
      <c r="CR41" s="603" t="s">
        <v>235</v>
      </c>
      <c r="CS41" s="604"/>
      <c r="CT41" s="604"/>
      <c r="CU41" s="604"/>
      <c r="CV41" s="604"/>
      <c r="CW41" s="604"/>
      <c r="CX41" s="604"/>
      <c r="CY41" s="605"/>
      <c r="CZ41" s="608" t="s">
        <v>235</v>
      </c>
      <c r="DA41" s="637"/>
      <c r="DB41" s="637"/>
      <c r="DC41" s="638"/>
      <c r="DD41" s="611" t="s">
        <v>144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354</v>
      </c>
      <c r="CE42" s="601"/>
      <c r="CF42" s="601"/>
      <c r="CG42" s="601"/>
      <c r="CH42" s="601"/>
      <c r="CI42" s="601"/>
      <c r="CJ42" s="601"/>
      <c r="CK42" s="601"/>
      <c r="CL42" s="601"/>
      <c r="CM42" s="601"/>
      <c r="CN42" s="601"/>
      <c r="CO42" s="601"/>
      <c r="CP42" s="601"/>
      <c r="CQ42" s="602"/>
      <c r="CR42" s="603">
        <v>361285</v>
      </c>
      <c r="CS42" s="606"/>
      <c r="CT42" s="606"/>
      <c r="CU42" s="606"/>
      <c r="CV42" s="606"/>
      <c r="CW42" s="606"/>
      <c r="CX42" s="606"/>
      <c r="CY42" s="607"/>
      <c r="CZ42" s="608">
        <v>11.4</v>
      </c>
      <c r="DA42" s="609"/>
      <c r="DB42" s="609"/>
      <c r="DC42" s="610"/>
      <c r="DD42" s="611">
        <v>173130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356</v>
      </c>
      <c r="CE43" s="601"/>
      <c r="CF43" s="601"/>
      <c r="CG43" s="601"/>
      <c r="CH43" s="601"/>
      <c r="CI43" s="601"/>
      <c r="CJ43" s="601"/>
      <c r="CK43" s="601"/>
      <c r="CL43" s="601"/>
      <c r="CM43" s="601"/>
      <c r="CN43" s="601"/>
      <c r="CO43" s="601"/>
      <c r="CP43" s="601"/>
      <c r="CQ43" s="602"/>
      <c r="CR43" s="603">
        <v>8032</v>
      </c>
      <c r="CS43" s="604"/>
      <c r="CT43" s="604"/>
      <c r="CU43" s="604"/>
      <c r="CV43" s="604"/>
      <c r="CW43" s="604"/>
      <c r="CX43" s="604"/>
      <c r="CY43" s="605"/>
      <c r="CZ43" s="608">
        <v>0.3</v>
      </c>
      <c r="DA43" s="637"/>
      <c r="DB43" s="637"/>
      <c r="DC43" s="638"/>
      <c r="DD43" s="611">
        <v>8032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357</v>
      </c>
      <c r="CD44" s="631" t="s">
        <v>308</v>
      </c>
      <c r="CE44" s="632"/>
      <c r="CF44" s="600" t="s">
        <v>358</v>
      </c>
      <c r="CG44" s="601"/>
      <c r="CH44" s="601"/>
      <c r="CI44" s="601"/>
      <c r="CJ44" s="601"/>
      <c r="CK44" s="601"/>
      <c r="CL44" s="601"/>
      <c r="CM44" s="601"/>
      <c r="CN44" s="601"/>
      <c r="CO44" s="601"/>
      <c r="CP44" s="601"/>
      <c r="CQ44" s="602"/>
      <c r="CR44" s="603">
        <v>361285</v>
      </c>
      <c r="CS44" s="606"/>
      <c r="CT44" s="606"/>
      <c r="CU44" s="606"/>
      <c r="CV44" s="606"/>
      <c r="CW44" s="606"/>
      <c r="CX44" s="606"/>
      <c r="CY44" s="607"/>
      <c r="CZ44" s="608">
        <v>11.4</v>
      </c>
      <c r="DA44" s="609"/>
      <c r="DB44" s="609"/>
      <c r="DC44" s="610"/>
      <c r="DD44" s="611">
        <v>173130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359</v>
      </c>
      <c r="CG45" s="601"/>
      <c r="CH45" s="601"/>
      <c r="CI45" s="601"/>
      <c r="CJ45" s="601"/>
      <c r="CK45" s="601"/>
      <c r="CL45" s="601"/>
      <c r="CM45" s="601"/>
      <c r="CN45" s="601"/>
      <c r="CO45" s="601"/>
      <c r="CP45" s="601"/>
      <c r="CQ45" s="602"/>
      <c r="CR45" s="603">
        <v>111642</v>
      </c>
      <c r="CS45" s="604"/>
      <c r="CT45" s="604"/>
      <c r="CU45" s="604"/>
      <c r="CV45" s="604"/>
      <c r="CW45" s="604"/>
      <c r="CX45" s="604"/>
      <c r="CY45" s="605"/>
      <c r="CZ45" s="608">
        <v>3.5</v>
      </c>
      <c r="DA45" s="637"/>
      <c r="DB45" s="637"/>
      <c r="DC45" s="638"/>
      <c r="DD45" s="611">
        <v>37923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360</v>
      </c>
      <c r="CG46" s="601"/>
      <c r="CH46" s="601"/>
      <c r="CI46" s="601"/>
      <c r="CJ46" s="601"/>
      <c r="CK46" s="601"/>
      <c r="CL46" s="601"/>
      <c r="CM46" s="601"/>
      <c r="CN46" s="601"/>
      <c r="CO46" s="601"/>
      <c r="CP46" s="601"/>
      <c r="CQ46" s="602"/>
      <c r="CR46" s="603">
        <v>242337</v>
      </c>
      <c r="CS46" s="606"/>
      <c r="CT46" s="606"/>
      <c r="CU46" s="606"/>
      <c r="CV46" s="606"/>
      <c r="CW46" s="606"/>
      <c r="CX46" s="606"/>
      <c r="CY46" s="607"/>
      <c r="CZ46" s="608">
        <v>7.6</v>
      </c>
      <c r="DA46" s="609"/>
      <c r="DB46" s="609"/>
      <c r="DC46" s="610"/>
      <c r="DD46" s="611">
        <v>127901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361</v>
      </c>
      <c r="CG47" s="601"/>
      <c r="CH47" s="601"/>
      <c r="CI47" s="601"/>
      <c r="CJ47" s="601"/>
      <c r="CK47" s="601"/>
      <c r="CL47" s="601"/>
      <c r="CM47" s="601"/>
      <c r="CN47" s="601"/>
      <c r="CO47" s="601"/>
      <c r="CP47" s="601"/>
      <c r="CQ47" s="602"/>
      <c r="CR47" s="603" t="s">
        <v>144</v>
      </c>
      <c r="CS47" s="604"/>
      <c r="CT47" s="604"/>
      <c r="CU47" s="604"/>
      <c r="CV47" s="604"/>
      <c r="CW47" s="604"/>
      <c r="CX47" s="604"/>
      <c r="CY47" s="605"/>
      <c r="CZ47" s="608" t="s">
        <v>144</v>
      </c>
      <c r="DA47" s="637"/>
      <c r="DB47" s="637"/>
      <c r="DC47" s="638"/>
      <c r="DD47" s="611" t="s">
        <v>235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362</v>
      </c>
      <c r="CG48" s="601"/>
      <c r="CH48" s="601"/>
      <c r="CI48" s="601"/>
      <c r="CJ48" s="601"/>
      <c r="CK48" s="601"/>
      <c r="CL48" s="601"/>
      <c r="CM48" s="601"/>
      <c r="CN48" s="601"/>
      <c r="CO48" s="601"/>
      <c r="CP48" s="601"/>
      <c r="CQ48" s="602"/>
      <c r="CR48" s="603" t="s">
        <v>235</v>
      </c>
      <c r="CS48" s="606"/>
      <c r="CT48" s="606"/>
      <c r="CU48" s="606"/>
      <c r="CV48" s="606"/>
      <c r="CW48" s="606"/>
      <c r="CX48" s="606"/>
      <c r="CY48" s="607"/>
      <c r="CZ48" s="608" t="s">
        <v>144</v>
      </c>
      <c r="DA48" s="609"/>
      <c r="DB48" s="609"/>
      <c r="DC48" s="610"/>
      <c r="DD48" s="611" t="s">
        <v>235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363</v>
      </c>
      <c r="CE49" s="616"/>
      <c r="CF49" s="616"/>
      <c r="CG49" s="616"/>
      <c r="CH49" s="616"/>
      <c r="CI49" s="616"/>
      <c r="CJ49" s="616"/>
      <c r="CK49" s="616"/>
      <c r="CL49" s="616"/>
      <c r="CM49" s="616"/>
      <c r="CN49" s="616"/>
      <c r="CO49" s="616"/>
      <c r="CP49" s="616"/>
      <c r="CQ49" s="617"/>
      <c r="CR49" s="618">
        <v>3177846</v>
      </c>
      <c r="CS49" s="619"/>
      <c r="CT49" s="619"/>
      <c r="CU49" s="619"/>
      <c r="CV49" s="619"/>
      <c r="CW49" s="619"/>
      <c r="CX49" s="619"/>
      <c r="CY49" s="620"/>
      <c r="CZ49" s="621">
        <v>100</v>
      </c>
      <c r="DA49" s="622"/>
      <c r="DB49" s="622"/>
      <c r="DC49" s="623"/>
      <c r="DD49" s="624">
        <v>2445134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7xvohCVta8e780HlMHYixgDc9vs/1ROiBvibNdPURUh0zvYfXE1ZEsWGk8sUcQGTmgDmAiyOJmhB3NsbsFbBPA==" saltValue="eFIyKqNvUNmbClHFL99T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88" sqref="AZ88:BD8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365</v>
      </c>
      <c r="DK2" s="1142"/>
      <c r="DL2" s="1142"/>
      <c r="DM2" s="1142"/>
      <c r="DN2" s="1142"/>
      <c r="DO2" s="1143"/>
      <c r="DP2" s="229"/>
      <c r="DQ2" s="1141" t="s">
        <v>366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369</v>
      </c>
      <c r="B5" s="1027"/>
      <c r="C5" s="1027"/>
      <c r="D5" s="1027"/>
      <c r="E5" s="1027"/>
      <c r="F5" s="1027"/>
      <c r="G5" s="1027"/>
      <c r="H5" s="1027"/>
      <c r="I5" s="1027"/>
      <c r="J5" s="1027"/>
      <c r="K5" s="1027"/>
      <c r="L5" s="1027"/>
      <c r="M5" s="1027"/>
      <c r="N5" s="1027"/>
      <c r="O5" s="1027"/>
      <c r="P5" s="1028"/>
      <c r="Q5" s="1032" t="s">
        <v>370</v>
      </c>
      <c r="R5" s="1033"/>
      <c r="S5" s="1033"/>
      <c r="T5" s="1033"/>
      <c r="U5" s="1034"/>
      <c r="V5" s="1032" t="s">
        <v>371</v>
      </c>
      <c r="W5" s="1033"/>
      <c r="X5" s="1033"/>
      <c r="Y5" s="1033"/>
      <c r="Z5" s="1034"/>
      <c r="AA5" s="1032" t="s">
        <v>372</v>
      </c>
      <c r="AB5" s="1033"/>
      <c r="AC5" s="1033"/>
      <c r="AD5" s="1033"/>
      <c r="AE5" s="1033"/>
      <c r="AF5" s="1144" t="s">
        <v>373</v>
      </c>
      <c r="AG5" s="1033"/>
      <c r="AH5" s="1033"/>
      <c r="AI5" s="1033"/>
      <c r="AJ5" s="1048"/>
      <c r="AK5" s="1033" t="s">
        <v>374</v>
      </c>
      <c r="AL5" s="1033"/>
      <c r="AM5" s="1033"/>
      <c r="AN5" s="1033"/>
      <c r="AO5" s="1034"/>
      <c r="AP5" s="1032" t="s">
        <v>375</v>
      </c>
      <c r="AQ5" s="1033"/>
      <c r="AR5" s="1033"/>
      <c r="AS5" s="1033"/>
      <c r="AT5" s="1034"/>
      <c r="AU5" s="1032" t="s">
        <v>376</v>
      </c>
      <c r="AV5" s="1033"/>
      <c r="AW5" s="1033"/>
      <c r="AX5" s="1033"/>
      <c r="AY5" s="1048"/>
      <c r="AZ5" s="236"/>
      <c r="BA5" s="236"/>
      <c r="BB5" s="236"/>
      <c r="BC5" s="236"/>
      <c r="BD5" s="236"/>
      <c r="BE5" s="237"/>
      <c r="BF5" s="237"/>
      <c r="BG5" s="237"/>
      <c r="BH5" s="237"/>
      <c r="BI5" s="237"/>
      <c r="BJ5" s="237"/>
      <c r="BK5" s="237"/>
      <c r="BL5" s="237"/>
      <c r="BM5" s="237"/>
      <c r="BN5" s="237"/>
      <c r="BO5" s="237"/>
      <c r="BP5" s="237"/>
      <c r="BQ5" s="1026" t="s">
        <v>377</v>
      </c>
      <c r="BR5" s="1027"/>
      <c r="BS5" s="1027"/>
      <c r="BT5" s="1027"/>
      <c r="BU5" s="1027"/>
      <c r="BV5" s="1027"/>
      <c r="BW5" s="1027"/>
      <c r="BX5" s="1027"/>
      <c r="BY5" s="1027"/>
      <c r="BZ5" s="1027"/>
      <c r="CA5" s="1027"/>
      <c r="CB5" s="1027"/>
      <c r="CC5" s="1027"/>
      <c r="CD5" s="1027"/>
      <c r="CE5" s="1027"/>
      <c r="CF5" s="1027"/>
      <c r="CG5" s="1028"/>
      <c r="CH5" s="1032" t="s">
        <v>378</v>
      </c>
      <c r="CI5" s="1033"/>
      <c r="CJ5" s="1033"/>
      <c r="CK5" s="1033"/>
      <c r="CL5" s="1034"/>
      <c r="CM5" s="1032" t="s">
        <v>379</v>
      </c>
      <c r="CN5" s="1033"/>
      <c r="CO5" s="1033"/>
      <c r="CP5" s="1033"/>
      <c r="CQ5" s="1034"/>
      <c r="CR5" s="1032" t="s">
        <v>380</v>
      </c>
      <c r="CS5" s="1033"/>
      <c r="CT5" s="1033"/>
      <c r="CU5" s="1033"/>
      <c r="CV5" s="1034"/>
      <c r="CW5" s="1032" t="s">
        <v>381</v>
      </c>
      <c r="CX5" s="1033"/>
      <c r="CY5" s="1033"/>
      <c r="CZ5" s="1033"/>
      <c r="DA5" s="1034"/>
      <c r="DB5" s="1032" t="s">
        <v>382</v>
      </c>
      <c r="DC5" s="1033"/>
      <c r="DD5" s="1033"/>
      <c r="DE5" s="1033"/>
      <c r="DF5" s="1034"/>
      <c r="DG5" s="1129" t="s">
        <v>383</v>
      </c>
      <c r="DH5" s="1130"/>
      <c r="DI5" s="1130"/>
      <c r="DJ5" s="1130"/>
      <c r="DK5" s="1131"/>
      <c r="DL5" s="1129" t="s">
        <v>384</v>
      </c>
      <c r="DM5" s="1130"/>
      <c r="DN5" s="1130"/>
      <c r="DO5" s="1130"/>
      <c r="DP5" s="1131"/>
      <c r="DQ5" s="1032" t="s">
        <v>385</v>
      </c>
      <c r="DR5" s="1033"/>
      <c r="DS5" s="1033"/>
      <c r="DT5" s="1033"/>
      <c r="DU5" s="1034"/>
      <c r="DV5" s="1032" t="s">
        <v>376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386</v>
      </c>
      <c r="C7" s="1082"/>
      <c r="D7" s="1082"/>
      <c r="E7" s="1082"/>
      <c r="F7" s="1082"/>
      <c r="G7" s="1082"/>
      <c r="H7" s="1082"/>
      <c r="I7" s="1082"/>
      <c r="J7" s="1082"/>
      <c r="K7" s="1082"/>
      <c r="L7" s="1082"/>
      <c r="M7" s="1082"/>
      <c r="N7" s="1082"/>
      <c r="O7" s="1082"/>
      <c r="P7" s="1083"/>
      <c r="Q7" s="1135">
        <v>3281</v>
      </c>
      <c r="R7" s="1136"/>
      <c r="S7" s="1136"/>
      <c r="T7" s="1136"/>
      <c r="U7" s="1136"/>
      <c r="V7" s="1136">
        <v>3180</v>
      </c>
      <c r="W7" s="1136"/>
      <c r="X7" s="1136"/>
      <c r="Y7" s="1136"/>
      <c r="Z7" s="1136"/>
      <c r="AA7" s="1136">
        <v>101</v>
      </c>
      <c r="AB7" s="1136"/>
      <c r="AC7" s="1136"/>
      <c r="AD7" s="1136"/>
      <c r="AE7" s="1137"/>
      <c r="AF7" s="1138">
        <v>67</v>
      </c>
      <c r="AG7" s="1139"/>
      <c r="AH7" s="1139"/>
      <c r="AI7" s="1139"/>
      <c r="AJ7" s="1140"/>
      <c r="AK7" s="1122">
        <v>113</v>
      </c>
      <c r="AL7" s="1123"/>
      <c r="AM7" s="1123"/>
      <c r="AN7" s="1123"/>
      <c r="AO7" s="1123"/>
      <c r="AP7" s="1123">
        <v>2710</v>
      </c>
      <c r="AQ7" s="1123"/>
      <c r="AR7" s="1123"/>
      <c r="AS7" s="1123"/>
      <c r="AT7" s="1123"/>
      <c r="AU7" s="1124" t="s">
        <v>573</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388</v>
      </c>
      <c r="B23" s="975" t="s">
        <v>389</v>
      </c>
      <c r="C23" s="976"/>
      <c r="D23" s="976"/>
      <c r="E23" s="976"/>
      <c r="F23" s="976"/>
      <c r="G23" s="976"/>
      <c r="H23" s="976"/>
      <c r="I23" s="976"/>
      <c r="J23" s="976"/>
      <c r="K23" s="976"/>
      <c r="L23" s="976"/>
      <c r="M23" s="976"/>
      <c r="N23" s="976"/>
      <c r="O23" s="976"/>
      <c r="P23" s="977"/>
      <c r="Q23" s="1099">
        <v>3281</v>
      </c>
      <c r="R23" s="1100"/>
      <c r="S23" s="1100"/>
      <c r="T23" s="1100"/>
      <c r="U23" s="1100"/>
      <c r="V23" s="1100">
        <v>3180</v>
      </c>
      <c r="W23" s="1100"/>
      <c r="X23" s="1100"/>
      <c r="Y23" s="1100"/>
      <c r="Z23" s="1100"/>
      <c r="AA23" s="1100">
        <v>101</v>
      </c>
      <c r="AB23" s="1100"/>
      <c r="AC23" s="1100"/>
      <c r="AD23" s="1100"/>
      <c r="AE23" s="1101"/>
      <c r="AF23" s="1102">
        <v>67</v>
      </c>
      <c r="AG23" s="1100"/>
      <c r="AH23" s="1100"/>
      <c r="AI23" s="1100"/>
      <c r="AJ23" s="1103"/>
      <c r="AK23" s="1104"/>
      <c r="AL23" s="1105"/>
      <c r="AM23" s="1105"/>
      <c r="AN23" s="1105"/>
      <c r="AO23" s="1105"/>
      <c r="AP23" s="1100">
        <v>2710</v>
      </c>
      <c r="AQ23" s="1100"/>
      <c r="AR23" s="1100"/>
      <c r="AS23" s="1100"/>
      <c r="AT23" s="1100"/>
      <c r="AU23" s="1106"/>
      <c r="AV23" s="1106"/>
      <c r="AW23" s="1106"/>
      <c r="AX23" s="1106"/>
      <c r="AY23" s="1107"/>
      <c r="AZ23" s="1096" t="s">
        <v>390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391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392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369</v>
      </c>
      <c r="B26" s="1027"/>
      <c r="C26" s="1027"/>
      <c r="D26" s="1027"/>
      <c r="E26" s="1027"/>
      <c r="F26" s="1027"/>
      <c r="G26" s="1027"/>
      <c r="H26" s="1027"/>
      <c r="I26" s="1027"/>
      <c r="J26" s="1027"/>
      <c r="K26" s="1027"/>
      <c r="L26" s="1027"/>
      <c r="M26" s="1027"/>
      <c r="N26" s="1027"/>
      <c r="O26" s="1027"/>
      <c r="P26" s="1028"/>
      <c r="Q26" s="1032" t="s">
        <v>393</v>
      </c>
      <c r="R26" s="1033"/>
      <c r="S26" s="1033"/>
      <c r="T26" s="1033"/>
      <c r="U26" s="1034"/>
      <c r="V26" s="1032" t="s">
        <v>394</v>
      </c>
      <c r="W26" s="1033"/>
      <c r="X26" s="1033"/>
      <c r="Y26" s="1033"/>
      <c r="Z26" s="1034"/>
      <c r="AA26" s="1032" t="s">
        <v>395</v>
      </c>
      <c r="AB26" s="1033"/>
      <c r="AC26" s="1033"/>
      <c r="AD26" s="1033"/>
      <c r="AE26" s="1033"/>
      <c r="AF26" s="1090" t="s">
        <v>396</v>
      </c>
      <c r="AG26" s="1039"/>
      <c r="AH26" s="1039"/>
      <c r="AI26" s="1039"/>
      <c r="AJ26" s="1091"/>
      <c r="AK26" s="1033" t="s">
        <v>397</v>
      </c>
      <c r="AL26" s="1033"/>
      <c r="AM26" s="1033"/>
      <c r="AN26" s="1033"/>
      <c r="AO26" s="1034"/>
      <c r="AP26" s="1032" t="s">
        <v>398</v>
      </c>
      <c r="AQ26" s="1033"/>
      <c r="AR26" s="1033"/>
      <c r="AS26" s="1033"/>
      <c r="AT26" s="1034"/>
      <c r="AU26" s="1032" t="s">
        <v>399</v>
      </c>
      <c r="AV26" s="1033"/>
      <c r="AW26" s="1033"/>
      <c r="AX26" s="1033"/>
      <c r="AY26" s="1034"/>
      <c r="AZ26" s="1032" t="s">
        <v>400</v>
      </c>
      <c r="BA26" s="1033"/>
      <c r="BB26" s="1033"/>
      <c r="BC26" s="1033"/>
      <c r="BD26" s="1034"/>
      <c r="BE26" s="1032" t="s">
        <v>376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401</v>
      </c>
      <c r="C28" s="1082"/>
      <c r="D28" s="1082"/>
      <c r="E28" s="1082"/>
      <c r="F28" s="1082"/>
      <c r="G28" s="1082"/>
      <c r="H28" s="1082"/>
      <c r="I28" s="1082"/>
      <c r="J28" s="1082"/>
      <c r="K28" s="1082"/>
      <c r="L28" s="1082"/>
      <c r="M28" s="1082"/>
      <c r="N28" s="1082"/>
      <c r="O28" s="1082"/>
      <c r="P28" s="1083"/>
      <c r="Q28" s="1084">
        <v>1092</v>
      </c>
      <c r="R28" s="1085"/>
      <c r="S28" s="1085"/>
      <c r="T28" s="1085"/>
      <c r="U28" s="1085"/>
      <c r="V28" s="1085">
        <v>945</v>
      </c>
      <c r="W28" s="1085"/>
      <c r="X28" s="1085"/>
      <c r="Y28" s="1085"/>
      <c r="Z28" s="1085"/>
      <c r="AA28" s="1085">
        <v>147</v>
      </c>
      <c r="AB28" s="1085"/>
      <c r="AC28" s="1085"/>
      <c r="AD28" s="1085"/>
      <c r="AE28" s="1086"/>
      <c r="AF28" s="1087">
        <v>147</v>
      </c>
      <c r="AG28" s="1085"/>
      <c r="AH28" s="1085"/>
      <c r="AI28" s="1085"/>
      <c r="AJ28" s="1088"/>
      <c r="AK28" s="1089">
        <v>79</v>
      </c>
      <c r="AL28" s="1077"/>
      <c r="AM28" s="1077"/>
      <c r="AN28" s="1077"/>
      <c r="AO28" s="1077"/>
      <c r="AP28" s="1077">
        <v>0</v>
      </c>
      <c r="AQ28" s="1077"/>
      <c r="AR28" s="1077"/>
      <c r="AS28" s="1077"/>
      <c r="AT28" s="1077"/>
      <c r="AU28" s="1077">
        <v>0</v>
      </c>
      <c r="AV28" s="1077"/>
      <c r="AW28" s="1077"/>
      <c r="AX28" s="1077"/>
      <c r="AY28" s="1077"/>
      <c r="AZ28" s="1078" t="s">
        <v>574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402</v>
      </c>
      <c r="C29" s="1069"/>
      <c r="D29" s="1069"/>
      <c r="E29" s="1069"/>
      <c r="F29" s="1069"/>
      <c r="G29" s="1069"/>
      <c r="H29" s="1069"/>
      <c r="I29" s="1069"/>
      <c r="J29" s="1069"/>
      <c r="K29" s="1069"/>
      <c r="L29" s="1069"/>
      <c r="M29" s="1069"/>
      <c r="N29" s="1069"/>
      <c r="O29" s="1069"/>
      <c r="P29" s="1070"/>
      <c r="Q29" s="1074">
        <v>77</v>
      </c>
      <c r="R29" s="1075"/>
      <c r="S29" s="1075"/>
      <c r="T29" s="1075"/>
      <c r="U29" s="1075"/>
      <c r="V29" s="1075">
        <v>75</v>
      </c>
      <c r="W29" s="1075"/>
      <c r="X29" s="1075"/>
      <c r="Y29" s="1075"/>
      <c r="Z29" s="1075"/>
      <c r="AA29" s="1075">
        <v>3</v>
      </c>
      <c r="AB29" s="1075"/>
      <c r="AC29" s="1075"/>
      <c r="AD29" s="1075"/>
      <c r="AE29" s="1076"/>
      <c r="AF29" s="1050">
        <v>3</v>
      </c>
      <c r="AG29" s="1051"/>
      <c r="AH29" s="1051"/>
      <c r="AI29" s="1051"/>
      <c r="AJ29" s="1052"/>
      <c r="AK29" s="1011">
        <v>22</v>
      </c>
      <c r="AL29" s="1002"/>
      <c r="AM29" s="1002"/>
      <c r="AN29" s="1002"/>
      <c r="AO29" s="1002"/>
      <c r="AP29" s="1002">
        <v>0</v>
      </c>
      <c r="AQ29" s="1002"/>
      <c r="AR29" s="1002"/>
      <c r="AS29" s="1002"/>
      <c r="AT29" s="1002"/>
      <c r="AU29" s="1002">
        <v>0</v>
      </c>
      <c r="AV29" s="1002"/>
      <c r="AW29" s="1002"/>
      <c r="AX29" s="1002"/>
      <c r="AY29" s="1002"/>
      <c r="AZ29" s="1073" t="s">
        <v>575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403</v>
      </c>
      <c r="C30" s="1069"/>
      <c r="D30" s="1069"/>
      <c r="E30" s="1069"/>
      <c r="F30" s="1069"/>
      <c r="G30" s="1069"/>
      <c r="H30" s="1069"/>
      <c r="I30" s="1069"/>
      <c r="J30" s="1069"/>
      <c r="K30" s="1069"/>
      <c r="L30" s="1069"/>
      <c r="M30" s="1069"/>
      <c r="N30" s="1069"/>
      <c r="O30" s="1069"/>
      <c r="P30" s="1070"/>
      <c r="Q30" s="1074">
        <v>601</v>
      </c>
      <c r="R30" s="1075"/>
      <c r="S30" s="1075"/>
      <c r="T30" s="1075"/>
      <c r="U30" s="1075"/>
      <c r="V30" s="1075">
        <v>573</v>
      </c>
      <c r="W30" s="1075"/>
      <c r="X30" s="1075"/>
      <c r="Y30" s="1075"/>
      <c r="Z30" s="1075"/>
      <c r="AA30" s="1075">
        <v>28</v>
      </c>
      <c r="AB30" s="1075"/>
      <c r="AC30" s="1075"/>
      <c r="AD30" s="1075"/>
      <c r="AE30" s="1076"/>
      <c r="AF30" s="1050">
        <v>28</v>
      </c>
      <c r="AG30" s="1051"/>
      <c r="AH30" s="1051"/>
      <c r="AI30" s="1051"/>
      <c r="AJ30" s="1052"/>
      <c r="AK30" s="1011">
        <v>118</v>
      </c>
      <c r="AL30" s="1002"/>
      <c r="AM30" s="1002"/>
      <c r="AN30" s="1002"/>
      <c r="AO30" s="1002"/>
      <c r="AP30" s="1002">
        <v>0</v>
      </c>
      <c r="AQ30" s="1002"/>
      <c r="AR30" s="1002"/>
      <c r="AS30" s="1002"/>
      <c r="AT30" s="1002"/>
      <c r="AU30" s="1002">
        <v>0</v>
      </c>
      <c r="AV30" s="1002"/>
      <c r="AW30" s="1002"/>
      <c r="AX30" s="1002"/>
      <c r="AY30" s="1002"/>
      <c r="AZ30" s="1073" t="s">
        <v>574</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404</v>
      </c>
      <c r="C31" s="1069"/>
      <c r="D31" s="1069"/>
      <c r="E31" s="1069"/>
      <c r="F31" s="1069"/>
      <c r="G31" s="1069"/>
      <c r="H31" s="1069"/>
      <c r="I31" s="1069"/>
      <c r="J31" s="1069"/>
      <c r="K31" s="1069"/>
      <c r="L31" s="1069"/>
      <c r="M31" s="1069"/>
      <c r="N31" s="1069"/>
      <c r="O31" s="1069"/>
      <c r="P31" s="1070"/>
      <c r="Q31" s="1074">
        <v>203</v>
      </c>
      <c r="R31" s="1075"/>
      <c r="S31" s="1075"/>
      <c r="T31" s="1075"/>
      <c r="U31" s="1075"/>
      <c r="V31" s="1075">
        <v>177</v>
      </c>
      <c r="W31" s="1075"/>
      <c r="X31" s="1075"/>
      <c r="Y31" s="1075"/>
      <c r="Z31" s="1075"/>
      <c r="AA31" s="1075">
        <v>26</v>
      </c>
      <c r="AB31" s="1075"/>
      <c r="AC31" s="1075"/>
      <c r="AD31" s="1075"/>
      <c r="AE31" s="1076"/>
      <c r="AF31" s="1050">
        <v>555</v>
      </c>
      <c r="AG31" s="1051"/>
      <c r="AH31" s="1051"/>
      <c r="AI31" s="1051"/>
      <c r="AJ31" s="1052"/>
      <c r="AK31" s="1011" t="s">
        <v>576</v>
      </c>
      <c r="AL31" s="1002"/>
      <c r="AM31" s="1002"/>
      <c r="AN31" s="1002"/>
      <c r="AO31" s="1002"/>
      <c r="AP31" s="1002">
        <v>16</v>
      </c>
      <c r="AQ31" s="1002"/>
      <c r="AR31" s="1002"/>
      <c r="AS31" s="1002"/>
      <c r="AT31" s="1002"/>
      <c r="AU31" s="1002">
        <v>0</v>
      </c>
      <c r="AV31" s="1002"/>
      <c r="AW31" s="1002"/>
      <c r="AX31" s="1002"/>
      <c r="AY31" s="1002"/>
      <c r="AZ31" s="1073" t="s">
        <v>574</v>
      </c>
      <c r="BA31" s="1073"/>
      <c r="BB31" s="1073"/>
      <c r="BC31" s="1073"/>
      <c r="BD31" s="1073"/>
      <c r="BE31" s="1063" t="s">
        <v>405</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406</v>
      </c>
      <c r="C32" s="1069"/>
      <c r="D32" s="1069"/>
      <c r="E32" s="1069"/>
      <c r="F32" s="1069"/>
      <c r="G32" s="1069"/>
      <c r="H32" s="1069"/>
      <c r="I32" s="1069"/>
      <c r="J32" s="1069"/>
      <c r="K32" s="1069"/>
      <c r="L32" s="1069"/>
      <c r="M32" s="1069"/>
      <c r="N32" s="1069"/>
      <c r="O32" s="1069"/>
      <c r="P32" s="1070"/>
      <c r="Q32" s="1074">
        <v>186</v>
      </c>
      <c r="R32" s="1075"/>
      <c r="S32" s="1075"/>
      <c r="T32" s="1075"/>
      <c r="U32" s="1075"/>
      <c r="V32" s="1075">
        <v>179</v>
      </c>
      <c r="W32" s="1075"/>
      <c r="X32" s="1075"/>
      <c r="Y32" s="1075"/>
      <c r="Z32" s="1075"/>
      <c r="AA32" s="1075">
        <v>8</v>
      </c>
      <c r="AB32" s="1075"/>
      <c r="AC32" s="1075"/>
      <c r="AD32" s="1075"/>
      <c r="AE32" s="1076"/>
      <c r="AF32" s="1050">
        <v>8</v>
      </c>
      <c r="AG32" s="1051"/>
      <c r="AH32" s="1051"/>
      <c r="AI32" s="1051"/>
      <c r="AJ32" s="1052"/>
      <c r="AK32" s="1011">
        <v>65</v>
      </c>
      <c r="AL32" s="1002"/>
      <c r="AM32" s="1002"/>
      <c r="AN32" s="1002"/>
      <c r="AO32" s="1002"/>
      <c r="AP32" s="1002">
        <v>758</v>
      </c>
      <c r="AQ32" s="1002"/>
      <c r="AR32" s="1002"/>
      <c r="AS32" s="1002"/>
      <c r="AT32" s="1002"/>
      <c r="AU32" s="1002">
        <v>402</v>
      </c>
      <c r="AV32" s="1002"/>
      <c r="AW32" s="1002"/>
      <c r="AX32" s="1002"/>
      <c r="AY32" s="1002"/>
      <c r="AZ32" s="1073" t="s">
        <v>574</v>
      </c>
      <c r="BA32" s="1073"/>
      <c r="BB32" s="1073"/>
      <c r="BC32" s="1073"/>
      <c r="BD32" s="1073"/>
      <c r="BE32" s="1063" t="s">
        <v>407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408</v>
      </c>
      <c r="C33" s="1069"/>
      <c r="D33" s="1069"/>
      <c r="E33" s="1069"/>
      <c r="F33" s="1069"/>
      <c r="G33" s="1069"/>
      <c r="H33" s="1069"/>
      <c r="I33" s="1069"/>
      <c r="J33" s="1069"/>
      <c r="K33" s="1069"/>
      <c r="L33" s="1069"/>
      <c r="M33" s="1069"/>
      <c r="N33" s="1069"/>
      <c r="O33" s="1069"/>
      <c r="P33" s="1070"/>
      <c r="Q33" s="1074">
        <v>66</v>
      </c>
      <c r="R33" s="1075"/>
      <c r="S33" s="1075"/>
      <c r="T33" s="1075"/>
      <c r="U33" s="1075"/>
      <c r="V33" s="1075">
        <v>55</v>
      </c>
      <c r="W33" s="1075"/>
      <c r="X33" s="1075"/>
      <c r="Y33" s="1075"/>
      <c r="Z33" s="1075"/>
      <c r="AA33" s="1075">
        <v>12</v>
      </c>
      <c r="AB33" s="1075"/>
      <c r="AC33" s="1075"/>
      <c r="AD33" s="1075"/>
      <c r="AE33" s="1076"/>
      <c r="AF33" s="1050">
        <v>12</v>
      </c>
      <c r="AG33" s="1051"/>
      <c r="AH33" s="1051"/>
      <c r="AI33" s="1051"/>
      <c r="AJ33" s="1052"/>
      <c r="AK33" s="1011">
        <v>21</v>
      </c>
      <c r="AL33" s="1002"/>
      <c r="AM33" s="1002"/>
      <c r="AN33" s="1002"/>
      <c r="AO33" s="1002"/>
      <c r="AP33" s="1002">
        <v>125</v>
      </c>
      <c r="AQ33" s="1002"/>
      <c r="AR33" s="1002"/>
      <c r="AS33" s="1002"/>
      <c r="AT33" s="1002"/>
      <c r="AU33" s="1002">
        <v>125</v>
      </c>
      <c r="AV33" s="1002"/>
      <c r="AW33" s="1002"/>
      <c r="AX33" s="1002"/>
      <c r="AY33" s="1002"/>
      <c r="AZ33" s="1073" t="s">
        <v>574</v>
      </c>
      <c r="BA33" s="1073"/>
      <c r="BB33" s="1073"/>
      <c r="BC33" s="1073"/>
      <c r="BD33" s="1073"/>
      <c r="BE33" s="1063" t="s">
        <v>407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388</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752</v>
      </c>
      <c r="AG63" s="990"/>
      <c r="AH63" s="990"/>
      <c r="AI63" s="990"/>
      <c r="AJ63" s="1061"/>
      <c r="AK63" s="1062"/>
      <c r="AL63" s="994"/>
      <c r="AM63" s="994"/>
      <c r="AN63" s="994"/>
      <c r="AO63" s="994"/>
      <c r="AP63" s="990">
        <v>899</v>
      </c>
      <c r="AQ63" s="990"/>
      <c r="AR63" s="990"/>
      <c r="AS63" s="990"/>
      <c r="AT63" s="990"/>
      <c r="AU63" s="990">
        <v>527</v>
      </c>
      <c r="AV63" s="990"/>
      <c r="AW63" s="990"/>
      <c r="AX63" s="990"/>
      <c r="AY63" s="990"/>
      <c r="AZ63" s="1056"/>
      <c r="BA63" s="1056"/>
      <c r="BB63" s="1056"/>
      <c r="BC63" s="1056"/>
      <c r="BD63" s="1056"/>
      <c r="BE63" s="991"/>
      <c r="BF63" s="991"/>
      <c r="BG63" s="991"/>
      <c r="BH63" s="991"/>
      <c r="BI63" s="992"/>
      <c r="BJ63" s="1057" t="s">
        <v>390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376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578</v>
      </c>
      <c r="C68" s="1017"/>
      <c r="D68" s="1017"/>
      <c r="E68" s="1017"/>
      <c r="F68" s="1017"/>
      <c r="G68" s="1017"/>
      <c r="H68" s="1017"/>
      <c r="I68" s="1017"/>
      <c r="J68" s="1017"/>
      <c r="K68" s="1017"/>
      <c r="L68" s="1017"/>
      <c r="M68" s="1017"/>
      <c r="N68" s="1017"/>
      <c r="O68" s="1017"/>
      <c r="P68" s="1018"/>
      <c r="Q68" s="1019">
        <v>3404</v>
      </c>
      <c r="R68" s="1013"/>
      <c r="S68" s="1013"/>
      <c r="T68" s="1013"/>
      <c r="U68" s="1013"/>
      <c r="V68" s="1013">
        <v>3281</v>
      </c>
      <c r="W68" s="1013"/>
      <c r="X68" s="1013"/>
      <c r="Y68" s="1013"/>
      <c r="Z68" s="1013"/>
      <c r="AA68" s="1013">
        <v>123</v>
      </c>
      <c r="AB68" s="1013"/>
      <c r="AC68" s="1013"/>
      <c r="AD68" s="1013"/>
      <c r="AE68" s="1013"/>
      <c r="AF68" s="1013">
        <v>117</v>
      </c>
      <c r="AG68" s="1013"/>
      <c r="AH68" s="1013"/>
      <c r="AI68" s="1013"/>
      <c r="AJ68" s="1013"/>
      <c r="AK68" s="1013">
        <v>117</v>
      </c>
      <c r="AL68" s="1013"/>
      <c r="AM68" s="1013"/>
      <c r="AN68" s="1013"/>
      <c r="AO68" s="1013"/>
      <c r="AP68" s="1013">
        <v>388</v>
      </c>
      <c r="AQ68" s="1013"/>
      <c r="AR68" s="1013"/>
      <c r="AS68" s="1013"/>
      <c r="AT68" s="1013"/>
      <c r="AU68" s="1013">
        <v>14</v>
      </c>
      <c r="AV68" s="1013"/>
      <c r="AW68" s="1013"/>
      <c r="AX68" s="1013"/>
      <c r="AY68" s="1013"/>
      <c r="AZ68" s="1014" t="s">
        <v>583</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586</v>
      </c>
      <c r="C69" s="1006"/>
      <c r="D69" s="1006"/>
      <c r="E69" s="1006"/>
      <c r="F69" s="1006"/>
      <c r="G69" s="1006"/>
      <c r="H69" s="1006"/>
      <c r="I69" s="1006"/>
      <c r="J69" s="1006"/>
      <c r="K69" s="1006"/>
      <c r="L69" s="1006"/>
      <c r="M69" s="1006"/>
      <c r="N69" s="1006"/>
      <c r="O69" s="1006"/>
      <c r="P69" s="1007"/>
      <c r="Q69" s="1008">
        <v>68</v>
      </c>
      <c r="R69" s="1002"/>
      <c r="S69" s="1002"/>
      <c r="T69" s="1002"/>
      <c r="U69" s="1002"/>
      <c r="V69" s="1002">
        <v>64</v>
      </c>
      <c r="W69" s="1002"/>
      <c r="X69" s="1002"/>
      <c r="Y69" s="1002"/>
      <c r="Z69" s="1002"/>
      <c r="AA69" s="1002">
        <v>3</v>
      </c>
      <c r="AB69" s="1002"/>
      <c r="AC69" s="1002"/>
      <c r="AD69" s="1002"/>
      <c r="AE69" s="1002"/>
      <c r="AF69" s="1002">
        <v>3</v>
      </c>
      <c r="AG69" s="1002"/>
      <c r="AH69" s="1002"/>
      <c r="AI69" s="1002"/>
      <c r="AJ69" s="1002"/>
      <c r="AK69" s="1002" t="s">
        <v>590</v>
      </c>
      <c r="AL69" s="1002"/>
      <c r="AM69" s="1002"/>
      <c r="AN69" s="1002"/>
      <c r="AO69" s="1002"/>
      <c r="AP69" s="1002" t="s">
        <v>591</v>
      </c>
      <c r="AQ69" s="1002"/>
      <c r="AR69" s="1002"/>
      <c r="AS69" s="1002"/>
      <c r="AT69" s="1002"/>
      <c r="AU69" s="1002" t="s">
        <v>591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587</v>
      </c>
      <c r="C70" s="1006"/>
      <c r="D70" s="1006"/>
      <c r="E70" s="1006"/>
      <c r="F70" s="1006"/>
      <c r="G70" s="1006"/>
      <c r="H70" s="1006"/>
      <c r="I70" s="1006"/>
      <c r="J70" s="1006"/>
      <c r="K70" s="1006"/>
      <c r="L70" s="1006"/>
      <c r="M70" s="1006"/>
      <c r="N70" s="1006"/>
      <c r="O70" s="1006"/>
      <c r="P70" s="1007"/>
      <c r="Q70" s="1008">
        <v>8250</v>
      </c>
      <c r="R70" s="1002"/>
      <c r="S70" s="1002"/>
      <c r="T70" s="1002"/>
      <c r="U70" s="1002"/>
      <c r="V70" s="1002">
        <v>8182</v>
      </c>
      <c r="W70" s="1002"/>
      <c r="X70" s="1002"/>
      <c r="Y70" s="1002"/>
      <c r="Z70" s="1002"/>
      <c r="AA70" s="1002">
        <v>68</v>
      </c>
      <c r="AB70" s="1002"/>
      <c r="AC70" s="1002"/>
      <c r="AD70" s="1002"/>
      <c r="AE70" s="1002"/>
      <c r="AF70" s="1002">
        <v>68</v>
      </c>
      <c r="AG70" s="1002"/>
      <c r="AH70" s="1002"/>
      <c r="AI70" s="1002"/>
      <c r="AJ70" s="1002"/>
      <c r="AK70" s="1002">
        <v>720</v>
      </c>
      <c r="AL70" s="1002"/>
      <c r="AM70" s="1002"/>
      <c r="AN70" s="1002"/>
      <c r="AO70" s="1002"/>
      <c r="AP70" s="1002" t="s">
        <v>591</v>
      </c>
      <c r="AQ70" s="1002"/>
      <c r="AR70" s="1002"/>
      <c r="AS70" s="1002"/>
      <c r="AT70" s="1002"/>
      <c r="AU70" s="1002" t="s">
        <v>591</v>
      </c>
      <c r="AV70" s="1002"/>
      <c r="AW70" s="1002"/>
      <c r="AX70" s="1002"/>
      <c r="AY70" s="1002"/>
      <c r="AZ70" s="1003" t="s">
        <v>585</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579</v>
      </c>
      <c r="C71" s="1006"/>
      <c r="D71" s="1006"/>
      <c r="E71" s="1006"/>
      <c r="F71" s="1006"/>
      <c r="G71" s="1006"/>
      <c r="H71" s="1006"/>
      <c r="I71" s="1006"/>
      <c r="J71" s="1006"/>
      <c r="K71" s="1006"/>
      <c r="L71" s="1006"/>
      <c r="M71" s="1006"/>
      <c r="N71" s="1006"/>
      <c r="O71" s="1006"/>
      <c r="P71" s="1007"/>
      <c r="Q71" s="1008">
        <v>2940</v>
      </c>
      <c r="R71" s="1002"/>
      <c r="S71" s="1002"/>
      <c r="T71" s="1002"/>
      <c r="U71" s="1002"/>
      <c r="V71" s="1002">
        <v>2813</v>
      </c>
      <c r="W71" s="1002"/>
      <c r="X71" s="1002"/>
      <c r="Y71" s="1002"/>
      <c r="Z71" s="1002"/>
      <c r="AA71" s="1002">
        <v>127</v>
      </c>
      <c r="AB71" s="1002"/>
      <c r="AC71" s="1002"/>
      <c r="AD71" s="1002"/>
      <c r="AE71" s="1002"/>
      <c r="AF71" s="1002">
        <v>127</v>
      </c>
      <c r="AG71" s="1002"/>
      <c r="AH71" s="1002"/>
      <c r="AI71" s="1002"/>
      <c r="AJ71" s="1002"/>
      <c r="AK71" s="1002">
        <v>97</v>
      </c>
      <c r="AL71" s="1002"/>
      <c r="AM71" s="1002"/>
      <c r="AN71" s="1002"/>
      <c r="AO71" s="1002"/>
      <c r="AP71" s="1002">
        <v>663</v>
      </c>
      <c r="AQ71" s="1002"/>
      <c r="AR71" s="1002"/>
      <c r="AS71" s="1002"/>
      <c r="AT71" s="1002"/>
      <c r="AU71" s="1002">
        <v>28</v>
      </c>
      <c r="AV71" s="1002"/>
      <c r="AW71" s="1002"/>
      <c r="AX71" s="1002"/>
      <c r="AY71" s="1002"/>
      <c r="AZ71" s="1003" t="s">
        <v>584</v>
      </c>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577</v>
      </c>
      <c r="C72" s="1006"/>
      <c r="D72" s="1006"/>
      <c r="E72" s="1006"/>
      <c r="F72" s="1006"/>
      <c r="G72" s="1006"/>
      <c r="H72" s="1006"/>
      <c r="I72" s="1006"/>
      <c r="J72" s="1006"/>
      <c r="K72" s="1006"/>
      <c r="L72" s="1006"/>
      <c r="M72" s="1006"/>
      <c r="N72" s="1006"/>
      <c r="O72" s="1006"/>
      <c r="P72" s="1007"/>
      <c r="Q72" s="1008">
        <v>410</v>
      </c>
      <c r="R72" s="1002"/>
      <c r="S72" s="1002"/>
      <c r="T72" s="1002"/>
      <c r="U72" s="1002"/>
      <c r="V72" s="1002">
        <v>408</v>
      </c>
      <c r="W72" s="1002"/>
      <c r="X72" s="1002"/>
      <c r="Y72" s="1002"/>
      <c r="Z72" s="1002"/>
      <c r="AA72" s="1002">
        <v>2</v>
      </c>
      <c r="AB72" s="1002"/>
      <c r="AC72" s="1002"/>
      <c r="AD72" s="1002"/>
      <c r="AE72" s="1002"/>
      <c r="AF72" s="1002">
        <v>588</v>
      </c>
      <c r="AG72" s="1002"/>
      <c r="AH72" s="1002"/>
      <c r="AI72" s="1002"/>
      <c r="AJ72" s="1002"/>
      <c r="AK72" s="1002" t="s">
        <v>592</v>
      </c>
      <c r="AL72" s="1002"/>
      <c r="AM72" s="1002"/>
      <c r="AN72" s="1002"/>
      <c r="AO72" s="1002"/>
      <c r="AP72" s="1002" t="s">
        <v>591</v>
      </c>
      <c r="AQ72" s="1002"/>
      <c r="AR72" s="1002"/>
      <c r="AS72" s="1002"/>
      <c r="AT72" s="1002"/>
      <c r="AU72" s="1002" t="s">
        <v>591</v>
      </c>
      <c r="AV72" s="1002"/>
      <c r="AW72" s="1002"/>
      <c r="AX72" s="1002"/>
      <c r="AY72" s="1002"/>
      <c r="AZ72" s="1003" t="s">
        <v>593</v>
      </c>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580</v>
      </c>
      <c r="C73" s="1006"/>
      <c r="D73" s="1006"/>
      <c r="E73" s="1006"/>
      <c r="F73" s="1006"/>
      <c r="G73" s="1006"/>
      <c r="H73" s="1006"/>
      <c r="I73" s="1006"/>
      <c r="J73" s="1006"/>
      <c r="K73" s="1006"/>
      <c r="L73" s="1006"/>
      <c r="M73" s="1006"/>
      <c r="N73" s="1006"/>
      <c r="O73" s="1006"/>
      <c r="P73" s="1007"/>
      <c r="Q73" s="1008">
        <v>1357</v>
      </c>
      <c r="R73" s="1002"/>
      <c r="S73" s="1002"/>
      <c r="T73" s="1002"/>
      <c r="U73" s="1002"/>
      <c r="V73" s="1002">
        <v>1341</v>
      </c>
      <c r="W73" s="1002"/>
      <c r="X73" s="1002"/>
      <c r="Y73" s="1002"/>
      <c r="Z73" s="1002"/>
      <c r="AA73" s="1002">
        <v>16</v>
      </c>
      <c r="AB73" s="1002"/>
      <c r="AC73" s="1002"/>
      <c r="AD73" s="1002"/>
      <c r="AE73" s="1002"/>
      <c r="AF73" s="1002">
        <v>16</v>
      </c>
      <c r="AG73" s="1002"/>
      <c r="AH73" s="1002"/>
      <c r="AI73" s="1002"/>
      <c r="AJ73" s="1002"/>
      <c r="AK73" s="1002" t="s">
        <v>591</v>
      </c>
      <c r="AL73" s="1002"/>
      <c r="AM73" s="1002"/>
      <c r="AN73" s="1002"/>
      <c r="AO73" s="1002"/>
      <c r="AP73" s="1002" t="s">
        <v>591</v>
      </c>
      <c r="AQ73" s="1002"/>
      <c r="AR73" s="1002"/>
      <c r="AS73" s="1002"/>
      <c r="AT73" s="1002"/>
      <c r="AU73" s="1002" t="s">
        <v>591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581</v>
      </c>
      <c r="C74" s="1006"/>
      <c r="D74" s="1006"/>
      <c r="E74" s="1006"/>
      <c r="F74" s="1006"/>
      <c r="G74" s="1006"/>
      <c r="H74" s="1006"/>
      <c r="I74" s="1006"/>
      <c r="J74" s="1006"/>
      <c r="K74" s="1006"/>
      <c r="L74" s="1006"/>
      <c r="M74" s="1006"/>
      <c r="N74" s="1006"/>
      <c r="O74" s="1006"/>
      <c r="P74" s="1007"/>
      <c r="Q74" s="1008">
        <v>250</v>
      </c>
      <c r="R74" s="1002"/>
      <c r="S74" s="1002"/>
      <c r="T74" s="1002"/>
      <c r="U74" s="1002"/>
      <c r="V74" s="1002">
        <v>234</v>
      </c>
      <c r="W74" s="1002"/>
      <c r="X74" s="1002"/>
      <c r="Y74" s="1002"/>
      <c r="Z74" s="1002"/>
      <c r="AA74" s="1002">
        <v>16</v>
      </c>
      <c r="AB74" s="1002"/>
      <c r="AC74" s="1002"/>
      <c r="AD74" s="1002"/>
      <c r="AE74" s="1002"/>
      <c r="AF74" s="1002">
        <v>16</v>
      </c>
      <c r="AG74" s="1002"/>
      <c r="AH74" s="1002"/>
      <c r="AI74" s="1002"/>
      <c r="AJ74" s="1002"/>
      <c r="AK74" s="1002" t="s">
        <v>591</v>
      </c>
      <c r="AL74" s="1002"/>
      <c r="AM74" s="1002"/>
      <c r="AN74" s="1002"/>
      <c r="AO74" s="1002"/>
      <c r="AP74" s="1002" t="s">
        <v>591</v>
      </c>
      <c r="AQ74" s="1002"/>
      <c r="AR74" s="1002"/>
      <c r="AS74" s="1002"/>
      <c r="AT74" s="1002"/>
      <c r="AU74" s="1002" t="s">
        <v>591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582</v>
      </c>
      <c r="C75" s="1006"/>
      <c r="D75" s="1006"/>
      <c r="E75" s="1006"/>
      <c r="F75" s="1006"/>
      <c r="G75" s="1006"/>
      <c r="H75" s="1006"/>
      <c r="I75" s="1006"/>
      <c r="J75" s="1006"/>
      <c r="K75" s="1006"/>
      <c r="L75" s="1006"/>
      <c r="M75" s="1006"/>
      <c r="N75" s="1006"/>
      <c r="O75" s="1006"/>
      <c r="P75" s="1007"/>
      <c r="Q75" s="1009">
        <v>253621</v>
      </c>
      <c r="R75" s="1010"/>
      <c r="S75" s="1010"/>
      <c r="T75" s="1010"/>
      <c r="U75" s="1011"/>
      <c r="V75" s="1012">
        <v>241656</v>
      </c>
      <c r="W75" s="1010"/>
      <c r="X75" s="1010"/>
      <c r="Y75" s="1010"/>
      <c r="Z75" s="1011"/>
      <c r="AA75" s="1012">
        <v>11965</v>
      </c>
      <c r="AB75" s="1010"/>
      <c r="AC75" s="1010"/>
      <c r="AD75" s="1010"/>
      <c r="AE75" s="1011"/>
      <c r="AF75" s="1012">
        <v>11965</v>
      </c>
      <c r="AG75" s="1010"/>
      <c r="AH75" s="1010"/>
      <c r="AI75" s="1010"/>
      <c r="AJ75" s="1011"/>
      <c r="AK75" s="1012" t="s">
        <v>591</v>
      </c>
      <c r="AL75" s="1010"/>
      <c r="AM75" s="1010"/>
      <c r="AN75" s="1010"/>
      <c r="AO75" s="1011"/>
      <c r="AP75" s="1012" t="s">
        <v>591</v>
      </c>
      <c r="AQ75" s="1010"/>
      <c r="AR75" s="1010"/>
      <c r="AS75" s="1010"/>
      <c r="AT75" s="1011"/>
      <c r="AU75" s="1012" t="s">
        <v>591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588</v>
      </c>
      <c r="C76" s="1006"/>
      <c r="D76" s="1006"/>
      <c r="E76" s="1006"/>
      <c r="F76" s="1006"/>
      <c r="G76" s="1006"/>
      <c r="H76" s="1006"/>
      <c r="I76" s="1006"/>
      <c r="J76" s="1006"/>
      <c r="K76" s="1006"/>
      <c r="L76" s="1006"/>
      <c r="M76" s="1006"/>
      <c r="N76" s="1006"/>
      <c r="O76" s="1006"/>
      <c r="P76" s="1007"/>
      <c r="Q76" s="1009">
        <v>82</v>
      </c>
      <c r="R76" s="1010"/>
      <c r="S76" s="1010"/>
      <c r="T76" s="1010"/>
      <c r="U76" s="1011"/>
      <c r="V76" s="1012">
        <v>71</v>
      </c>
      <c r="W76" s="1010"/>
      <c r="X76" s="1010"/>
      <c r="Y76" s="1010"/>
      <c r="Z76" s="1011"/>
      <c r="AA76" s="1012">
        <v>10</v>
      </c>
      <c r="AB76" s="1010"/>
      <c r="AC76" s="1010"/>
      <c r="AD76" s="1010"/>
      <c r="AE76" s="1011"/>
      <c r="AF76" s="1012">
        <v>10</v>
      </c>
      <c r="AG76" s="1010"/>
      <c r="AH76" s="1010"/>
      <c r="AI76" s="1010"/>
      <c r="AJ76" s="1011"/>
      <c r="AK76" s="1012">
        <v>37</v>
      </c>
      <c r="AL76" s="1010"/>
      <c r="AM76" s="1010"/>
      <c r="AN76" s="1010"/>
      <c r="AO76" s="1011"/>
      <c r="AP76" s="1012" t="s">
        <v>591</v>
      </c>
      <c r="AQ76" s="1010"/>
      <c r="AR76" s="1010"/>
      <c r="AS76" s="1010"/>
      <c r="AT76" s="1011"/>
      <c r="AU76" s="1012" t="s">
        <v>591</v>
      </c>
      <c r="AV76" s="1010"/>
      <c r="AW76" s="1010"/>
      <c r="AX76" s="1010"/>
      <c r="AY76" s="1011"/>
      <c r="AZ76" s="1003" t="s">
        <v>589</v>
      </c>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388</v>
      </c>
      <c r="B88" s="975" t="s">
        <v>420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12911</v>
      </c>
      <c r="AG88" s="990"/>
      <c r="AH88" s="990"/>
      <c r="AI88" s="990"/>
      <c r="AJ88" s="990"/>
      <c r="AK88" s="994"/>
      <c r="AL88" s="994"/>
      <c r="AM88" s="994"/>
      <c r="AN88" s="994"/>
      <c r="AO88" s="994"/>
      <c r="AP88" s="990">
        <v>1051</v>
      </c>
      <c r="AQ88" s="990"/>
      <c r="AR88" s="990"/>
      <c r="AS88" s="990"/>
      <c r="AT88" s="990"/>
      <c r="AU88" s="990">
        <v>42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307</v>
      </c>
      <c r="AG109" s="925"/>
      <c r="AH109" s="925"/>
      <c r="AI109" s="925"/>
      <c r="AJ109" s="926"/>
      <c r="AK109" s="927" t="s">
        <v>306</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307</v>
      </c>
      <c r="BW109" s="925"/>
      <c r="BX109" s="925"/>
      <c r="BY109" s="925"/>
      <c r="BZ109" s="926"/>
      <c r="CA109" s="927" t="s">
        <v>306</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307</v>
      </c>
      <c r="DM109" s="925"/>
      <c r="DN109" s="925"/>
      <c r="DO109" s="925"/>
      <c r="DP109" s="926"/>
      <c r="DQ109" s="927" t="s">
        <v>306</v>
      </c>
      <c r="DR109" s="925"/>
      <c r="DS109" s="925"/>
      <c r="DT109" s="925"/>
      <c r="DU109" s="926"/>
      <c r="DV109" s="927" t="s">
        <v>430</v>
      </c>
      <c r="DW109" s="925"/>
      <c r="DX109" s="925"/>
      <c r="DY109" s="925"/>
      <c r="DZ109" s="956"/>
    </row>
    <row r="110" spans="1:131" s="226" customFormat="1" ht="26.25" customHeight="1">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295445</v>
      </c>
      <c r="AB110" s="918"/>
      <c r="AC110" s="918"/>
      <c r="AD110" s="918"/>
      <c r="AE110" s="919"/>
      <c r="AF110" s="920">
        <v>239652</v>
      </c>
      <c r="AG110" s="918"/>
      <c r="AH110" s="918"/>
      <c r="AI110" s="918"/>
      <c r="AJ110" s="919"/>
      <c r="AK110" s="920">
        <v>238127</v>
      </c>
      <c r="AL110" s="918"/>
      <c r="AM110" s="918"/>
      <c r="AN110" s="918"/>
      <c r="AO110" s="919"/>
      <c r="AP110" s="921">
        <v>12.2</v>
      </c>
      <c r="AQ110" s="922"/>
      <c r="AR110" s="922"/>
      <c r="AS110" s="922"/>
      <c r="AT110" s="923"/>
      <c r="AU110" s="957" t="s">
        <v>67</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2559753</v>
      </c>
      <c r="BR110" s="865"/>
      <c r="BS110" s="865"/>
      <c r="BT110" s="865"/>
      <c r="BU110" s="865"/>
      <c r="BV110" s="865">
        <v>2652723</v>
      </c>
      <c r="BW110" s="865"/>
      <c r="BX110" s="865"/>
      <c r="BY110" s="865"/>
      <c r="BZ110" s="865"/>
      <c r="CA110" s="865">
        <v>2709876</v>
      </c>
      <c r="CB110" s="865"/>
      <c r="CC110" s="865"/>
      <c r="CD110" s="865"/>
      <c r="CE110" s="865"/>
      <c r="CF110" s="889">
        <v>139.4</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436</v>
      </c>
      <c r="DH110" s="865"/>
      <c r="DI110" s="865"/>
      <c r="DJ110" s="865"/>
      <c r="DK110" s="865"/>
      <c r="DL110" s="865" t="s">
        <v>436</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436</v>
      </c>
      <c r="AB111" s="946"/>
      <c r="AC111" s="946"/>
      <c r="AD111" s="946"/>
      <c r="AE111" s="947"/>
      <c r="AF111" s="948" t="s">
        <v>437</v>
      </c>
      <c r="AG111" s="946"/>
      <c r="AH111" s="946"/>
      <c r="AI111" s="946"/>
      <c r="AJ111" s="947"/>
      <c r="AK111" s="948" t="s">
        <v>437</v>
      </c>
      <c r="AL111" s="946"/>
      <c r="AM111" s="946"/>
      <c r="AN111" s="946"/>
      <c r="AO111" s="947"/>
      <c r="AP111" s="949" t="s">
        <v>144</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20250</v>
      </c>
      <c r="BR111" s="837"/>
      <c r="BS111" s="837"/>
      <c r="BT111" s="837"/>
      <c r="BU111" s="837"/>
      <c r="BV111" s="837" t="s">
        <v>144</v>
      </c>
      <c r="BW111" s="837"/>
      <c r="BX111" s="837"/>
      <c r="BY111" s="837"/>
      <c r="BZ111" s="837"/>
      <c r="CA111" s="837" t="s">
        <v>144</v>
      </c>
      <c r="CB111" s="837"/>
      <c r="CC111" s="837"/>
      <c r="CD111" s="837"/>
      <c r="CE111" s="837"/>
      <c r="CF111" s="898" t="s">
        <v>144</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144</v>
      </c>
      <c r="DH111" s="837"/>
      <c r="DI111" s="837"/>
      <c r="DJ111" s="837"/>
      <c r="DK111" s="837"/>
      <c r="DL111" s="837" t="s">
        <v>144</v>
      </c>
      <c r="DM111" s="837"/>
      <c r="DN111" s="837"/>
      <c r="DO111" s="837"/>
      <c r="DP111" s="837"/>
      <c r="DQ111" s="837" t="s">
        <v>144</v>
      </c>
      <c r="DR111" s="837"/>
      <c r="DS111" s="837"/>
      <c r="DT111" s="837"/>
      <c r="DU111" s="837"/>
      <c r="DV111" s="814" t="s">
        <v>144</v>
      </c>
      <c r="DW111" s="814"/>
      <c r="DX111" s="814"/>
      <c r="DY111" s="814"/>
      <c r="DZ111" s="815"/>
    </row>
    <row r="112" spans="1:131" s="226" customFormat="1" ht="26.25" customHeight="1">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144</v>
      </c>
      <c r="AB112" s="800"/>
      <c r="AC112" s="800"/>
      <c r="AD112" s="800"/>
      <c r="AE112" s="801"/>
      <c r="AF112" s="802" t="s">
        <v>437</v>
      </c>
      <c r="AG112" s="800"/>
      <c r="AH112" s="800"/>
      <c r="AI112" s="800"/>
      <c r="AJ112" s="801"/>
      <c r="AK112" s="802" t="s">
        <v>437</v>
      </c>
      <c r="AL112" s="800"/>
      <c r="AM112" s="800"/>
      <c r="AN112" s="800"/>
      <c r="AO112" s="801"/>
      <c r="AP112" s="847" t="s">
        <v>437</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419066</v>
      </c>
      <c r="BR112" s="837"/>
      <c r="BS112" s="837"/>
      <c r="BT112" s="837"/>
      <c r="BU112" s="837"/>
      <c r="BV112" s="837">
        <v>410780</v>
      </c>
      <c r="BW112" s="837"/>
      <c r="BX112" s="837"/>
      <c r="BY112" s="837"/>
      <c r="BZ112" s="837"/>
      <c r="CA112" s="837">
        <v>526653</v>
      </c>
      <c r="CB112" s="837"/>
      <c r="CC112" s="837"/>
      <c r="CD112" s="837"/>
      <c r="CE112" s="837"/>
      <c r="CF112" s="898">
        <v>27.1</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9717</v>
      </c>
      <c r="DH112" s="837"/>
      <c r="DI112" s="837"/>
      <c r="DJ112" s="837"/>
      <c r="DK112" s="837"/>
      <c r="DL112" s="837" t="s">
        <v>437</v>
      </c>
      <c r="DM112" s="837"/>
      <c r="DN112" s="837"/>
      <c r="DO112" s="837"/>
      <c r="DP112" s="837"/>
      <c r="DQ112" s="837" t="s">
        <v>437</v>
      </c>
      <c r="DR112" s="837"/>
      <c r="DS112" s="837"/>
      <c r="DT112" s="837"/>
      <c r="DU112" s="837"/>
      <c r="DV112" s="814" t="s">
        <v>437</v>
      </c>
      <c r="DW112" s="814"/>
      <c r="DX112" s="814"/>
      <c r="DY112" s="814"/>
      <c r="DZ112" s="815"/>
    </row>
    <row r="113" spans="1:130" s="226" customFormat="1" ht="26.25" customHeight="1">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43015</v>
      </c>
      <c r="AB113" s="946"/>
      <c r="AC113" s="946"/>
      <c r="AD113" s="946"/>
      <c r="AE113" s="947"/>
      <c r="AF113" s="948">
        <v>48461</v>
      </c>
      <c r="AG113" s="946"/>
      <c r="AH113" s="946"/>
      <c r="AI113" s="946"/>
      <c r="AJ113" s="947"/>
      <c r="AK113" s="948">
        <v>52000</v>
      </c>
      <c r="AL113" s="946"/>
      <c r="AM113" s="946"/>
      <c r="AN113" s="946"/>
      <c r="AO113" s="947"/>
      <c r="AP113" s="949">
        <v>2.7</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55953</v>
      </c>
      <c r="BR113" s="837"/>
      <c r="BS113" s="837"/>
      <c r="BT113" s="837"/>
      <c r="BU113" s="837"/>
      <c r="BV113" s="837">
        <v>46951</v>
      </c>
      <c r="BW113" s="837"/>
      <c r="BX113" s="837"/>
      <c r="BY113" s="837"/>
      <c r="BZ113" s="837"/>
      <c r="CA113" s="837">
        <v>42031</v>
      </c>
      <c r="CB113" s="837"/>
      <c r="CC113" s="837"/>
      <c r="CD113" s="837"/>
      <c r="CE113" s="837"/>
      <c r="CF113" s="898">
        <v>2.2000000000000002</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437</v>
      </c>
      <c r="DH113" s="800"/>
      <c r="DI113" s="800"/>
      <c r="DJ113" s="800"/>
      <c r="DK113" s="801"/>
      <c r="DL113" s="802" t="s">
        <v>437</v>
      </c>
      <c r="DM113" s="800"/>
      <c r="DN113" s="800"/>
      <c r="DO113" s="800"/>
      <c r="DP113" s="801"/>
      <c r="DQ113" s="802" t="s">
        <v>437</v>
      </c>
      <c r="DR113" s="800"/>
      <c r="DS113" s="800"/>
      <c r="DT113" s="800"/>
      <c r="DU113" s="801"/>
      <c r="DV113" s="847" t="s">
        <v>437</v>
      </c>
      <c r="DW113" s="848"/>
      <c r="DX113" s="848"/>
      <c r="DY113" s="848"/>
      <c r="DZ113" s="849"/>
    </row>
    <row r="114" spans="1:130" s="226" customFormat="1" ht="26.25" customHeight="1">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11303</v>
      </c>
      <c r="AB114" s="800"/>
      <c r="AC114" s="800"/>
      <c r="AD114" s="800"/>
      <c r="AE114" s="801"/>
      <c r="AF114" s="802">
        <v>13618</v>
      </c>
      <c r="AG114" s="800"/>
      <c r="AH114" s="800"/>
      <c r="AI114" s="800"/>
      <c r="AJ114" s="801"/>
      <c r="AK114" s="802">
        <v>16375</v>
      </c>
      <c r="AL114" s="800"/>
      <c r="AM114" s="800"/>
      <c r="AN114" s="800"/>
      <c r="AO114" s="801"/>
      <c r="AP114" s="847">
        <v>0.8</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t="s">
        <v>144</v>
      </c>
      <c r="BR114" s="837"/>
      <c r="BS114" s="837"/>
      <c r="BT114" s="837"/>
      <c r="BU114" s="837"/>
      <c r="BV114" s="837" t="s">
        <v>437</v>
      </c>
      <c r="BW114" s="837"/>
      <c r="BX114" s="837"/>
      <c r="BY114" s="837"/>
      <c r="BZ114" s="837"/>
      <c r="CA114" s="837" t="s">
        <v>437</v>
      </c>
      <c r="CB114" s="837"/>
      <c r="CC114" s="837"/>
      <c r="CD114" s="837"/>
      <c r="CE114" s="837"/>
      <c r="CF114" s="898" t="s">
        <v>437</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437</v>
      </c>
      <c r="DH114" s="800"/>
      <c r="DI114" s="800"/>
      <c r="DJ114" s="800"/>
      <c r="DK114" s="801"/>
      <c r="DL114" s="802" t="s">
        <v>144</v>
      </c>
      <c r="DM114" s="800"/>
      <c r="DN114" s="800"/>
      <c r="DO114" s="800"/>
      <c r="DP114" s="801"/>
      <c r="DQ114" s="802" t="s">
        <v>437</v>
      </c>
      <c r="DR114" s="800"/>
      <c r="DS114" s="800"/>
      <c r="DT114" s="800"/>
      <c r="DU114" s="801"/>
      <c r="DV114" s="847" t="s">
        <v>144</v>
      </c>
      <c r="DW114" s="848"/>
      <c r="DX114" s="848"/>
      <c r="DY114" s="848"/>
      <c r="DZ114" s="849"/>
    </row>
    <row r="115" spans="1:130" s="226" customFormat="1" ht="26.25" customHeight="1">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8031</v>
      </c>
      <c r="AB115" s="946"/>
      <c r="AC115" s="946"/>
      <c r="AD115" s="946"/>
      <c r="AE115" s="947"/>
      <c r="AF115" s="948">
        <v>21402</v>
      </c>
      <c r="AG115" s="946"/>
      <c r="AH115" s="946"/>
      <c r="AI115" s="946"/>
      <c r="AJ115" s="947"/>
      <c r="AK115" s="948">
        <v>1152</v>
      </c>
      <c r="AL115" s="946"/>
      <c r="AM115" s="946"/>
      <c r="AN115" s="946"/>
      <c r="AO115" s="947"/>
      <c r="AP115" s="949">
        <v>0.1</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437</v>
      </c>
      <c r="BR115" s="837"/>
      <c r="BS115" s="837"/>
      <c r="BT115" s="837"/>
      <c r="BU115" s="837"/>
      <c r="BV115" s="837" t="s">
        <v>437</v>
      </c>
      <c r="BW115" s="837"/>
      <c r="BX115" s="837"/>
      <c r="BY115" s="837"/>
      <c r="BZ115" s="837"/>
      <c r="CA115" s="837" t="s">
        <v>437</v>
      </c>
      <c r="CB115" s="837"/>
      <c r="CC115" s="837"/>
      <c r="CD115" s="837"/>
      <c r="CE115" s="837"/>
      <c r="CF115" s="898" t="s">
        <v>437</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437</v>
      </c>
      <c r="DH115" s="800"/>
      <c r="DI115" s="800"/>
      <c r="DJ115" s="800"/>
      <c r="DK115" s="801"/>
      <c r="DL115" s="802" t="s">
        <v>144</v>
      </c>
      <c r="DM115" s="800"/>
      <c r="DN115" s="800"/>
      <c r="DO115" s="800"/>
      <c r="DP115" s="801"/>
      <c r="DQ115" s="802" t="s">
        <v>437</v>
      </c>
      <c r="DR115" s="800"/>
      <c r="DS115" s="800"/>
      <c r="DT115" s="800"/>
      <c r="DU115" s="801"/>
      <c r="DV115" s="847" t="s">
        <v>437</v>
      </c>
      <c r="DW115" s="848"/>
      <c r="DX115" s="848"/>
      <c r="DY115" s="848"/>
      <c r="DZ115" s="849"/>
    </row>
    <row r="116" spans="1:130" s="226" customFormat="1" ht="26.25" customHeight="1">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144</v>
      </c>
      <c r="AB116" s="800"/>
      <c r="AC116" s="800"/>
      <c r="AD116" s="800"/>
      <c r="AE116" s="801"/>
      <c r="AF116" s="802" t="s">
        <v>144</v>
      </c>
      <c r="AG116" s="800"/>
      <c r="AH116" s="800"/>
      <c r="AI116" s="800"/>
      <c r="AJ116" s="801"/>
      <c r="AK116" s="802" t="s">
        <v>437</v>
      </c>
      <c r="AL116" s="800"/>
      <c r="AM116" s="800"/>
      <c r="AN116" s="800"/>
      <c r="AO116" s="801"/>
      <c r="AP116" s="847" t="s">
        <v>437</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437</v>
      </c>
      <c r="BR116" s="837"/>
      <c r="BS116" s="837"/>
      <c r="BT116" s="837"/>
      <c r="BU116" s="837"/>
      <c r="BV116" s="837" t="s">
        <v>437</v>
      </c>
      <c r="BW116" s="837"/>
      <c r="BX116" s="837"/>
      <c r="BY116" s="837"/>
      <c r="BZ116" s="837"/>
      <c r="CA116" s="837" t="s">
        <v>437</v>
      </c>
      <c r="CB116" s="837"/>
      <c r="CC116" s="837"/>
      <c r="CD116" s="837"/>
      <c r="CE116" s="837"/>
      <c r="CF116" s="898" t="s">
        <v>144</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144</v>
      </c>
      <c r="DH116" s="800"/>
      <c r="DI116" s="800"/>
      <c r="DJ116" s="800"/>
      <c r="DK116" s="801"/>
      <c r="DL116" s="802" t="s">
        <v>437</v>
      </c>
      <c r="DM116" s="800"/>
      <c r="DN116" s="800"/>
      <c r="DO116" s="800"/>
      <c r="DP116" s="801"/>
      <c r="DQ116" s="802" t="s">
        <v>437</v>
      </c>
      <c r="DR116" s="800"/>
      <c r="DS116" s="800"/>
      <c r="DT116" s="800"/>
      <c r="DU116" s="801"/>
      <c r="DV116" s="847" t="s">
        <v>144</v>
      </c>
      <c r="DW116" s="848"/>
      <c r="DX116" s="848"/>
      <c r="DY116" s="848"/>
      <c r="DZ116" s="849"/>
    </row>
    <row r="117" spans="1:130" s="226" customFormat="1" ht="26.25" customHeight="1">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357794</v>
      </c>
      <c r="AB117" s="932"/>
      <c r="AC117" s="932"/>
      <c r="AD117" s="932"/>
      <c r="AE117" s="933"/>
      <c r="AF117" s="934">
        <v>323133</v>
      </c>
      <c r="AG117" s="932"/>
      <c r="AH117" s="932"/>
      <c r="AI117" s="932"/>
      <c r="AJ117" s="933"/>
      <c r="AK117" s="934">
        <v>307654</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144</v>
      </c>
      <c r="BR117" s="837"/>
      <c r="BS117" s="837"/>
      <c r="BT117" s="837"/>
      <c r="BU117" s="837"/>
      <c r="BV117" s="837" t="s">
        <v>144</v>
      </c>
      <c r="BW117" s="837"/>
      <c r="BX117" s="837"/>
      <c r="BY117" s="837"/>
      <c r="BZ117" s="837"/>
      <c r="CA117" s="837" t="s">
        <v>144</v>
      </c>
      <c r="CB117" s="837"/>
      <c r="CC117" s="837"/>
      <c r="CD117" s="837"/>
      <c r="CE117" s="837"/>
      <c r="CF117" s="898" t="s">
        <v>144</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144</v>
      </c>
      <c r="DH117" s="800"/>
      <c r="DI117" s="800"/>
      <c r="DJ117" s="800"/>
      <c r="DK117" s="801"/>
      <c r="DL117" s="802" t="s">
        <v>144</v>
      </c>
      <c r="DM117" s="800"/>
      <c r="DN117" s="800"/>
      <c r="DO117" s="800"/>
      <c r="DP117" s="801"/>
      <c r="DQ117" s="802" t="s">
        <v>144</v>
      </c>
      <c r="DR117" s="800"/>
      <c r="DS117" s="800"/>
      <c r="DT117" s="800"/>
      <c r="DU117" s="801"/>
      <c r="DV117" s="847" t="s">
        <v>144</v>
      </c>
      <c r="DW117" s="848"/>
      <c r="DX117" s="848"/>
      <c r="DY117" s="848"/>
      <c r="DZ117" s="849"/>
    </row>
    <row r="118" spans="1:130" s="226" customFormat="1" ht="26.25" customHeight="1">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307</v>
      </c>
      <c r="AG118" s="925"/>
      <c r="AH118" s="925"/>
      <c r="AI118" s="925"/>
      <c r="AJ118" s="926"/>
      <c r="AK118" s="927" t="s">
        <v>306</v>
      </c>
      <c r="AL118" s="925"/>
      <c r="AM118" s="925"/>
      <c r="AN118" s="925"/>
      <c r="AO118" s="926"/>
      <c r="AP118" s="928" t="s">
        <v>430</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144</v>
      </c>
      <c r="BR118" s="868"/>
      <c r="BS118" s="868"/>
      <c r="BT118" s="868"/>
      <c r="BU118" s="868"/>
      <c r="BV118" s="868" t="s">
        <v>144</v>
      </c>
      <c r="BW118" s="868"/>
      <c r="BX118" s="868"/>
      <c r="BY118" s="868"/>
      <c r="BZ118" s="868"/>
      <c r="CA118" s="868" t="s">
        <v>144</v>
      </c>
      <c r="CB118" s="868"/>
      <c r="CC118" s="868"/>
      <c r="CD118" s="868"/>
      <c r="CE118" s="868"/>
      <c r="CF118" s="898" t="s">
        <v>144</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144</v>
      </c>
      <c r="DH118" s="800"/>
      <c r="DI118" s="800"/>
      <c r="DJ118" s="800"/>
      <c r="DK118" s="801"/>
      <c r="DL118" s="802" t="s">
        <v>462</v>
      </c>
      <c r="DM118" s="800"/>
      <c r="DN118" s="800"/>
      <c r="DO118" s="800"/>
      <c r="DP118" s="801"/>
      <c r="DQ118" s="802" t="s">
        <v>144</v>
      </c>
      <c r="DR118" s="800"/>
      <c r="DS118" s="800"/>
      <c r="DT118" s="800"/>
      <c r="DU118" s="801"/>
      <c r="DV118" s="847" t="s">
        <v>462</v>
      </c>
      <c r="DW118" s="848"/>
      <c r="DX118" s="848"/>
      <c r="DY118" s="848"/>
      <c r="DZ118" s="849"/>
    </row>
    <row r="119" spans="1:130" s="226" customFormat="1" ht="26.25" customHeight="1">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144</v>
      </c>
      <c r="AB119" s="918"/>
      <c r="AC119" s="918"/>
      <c r="AD119" s="918"/>
      <c r="AE119" s="919"/>
      <c r="AF119" s="920" t="s">
        <v>144</v>
      </c>
      <c r="AG119" s="918"/>
      <c r="AH119" s="918"/>
      <c r="AI119" s="918"/>
      <c r="AJ119" s="919"/>
      <c r="AK119" s="920" t="s">
        <v>462</v>
      </c>
      <c r="AL119" s="918"/>
      <c r="AM119" s="918"/>
      <c r="AN119" s="918"/>
      <c r="AO119" s="919"/>
      <c r="AP119" s="921" t="s">
        <v>144</v>
      </c>
      <c r="AQ119" s="922"/>
      <c r="AR119" s="922"/>
      <c r="AS119" s="922"/>
      <c r="AT119" s="923"/>
      <c r="AU119" s="961"/>
      <c r="AV119" s="962"/>
      <c r="AW119" s="962"/>
      <c r="AX119" s="962"/>
      <c r="AY119" s="962"/>
      <c r="AZ119" s="257" t="s">
        <v>187</v>
      </c>
      <c r="BA119" s="257"/>
      <c r="BB119" s="257"/>
      <c r="BC119" s="257"/>
      <c r="BD119" s="257"/>
      <c r="BE119" s="257"/>
      <c r="BF119" s="257"/>
      <c r="BG119" s="257"/>
      <c r="BH119" s="257"/>
      <c r="BI119" s="257"/>
      <c r="BJ119" s="257"/>
      <c r="BK119" s="257"/>
      <c r="BL119" s="257"/>
      <c r="BM119" s="257"/>
      <c r="BN119" s="257"/>
      <c r="BO119" s="900" t="s">
        <v>463</v>
      </c>
      <c r="BP119" s="901"/>
      <c r="BQ119" s="905">
        <v>3055022</v>
      </c>
      <c r="BR119" s="868"/>
      <c r="BS119" s="868"/>
      <c r="BT119" s="868"/>
      <c r="BU119" s="868"/>
      <c r="BV119" s="868">
        <v>3110454</v>
      </c>
      <c r="BW119" s="868"/>
      <c r="BX119" s="868"/>
      <c r="BY119" s="868"/>
      <c r="BZ119" s="868"/>
      <c r="CA119" s="868">
        <v>3278560</v>
      </c>
      <c r="CB119" s="868"/>
      <c r="CC119" s="868"/>
      <c r="CD119" s="868"/>
      <c r="CE119" s="868"/>
      <c r="CF119" s="766"/>
      <c r="CG119" s="767"/>
      <c r="CH119" s="767"/>
      <c r="CI119" s="767"/>
      <c r="CJ119" s="857"/>
      <c r="CK119" s="955"/>
      <c r="CL119" s="843"/>
      <c r="CM119" s="861" t="s">
        <v>464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10533</v>
      </c>
      <c r="DH119" s="783"/>
      <c r="DI119" s="783"/>
      <c r="DJ119" s="783"/>
      <c r="DK119" s="784"/>
      <c r="DL119" s="785" t="s">
        <v>144</v>
      </c>
      <c r="DM119" s="783"/>
      <c r="DN119" s="783"/>
      <c r="DO119" s="783"/>
      <c r="DP119" s="784"/>
      <c r="DQ119" s="785" t="s">
        <v>144</v>
      </c>
      <c r="DR119" s="783"/>
      <c r="DS119" s="783"/>
      <c r="DT119" s="783"/>
      <c r="DU119" s="784"/>
      <c r="DV119" s="871" t="s">
        <v>144</v>
      </c>
      <c r="DW119" s="872"/>
      <c r="DX119" s="872"/>
      <c r="DY119" s="872"/>
      <c r="DZ119" s="873"/>
    </row>
    <row r="120" spans="1:130" s="226" customFormat="1" ht="26.25" customHeight="1">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462</v>
      </c>
      <c r="AB120" s="800"/>
      <c r="AC120" s="800"/>
      <c r="AD120" s="800"/>
      <c r="AE120" s="801"/>
      <c r="AF120" s="802" t="s">
        <v>144</v>
      </c>
      <c r="AG120" s="800"/>
      <c r="AH120" s="800"/>
      <c r="AI120" s="800"/>
      <c r="AJ120" s="801"/>
      <c r="AK120" s="802" t="s">
        <v>144</v>
      </c>
      <c r="AL120" s="800"/>
      <c r="AM120" s="800"/>
      <c r="AN120" s="800"/>
      <c r="AO120" s="801"/>
      <c r="AP120" s="847" t="s">
        <v>144</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2135817</v>
      </c>
      <c r="BR120" s="865"/>
      <c r="BS120" s="865"/>
      <c r="BT120" s="865"/>
      <c r="BU120" s="865"/>
      <c r="BV120" s="865">
        <v>2143622</v>
      </c>
      <c r="BW120" s="865"/>
      <c r="BX120" s="865"/>
      <c r="BY120" s="865"/>
      <c r="BZ120" s="865"/>
      <c r="CA120" s="865">
        <v>2044802</v>
      </c>
      <c r="CB120" s="865"/>
      <c r="CC120" s="865"/>
      <c r="CD120" s="865"/>
      <c r="CE120" s="865"/>
      <c r="CF120" s="889">
        <v>105.2</v>
      </c>
      <c r="CG120" s="890"/>
      <c r="CH120" s="890"/>
      <c r="CI120" s="890"/>
      <c r="CJ120" s="890"/>
      <c r="CK120" s="891" t="s">
        <v>467</v>
      </c>
      <c r="CL120" s="875"/>
      <c r="CM120" s="875"/>
      <c r="CN120" s="875"/>
      <c r="CO120" s="876"/>
      <c r="CP120" s="895" t="s">
        <v>406</v>
      </c>
      <c r="CQ120" s="896"/>
      <c r="CR120" s="896"/>
      <c r="CS120" s="896"/>
      <c r="CT120" s="896"/>
      <c r="CU120" s="896"/>
      <c r="CV120" s="896"/>
      <c r="CW120" s="896"/>
      <c r="CX120" s="896"/>
      <c r="CY120" s="896"/>
      <c r="CZ120" s="896"/>
      <c r="DA120" s="896"/>
      <c r="DB120" s="896"/>
      <c r="DC120" s="896"/>
      <c r="DD120" s="896"/>
      <c r="DE120" s="896"/>
      <c r="DF120" s="897"/>
      <c r="DG120" s="884">
        <v>419045</v>
      </c>
      <c r="DH120" s="865"/>
      <c r="DI120" s="865"/>
      <c r="DJ120" s="865"/>
      <c r="DK120" s="865"/>
      <c r="DL120" s="865">
        <v>410743</v>
      </c>
      <c r="DM120" s="865"/>
      <c r="DN120" s="865"/>
      <c r="DO120" s="865"/>
      <c r="DP120" s="865"/>
      <c r="DQ120" s="865">
        <v>401788</v>
      </c>
      <c r="DR120" s="865"/>
      <c r="DS120" s="865"/>
      <c r="DT120" s="865"/>
      <c r="DU120" s="865"/>
      <c r="DV120" s="866">
        <v>20.7</v>
      </c>
      <c r="DW120" s="866"/>
      <c r="DX120" s="866"/>
      <c r="DY120" s="866"/>
      <c r="DZ120" s="867"/>
    </row>
    <row r="121" spans="1:130" s="226" customFormat="1" ht="26.25" customHeight="1">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6879</v>
      </c>
      <c r="AB121" s="800"/>
      <c r="AC121" s="800"/>
      <c r="AD121" s="800"/>
      <c r="AE121" s="801"/>
      <c r="AF121" s="802">
        <v>20250</v>
      </c>
      <c r="AG121" s="800"/>
      <c r="AH121" s="800"/>
      <c r="AI121" s="800"/>
      <c r="AJ121" s="801"/>
      <c r="AK121" s="802" t="s">
        <v>144</v>
      </c>
      <c r="AL121" s="800"/>
      <c r="AM121" s="800"/>
      <c r="AN121" s="800"/>
      <c r="AO121" s="801"/>
      <c r="AP121" s="847" t="s">
        <v>144</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6136</v>
      </c>
      <c r="BR121" s="837"/>
      <c r="BS121" s="837"/>
      <c r="BT121" s="837"/>
      <c r="BU121" s="837"/>
      <c r="BV121" s="837">
        <v>4908</v>
      </c>
      <c r="BW121" s="837"/>
      <c r="BX121" s="837"/>
      <c r="BY121" s="837"/>
      <c r="BZ121" s="837"/>
      <c r="CA121" s="837">
        <v>2059</v>
      </c>
      <c r="CB121" s="837"/>
      <c r="CC121" s="837"/>
      <c r="CD121" s="837"/>
      <c r="CE121" s="837"/>
      <c r="CF121" s="898">
        <v>0.1</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t="s">
        <v>144</v>
      </c>
      <c r="DH121" s="837"/>
      <c r="DI121" s="837"/>
      <c r="DJ121" s="837"/>
      <c r="DK121" s="837"/>
      <c r="DL121" s="837" t="s">
        <v>144</v>
      </c>
      <c r="DM121" s="837"/>
      <c r="DN121" s="837"/>
      <c r="DO121" s="837"/>
      <c r="DP121" s="837"/>
      <c r="DQ121" s="837">
        <v>124652</v>
      </c>
      <c r="DR121" s="837"/>
      <c r="DS121" s="837"/>
      <c r="DT121" s="837"/>
      <c r="DU121" s="837"/>
      <c r="DV121" s="814">
        <v>6.4</v>
      </c>
      <c r="DW121" s="814"/>
      <c r="DX121" s="814"/>
      <c r="DY121" s="814"/>
      <c r="DZ121" s="815"/>
    </row>
    <row r="122" spans="1:130" s="226" customFormat="1" ht="26.25" customHeight="1">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144</v>
      </c>
      <c r="AB122" s="800"/>
      <c r="AC122" s="800"/>
      <c r="AD122" s="800"/>
      <c r="AE122" s="801"/>
      <c r="AF122" s="802" t="s">
        <v>462</v>
      </c>
      <c r="AG122" s="800"/>
      <c r="AH122" s="800"/>
      <c r="AI122" s="800"/>
      <c r="AJ122" s="801"/>
      <c r="AK122" s="802" t="s">
        <v>144</v>
      </c>
      <c r="AL122" s="800"/>
      <c r="AM122" s="800"/>
      <c r="AN122" s="800"/>
      <c r="AO122" s="801"/>
      <c r="AP122" s="847" t="s">
        <v>144</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2982635</v>
      </c>
      <c r="BR122" s="868"/>
      <c r="BS122" s="868"/>
      <c r="BT122" s="868"/>
      <c r="BU122" s="868"/>
      <c r="BV122" s="868">
        <v>2926649</v>
      </c>
      <c r="BW122" s="868"/>
      <c r="BX122" s="868"/>
      <c r="BY122" s="868"/>
      <c r="BZ122" s="868"/>
      <c r="CA122" s="868">
        <v>2847623</v>
      </c>
      <c r="CB122" s="868"/>
      <c r="CC122" s="868"/>
      <c r="CD122" s="868"/>
      <c r="CE122" s="868"/>
      <c r="CF122" s="869">
        <v>146.4</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v>21</v>
      </c>
      <c r="DH122" s="837"/>
      <c r="DI122" s="837"/>
      <c r="DJ122" s="837"/>
      <c r="DK122" s="837"/>
      <c r="DL122" s="837">
        <v>37</v>
      </c>
      <c r="DM122" s="837"/>
      <c r="DN122" s="837"/>
      <c r="DO122" s="837"/>
      <c r="DP122" s="837"/>
      <c r="DQ122" s="837">
        <v>213</v>
      </c>
      <c r="DR122" s="837"/>
      <c r="DS122" s="837"/>
      <c r="DT122" s="837"/>
      <c r="DU122" s="837"/>
      <c r="DV122" s="814">
        <v>0</v>
      </c>
      <c r="DW122" s="814"/>
      <c r="DX122" s="814"/>
      <c r="DY122" s="814"/>
      <c r="DZ122" s="815"/>
    </row>
    <row r="123" spans="1:130" s="226" customFormat="1" ht="26.25" customHeight="1">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144</v>
      </c>
      <c r="AB123" s="800"/>
      <c r="AC123" s="800"/>
      <c r="AD123" s="800"/>
      <c r="AE123" s="801"/>
      <c r="AF123" s="802" t="s">
        <v>144</v>
      </c>
      <c r="AG123" s="800"/>
      <c r="AH123" s="800"/>
      <c r="AI123" s="800"/>
      <c r="AJ123" s="801"/>
      <c r="AK123" s="802" t="s">
        <v>144</v>
      </c>
      <c r="AL123" s="800"/>
      <c r="AM123" s="800"/>
      <c r="AN123" s="800"/>
      <c r="AO123" s="801"/>
      <c r="AP123" s="847" t="s">
        <v>144</v>
      </c>
      <c r="AQ123" s="848"/>
      <c r="AR123" s="848"/>
      <c r="AS123" s="848"/>
      <c r="AT123" s="849"/>
      <c r="AU123" s="912"/>
      <c r="AV123" s="913"/>
      <c r="AW123" s="913"/>
      <c r="AX123" s="913"/>
      <c r="AY123" s="913"/>
      <c r="AZ123" s="257" t="s">
        <v>187</v>
      </c>
      <c r="BA123" s="257"/>
      <c r="BB123" s="257"/>
      <c r="BC123" s="257"/>
      <c r="BD123" s="257"/>
      <c r="BE123" s="257"/>
      <c r="BF123" s="257"/>
      <c r="BG123" s="257"/>
      <c r="BH123" s="257"/>
      <c r="BI123" s="257"/>
      <c r="BJ123" s="257"/>
      <c r="BK123" s="257"/>
      <c r="BL123" s="257"/>
      <c r="BM123" s="257"/>
      <c r="BN123" s="257"/>
      <c r="BO123" s="900" t="s">
        <v>473</v>
      </c>
      <c r="BP123" s="901"/>
      <c r="BQ123" s="855">
        <v>5124588</v>
      </c>
      <c r="BR123" s="856"/>
      <c r="BS123" s="856"/>
      <c r="BT123" s="856"/>
      <c r="BU123" s="856"/>
      <c r="BV123" s="856">
        <v>5075179</v>
      </c>
      <c r="BW123" s="856"/>
      <c r="BX123" s="856"/>
      <c r="BY123" s="856"/>
      <c r="BZ123" s="856"/>
      <c r="CA123" s="856">
        <v>4894484</v>
      </c>
      <c r="CB123" s="856"/>
      <c r="CC123" s="856"/>
      <c r="CD123" s="856"/>
      <c r="CE123" s="856"/>
      <c r="CF123" s="766"/>
      <c r="CG123" s="767"/>
      <c r="CH123" s="767"/>
      <c r="CI123" s="767"/>
      <c r="CJ123" s="857"/>
      <c r="CK123" s="892"/>
      <c r="CL123" s="878"/>
      <c r="CM123" s="878"/>
      <c r="CN123" s="878"/>
      <c r="CO123" s="879"/>
      <c r="CP123" s="858" t="s">
        <v>403</v>
      </c>
      <c r="CQ123" s="859"/>
      <c r="CR123" s="859"/>
      <c r="CS123" s="859"/>
      <c r="CT123" s="859"/>
      <c r="CU123" s="859"/>
      <c r="CV123" s="859"/>
      <c r="CW123" s="859"/>
      <c r="CX123" s="859"/>
      <c r="CY123" s="859"/>
      <c r="CZ123" s="859"/>
      <c r="DA123" s="859"/>
      <c r="DB123" s="859"/>
      <c r="DC123" s="859"/>
      <c r="DD123" s="859"/>
      <c r="DE123" s="859"/>
      <c r="DF123" s="860"/>
      <c r="DG123" s="799" t="s">
        <v>144</v>
      </c>
      <c r="DH123" s="800"/>
      <c r="DI123" s="800"/>
      <c r="DJ123" s="800"/>
      <c r="DK123" s="801"/>
      <c r="DL123" s="802" t="s">
        <v>462</v>
      </c>
      <c r="DM123" s="800"/>
      <c r="DN123" s="800"/>
      <c r="DO123" s="800"/>
      <c r="DP123" s="801"/>
      <c r="DQ123" s="802" t="s">
        <v>144</v>
      </c>
      <c r="DR123" s="800"/>
      <c r="DS123" s="800"/>
      <c r="DT123" s="800"/>
      <c r="DU123" s="801"/>
      <c r="DV123" s="847" t="s">
        <v>144</v>
      </c>
      <c r="DW123" s="848"/>
      <c r="DX123" s="848"/>
      <c r="DY123" s="848"/>
      <c r="DZ123" s="849"/>
    </row>
    <row r="124" spans="1:130" s="226" customFormat="1" ht="26.25" customHeight="1" thickBot="1">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144</v>
      </c>
      <c r="AB124" s="800"/>
      <c r="AC124" s="800"/>
      <c r="AD124" s="800"/>
      <c r="AE124" s="801"/>
      <c r="AF124" s="802" t="s">
        <v>144</v>
      </c>
      <c r="AG124" s="800"/>
      <c r="AH124" s="800"/>
      <c r="AI124" s="800"/>
      <c r="AJ124" s="801"/>
      <c r="AK124" s="802" t="s">
        <v>144</v>
      </c>
      <c r="AL124" s="800"/>
      <c r="AM124" s="800"/>
      <c r="AN124" s="800"/>
      <c r="AO124" s="801"/>
      <c r="AP124" s="847" t="s">
        <v>144</v>
      </c>
      <c r="AQ124" s="848"/>
      <c r="AR124" s="848"/>
      <c r="AS124" s="848"/>
      <c r="AT124" s="849"/>
      <c r="AU124" s="850" t="s">
        <v>474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144</v>
      </c>
      <c r="BR124" s="854"/>
      <c r="BS124" s="854"/>
      <c r="BT124" s="854"/>
      <c r="BU124" s="854"/>
      <c r="BV124" s="854" t="s">
        <v>144</v>
      </c>
      <c r="BW124" s="854"/>
      <c r="BX124" s="854"/>
      <c r="BY124" s="854"/>
      <c r="BZ124" s="854"/>
      <c r="CA124" s="854" t="s">
        <v>144</v>
      </c>
      <c r="CB124" s="854"/>
      <c r="CC124" s="854"/>
      <c r="CD124" s="854"/>
      <c r="CE124" s="854"/>
      <c r="CF124" s="744"/>
      <c r="CG124" s="745"/>
      <c r="CH124" s="745"/>
      <c r="CI124" s="745"/>
      <c r="CJ124" s="885"/>
      <c r="CK124" s="893"/>
      <c r="CL124" s="893"/>
      <c r="CM124" s="893"/>
      <c r="CN124" s="893"/>
      <c r="CO124" s="894"/>
      <c r="CP124" s="858" t="s">
        <v>475</v>
      </c>
      <c r="CQ124" s="859"/>
      <c r="CR124" s="859"/>
      <c r="CS124" s="859"/>
      <c r="CT124" s="859"/>
      <c r="CU124" s="859"/>
      <c r="CV124" s="859"/>
      <c r="CW124" s="859"/>
      <c r="CX124" s="859"/>
      <c r="CY124" s="859"/>
      <c r="CZ124" s="859"/>
      <c r="DA124" s="859"/>
      <c r="DB124" s="859"/>
      <c r="DC124" s="859"/>
      <c r="DD124" s="859"/>
      <c r="DE124" s="859"/>
      <c r="DF124" s="860"/>
      <c r="DG124" s="782" t="s">
        <v>144</v>
      </c>
      <c r="DH124" s="783"/>
      <c r="DI124" s="783"/>
      <c r="DJ124" s="783"/>
      <c r="DK124" s="784"/>
      <c r="DL124" s="785" t="s">
        <v>144</v>
      </c>
      <c r="DM124" s="783"/>
      <c r="DN124" s="783"/>
      <c r="DO124" s="783"/>
      <c r="DP124" s="784"/>
      <c r="DQ124" s="785" t="s">
        <v>462</v>
      </c>
      <c r="DR124" s="783"/>
      <c r="DS124" s="783"/>
      <c r="DT124" s="783"/>
      <c r="DU124" s="784"/>
      <c r="DV124" s="871" t="s">
        <v>144</v>
      </c>
      <c r="DW124" s="872"/>
      <c r="DX124" s="872"/>
      <c r="DY124" s="872"/>
      <c r="DZ124" s="873"/>
    </row>
    <row r="125" spans="1:130" s="226" customFormat="1" ht="26.25" customHeight="1">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144</v>
      </c>
      <c r="AB125" s="800"/>
      <c r="AC125" s="800"/>
      <c r="AD125" s="800"/>
      <c r="AE125" s="801"/>
      <c r="AF125" s="802" t="s">
        <v>144</v>
      </c>
      <c r="AG125" s="800"/>
      <c r="AH125" s="800"/>
      <c r="AI125" s="800"/>
      <c r="AJ125" s="801"/>
      <c r="AK125" s="802" t="s">
        <v>144</v>
      </c>
      <c r="AL125" s="800"/>
      <c r="AM125" s="800"/>
      <c r="AN125" s="800"/>
      <c r="AO125" s="801"/>
      <c r="AP125" s="847" t="s">
        <v>144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144</v>
      </c>
      <c r="DH125" s="865"/>
      <c r="DI125" s="865"/>
      <c r="DJ125" s="865"/>
      <c r="DK125" s="865"/>
      <c r="DL125" s="865" t="s">
        <v>144</v>
      </c>
      <c r="DM125" s="865"/>
      <c r="DN125" s="865"/>
      <c r="DO125" s="865"/>
      <c r="DP125" s="865"/>
      <c r="DQ125" s="865" t="s">
        <v>462</v>
      </c>
      <c r="DR125" s="865"/>
      <c r="DS125" s="865"/>
      <c r="DT125" s="865"/>
      <c r="DU125" s="865"/>
      <c r="DV125" s="866" t="s">
        <v>144</v>
      </c>
      <c r="DW125" s="866"/>
      <c r="DX125" s="866"/>
      <c r="DY125" s="866"/>
      <c r="DZ125" s="867"/>
    </row>
    <row r="126" spans="1:130" s="226" customFormat="1" ht="26.25" customHeight="1" thickBot="1">
      <c r="A126" s="840"/>
      <c r="B126" s="841"/>
      <c r="C126" s="844" t="s">
        <v>464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1152</v>
      </c>
      <c r="AB126" s="800"/>
      <c r="AC126" s="800"/>
      <c r="AD126" s="800"/>
      <c r="AE126" s="801"/>
      <c r="AF126" s="802">
        <v>1152</v>
      </c>
      <c r="AG126" s="800"/>
      <c r="AH126" s="800"/>
      <c r="AI126" s="800"/>
      <c r="AJ126" s="801"/>
      <c r="AK126" s="802">
        <v>1152</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144</v>
      </c>
      <c r="DH126" s="837"/>
      <c r="DI126" s="837"/>
      <c r="DJ126" s="837"/>
      <c r="DK126" s="837"/>
      <c r="DL126" s="837" t="s">
        <v>144</v>
      </c>
      <c r="DM126" s="837"/>
      <c r="DN126" s="837"/>
      <c r="DO126" s="837"/>
      <c r="DP126" s="837"/>
      <c r="DQ126" s="837" t="s">
        <v>144</v>
      </c>
      <c r="DR126" s="837"/>
      <c r="DS126" s="837"/>
      <c r="DT126" s="837"/>
      <c r="DU126" s="837"/>
      <c r="DV126" s="814" t="s">
        <v>144</v>
      </c>
      <c r="DW126" s="814"/>
      <c r="DX126" s="814"/>
      <c r="DY126" s="814"/>
      <c r="DZ126" s="815"/>
    </row>
    <row r="127" spans="1:130" s="226" customFormat="1" ht="26.25" customHeight="1">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462</v>
      </c>
      <c r="AB127" s="800"/>
      <c r="AC127" s="800"/>
      <c r="AD127" s="800"/>
      <c r="AE127" s="801"/>
      <c r="AF127" s="802" t="s">
        <v>144</v>
      </c>
      <c r="AG127" s="800"/>
      <c r="AH127" s="800"/>
      <c r="AI127" s="800"/>
      <c r="AJ127" s="801"/>
      <c r="AK127" s="802" t="s">
        <v>144</v>
      </c>
      <c r="AL127" s="800"/>
      <c r="AM127" s="800"/>
      <c r="AN127" s="800"/>
      <c r="AO127" s="801"/>
      <c r="AP127" s="847" t="s">
        <v>144</v>
      </c>
      <c r="AQ127" s="848"/>
      <c r="AR127" s="848"/>
      <c r="AS127" s="848"/>
      <c r="AT127" s="849"/>
      <c r="AU127" s="262"/>
      <c r="AV127" s="262"/>
      <c r="AW127" s="262"/>
      <c r="AX127" s="86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484</v>
      </c>
      <c r="CQ127" s="770"/>
      <c r="CR127" s="770"/>
      <c r="CS127" s="770"/>
      <c r="CT127" s="770"/>
      <c r="CU127" s="770"/>
      <c r="CV127" s="770"/>
      <c r="CW127" s="770"/>
      <c r="CX127" s="770"/>
      <c r="CY127" s="770"/>
      <c r="CZ127" s="770"/>
      <c r="DA127" s="770"/>
      <c r="DB127" s="770"/>
      <c r="DC127" s="770"/>
      <c r="DD127" s="770"/>
      <c r="DE127" s="770"/>
      <c r="DF127" s="771"/>
      <c r="DG127" s="836" t="s">
        <v>144</v>
      </c>
      <c r="DH127" s="837"/>
      <c r="DI127" s="837"/>
      <c r="DJ127" s="837"/>
      <c r="DK127" s="837"/>
      <c r="DL127" s="837" t="s">
        <v>144</v>
      </c>
      <c r="DM127" s="837"/>
      <c r="DN127" s="837"/>
      <c r="DO127" s="837"/>
      <c r="DP127" s="837"/>
      <c r="DQ127" s="837" t="s">
        <v>144</v>
      </c>
      <c r="DR127" s="837"/>
      <c r="DS127" s="837"/>
      <c r="DT127" s="837"/>
      <c r="DU127" s="837"/>
      <c r="DV127" s="814" t="s">
        <v>144</v>
      </c>
      <c r="DW127" s="814"/>
      <c r="DX127" s="814"/>
      <c r="DY127" s="814"/>
      <c r="DZ127" s="815"/>
    </row>
    <row r="128" spans="1:130" s="226" customFormat="1" ht="26.25" customHeight="1" thickBot="1">
      <c r="A128" s="816" t="s">
        <v>485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486</v>
      </c>
      <c r="X128" s="818"/>
      <c r="Y128" s="818"/>
      <c r="Z128" s="819"/>
      <c r="AA128" s="820">
        <v>1924</v>
      </c>
      <c r="AB128" s="821"/>
      <c r="AC128" s="821"/>
      <c r="AD128" s="821"/>
      <c r="AE128" s="822"/>
      <c r="AF128" s="823">
        <v>2085</v>
      </c>
      <c r="AG128" s="821"/>
      <c r="AH128" s="821"/>
      <c r="AI128" s="821"/>
      <c r="AJ128" s="822"/>
      <c r="AK128" s="823">
        <v>577</v>
      </c>
      <c r="AL128" s="821"/>
      <c r="AM128" s="821"/>
      <c r="AN128" s="821"/>
      <c r="AO128" s="822"/>
      <c r="AP128" s="824"/>
      <c r="AQ128" s="825"/>
      <c r="AR128" s="825"/>
      <c r="AS128" s="825"/>
      <c r="AT128" s="826"/>
      <c r="AU128" s="262"/>
      <c r="AV128" s="262"/>
      <c r="AW128" s="262"/>
      <c r="AX128" s="827" t="s">
        <v>487</v>
      </c>
      <c r="AY128" s="828"/>
      <c r="AZ128" s="828"/>
      <c r="BA128" s="828"/>
      <c r="BB128" s="828"/>
      <c r="BC128" s="828"/>
      <c r="BD128" s="828"/>
      <c r="BE128" s="829"/>
      <c r="BF128" s="806" t="s">
        <v>144</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488</v>
      </c>
      <c r="CQ128" s="748"/>
      <c r="CR128" s="748"/>
      <c r="CS128" s="748"/>
      <c r="CT128" s="748"/>
      <c r="CU128" s="748"/>
      <c r="CV128" s="748"/>
      <c r="CW128" s="748"/>
      <c r="CX128" s="748"/>
      <c r="CY128" s="748"/>
      <c r="CZ128" s="748"/>
      <c r="DA128" s="748"/>
      <c r="DB128" s="748"/>
      <c r="DC128" s="748"/>
      <c r="DD128" s="748"/>
      <c r="DE128" s="748"/>
      <c r="DF128" s="749"/>
      <c r="DG128" s="810" t="s">
        <v>144</v>
      </c>
      <c r="DH128" s="811"/>
      <c r="DI128" s="811"/>
      <c r="DJ128" s="811"/>
      <c r="DK128" s="811"/>
      <c r="DL128" s="811" t="s">
        <v>144</v>
      </c>
      <c r="DM128" s="811"/>
      <c r="DN128" s="811"/>
      <c r="DO128" s="811"/>
      <c r="DP128" s="811"/>
      <c r="DQ128" s="811" t="s">
        <v>144</v>
      </c>
      <c r="DR128" s="811"/>
      <c r="DS128" s="811"/>
      <c r="DT128" s="811"/>
      <c r="DU128" s="811"/>
      <c r="DV128" s="812" t="s">
        <v>144</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2172349</v>
      </c>
      <c r="AB129" s="800"/>
      <c r="AC129" s="800"/>
      <c r="AD129" s="800"/>
      <c r="AE129" s="801"/>
      <c r="AF129" s="802">
        <v>2170051</v>
      </c>
      <c r="AG129" s="800"/>
      <c r="AH129" s="800"/>
      <c r="AI129" s="800"/>
      <c r="AJ129" s="801"/>
      <c r="AK129" s="802">
        <v>2207796</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144</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245435</v>
      </c>
      <c r="AB130" s="800"/>
      <c r="AC130" s="800"/>
      <c r="AD130" s="800"/>
      <c r="AE130" s="801"/>
      <c r="AF130" s="802">
        <v>256350</v>
      </c>
      <c r="AG130" s="800"/>
      <c r="AH130" s="800"/>
      <c r="AI130" s="800"/>
      <c r="AJ130" s="801"/>
      <c r="AK130" s="802">
        <v>263358</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3.7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1926914</v>
      </c>
      <c r="AB131" s="783"/>
      <c r="AC131" s="783"/>
      <c r="AD131" s="783"/>
      <c r="AE131" s="784"/>
      <c r="AF131" s="785">
        <v>1913701</v>
      </c>
      <c r="AG131" s="783"/>
      <c r="AH131" s="783"/>
      <c r="AI131" s="783"/>
      <c r="AJ131" s="784"/>
      <c r="AK131" s="785">
        <v>1944438</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t="s">
        <v>144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5.7311846820000003</v>
      </c>
      <c r="AB132" s="763"/>
      <c r="AC132" s="763"/>
      <c r="AD132" s="763"/>
      <c r="AE132" s="764"/>
      <c r="AF132" s="765">
        <v>3.38077892</v>
      </c>
      <c r="AG132" s="763"/>
      <c r="AH132" s="763"/>
      <c r="AI132" s="763"/>
      <c r="AJ132" s="764"/>
      <c r="AK132" s="765">
        <v>2.2484131660000002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7.6</v>
      </c>
      <c r="AB133" s="742"/>
      <c r="AC133" s="742"/>
      <c r="AD133" s="742"/>
      <c r="AE133" s="743"/>
      <c r="AF133" s="741">
        <v>5.3</v>
      </c>
      <c r="AG133" s="742"/>
      <c r="AH133" s="742"/>
      <c r="AI133" s="742"/>
      <c r="AJ133" s="743"/>
      <c r="AK133" s="741">
        <v>3.7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MXNhYUzbXlod3/n8z8h82BJQcDj1qi1AqYXK9MyHMtRCyKp5uMD6FWhwzom7/AgMcxNymP/snMZqQ2NphP1MA==" saltValue="tVjUG0TrBMitR1WTNIqM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fajqiaQJu3Pp/Zj///QU8e6EosmCoH/MapU5UsantPZsGSoMpybsBIdfgli965lHRnuB93AMKYJQBvljQDqtQ==" saltValue="/OeQOzcE9v9tXdWxwYEl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0jWsn1RjqCcS8caPMisujS7qPrZ8MZZbKPvOP1AFSpOcVMCaxvqBTd/s1DKVrM+AcsxjdHKsCI0PZGHAdHVJA==" saltValue="G4oF6DVjrtLw9O5LUGT0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507</v>
      </c>
      <c r="AL9" s="1169"/>
      <c r="AM9" s="1169"/>
      <c r="AN9" s="1170"/>
      <c r="AO9" s="292">
        <v>683805</v>
      </c>
      <c r="AP9" s="292">
        <v>83442</v>
      </c>
      <c r="AQ9" s="293">
        <v>107310</v>
      </c>
      <c r="AR9" s="294">
        <v>-22.2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508</v>
      </c>
      <c r="AL10" s="1169"/>
      <c r="AM10" s="1169"/>
      <c r="AN10" s="1170"/>
      <c r="AO10" s="295">
        <v>15312</v>
      </c>
      <c r="AP10" s="295">
        <v>1868</v>
      </c>
      <c r="AQ10" s="296">
        <v>12629</v>
      </c>
      <c r="AR10" s="297">
        <v>-85.2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509</v>
      </c>
      <c r="AL11" s="1169"/>
      <c r="AM11" s="1169"/>
      <c r="AN11" s="1170"/>
      <c r="AO11" s="295">
        <v>90932</v>
      </c>
      <c r="AP11" s="295">
        <v>11096</v>
      </c>
      <c r="AQ11" s="296">
        <v>13528</v>
      </c>
      <c r="AR11" s="297">
        <v>-18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510</v>
      </c>
      <c r="AL12" s="1169"/>
      <c r="AM12" s="1169"/>
      <c r="AN12" s="1170"/>
      <c r="AO12" s="295">
        <v>3294</v>
      </c>
      <c r="AP12" s="295">
        <v>402</v>
      </c>
      <c r="AQ12" s="296">
        <v>1569</v>
      </c>
      <c r="AR12" s="297">
        <v>-74.400000000000006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511</v>
      </c>
      <c r="AL13" s="1169"/>
      <c r="AM13" s="1169"/>
      <c r="AN13" s="1170"/>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513</v>
      </c>
      <c r="AL14" s="1169"/>
      <c r="AM14" s="1169"/>
      <c r="AN14" s="1170"/>
      <c r="AO14" s="295">
        <v>46117</v>
      </c>
      <c r="AP14" s="295">
        <v>5627</v>
      </c>
      <c r="AQ14" s="296">
        <v>5788</v>
      </c>
      <c r="AR14" s="297">
        <v>-2.8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514</v>
      </c>
      <c r="AL15" s="1169"/>
      <c r="AM15" s="1169"/>
      <c r="AN15" s="1170"/>
      <c r="AO15" s="295">
        <v>8032</v>
      </c>
      <c r="AP15" s="295">
        <v>980</v>
      </c>
      <c r="AQ15" s="296">
        <v>2674</v>
      </c>
      <c r="AR15" s="297">
        <v>-63.4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515</v>
      </c>
      <c r="AL16" s="1172"/>
      <c r="AM16" s="1172"/>
      <c r="AN16" s="1173"/>
      <c r="AO16" s="295">
        <v>-47674</v>
      </c>
      <c r="AP16" s="295">
        <v>-5817</v>
      </c>
      <c r="AQ16" s="296">
        <v>-10217</v>
      </c>
      <c r="AR16" s="297">
        <v>-43.1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187</v>
      </c>
      <c r="AL17" s="1172"/>
      <c r="AM17" s="1172"/>
      <c r="AN17" s="1173"/>
      <c r="AO17" s="295">
        <v>799818</v>
      </c>
      <c r="AP17" s="295">
        <v>97598</v>
      </c>
      <c r="AQ17" s="296">
        <v>133280</v>
      </c>
      <c r="AR17" s="297">
        <v>-26.8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520</v>
      </c>
      <c r="AL21" s="1166"/>
      <c r="AM21" s="1166"/>
      <c r="AN21" s="1167"/>
      <c r="AO21" s="307">
        <v>8.7899999999999991</v>
      </c>
      <c r="AP21" s="308">
        <v>12.41</v>
      </c>
      <c r="AQ21" s="309">
        <v>-3.62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521</v>
      </c>
      <c r="AL22" s="1166"/>
      <c r="AM22" s="1166"/>
      <c r="AN22" s="1167"/>
      <c r="AO22" s="312">
        <v>96.7</v>
      </c>
      <c r="AP22" s="313">
        <v>96.1</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526</v>
      </c>
      <c r="AL32" s="1157"/>
      <c r="AM32" s="1157"/>
      <c r="AN32" s="1158"/>
      <c r="AO32" s="322">
        <v>238127</v>
      </c>
      <c r="AP32" s="322">
        <v>29058</v>
      </c>
      <c r="AQ32" s="323">
        <v>65207</v>
      </c>
      <c r="AR32" s="324">
        <v>-55.4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527</v>
      </c>
      <c r="AL33" s="1157"/>
      <c r="AM33" s="1157"/>
      <c r="AN33" s="1158"/>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528</v>
      </c>
      <c r="AL34" s="1157"/>
      <c r="AM34" s="1157"/>
      <c r="AN34" s="1158"/>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529</v>
      </c>
      <c r="AL35" s="1157"/>
      <c r="AM35" s="1157"/>
      <c r="AN35" s="1158"/>
      <c r="AO35" s="322">
        <v>52000</v>
      </c>
      <c r="AP35" s="322">
        <v>6345</v>
      </c>
      <c r="AQ35" s="323">
        <v>23731</v>
      </c>
      <c r="AR35" s="324">
        <v>-73.3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530</v>
      </c>
      <c r="AL36" s="1157"/>
      <c r="AM36" s="1157"/>
      <c r="AN36" s="1158"/>
      <c r="AO36" s="322">
        <v>16375</v>
      </c>
      <c r="AP36" s="322">
        <v>1998</v>
      </c>
      <c r="AQ36" s="323">
        <v>4111</v>
      </c>
      <c r="AR36" s="324">
        <v>-51.4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531</v>
      </c>
      <c r="AL37" s="1157"/>
      <c r="AM37" s="1157"/>
      <c r="AN37" s="1158"/>
      <c r="AO37" s="322">
        <v>1152</v>
      </c>
      <c r="AP37" s="322">
        <v>141</v>
      </c>
      <c r="AQ37" s="323">
        <v>745</v>
      </c>
      <c r="AR37" s="324">
        <v>-81.099999999999994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532</v>
      </c>
      <c r="AL38" s="1160"/>
      <c r="AM38" s="1160"/>
      <c r="AN38" s="1161"/>
      <c r="AO38" s="325" t="s">
        <v>512</v>
      </c>
      <c r="AP38" s="325" t="s">
        <v>512</v>
      </c>
      <c r="AQ38" s="326">
        <v>5</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533</v>
      </c>
      <c r="AL39" s="1160"/>
      <c r="AM39" s="1160"/>
      <c r="AN39" s="1161"/>
      <c r="AO39" s="322">
        <v>-577</v>
      </c>
      <c r="AP39" s="322">
        <v>-70</v>
      </c>
      <c r="AQ39" s="323">
        <v>-2298</v>
      </c>
      <c r="AR39" s="324">
        <v>-97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534</v>
      </c>
      <c r="AL40" s="1157"/>
      <c r="AM40" s="1157"/>
      <c r="AN40" s="1158"/>
      <c r="AO40" s="322">
        <v>-263358</v>
      </c>
      <c r="AP40" s="322">
        <v>-32136</v>
      </c>
      <c r="AQ40" s="323">
        <v>-66358</v>
      </c>
      <c r="AR40" s="324">
        <v>-51.6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301</v>
      </c>
      <c r="AL41" s="1163"/>
      <c r="AM41" s="1163"/>
      <c r="AN41" s="1164"/>
      <c r="AO41" s="322">
        <v>43719</v>
      </c>
      <c r="AP41" s="322">
        <v>5335</v>
      </c>
      <c r="AQ41" s="323">
        <v>25144</v>
      </c>
      <c r="AR41" s="324">
        <v>-78.8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502</v>
      </c>
      <c r="AN49" s="1151" t="s">
        <v>538</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531842</v>
      </c>
      <c r="AN51" s="344">
        <v>62747</v>
      </c>
      <c r="AO51" s="345">
        <v>-14</v>
      </c>
      <c r="AP51" s="346">
        <v>118223</v>
      </c>
      <c r="AQ51" s="347">
        <v>0.5</v>
      </c>
      <c r="AR51" s="348">
        <v>-14.5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454817</v>
      </c>
      <c r="AN52" s="352">
        <v>53659</v>
      </c>
      <c r="AO52" s="353">
        <v>-16.399999999999999</v>
      </c>
      <c r="AP52" s="354">
        <v>57106</v>
      </c>
      <c r="AQ52" s="355">
        <v>-8.4</v>
      </c>
      <c r="AR52" s="356">
        <v>-8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323854</v>
      </c>
      <c r="AN53" s="344">
        <v>38813</v>
      </c>
      <c r="AO53" s="345">
        <v>-38.1</v>
      </c>
      <c r="AP53" s="346">
        <v>128485</v>
      </c>
      <c r="AQ53" s="347">
        <v>8.6999999999999993</v>
      </c>
      <c r="AR53" s="348">
        <v>-46.8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288490</v>
      </c>
      <c r="AN54" s="352">
        <v>34575</v>
      </c>
      <c r="AO54" s="353">
        <v>-35.6</v>
      </c>
      <c r="AP54" s="354">
        <v>62765</v>
      </c>
      <c r="AQ54" s="355">
        <v>9.9</v>
      </c>
      <c r="AR54" s="356">
        <v>-45.5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464275</v>
      </c>
      <c r="AN55" s="344">
        <v>56358</v>
      </c>
      <c r="AO55" s="345">
        <v>45.2</v>
      </c>
      <c r="AP55" s="346">
        <v>128611</v>
      </c>
      <c r="AQ55" s="347">
        <v>0.1</v>
      </c>
      <c r="AR55" s="348">
        <v>45.1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364348</v>
      </c>
      <c r="AN56" s="352">
        <v>44228</v>
      </c>
      <c r="AO56" s="353">
        <v>27.9</v>
      </c>
      <c r="AP56" s="354">
        <v>61552</v>
      </c>
      <c r="AQ56" s="355">
        <v>-1.9</v>
      </c>
      <c r="AR56" s="356">
        <v>29.8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458337</v>
      </c>
      <c r="AN57" s="344">
        <v>55868</v>
      </c>
      <c r="AO57" s="345">
        <v>-0.9</v>
      </c>
      <c r="AP57" s="346">
        <v>138651</v>
      </c>
      <c r="AQ57" s="347">
        <v>7.8</v>
      </c>
      <c r="AR57" s="348">
        <v>-8.6999999999999993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429211</v>
      </c>
      <c r="AN58" s="352">
        <v>52317</v>
      </c>
      <c r="AO58" s="353">
        <v>18.3</v>
      </c>
      <c r="AP58" s="354">
        <v>71211</v>
      </c>
      <c r="AQ58" s="355">
        <v>15.7</v>
      </c>
      <c r="AR58" s="356">
        <v>2.6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361285</v>
      </c>
      <c r="AN59" s="344">
        <v>44086</v>
      </c>
      <c r="AO59" s="345">
        <v>-21.1</v>
      </c>
      <c r="AP59" s="346">
        <v>122882</v>
      </c>
      <c r="AQ59" s="347">
        <v>-11.4</v>
      </c>
      <c r="AR59" s="348">
        <v>-9.6999999999999993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242337</v>
      </c>
      <c r="AN60" s="352">
        <v>29571</v>
      </c>
      <c r="AO60" s="353">
        <v>-43.5</v>
      </c>
      <c r="AP60" s="354">
        <v>65785</v>
      </c>
      <c r="AQ60" s="355">
        <v>-7.6</v>
      </c>
      <c r="AR60" s="356">
        <v>-35.9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427919</v>
      </c>
      <c r="AN61" s="359">
        <v>51574</v>
      </c>
      <c r="AO61" s="360">
        <v>-5.8</v>
      </c>
      <c r="AP61" s="361">
        <v>127370</v>
      </c>
      <c r="AQ61" s="362">
        <v>1.1000000000000001</v>
      </c>
      <c r="AR61" s="348">
        <v>-6.9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355841</v>
      </c>
      <c r="AN62" s="352">
        <v>42870</v>
      </c>
      <c r="AO62" s="353">
        <v>-9.9</v>
      </c>
      <c r="AP62" s="354">
        <v>63684</v>
      </c>
      <c r="AQ62" s="355">
        <v>1.5</v>
      </c>
      <c r="AR62" s="356">
        <v>-11.4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u/R2c3k2XrsshRFbezapvbDohzN36opyOryGxs1suq93lAx2fPqCmJlba4ENDPvGZD7upmEdZWuzjKQT2Hveg==" saltValue="//1kY75JO8kVdXY1Z1sW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hkSOZuO/mdbg5nEIaepUaKwzqNxoQpASTrNKqG5n3iA6LvYNexsFZWXYeJpktSJgWWg4NHwk+9Mx9flTsT6qQ==" saltValue="HNgQlish/6V/5CakeQxZ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487yzc6QCa2Mt8vWiAxRdWishqlccxohNQxnsSJLdRrWIdtrRno+SQ/s2R3ioJ9AHn0/+Of9rCQJphI8mY/A==" saltValue="UpxgI3pS25a0Gy0m8+kf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4" t="s">
        <v>3</v>
      </c>
      <c r="D47" s="1174"/>
      <c r="E47" s="1175"/>
      <c r="F47" s="11">
        <v>65.790000000000006</v>
      </c>
      <c r="G47" s="12">
        <v>62.84</v>
      </c>
      <c r="H47" s="12">
        <v>56.94</v>
      </c>
      <c r="I47" s="12">
        <v>58.32</v>
      </c>
      <c r="J47" s="13">
        <v>52.84</v>
      </c>
    </row>
    <row r="48" spans="2:10" ht="57.75" customHeight="1">
      <c r="B48" s="14"/>
      <c r="C48" s="1176" t="s">
        <v>4</v>
      </c>
      <c r="D48" s="1176"/>
      <c r="E48" s="1177"/>
      <c r="F48" s="15">
        <v>2.5299999999999998</v>
      </c>
      <c r="G48" s="16">
        <v>3.45</v>
      </c>
      <c r="H48" s="16">
        <v>7.26</v>
      </c>
      <c r="I48" s="16">
        <v>4.99</v>
      </c>
      <c r="J48" s="17">
        <v>3.05</v>
      </c>
    </row>
    <row r="49" spans="2:10" ht="57.75" customHeight="1" thickBot="1">
      <c r="B49" s="18"/>
      <c r="C49" s="1178" t="s">
        <v>5</v>
      </c>
      <c r="D49" s="1178"/>
      <c r="E49" s="1179"/>
      <c r="F49" s="19" t="s">
        <v>559</v>
      </c>
      <c r="G49" s="20" t="s">
        <v>560</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MfQqc28xuRn9X2txRKoF00Zfr29qRRM8VbZJyNcoF9yra+nGryfw3lzIQEO+KnYetRXk+V4g+3uRC1yW5AwYLA==" saltValue="3cejV3NiymVOTihHis7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2019-03-04T06:39:21Z</cp:lastPrinted>
  <dcterms:created xsi:type="dcterms:W3CDTF">2019-02-14T03:08:57Z</dcterms:created>
  <dcterms:modified xsi:type="dcterms:W3CDTF">2019-10-18T06:18:03Z</dcterms:modified>
  <cp:category/>
</cp:coreProperties>
</file>