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<sst xmlns="http://schemas.openxmlformats.org/spreadsheetml/2006/main" count="1165" uniqueCount="593">
  <si>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</si>
  <si>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</si>
  <si>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</si>
  <si>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</si>
  <si>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</si>
  <si>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</si>
  <si>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</si>
  <si>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</si>
  <si>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</si>
  <si>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</si>
  <si>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</si>
  <si>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</si>
  <si>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</si>
  <si>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</si>
  <si>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</si>
  <si>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</si>
  <si>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</si>
  <si>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</si>
  <si>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</si>
  <si>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</si>
  <si>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</si>
  <si>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</si>
  <si>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</si>
  <si>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</si>
  <si>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</si>
  <si>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</si>
  <si>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</si>
  <si>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</si>
  <si>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</si>
  <si>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</si>
  <si>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</si>
  <si>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</si>
  <si>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</si>
  <si>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</si>
  <si>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</si>
  <si>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</si>
  <si>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</si>
  <si>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</si>
  <si>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</si>
  <si>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</si>
  <si>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</si>
  <si>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</si>
  <si>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</si>
  <si>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</si>
  <si>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</si>
  <si>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</si>
  <si>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</si>
  <si>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</si>
  <si>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</si>
  <si>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</si>
  <si>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</si>
  <si>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</si>
  <si>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</si>
  <si>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</si>
  <si>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</si>
  <si>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</si>
  <si>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</si>
  <si>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</si>
  <si>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</si>
  <si>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</si>
  <si>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</si>
  <si>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</si>
  <si>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</si>
  <si>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</si>
  <si>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</si>
  <si>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</si>
  <si>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</si>
  <si>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</si>
  <si>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</si>
  <si>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</si>
  <si>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</si>
  <si>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</si>
  <si>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</si>
  <si>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</si>
  <si>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</si>
  <si>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</si>
  <si>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</si>
  <si>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</si>
  <si>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</si>
  <si>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</si>
  <si>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</si>
  <si>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</si>
  <si>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</si>
  <si>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</si>
  <si>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</si>
  <si>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</si>
  <si>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</si>
  <si>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</si>
  <si>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</si>
  <si>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</si>
  <si>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</si>
  <si>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</si>
  <si>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</si>
  <si>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</si>
  <si>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</si>
  <si>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</si>
  <si>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</si>
  <si>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</si>
  <si>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</si>
  <si>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</si>
  <si>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</si>
  <si>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</si>
  <si>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</si>
  <si>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</si>
  <si>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</si>
  <si>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</si>
  <si>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</si>
  <si>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</si>
  <si>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</si>
  <si>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</si>
  <si>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</si>
  <si>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</si>
  <si>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</si>
  <si>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</si>
  <si>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</si>
  <si>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</si>
  <si>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</si>
  <si>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</si>
  <si>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</si>
  <si>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</si>
  <si>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</si>
  <si>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</si>
  <si>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</si>
  <si>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</si>
  <si>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</si>
  <si>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</si>
  <si>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</si>
  <si>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</si>
  <si>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</si>
  <si>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</si>
  <si>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</si>
  <si>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</si>
  <si>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</si>
  <si>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</si>
  <si>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</si>
  <si>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</si>
  <si>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</si>
  <si>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</si>
  <si>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</si>
  <si>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</si>
  <si>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</si>
  <si>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</si>
  <si>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</si>
  <si>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</si>
  <si>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</si>
  <si>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</si>
  <si>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</si>
  <si>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</si>
  <si>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</si>
  <si>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</si>
  <si>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</si>
  <si>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</si>
  <si>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</si>
  <si>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</si>
  <si>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</si>
  <si>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</si>
  <si>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</si>
  <si>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</si>
  <si>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</si>
  <si>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</si>
  <si>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</si>
  <si>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</si>
  <si>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</si>
  <si>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</si>
  <si>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</si>
  <si>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</si>
  <si>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</si>
  <si>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</si>
  <si>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</si>
  <si>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</si>
  <si>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</si>
  <si>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</si>
  <si>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</si>
  <si>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</si>
  <si>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</si>
  <si>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</si>
  <si>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</si>
  <si>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</si>
  <si>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</si>
  <si>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</si>
  <si>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</si>
  <si>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</si>
  <si>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</si>
  <si>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</si>
  <si>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</si>
  <si>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</si>
  <si>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</si>
  <si>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</si>
  <si>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</si>
  <si>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</si>
  <si>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</si>
  <si>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</si>
  <si>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</si>
  <si>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</si>
  <si>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</si>
  <si>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</si>
  <si>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</si>
  <si>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</si>
  <si>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</si>
  <si>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</si>
  <si>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</si>
  <si>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</si>
  <si>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</si>
  <si>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</si>
  <si>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</si>
  <si>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岐阜県北方町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</si>
  <si>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</si>
  <si>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</si>
  <si>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</si>
  <si>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</si>
  <si>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</si>
  <si>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</si>
  <si>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</si>
  <si>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</si>
  <si>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</si>
  <si>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</si>
  <si>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</si>
  <si>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</si>
  <si>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</si>
  <si>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</si>
  <si>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</si>
  <si>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</si>
  <si>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</si>
  <si>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</si>
  <si>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</si>
  <si>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</si>
  <si>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</si>
  <si>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</si>
  <si>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</si>
  <si>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</si>
  <si>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</si>
  <si>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</si>
  <si>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</si>
  <si>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</si>
  <si>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</si>
  <si>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</si>
  <si>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</si>
  <si>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</si>
  <si>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</si>
  <si>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</si>
  <si>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</si>
  <si>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</si>
  <si>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</si>
  <si>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</si>
  <si>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</si>
  <si>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</si>
  <si>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</si>
  <si>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</si>
  <si>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</si>
  <si>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</si>
  <si>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</si>
  <si>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</si>
  <si>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</si>
  <si>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</si>
  <si>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</si>
  <si>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</si>
  <si>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</si>
  <si>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</si>
  <si>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</si>
  <si>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</si>
  <si>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</si>
  <si>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</si>
  <si>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</si>
  <si>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</si>
  <si>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</si>
  <si>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</si>
  <si>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</si>
  <si>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</si>
  <si>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</si>
  <si>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</si>
  <si>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</si>
  <si>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</si>
  <si>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</si>
  <si>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</si>
  <si>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</si>
  <si>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</si>
  <si>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</si>
  <si>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</si>
  <si>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</si>
  <si>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</si>
  <si>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</si>
  <si>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</si>
  <si>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</si>
  <si>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</si>
  <si>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</si>
  <si>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</si>
  <si>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</si>
  <si>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</si>
  <si>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</si>
  <si>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</si>
  <si>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</si>
  <si>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</si>
  <si>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</si>
  <si>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</si>
  <si>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</si>
  <si>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</si>
  <si>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</si>
  <si>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</si>
  <si>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</si>
  <si>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</si>
  <si>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</si>
  <si>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</si>
  <si>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</si>
  <si>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</si>
  <si>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</si>
  <si>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</si>
  <si>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</si>
  <si>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</si>
  <si>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</si>
  <si>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</si>
  <si>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</si>
  <si>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</si>
  <si>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</si>
  <si>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</si>
  <si>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</si>
  <si>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</si>
  <si>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</si>
  <si>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</si>
  <si>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</si>
  <si>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</si>
  <si>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</si>
  <si>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</si>
  <si>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</si>
  <si>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</si>
  <si>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</si>
  <si>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</si>
  <si>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</si>
  <si>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</si>
  <si>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</si>
  <si>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</si>
  <si>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</si>
  <si>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</si>
  <si>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</si>
  <si>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</si>
  <si>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</si>
  <si>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</si>
  <si>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</si>
  <si>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</si>
  <si>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</si>
  <si>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</si>
  <si>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</si>
  <si>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</si>
  <si>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</si>
  <si>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</si>
  <si>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</si>
  <si>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</si>
  <si>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</si>
  <si>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</si>
  <si>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</si>
  <si>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</si>
  <si>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</si>
  <si>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</si>
  <si>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</si>
  <si>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</si>
  <si>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</si>
  <si>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岐阜県北方町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</si>
  <si>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</si>
  <si>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</si>
  <si>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</si>
  <si>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</si>
  <si>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</si>
  <si>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</si>
  <si>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</si>
  <si>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</si>
  <si>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</si>
  <si>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</si>
  <si>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</si>
  <si>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</si>
  <si>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</si>
  <si>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</si>
  <si>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</si>
  <si>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</si>
  <si>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</si>
  <si>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</si>
  <si>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</si>
  <si>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</si>
  <si>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</si>
  <si>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</si>
  <si>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</si>
  <si>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</si>
  <si>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</si>
  <si>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</si>
  <si>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</si>
  <si>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</si>
  <si>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</si>
  <si>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</si>
  <si>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</si>
  <si>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</si>
  <si>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</si>
  <si>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</si>
  <si>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</si>
  <si>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介護サービス事業会計</t>
    <phoneticPr fontId="5"/>
  </si>
  <si>
    <t>上水道事業会計</t>
    <phoneticPr fontId="5"/>
  </si>
  <si>
    <t>法適用企業</t>
    <phoneticPr fontId="5"/>
  </si>
  <si>
    <t>下水道事業特別会計</t>
    <phoneticPr fontId="5"/>
  </si>
  <si>
    <t>法非適用企業</t>
    <phoneticPr fontId="5"/>
  </si>
  <si>
    <t>南東部開発事業特別会計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</si>
  <si>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</si>
  <si>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</si>
  <si>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</si>
  <si>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</si>
  <si>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</si>
  <si>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</si>
  <si>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</si>
  <si>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</si>
  <si>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</si>
  <si>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</si>
  <si>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</si>
  <si>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</si>
  <si>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</si>
  <si>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</si>
  <si>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</si>
  <si>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</si>
  <si>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</si>
  <si>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</si>
  <si>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</si>
  <si>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</si>
  <si>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</si>
  <si>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</si>
  <si>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</si>
  <si>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</si>
  <si>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</si>
  <si>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</si>
  <si>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</si>
  <si>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</si>
  <si>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</si>
  <si>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</si>
  <si>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</si>
  <si>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</si>
  <si>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</si>
  <si>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</si>
  <si>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</si>
  <si>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</si>
  <si>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</si>
  <si>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</si>
  <si>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</si>
  <si>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</si>
  <si>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</si>
  <si>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</si>
  <si>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</si>
  <si>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</si>
  <si>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</si>
  <si>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</si>
  <si>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</si>
  <si>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</si>
  <si>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</si>
  <si>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</si>
  <si>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</si>
  <si>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</si>
  <si>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</si>
  <si>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</si>
  <si>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</si>
  <si>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</si>
  <si>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</si>
  <si>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</si>
  <si>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</si>
  <si>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</si>
  <si>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</si>
  <si>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</si>
  <si>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</si>
  <si>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</si>
  <si>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</si>
  <si>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</si>
  <si>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</si>
  <si>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</si>
  <si>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</si>
  <si>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</si>
  <si>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</si>
  <si>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</si>
  <si>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</si>
  <si>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</si>
  <si>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</si>
  <si>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</si>
  <si>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</si>
  <si>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</si>
  <si>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</si>
  <si>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</si>
  <si>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</si>
  <si>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</si>
  <si>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</si>
  <si>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</si>
  <si>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</si>
  <si>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</si>
  <si>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</si>
  <si>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</si>
  <si>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</si>
  <si>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</si>
  <si>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</si>
  <si>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</si>
  <si>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</si>
  <si>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</si>
  <si>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</si>
  <si>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</si>
  <si>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</si>
  <si>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</si>
  <si>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</si>
  <si>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</si>
  <si>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</si>
  <si>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</si>
  <si>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</si>
  <si>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</si>
  <si>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</si>
  <si>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</si>
  <si>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</si>
  <si>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</si>
  <si>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</si>
  <si>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</si>
  <si>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</si>
  <si>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</si>
  <si>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</si>
  <si>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</si>
  <si>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</si>
  <si>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</si>
  <si>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</si>
  <si>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</si>
  <si>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</si>
  <si>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</si>
  <si>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</si>
  <si>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</si>
  <si>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</si>
  <si>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</si>
  <si>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</si>
  <si>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</si>
  <si>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</si>
  <si>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</si>
  <si>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</si>
  <si>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</si>
  <si>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</si>
  <si>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</si>
  <si>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</si>
  <si>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</si>
  <si>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</si>
  <si>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</si>
  <si>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</si>
  <si>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</si>
  <si>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</si>
  <si>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</si>
  <si>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</si>
  <si>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</si>
  <si>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</si>
  <si>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</si>
  <si>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2.62</t>
  </si>
  <si>
    <t>▲ 8.10</t>
  </si>
  <si>
    <t>▲ 2.54</t>
  </si>
  <si>
    <t>▲ 1.69</t>
  </si>
  <si>
    <t>上水道事業会計</t>
  </si>
  <si>
    <t>一般会計</t>
  </si>
  <si>
    <t>国民健康保険特別会計</t>
  </si>
  <si>
    <t>下水道事業特別会計</t>
  </si>
  <si>
    <t>後期高齢者医療特別会計</t>
  </si>
  <si>
    <t>介護サービス事業会計</t>
  </si>
  <si>
    <t>南東部開発事業特別会計</t>
  </si>
  <si>
    <t>その他会計（赤字）</t>
  </si>
  <si>
    <t>その他会計（黒字）</t>
  </si>
  <si>
    <t>-</t>
    <phoneticPr fontId="2"/>
  </si>
  <si>
    <t>-</t>
    <phoneticPr fontId="2"/>
  </si>
  <si>
    <t>福祉振興基金</t>
    <rPh sb="0" eb="2">
      <t>フクシ</t>
    </rPh>
    <rPh sb="2" eb="4">
      <t>シンコウ</t>
    </rPh>
    <rPh sb="4" eb="6">
      <t>キキン</t>
    </rPh>
    <phoneticPr fontId="11"/>
  </si>
  <si>
    <t>公共下水道基金</t>
    <rPh sb="0" eb="2">
      <t>コウキョウ</t>
    </rPh>
    <rPh sb="2" eb="5">
      <t>ゲスイドウ</t>
    </rPh>
    <rPh sb="5" eb="7">
      <t>キキン</t>
    </rPh>
    <phoneticPr fontId="11"/>
  </si>
  <si>
    <t>学校基金</t>
    <rPh sb="0" eb="2">
      <t>ガッコウ</t>
    </rPh>
    <rPh sb="2" eb="4">
      <t>キキン</t>
    </rPh>
    <phoneticPr fontId="11"/>
  </si>
  <si>
    <t>ふるさと基金</t>
    <rPh sb="4" eb="6">
      <t>キキン</t>
    </rPh>
    <phoneticPr fontId="11"/>
  </si>
  <si>
    <t>退職手当基金</t>
    <rPh sb="0" eb="2">
      <t>タイショク</t>
    </rPh>
    <rPh sb="2" eb="4">
      <t>テアテ</t>
    </rPh>
    <rPh sb="4" eb="6">
      <t>キキン</t>
    </rPh>
    <phoneticPr fontId="11"/>
  </si>
  <si>
    <t>基金から460百万円</t>
    <rPh sb="0" eb="2">
      <t>キキン</t>
    </rPh>
    <rPh sb="7" eb="8">
      <t>ヒャク</t>
    </rPh>
    <rPh sb="8" eb="10">
      <t>マンエン</t>
    </rPh>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</si>
  <si>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</si>
  <si>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</si>
  <si>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</si>
  <si>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基金から720百万円</t>
    <rPh sb="0" eb="2">
      <t>キキン</t>
    </rPh>
    <rPh sb="7" eb="8">
      <t>ヒャク</t>
    </rPh>
    <rPh sb="8" eb="10">
      <t>マンエン</t>
    </rPh>
    <phoneticPr fontId="2"/>
  </si>
  <si>
    <t>本巣消防事務組合</t>
    <rPh sb="0" eb="2">
      <t>モトス</t>
    </rPh>
    <rPh sb="2" eb="4">
      <t>ショウボウ</t>
    </rPh>
    <rPh sb="4" eb="6">
      <t>ジム</t>
    </rPh>
    <rPh sb="6" eb="8">
      <t>クミアイ</t>
    </rPh>
    <phoneticPr fontId="2"/>
  </si>
  <si>
    <t>基金から41百万円</t>
    <rPh sb="0" eb="2">
      <t>キキン</t>
    </rPh>
    <rPh sb="6" eb="9">
      <t>ヒャクマンエン</t>
    </rPh>
    <phoneticPr fontId="2"/>
  </si>
  <si>
    <t>西濃環境整備組合</t>
    <rPh sb="0" eb="2">
      <t>セイノウ</t>
    </rPh>
    <rPh sb="2" eb="4">
      <t>カンキョウ</t>
    </rPh>
    <rPh sb="4" eb="6">
      <t>セイビ</t>
    </rPh>
    <rPh sb="6" eb="8">
      <t>クミアイ</t>
    </rPh>
    <phoneticPr fontId="2"/>
  </si>
  <si>
    <t>基金から99百万円</t>
    <rPh sb="0" eb="2">
      <t>キキン</t>
    </rPh>
    <rPh sb="6" eb="9">
      <t>ヒャクマンエン</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</si>
  <si>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</si>
  <si>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基金から15百万円</t>
    <rPh sb="0" eb="2">
      <t>キキン</t>
    </rPh>
    <rPh sb="6" eb="9">
      <t>ヒャクマンエン</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</si>
  <si>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</si>
  <si>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</si>
  <si>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もとす広域連合（一般会計分）</t>
    <rPh sb="3" eb="5">
      <t>コウイキ</t>
    </rPh>
    <rPh sb="5" eb="7">
      <t>レンゴウ</t>
    </rPh>
    <rPh sb="8" eb="10">
      <t>イッパン</t>
    </rPh>
    <rPh sb="10" eb="12">
      <t>カイケイ</t>
    </rPh>
    <rPh sb="12" eb="13">
      <t>ブン</t>
    </rPh>
    <phoneticPr fontId="2"/>
  </si>
  <si>
    <t>基金から23百万円</t>
    <rPh sb="0" eb="2">
      <t>キキン</t>
    </rPh>
    <rPh sb="6" eb="9">
      <t>ヒャクマンエン</t>
    </rPh>
    <phoneticPr fontId="2"/>
  </si>
  <si>
    <t>もとす広域連合（介護保険特別会計分）</t>
    <rPh sb="3" eb="5">
      <t>コウイキ</t>
    </rPh>
    <rPh sb="5" eb="7">
      <t>レンゴウ</t>
    </rPh>
    <rPh sb="8" eb="10">
      <t>カイゴ</t>
    </rPh>
    <rPh sb="10" eb="12">
      <t>ホケン</t>
    </rPh>
    <rPh sb="12" eb="14">
      <t>トクベツ</t>
    </rPh>
    <rPh sb="14" eb="16">
      <t>カイケイ</t>
    </rPh>
    <rPh sb="16" eb="17">
      <t>ブン</t>
    </rPh>
    <phoneticPr fontId="2"/>
  </si>
  <si>
    <t>もとす広域連合（老人福祉施設特別会計分）</t>
    <rPh sb="3" eb="5">
      <t>コウイキ</t>
    </rPh>
    <rPh sb="5" eb="7">
      <t>レンゴウ</t>
    </rPh>
    <rPh sb="8" eb="10">
      <t>ロウジン</t>
    </rPh>
    <rPh sb="10" eb="12">
      <t>フクシ</t>
    </rPh>
    <rPh sb="12" eb="14">
      <t>シセツ</t>
    </rPh>
    <rPh sb="14" eb="16">
      <t>トクベツ</t>
    </rPh>
    <rPh sb="16" eb="18">
      <t>カイケイ</t>
    </rPh>
    <rPh sb="18" eb="19">
      <t>ブン</t>
    </rPh>
    <phoneticPr fontId="2"/>
  </si>
  <si>
    <t>基金から80百万円</t>
    <rPh sb="0" eb="2">
      <t>キキン</t>
    </rPh>
    <rPh sb="6" eb="9">
      <t>ヒャクマンエン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</si>
  <si>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</si>
  <si>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</si>
  <si>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</si>
  <si>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</si>
  <si>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</si>
  <si>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</si>
  <si>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</si>
  <si>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</si>
  <si>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</si>
  <si>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</si>
  <si>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</si>
  <si>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</si>
  <si>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類似団体と比較して将来負担比率が高い値になっている。
平成29年度に企業誘致を行うため基金を取り崩したためほか、起債したためと考えられる。
今後は、学校施設の集約化事業を行うことを予定しているため、将来負担比率は増加し、減価償却率は減少するものと考えられる。</t>
    <rPh sb="0" eb="2">
      <t>ルイジ</t>
    </rPh>
    <rPh sb="2" eb="4">
      <t>ダンタイ</t>
    </rPh>
    <rPh sb="5" eb="7">
      <t>ヒカク</t>
    </rPh>
    <rPh sb="9" eb="11">
      <t>ショウライ</t>
    </rPh>
    <rPh sb="11" eb="13">
      <t>フタン</t>
    </rPh>
    <rPh sb="13" eb="15">
      <t>ヒリツ</t>
    </rPh>
    <rPh sb="16" eb="17">
      <t>タカ</t>
    </rPh>
    <rPh sb="18" eb="19">
      <t>アタイ</t>
    </rPh>
    <rPh sb="27" eb="29">
      <t>ヘイセイ</t>
    </rPh>
    <rPh sb="31" eb="33">
      <t>ネンド</t>
    </rPh>
    <rPh sb="34" eb="36">
      <t>キギョウ</t>
    </rPh>
    <rPh sb="36" eb="38">
      <t>ユウチ</t>
    </rPh>
    <rPh sb="39" eb="40">
      <t>オコナ</t>
    </rPh>
    <rPh sb="43" eb="45">
      <t>キキン</t>
    </rPh>
    <rPh sb="46" eb="47">
      <t>ト</t>
    </rPh>
    <rPh sb="48" eb="49">
      <t>クズ</t>
    </rPh>
    <rPh sb="56" eb="58">
      <t>キサイ</t>
    </rPh>
    <rPh sb="63" eb="64">
      <t>カンガ</t>
    </rPh>
    <rPh sb="70" eb="72">
      <t>コンゴ</t>
    </rPh>
    <phoneticPr fontId="5"/>
  </si>
  <si>
    <t>将来負担比率及び実質公債費比率共に類似団体と比較して高くなっている。
今後は学校施設の集約化事業を起債して行うことを予定しているため、両比率の増加が予想される。</t>
    <rPh sb="0" eb="2">
      <t>ショウライ</t>
    </rPh>
    <rPh sb="2" eb="4">
      <t>フタン</t>
    </rPh>
    <rPh sb="4" eb="6">
      <t>ヒリツ</t>
    </rPh>
    <rPh sb="6" eb="7">
      <t>オヨ</t>
    </rPh>
    <rPh sb="8" eb="10">
      <t>ジッシツ</t>
    </rPh>
    <rPh sb="10" eb="12">
      <t>コウサイ</t>
    </rPh>
    <rPh sb="12" eb="13">
      <t>ヒ</t>
    </rPh>
    <rPh sb="13" eb="15">
      <t>ヒリツ</t>
    </rPh>
    <rPh sb="15" eb="16">
      <t>トモ</t>
    </rPh>
    <rPh sb="17" eb="19">
      <t>ルイジ</t>
    </rPh>
    <rPh sb="19" eb="21">
      <t>ダンタイ</t>
    </rPh>
    <rPh sb="22" eb="24">
      <t>ヒカク</t>
    </rPh>
    <rPh sb="26" eb="27">
      <t>タカ</t>
    </rPh>
    <rPh sb="35" eb="37">
      <t>コンゴ</t>
    </rPh>
    <rPh sb="38" eb="40">
      <t>ガッコウ</t>
    </rPh>
    <rPh sb="40" eb="42">
      <t>シセツ</t>
    </rPh>
    <rPh sb="43" eb="46">
      <t>シュウヤクカ</t>
    </rPh>
    <rPh sb="46" eb="48">
      <t>ジギョウ</t>
    </rPh>
    <rPh sb="49" eb="51">
      <t>キサイ</t>
    </rPh>
    <rPh sb="53" eb="54">
      <t>オコナ</t>
    </rPh>
    <rPh sb="58" eb="60">
      <t>ヨテイ</t>
    </rPh>
    <rPh sb="67" eb="68">
      <t>リョウ</t>
    </rPh>
    <rPh sb="68" eb="70">
      <t>ヒリツ</t>
    </rPh>
    <rPh sb="71" eb="73">
      <t>ゾウカ</t>
    </rPh>
    <rPh sb="74" eb="76">
      <t>ヨソウ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</si>
</sst>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1240-44B8-904E-D423DA9DFA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85431</c:v>
                </c:pt>
                <c:pt idx="1">
                  <c:v>93715</c:v>
                </c:pt>
                <c:pt idx="2">
                  <c:v>98211</c:v>
                </c:pt>
                <c:pt idx="3">
                  <c:v>39834</c:v>
                </c:pt>
                <c:pt idx="4">
                  <c:v>30077</c:v>
                </c:pt>
              </c:numCache>
            </c:numRef>
          </c:val>
          <c:smooth val="0"/>
          <c:extLst xmlns:c16r2="http://schemas.microsoft.com/office/drawing/2015/06/chart">
            <c:ext xmlns:c16="http://schemas.microsoft.com/office/drawing/2014/chart" uri="{C3380CC4-5D6E-409C-BE32-E72D297353CC}">
              <c16:uniqueId val="{00000001-1240-44B8-904E-D423DA9DFAC5}"/>
            </c:ext>
          </c:extLst>
        </c:ser>
        <c:dLbls>
          <c:showLegendKey val="0"/>
          <c:showVal val="0"/>
          <c:showCatName val="0"/>
          <c:showSerName val="0"/>
          <c:showPercent val="0"/>
          <c:showBubbleSize val="0"/>
        </c:dLbls>
        <c:marker val="1"/>
        <c:smooth val="0"/>
        <c:axId val="143935360"/>
        <c:axId val="143958016"/>
      </c:lineChart>
      <c:catAx>
        <c:axId val="143935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58016"/>
        <c:crosses val="autoZero"/>
        <c:auto val="1"/>
        <c:lblAlgn val="ctr"/>
        <c:lblOffset val="100"/>
        <c:tickLblSkip val="1"/>
        <c:tickMarkSkip val="1"/>
        <c:noMultiLvlLbl val="0"/>
      </c:catAx>
      <c:valAx>
        <c:axId val="143958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35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c:v>
                </c:pt>
                <c:pt idx="1">
                  <c:v>5.83</c:v>
                </c:pt>
                <c:pt idx="2">
                  <c:v>9.16</c:v>
                </c:pt>
                <c:pt idx="3">
                  <c:v>7.18</c:v>
                </c:pt>
                <c:pt idx="4">
                  <c:v>9.14</c:v>
                </c:pt>
              </c:numCache>
            </c:numRef>
          </c:val>
          <c:extLst xmlns:c16r2="http://schemas.microsoft.com/office/drawing/2015/06/chart">
            <c:ext xmlns:c16="http://schemas.microsoft.com/office/drawing/2014/chart" uri="{C3380CC4-5D6E-409C-BE32-E72D297353CC}">
              <c16:uniqueId val="{00000000-8928-49F4-8AA0-7C2DFA43CE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48.19</c:v>
                </c:pt>
                <c:pt idx="1">
                  <c:v>49.15</c:v>
                </c:pt>
                <c:pt idx="2">
                  <c:v>36.08</c:v>
                </c:pt>
                <c:pt idx="3">
                  <c:v>34.979999999999997</c:v>
                </c:pt>
                <c:pt idx="4">
                  <c:v>30.46</c:v>
                </c:pt>
              </c:numCache>
            </c:numRef>
          </c:val>
          <c:extLst xmlns:c16r2="http://schemas.microsoft.com/office/drawing/2015/06/chart">
            <c:ext xmlns:c16="http://schemas.microsoft.com/office/drawing/2014/chart" uri="{C3380CC4-5D6E-409C-BE32-E72D297353CC}">
              <c16:uniqueId val="{00000001-8928-49F4-8AA0-7C2DFA43CE30}"/>
            </c:ext>
          </c:extLst>
        </c:ser>
        <c:dLbls>
          <c:showLegendKey val="0"/>
          <c:showVal val="0"/>
          <c:showCatName val="0"/>
          <c:showSerName val="0"/>
          <c:showPercent val="0"/>
          <c:showBubbleSize val="0"/>
        </c:dLbls>
        <c:gapWidth val="250"/>
        <c:overlap val="100"/>
        <c:axId val="29633920"/>
        <c:axId val="29640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2.25</c:v>
                </c:pt>
                <c:pt idx="1">
                  <c:v>-2.62</c:v>
                </c:pt>
                <c:pt idx="2">
                  <c:v>-8.1</c:v>
                </c:pt>
                <c:pt idx="3">
                  <c:v>-2.54</c:v>
                </c:pt>
                <c:pt idx="4">
                  <c:v>-1.69</c:v>
                </c:pt>
              </c:numCache>
            </c:numRef>
          </c:val>
          <c:smooth val="0"/>
          <c:extLst xmlns:c16r2="http://schemas.microsoft.com/office/drawing/2015/06/chart">
            <c:ext xmlns:c16="http://schemas.microsoft.com/office/drawing/2014/chart" uri="{C3380CC4-5D6E-409C-BE32-E72D297353CC}">
              <c16:uniqueId val="{00000002-8928-49F4-8AA0-7C2DFA43CE30}"/>
            </c:ext>
          </c:extLst>
        </c:ser>
        <c:dLbls>
          <c:showLegendKey val="0"/>
          <c:showVal val="0"/>
          <c:showCatName val="0"/>
          <c:showSerName val="0"/>
          <c:showPercent val="0"/>
          <c:showBubbleSize val="0"/>
        </c:dLbls>
        <c:marker val="1"/>
        <c:smooth val="0"/>
        <c:axId val="29633920"/>
        <c:axId val="29640192"/>
      </c:lineChart>
      <c:catAx>
        <c:axId val="2963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640192"/>
        <c:crosses val="autoZero"/>
        <c:auto val="1"/>
        <c:lblAlgn val="ctr"/>
        <c:lblOffset val="100"/>
        <c:tickLblSkip val="1"/>
        <c:tickMarkSkip val="1"/>
        <c:noMultiLvlLbl val="0"/>
      </c:catAx>
      <c:valAx>
        <c:axId val="2964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3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6B-4B48-BC22-CE4E04DD07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6B-4B48-BC22-CE4E04DD07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96B-4B48-BC22-CE4E04DD07F9}"/>
            </c:ext>
          </c:extLst>
        </c:ser>
        <c:ser>
          <c:idx val="3"/>
          <c:order val="3"/>
          <c:tx>
            <c:strRef>
              <c:f>データシート!$A$30</c:f>
              <c:strCache>
                <c:ptCount val="1"/>
                <c:pt idx="0">
                  <c:v>南東部開発事業特別会計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896B-4B48-BC22-CE4E04DD07F9}"/>
            </c:ext>
          </c:extLst>
        </c:ser>
        <c:ser>
          <c:idx val="4"/>
          <c:order val="4"/>
          <c:tx>
            <c:strRef>
              <c:f>データシート!$A$31</c:f>
              <c:strCache>
                <c:ptCount val="1"/>
                <c:pt idx="0">
                  <c:v>介護サービス事業会計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96B-4B48-BC22-CE4E04DD07F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0.13</c:v>
                </c:pt>
                <c:pt idx="4">
                  <c:v>#N/A</c:v>
                </c:pt>
                <c:pt idx="5">
                  <c:v>0.11</c:v>
                </c:pt>
                <c:pt idx="6">
                  <c:v>#N/A</c:v>
                </c:pt>
                <c:pt idx="7">
                  <c:v>0.15</c:v>
                </c:pt>
                <c:pt idx="8">
                  <c:v>#N/A</c:v>
                </c:pt>
                <c:pt idx="9">
                  <c:v>0.12</c:v>
                </c:pt>
              </c:numCache>
            </c:numRef>
          </c:val>
          <c:extLst xmlns:c16r2="http://schemas.microsoft.com/office/drawing/2015/06/chart">
            <c:ext xmlns:c16="http://schemas.microsoft.com/office/drawing/2014/chart" uri="{C3380CC4-5D6E-409C-BE32-E72D297353CC}">
              <c16:uniqueId val="{00000005-896B-4B48-BC22-CE4E04DD07F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0.51</c:v>
                </c:pt>
                <c:pt idx="2">
                  <c:v>#N/A</c:v>
                </c:pt>
                <c:pt idx="3">
                  <c:v>0.39</c:v>
                </c:pt>
                <c:pt idx="4">
                  <c:v>#N/A</c:v>
                </c:pt>
                <c:pt idx="5">
                  <c:v>0.7</c:v>
                </c:pt>
                <c:pt idx="6">
                  <c:v>#N/A</c:v>
                </c:pt>
                <c:pt idx="7">
                  <c:v>1.1599999999999999</c:v>
                </c:pt>
                <c:pt idx="8">
                  <c:v>#N/A</c:v>
                </c:pt>
                <c:pt idx="9">
                  <c:v>0.61</c:v>
                </c:pt>
              </c:numCache>
            </c:numRef>
          </c:val>
          <c:extLst xmlns:c16r2="http://schemas.microsoft.com/office/drawing/2015/06/chart">
            <c:ext xmlns:c16="http://schemas.microsoft.com/office/drawing/2014/chart" uri="{C3380CC4-5D6E-409C-BE32-E72D297353CC}">
              <c16:uniqueId val="{00000006-896B-4B48-BC22-CE4E04DD07F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6.44</c:v>
                </c:pt>
                <c:pt idx="2">
                  <c:v>#N/A</c:v>
                </c:pt>
                <c:pt idx="3">
                  <c:v>5.94</c:v>
                </c:pt>
                <c:pt idx="4">
                  <c:v>#N/A</c:v>
                </c:pt>
                <c:pt idx="5">
                  <c:v>5.45</c:v>
                </c:pt>
                <c:pt idx="6">
                  <c:v>#N/A</c:v>
                </c:pt>
                <c:pt idx="7">
                  <c:v>7.12</c:v>
                </c:pt>
                <c:pt idx="8">
                  <c:v>#N/A</c:v>
                </c:pt>
                <c:pt idx="9">
                  <c:v>7.57</c:v>
                </c:pt>
              </c:numCache>
            </c:numRef>
          </c:val>
          <c:extLst xmlns:c16r2="http://schemas.microsoft.com/office/drawing/2015/06/chart">
            <c:ext xmlns:c16="http://schemas.microsoft.com/office/drawing/2014/chart" uri="{C3380CC4-5D6E-409C-BE32-E72D297353CC}">
              <c16:uniqueId val="{00000007-896B-4B48-BC22-CE4E04DD07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c:v>
                </c:pt>
                <c:pt idx="2">
                  <c:v>#N/A</c:v>
                </c:pt>
                <c:pt idx="3">
                  <c:v>5.83</c:v>
                </c:pt>
                <c:pt idx="4">
                  <c:v>#N/A</c:v>
                </c:pt>
                <c:pt idx="5">
                  <c:v>9.15</c:v>
                </c:pt>
                <c:pt idx="6">
                  <c:v>#N/A</c:v>
                </c:pt>
                <c:pt idx="7">
                  <c:v>7.18</c:v>
                </c:pt>
                <c:pt idx="8">
                  <c:v>#N/A</c:v>
                </c:pt>
                <c:pt idx="9">
                  <c:v>9.1300000000000008</c:v>
                </c:pt>
              </c:numCache>
            </c:numRef>
          </c:val>
          <c:extLst xmlns:c16r2="http://schemas.microsoft.com/office/drawing/2015/06/chart">
            <c:ext xmlns:c16="http://schemas.microsoft.com/office/drawing/2014/chart" uri="{C3380CC4-5D6E-409C-BE32-E72D297353CC}">
              <c16:uniqueId val="{00000008-896B-4B48-BC22-CE4E04DD07F9}"/>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12.51</c:v>
                </c:pt>
                <c:pt idx="2">
                  <c:v>#N/A</c:v>
                </c:pt>
                <c:pt idx="3">
                  <c:v>12.58</c:v>
                </c:pt>
                <c:pt idx="4">
                  <c:v>#N/A</c:v>
                </c:pt>
                <c:pt idx="5">
                  <c:v>12.81</c:v>
                </c:pt>
                <c:pt idx="6">
                  <c:v>#N/A</c:v>
                </c:pt>
                <c:pt idx="7">
                  <c:v>13</c:v>
                </c:pt>
                <c:pt idx="8">
                  <c:v>#N/A</c:v>
                </c:pt>
                <c:pt idx="9">
                  <c:v>12.95</c:v>
                </c:pt>
              </c:numCache>
            </c:numRef>
          </c:val>
          <c:extLst xmlns:c16r2="http://schemas.microsoft.com/office/drawing/2015/06/chart">
            <c:ext xmlns:c16="http://schemas.microsoft.com/office/drawing/2014/chart" uri="{C3380CC4-5D6E-409C-BE32-E72D297353CC}">
              <c16:uniqueId val="{00000009-896B-4B48-BC22-CE4E04DD07F9}"/>
            </c:ext>
          </c:extLst>
        </c:ser>
        <c:dLbls>
          <c:showLegendKey val="0"/>
          <c:showVal val="0"/>
          <c:showCatName val="0"/>
          <c:showSerName val="0"/>
          <c:showPercent val="0"/>
          <c:showBubbleSize val="0"/>
        </c:dLbls>
        <c:gapWidth val="150"/>
        <c:overlap val="100"/>
        <c:axId val="30349184"/>
        <c:axId val="30350720"/>
      </c:barChart>
      <c:catAx>
        <c:axId val="303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50720"/>
        <c:crosses val="autoZero"/>
        <c:auto val="1"/>
        <c:lblAlgn val="ctr"/>
        <c:lblOffset val="100"/>
        <c:tickLblSkip val="1"/>
        <c:tickMarkSkip val="1"/>
        <c:noMultiLvlLbl val="0"/>
      </c:catAx>
      <c:valAx>
        <c:axId val="3035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4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593</c:v>
                </c:pt>
                <c:pt idx="5">
                  <c:v>618</c:v>
                </c:pt>
                <c:pt idx="8">
                  <c:v>605</c:v>
                </c:pt>
                <c:pt idx="11">
                  <c:v>629</c:v>
                </c:pt>
                <c:pt idx="14">
                  <c:v>648</c:v>
                </c:pt>
              </c:numCache>
            </c:numRef>
          </c:val>
          <c:extLst xmlns:c16r2="http://schemas.microsoft.com/office/drawing/2015/06/chart">
            <c:ext xmlns:c16="http://schemas.microsoft.com/office/drawing/2014/chart" uri="{C3380CC4-5D6E-409C-BE32-E72D297353CC}">
              <c16:uniqueId val="{00000000-1AD8-4674-92AB-6027BC1AEB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AD8-4674-92AB-6027BC1AEB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AD8-4674-92AB-6027BC1AEB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43</c:v>
                </c:pt>
                <c:pt idx="6">
                  <c:v>41</c:v>
                </c:pt>
                <c:pt idx="9">
                  <c:v>39</c:v>
                </c:pt>
                <c:pt idx="12">
                  <c:v>38</c:v>
                </c:pt>
              </c:numCache>
            </c:numRef>
          </c:val>
          <c:extLst xmlns:c16r2="http://schemas.microsoft.com/office/drawing/2015/06/chart">
            <c:ext xmlns:c16="http://schemas.microsoft.com/office/drawing/2014/chart" uri="{C3380CC4-5D6E-409C-BE32-E72D297353CC}">
              <c16:uniqueId val="{00000003-1AD8-4674-92AB-6027BC1AEB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356</c:v>
                </c:pt>
                <c:pt idx="3">
                  <c:v>361</c:v>
                </c:pt>
                <c:pt idx="6">
                  <c:v>395</c:v>
                </c:pt>
                <c:pt idx="9">
                  <c:v>360</c:v>
                </c:pt>
                <c:pt idx="12">
                  <c:v>366</c:v>
                </c:pt>
              </c:numCache>
            </c:numRef>
          </c:val>
          <c:extLst xmlns:c16r2="http://schemas.microsoft.com/office/drawing/2015/06/chart">
            <c:ext xmlns:c16="http://schemas.microsoft.com/office/drawing/2014/chart" uri="{C3380CC4-5D6E-409C-BE32-E72D297353CC}">
              <c16:uniqueId val="{00000004-1AD8-4674-92AB-6027BC1AEB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AD8-4674-92AB-6027BC1AEB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AD8-4674-92AB-6027BC1AEB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557</c:v>
                </c:pt>
                <c:pt idx="3">
                  <c:v>584</c:v>
                </c:pt>
                <c:pt idx="6">
                  <c:v>572</c:v>
                </c:pt>
                <c:pt idx="9">
                  <c:v>575</c:v>
                </c:pt>
                <c:pt idx="12">
                  <c:v>612</c:v>
                </c:pt>
              </c:numCache>
            </c:numRef>
          </c:val>
          <c:extLst xmlns:c16r2="http://schemas.microsoft.com/office/drawing/2015/06/chart">
            <c:ext xmlns:c16="http://schemas.microsoft.com/office/drawing/2014/chart" uri="{C3380CC4-5D6E-409C-BE32-E72D297353CC}">
              <c16:uniqueId val="{00000007-1AD8-4674-92AB-6027BC1AEB32}"/>
            </c:ext>
          </c:extLst>
        </c:ser>
        <c:dLbls>
          <c:showLegendKey val="0"/>
          <c:showVal val="0"/>
          <c:showCatName val="0"/>
          <c:showSerName val="0"/>
          <c:showPercent val="0"/>
          <c:showBubbleSize val="0"/>
        </c:dLbls>
        <c:gapWidth val="100"/>
        <c:overlap val="100"/>
        <c:axId val="31052544"/>
        <c:axId val="3105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359</c:v>
                </c:pt>
                <c:pt idx="2">
                  <c:v>#N/A</c:v>
                </c:pt>
                <c:pt idx="3">
                  <c:v>#N/A</c:v>
                </c:pt>
                <c:pt idx="4">
                  <c:v>370</c:v>
                </c:pt>
                <c:pt idx="5">
                  <c:v>#N/A</c:v>
                </c:pt>
                <c:pt idx="6">
                  <c:v>#N/A</c:v>
                </c:pt>
                <c:pt idx="7">
                  <c:v>403</c:v>
                </c:pt>
                <c:pt idx="8">
                  <c:v>#N/A</c:v>
                </c:pt>
                <c:pt idx="9">
                  <c:v>#N/A</c:v>
                </c:pt>
                <c:pt idx="10">
                  <c:v>345</c:v>
                </c:pt>
                <c:pt idx="11">
                  <c:v>#N/A</c:v>
                </c:pt>
                <c:pt idx="12">
                  <c:v>#N/A</c:v>
                </c:pt>
                <c:pt idx="13">
                  <c:v>368</c:v>
                </c:pt>
                <c:pt idx="14">
                  <c:v>#N/A</c:v>
                </c:pt>
              </c:numCache>
            </c:numRef>
          </c:val>
          <c:smooth val="0"/>
          <c:extLst xmlns:c16r2="http://schemas.microsoft.com/office/drawing/2015/06/chart">
            <c:ext xmlns:c16="http://schemas.microsoft.com/office/drawing/2014/chart" uri="{C3380CC4-5D6E-409C-BE32-E72D297353CC}">
              <c16:uniqueId val="{00000008-1AD8-4674-92AB-6027BC1AEB32}"/>
            </c:ext>
          </c:extLst>
        </c:ser>
        <c:dLbls>
          <c:showLegendKey val="0"/>
          <c:showVal val="0"/>
          <c:showCatName val="0"/>
          <c:showSerName val="0"/>
          <c:showPercent val="0"/>
          <c:showBubbleSize val="0"/>
        </c:dLbls>
        <c:marker val="1"/>
        <c:smooth val="0"/>
        <c:axId val="31052544"/>
        <c:axId val="31054464"/>
      </c:lineChart>
      <c:catAx>
        <c:axId val="3105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54464"/>
        <c:crosses val="autoZero"/>
        <c:auto val="1"/>
        <c:lblAlgn val="ctr"/>
        <c:lblOffset val="100"/>
        <c:tickLblSkip val="1"/>
        <c:tickMarkSkip val="1"/>
        <c:noMultiLvlLbl val="0"/>
      </c:catAx>
      <c:valAx>
        <c:axId val="3105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5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7135</c:v>
                </c:pt>
                <c:pt idx="5">
                  <c:v>7124</c:v>
                </c:pt>
                <c:pt idx="8">
                  <c:v>6935</c:v>
                </c:pt>
                <c:pt idx="11">
                  <c:v>6883</c:v>
                </c:pt>
                <c:pt idx="14">
                  <c:v>6812</c:v>
                </c:pt>
              </c:numCache>
            </c:numRef>
          </c:val>
          <c:extLst xmlns:c16r2="http://schemas.microsoft.com/office/drawing/2015/06/chart">
            <c:ext xmlns:c16="http://schemas.microsoft.com/office/drawing/2014/chart" uri="{C3380CC4-5D6E-409C-BE32-E72D297353CC}">
              <c16:uniqueId val="{00000000-4FBE-4001-BE93-DBEF3F8F71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FBE-4001-BE93-DBEF3F8F71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3953</c:v>
                </c:pt>
                <c:pt idx="5">
                  <c:v>3653</c:v>
                </c:pt>
                <c:pt idx="8">
                  <c:v>3093</c:v>
                </c:pt>
                <c:pt idx="11">
                  <c:v>2956</c:v>
                </c:pt>
                <c:pt idx="14">
                  <c:v>2155</c:v>
                </c:pt>
              </c:numCache>
            </c:numRef>
          </c:val>
          <c:extLst xmlns:c16r2="http://schemas.microsoft.com/office/drawing/2015/06/chart">
            <c:ext xmlns:c16="http://schemas.microsoft.com/office/drawing/2014/chart" uri="{C3380CC4-5D6E-409C-BE32-E72D297353CC}">
              <c16:uniqueId val="{00000002-4FBE-4001-BE93-DBEF3F8F71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BE-4001-BE93-DBEF3F8F71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BE-4001-BE93-DBEF3F8F71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BE-4001-BE93-DBEF3F8F71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664</c:v>
                </c:pt>
                <c:pt idx="3">
                  <c:v>646</c:v>
                </c:pt>
                <c:pt idx="6">
                  <c:v>645</c:v>
                </c:pt>
                <c:pt idx="9">
                  <c:v>666</c:v>
                </c:pt>
                <c:pt idx="12">
                  <c:v>510</c:v>
                </c:pt>
              </c:numCache>
            </c:numRef>
          </c:val>
          <c:extLst xmlns:c16r2="http://schemas.microsoft.com/office/drawing/2015/06/chart">
            <c:ext xmlns:c16="http://schemas.microsoft.com/office/drawing/2014/chart" uri="{C3380CC4-5D6E-409C-BE32-E72D297353CC}">
              <c16:uniqueId val="{00000006-4FBE-4001-BE93-DBEF3F8F71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221</c:v>
                </c:pt>
                <c:pt idx="3">
                  <c:v>206</c:v>
                </c:pt>
                <c:pt idx="6">
                  <c:v>235</c:v>
                </c:pt>
                <c:pt idx="9">
                  <c:v>271</c:v>
                </c:pt>
                <c:pt idx="12">
                  <c:v>280</c:v>
                </c:pt>
              </c:numCache>
            </c:numRef>
          </c:val>
          <c:extLst xmlns:c16r2="http://schemas.microsoft.com/office/drawing/2015/06/chart">
            <c:ext xmlns:c16="http://schemas.microsoft.com/office/drawing/2014/chart" uri="{C3380CC4-5D6E-409C-BE32-E72D297353CC}">
              <c16:uniqueId val="{00000007-4FBE-4001-BE93-DBEF3F8F71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3832</c:v>
                </c:pt>
                <c:pt idx="3">
                  <c:v>3672</c:v>
                </c:pt>
                <c:pt idx="6">
                  <c:v>3542</c:v>
                </c:pt>
                <c:pt idx="9">
                  <c:v>3413</c:v>
                </c:pt>
                <c:pt idx="12">
                  <c:v>3567</c:v>
                </c:pt>
              </c:numCache>
            </c:numRef>
          </c:val>
          <c:extLst xmlns:c16r2="http://schemas.microsoft.com/office/drawing/2015/06/chart">
            <c:ext xmlns:c16="http://schemas.microsoft.com/office/drawing/2014/chart" uri="{C3380CC4-5D6E-409C-BE32-E72D297353CC}">
              <c16:uniqueId val="{00000008-4FBE-4001-BE93-DBEF3F8F71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FBE-4001-BE93-DBEF3F8F71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6188</c:v>
                </c:pt>
                <c:pt idx="3">
                  <c:v>6786</c:v>
                </c:pt>
                <c:pt idx="6">
                  <c:v>7540</c:v>
                </c:pt>
                <c:pt idx="9">
                  <c:v>7545</c:v>
                </c:pt>
                <c:pt idx="12">
                  <c:v>7544</c:v>
                </c:pt>
              </c:numCache>
            </c:numRef>
          </c:val>
          <c:extLst xmlns:c16r2="http://schemas.microsoft.com/office/drawing/2015/06/chart">
            <c:ext xmlns:c16="http://schemas.microsoft.com/office/drawing/2014/chart" uri="{C3380CC4-5D6E-409C-BE32-E72D297353CC}">
              <c16:uniqueId val="{0000000A-4FBE-4001-BE93-DBEF3F8F71F3}"/>
            </c:ext>
          </c:extLst>
        </c:ser>
        <c:dLbls>
          <c:showLegendKey val="0"/>
          <c:showVal val="0"/>
          <c:showCatName val="0"/>
          <c:showSerName val="0"/>
          <c:showPercent val="0"/>
          <c:showBubbleSize val="0"/>
        </c:dLbls>
        <c:gapWidth val="100"/>
        <c:overlap val="100"/>
        <c:axId val="30899584"/>
        <c:axId val="3091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532</c:v>
                </c:pt>
                <c:pt idx="5">
                  <c:v>#N/A</c:v>
                </c:pt>
                <c:pt idx="6">
                  <c:v>#N/A</c:v>
                </c:pt>
                <c:pt idx="7">
                  <c:v>1934</c:v>
                </c:pt>
                <c:pt idx="8">
                  <c:v>#N/A</c:v>
                </c:pt>
                <c:pt idx="9">
                  <c:v>#N/A</c:v>
                </c:pt>
                <c:pt idx="10">
                  <c:v>2055</c:v>
                </c:pt>
                <c:pt idx="11">
                  <c:v>#N/A</c:v>
                </c:pt>
                <c:pt idx="12">
                  <c:v>#N/A</c:v>
                </c:pt>
                <c:pt idx="13">
                  <c:v>2934</c:v>
                </c:pt>
                <c:pt idx="14">
                  <c:v>#N/A</c:v>
                </c:pt>
              </c:numCache>
            </c:numRef>
          </c:val>
          <c:smooth val="0"/>
          <c:extLst xmlns:c16r2="http://schemas.microsoft.com/office/drawing/2015/06/chart">
            <c:ext xmlns:c16="http://schemas.microsoft.com/office/drawing/2014/chart" uri="{C3380CC4-5D6E-409C-BE32-E72D297353CC}">
              <c16:uniqueId val="{0000000B-4FBE-4001-BE93-DBEF3F8F71F3}"/>
            </c:ext>
          </c:extLst>
        </c:ser>
        <c:dLbls>
          <c:showLegendKey val="0"/>
          <c:showVal val="0"/>
          <c:showCatName val="0"/>
          <c:showSerName val="0"/>
          <c:showPercent val="0"/>
          <c:showBubbleSize val="0"/>
        </c:dLbls>
        <c:marker val="1"/>
        <c:smooth val="0"/>
        <c:axId val="30899584"/>
        <c:axId val="30918144"/>
      </c:lineChart>
      <c:catAx>
        <c:axId val="308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18144"/>
        <c:crosses val="autoZero"/>
        <c:auto val="1"/>
        <c:lblAlgn val="ctr"/>
        <c:lblOffset val="100"/>
        <c:tickLblSkip val="1"/>
        <c:tickMarkSkip val="1"/>
        <c:noMultiLvlLbl val="0"/>
      </c:catAx>
      <c:valAx>
        <c:axId val="3091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1455</c:v>
                </c:pt>
                <c:pt idx="1">
                  <c:v>1427</c:v>
                </c:pt>
                <c:pt idx="2">
                  <c:v>1269</c:v>
                </c:pt>
              </c:numCache>
            </c:numRef>
          </c:val>
          <c:extLst xmlns:c16r2="http://schemas.microsoft.com/office/drawing/2015/06/chart">
            <c:ext xmlns:c16="http://schemas.microsoft.com/office/drawing/2014/chart" uri="{C3380CC4-5D6E-409C-BE32-E72D297353CC}">
              <c16:uniqueId val="{00000000-36E6-422E-9DDB-196BD6EE8D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c:v>
                </c:pt>
                <c:pt idx="1">
                  <c:v>45</c:v>
                </c:pt>
                <c:pt idx="2">
                  <c:v>45</c:v>
                </c:pt>
              </c:numCache>
            </c:numRef>
          </c:val>
          <c:extLst xmlns:c16r2="http://schemas.microsoft.com/office/drawing/2015/06/chart">
            <c:ext xmlns:c16="http://schemas.microsoft.com/office/drawing/2014/chart" uri="{C3380CC4-5D6E-409C-BE32-E72D297353CC}">
              <c16:uniqueId val="{00000001-36E6-422E-9DDB-196BD6EE8D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786</c:v>
                </c:pt>
                <c:pt idx="1">
                  <c:v>651</c:v>
                </c:pt>
                <c:pt idx="2">
                  <c:v>555</c:v>
                </c:pt>
              </c:numCache>
            </c:numRef>
          </c:val>
          <c:extLst xmlns:c16r2="http://schemas.microsoft.com/office/drawing/2015/06/chart">
            <c:ext xmlns:c16="http://schemas.microsoft.com/office/drawing/2014/chart" uri="{C3380CC4-5D6E-409C-BE32-E72D297353CC}">
              <c16:uniqueId val="{00000002-36E6-422E-9DDB-196BD6EE8D8A}"/>
            </c:ext>
          </c:extLst>
        </c:ser>
        <c:dLbls>
          <c:showLegendKey val="0"/>
          <c:showVal val="0"/>
          <c:showCatName val="0"/>
          <c:showSerName val="0"/>
          <c:showPercent val="0"/>
          <c:showBubbleSize val="0"/>
        </c:dLbls>
        <c:gapWidth val="120"/>
        <c:overlap val="100"/>
        <c:axId val="30513792"/>
        <c:axId val="30519680"/>
      </c:barChart>
      <c:catAx>
        <c:axId val="305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519680"/>
        <c:crosses val="autoZero"/>
        <c:auto val="1"/>
        <c:lblAlgn val="ctr"/>
        <c:lblOffset val="100"/>
        <c:tickLblSkip val="1"/>
        <c:tickMarkSkip val="1"/>
        <c:noMultiLvlLbl val="0"/>
      </c:catAx>
      <c:valAx>
        <c:axId val="30519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5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{4613FE94-1984-4C2C-A226-BCA770FDABA7}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002-4EDC-AD73-FA5300FD881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{D0CE07D8-AEEF-4B9C-BE8A-11A732BB1088}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02-4EDC-AD73-FA5300FD881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{F984F9E2-81C7-4650-9249-DB0D09D597FB}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02-4EDC-AD73-FA5300FD881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{255F8DF3-F4B1-4498-8D51-28D4D1A40F27}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02-4EDC-AD73-FA5300FD881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{81DAA796-9EE5-4AE2-B3E8-F46AD8BA19AB}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02-4EDC-AD73-FA5300FD881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{1509E1DB-4DDD-411B-8313-98857AD70240}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002-4EDC-AD73-FA5300FD881B}"/>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{E72EC383-0697-4C67-A0C2-F6D2E034C848}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002-4EDC-AD73-FA5300FD881B}"/>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{8F00A7D4-8624-477E-834F-7FFF1C0DB893}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002-4EDC-AD73-FA5300FD881B}"/>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{0CBF48EB-2B49-4900-87D8-2803087FD040}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002-4EDC-AD73-FA5300FD88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49.5</c:v>
                </c:pt>
                <c:pt idx="24">
                  <c:v>49.2</c:v>
                </c:pt>
                <c:pt idx="32">
                  <c:v>50.9</c:v>
                </c:pt>
              </c:numCache>
            </c:numRef>
          </c:xVal>
          <c:yVal>
            <c:numRef>
              <c:f>公会計指標分析・財政指標組合せ分析表!$BP$51:$DC$51</c:f>
              <c:numCache>
                <c:formatCode>#,##0.0;"▲ "#,##0.0</c:formatCode>
                <c:ptCount val="40"/>
                <c:pt idx="16">
                  <c:v>56.4</c:v>
                </c:pt>
                <c:pt idx="24">
                  <c:v>59.5</c:v>
                </c:pt>
                <c:pt idx="32">
                  <c:v>83.4</c:v>
                </c:pt>
              </c:numCache>
            </c:numRef>
          </c:yVal>
          <c:smooth val="0"/>
          <c:extLst xmlns:c16r2="http://schemas.microsoft.com/office/drawing/2015/06/chart">
            <c:ext xmlns:c16="http://schemas.microsoft.com/office/drawing/2014/chart" uri="{C3380CC4-5D6E-409C-BE32-E72D297353CC}">
              <c16:uniqueId val="{00000009-F002-4EDC-AD73-FA5300FD88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{07890812-5A9D-4E91-A22F-DFA765429B32}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002-4EDC-AD73-FA5300FD881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{8E7EAE10-E2CF-4D39-9E15-A7CEA95440EB}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02-4EDC-AD73-FA5300FD881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{5CBB1FE8-6C2D-4B22-BEF3-E50088364C54}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02-4EDC-AD73-FA5300FD881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{B5A35D90-BDF0-4069-B1C3-1BBC361A0FA3}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02-4EDC-AD73-FA5300FD881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{4EDD7E81-2D2E-46B7-A5B2-43A3CE5851E6}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02-4EDC-AD73-FA5300FD881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{58ADDAAE-FCD9-4E98-87F8-4A44E458E359}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002-4EDC-AD73-FA5300FD881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{13FB69BD-4516-4E15-A021-2BE1A3109F54}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002-4EDC-AD73-FA5300FD881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{48BB69CF-17A0-4682-B653-D26F50CEEBAB}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002-4EDC-AD73-FA5300FD881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{736A0F94-C540-430D-B9FD-9AB46010FAC9}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002-4EDC-AD73-FA5300FD88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F002-4EDC-AD73-FA5300FD881B}"/>
            </c:ext>
          </c:extLst>
        </c:ser>
        <c:dLbls>
          <c:showLegendKey val="0"/>
          <c:showVal val="1"/>
          <c:showCatName val="0"/>
          <c:showSerName val="0"/>
          <c:showPercent val="0"/>
          <c:showBubbleSize val="0"/>
        </c:dLbls>
        <c:axId val="30976640"/>
        <c:axId val="30614272"/>
      </c:scatterChart>
      <c:valAx>
        <c:axId val="30976640"/>
        <c:scaling>
          <c:orientation val="minMax"/>
          <c:max val="57.7"/>
          <c:min val="4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14272"/>
        <c:crosses val="autoZero"/>
        <c:crossBetween val="midCat"/>
      </c:valAx>
      <c:valAx>
        <c:axId val="30614272"/>
        <c:scaling>
          <c:orientation val="minMax"/>
          <c:max val="93"/>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76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{217AB007-2CBE-4CFB-BB55-F679B296C3DE}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330-40CD-BCA3-EC823AE8C6D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{B14FDDEE-7B63-4703-B4F8-30E6CA8C45E4}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30-40CD-BCA3-EC823AE8C6D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{265D371D-4661-46EC-BD53-67C539C47BDF}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30-40CD-BCA3-EC823AE8C6D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{3AB04278-FE38-43B9-9005-93E39C802BC6}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30-40CD-BCA3-EC823AE8C6D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{0DA0A826-3863-4ABF-9C33-DE1BCEFCBA90}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30-40CD-BCA3-EC823AE8C6D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{0241490D-40D8-4CEE-881E-E58537DBF1F3}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330-40CD-BCA3-EC823AE8C6D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{5B0B9554-AF7A-40EA-8F96-CE1C13FD8A9D}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330-40CD-BCA3-EC823AE8C6D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{C17DC2E4-DF6E-4BB4-A8AF-D9BCA10C7ABB}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330-40CD-BCA3-EC823AE8C6D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{F152EDD2-CFEA-413D-AA7B-A18B49AF69DA}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330-40CD-BCA3-EC823AE8C6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10.9</c:v>
                </c:pt>
                <c:pt idx="16">
                  <c:v>11.2</c:v>
                </c:pt>
                <c:pt idx="24">
                  <c:v>10.9</c:v>
                </c:pt>
                <c:pt idx="32">
                  <c:v>10.7</c:v>
                </c:pt>
              </c:numCache>
            </c:numRef>
          </c:xVal>
          <c:yVal>
            <c:numRef>
              <c:f>公会計指標分析・財政指標組合せ分析表!$BP$73:$DC$73</c:f>
              <c:numCache>
                <c:formatCode>#,##0.0;"▲ "#,##0.0</c:formatCode>
                <c:ptCount val="40"/>
                <c:pt idx="8">
                  <c:v>16.100000000000001</c:v>
                </c:pt>
                <c:pt idx="16">
                  <c:v>56.4</c:v>
                </c:pt>
                <c:pt idx="24">
                  <c:v>59.5</c:v>
                </c:pt>
                <c:pt idx="32">
                  <c:v>83.4</c:v>
                </c:pt>
              </c:numCache>
            </c:numRef>
          </c:yVal>
          <c:smooth val="0"/>
          <c:extLst xmlns:c16r2="http://schemas.microsoft.com/office/drawing/2015/06/chart">
            <c:ext xmlns:c16="http://schemas.microsoft.com/office/drawing/2014/chart" uri="{C3380CC4-5D6E-409C-BE32-E72D297353CC}">
              <c16:uniqueId val="{00000009-C330-40CD-BCA3-EC823AE8C6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{C6D2A37D-051D-4F3D-B561-3EAD304C867F}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330-40CD-BCA3-EC823AE8C6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{09443D32-B612-4FB3-AB72-A7F26249770A}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30-40CD-BCA3-EC823AE8C6D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{011D31D4-41C5-466A-A5B3-C1A81FF25243}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30-40CD-BCA3-EC823AE8C6D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{F31926E6-5AD4-444E-8D0F-E7531C5DC37A}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30-40CD-BCA3-EC823AE8C6D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{FA3FF1FD-BC80-49B2-BDA7-74AC9C3FFE81}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30-40CD-BCA3-EC823AE8C6D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{32611C72-5179-4EC5-8116-64E37E5D5098}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330-40CD-BCA3-EC823AE8C6D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{49984B8F-E092-46DD-8E91-2113F6CD7BD5}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330-40CD-BCA3-EC823AE8C6D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{1D072C88-1355-43B2-8216-D125DFA0A2DE}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330-40CD-BCA3-EC823AE8C6D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{C88B18D8-3794-4DD7-8BE6-EE9BB129F98A}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330-40CD-BCA3-EC823AE8C6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C330-40CD-BCA3-EC823AE8C6D0}"/>
            </c:ext>
          </c:extLst>
        </c:ser>
        <c:dLbls>
          <c:showLegendKey val="0"/>
          <c:showVal val="1"/>
          <c:showCatName val="0"/>
          <c:showSerName val="0"/>
          <c:showPercent val="0"/>
          <c:showBubbleSize val="0"/>
        </c:dLbls>
        <c:axId val="32006912"/>
        <c:axId val="32008832"/>
      </c:scatterChart>
      <c:valAx>
        <c:axId val="32006912"/>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08832"/>
        <c:crosses val="autoZero"/>
        <c:crossBetween val="midCat"/>
      </c:valAx>
      <c:valAx>
        <c:axId val="32008832"/>
        <c:scaling>
          <c:orientation val="minMax"/>
          <c:max val="9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06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元利償還金については、前年から</a:t>
          </a:r>
          <a:r>
            <a:rPr kumimoji="1" lang="en-US" altLang="ja-JP" sz="1300">
              <a:latin typeface="ＭＳ ゴシック" pitchFamily="49" charset="-128"/>
              <a:ea typeface="ＭＳ ゴシック" pitchFamily="49" charset="-128"/>
            </a:rPr>
            <a:t>37</a:t>
          </a:r>
          <a:r>
            <a:rPr kumimoji="1" lang="ja-JP" altLang="en-US" sz="1300">
              <a:latin typeface="ＭＳ ゴシック" pitchFamily="49" charset="-128"/>
              <a:ea typeface="ＭＳ ゴシック" pitchFamily="49" charset="-128"/>
            </a:rPr>
            <a:t>百万円増加した。</a:t>
          </a:r>
          <a:r>
            <a:rPr kumimoji="1" lang="en-US" altLang="ja-JP" sz="1300">
              <a:latin typeface="ＭＳ ゴシック" pitchFamily="49" charset="-128"/>
              <a:ea typeface="ＭＳ ゴシック" pitchFamily="49" charset="-128"/>
            </a:rPr>
            <a:t>H23</a:t>
          </a:r>
          <a:r>
            <a:rPr kumimoji="1" lang="ja-JP" altLang="en-US" sz="1300">
              <a:latin typeface="ＭＳ ゴシック" pitchFamily="49" charset="-128"/>
              <a:ea typeface="ＭＳ ゴシック" pitchFamily="49" charset="-128"/>
            </a:rPr>
            <a:t>年度から行っていた大型の道路整備事業の償還のため、元利償還金の額が増加しているものの、算入公債費等の額も増加しているため実質公債費比率の分子の増額幅は小さい。今後は算入公債費等に算入されない庁舎建設事業の償還が始まるため、実質公債費比率の分子が増加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の元利償還金に対する繰入金については、下水道事業では当初整備した際の償還金が終わりつつあるものの、今後処理場及び管路の耐震化・長寿命化事業の実施が予定されているため、同水準で推移するもの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年度に庁舎建設に係る起債を行った以降同水準で以降している。今後も公共施設の維持補修のための起債が必要となってくるため、増加が見込まれる。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は企業誘致事業のために基金を取り崩したため、将来負担比率の分子が大きく増加している。分子については、今後も増加が見込まれるため、基金に積み立てる額に目標を作るなどして対策をとることが必要となってく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岐阜県北方町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百万円を財政調整基金に積み立てた一方、企業誘致の造成費として財政調整基金を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経常経費の削減や自主財源の確保により基金の取り崩しについては最小限となるよう努めていく。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北方町福祉振興基金：福祉活動の促進、快適な生活環境の形成等に要する経費に充てる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北方町公共下水道基金：公共下水道事業の円滑な執行を図る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学校基金：学校施設整備のため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北方町ふるさと基金：寄附者の指定した使途（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北方町職員退職手当基金：岐阜県市町村職員退職手当組合退職手当条例第十八条に規定する特別負担金にあてる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北方町公共下水道基金：下水処理場施設の長寿命化事業などの下水道事業に対する繰出金として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ふるさと基金以外のその他特定目的基金については、今後も預金利子を積み立てていく予定である。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企業誘致のために宅地造成に要した費用に充当するために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決算余剰金については、すべて財政調整基金に積立を行う予定である。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経常経費の削減や自主財源の確保により基金の取り崩しについては最小限となるよう努めていく。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今後も預金利子を積み立てていく予定である。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有形固定資産の減価償却率が類似団体と比較して低くなっている。これは、庁舎や児童館を新築したためと考えられる。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今後は、古くなった旧庁舎等の処分を行い、学校施設の集約化事業を行うことを予定しているので減価償却率は減少することが予想される。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9" name="直線コネクタ 68"/>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0" name="有形固定資産減価償却率最小値テキスト"/>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1" name="直線コネクタ 70"/>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2" name="有形固定資産減価償却率最大値テキスト"/>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3" name="直線コネクタ 72"/>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4" name="有形固定資産減価償却率平均値テキスト"/>
        <xdr:cNvSpPr txBox="1"/>
      </xdr:nvSpPr>
      <xdr:spPr>
        <a:xfrm>
          <a:off x="4813300" y="4880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5" name="フローチャート: 判断 74"/>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6" name="フローチャート: 判断 75"/>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7" name="フローチャート: 判断 76"/>
        <xdr:cNvSpPr/>
      </xdr:nvSpPr>
      <xdr:spPr>
        <a:xfrm>
          <a:off x="3238500" y="50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42386</xdr:rowOff>
    </xdr:from>
    <xdr:to>
      <xdr:col>23</xdr:col>
      <xdr:colOff>136525</xdr:colOff>
      <xdr:row>30</xdr:row>
      <xdr:rowOff>143986</xdr:rowOff>
    </xdr:to>
    <xdr:sp macro="" textlink="">
      <xdr:nvSpPr>
        <xdr:cNvPr id="83" name="楕円 82"/>
        <xdr:cNvSpPr/>
      </xdr:nvSpPr>
      <xdr:spPr>
        <a:xfrm>
          <a:off x="4711700" y="51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20813</xdr:rowOff>
    </xdr:from>
    <xdr:ext cx="405111" cy="259045"/>
    <xdr:sp macro="" textlink="">
      <xdr:nvSpPr>
        <xdr:cNvPr id="84" name="有形固定資産減価償却率該当値テキスト"/>
        <xdr:cNvSpPr txBox="1"/>
      </xdr:nvSpPr>
      <xdr:spPr>
        <a:xfrm>
          <a:off x="4813300" y="516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5" name="楕円 84"/>
        <xdr:cNvSpPr/>
      </xdr:nvSpPr>
      <xdr:spPr>
        <a:xfrm>
          <a:off x="4000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93186</xdr:rowOff>
    </xdr:from>
    <xdr:to>
      <xdr:col>23</xdr:col>
      <xdr:colOff>85725</xdr:colOff>
      <xdr:row>30</xdr:row>
      <xdr:rowOff>139065</xdr:rowOff>
    </xdr:to>
    <xdr:cxnSp macro="">
      <xdr:nvCxnSpPr>
        <xdr:cNvPr id="86" name="直線コネクタ 85"/>
        <xdr:cNvCxnSpPr/>
      </xdr:nvCxnSpPr>
      <xdr:spPr>
        <a:xfrm flipV="1">
          <a:off x="4051300" y="5236686"/>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80169</xdr:rowOff>
    </xdr:from>
    <xdr:to>
      <xdr:col>15</xdr:col>
      <xdr:colOff>187325</xdr:colOff>
      <xdr:row>31</xdr:row>
      <xdr:rowOff>10319</xdr:rowOff>
    </xdr:to>
    <xdr:sp macro="" textlink="">
      <xdr:nvSpPr>
        <xdr:cNvPr id="87" name="楕円 86"/>
        <xdr:cNvSpPr/>
      </xdr:nvSpPr>
      <xdr:spPr>
        <a:xfrm>
          <a:off x="3238500" y="52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130969</xdr:rowOff>
    </xdr:from>
    <xdr:to>
      <xdr:col>19</xdr:col>
      <xdr:colOff>136525</xdr:colOff>
      <xdr:row>30</xdr:row>
      <xdr:rowOff>139065</xdr:rowOff>
    </xdr:to>
    <xdr:cxnSp macro="">
      <xdr:nvCxnSpPr>
        <xdr:cNvPr id="88" name="直線コネクタ 87"/>
        <xdr:cNvCxnSpPr/>
      </xdr:nvCxnSpPr>
      <xdr:spPr>
        <a:xfrm>
          <a:off x="3289300" y="5274469"/>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9" name="n_1aveValue有形固定資産減価償却率"/>
        <xdr:cNvSpPr txBox="1"/>
      </xdr:nvSpPr>
      <xdr:spPr>
        <a:xfrm>
          <a:off x="3836044" y="479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0" name="n_2aveValue有形固定資産減価償却率"/>
        <xdr:cNvSpPr txBox="1"/>
      </xdr:nvSpPr>
      <xdr:spPr>
        <a:xfrm>
          <a:off x="3086744" y="4874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1" name="n_1main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1446</xdr:rowOff>
    </xdr:from>
    <xdr:ext cx="405111" cy="259045"/>
    <xdr:sp macro="" textlink="">
      <xdr:nvSpPr>
        <xdr:cNvPr id="92" name="n_2mainValue有形固定資産減価償却率"/>
        <xdr:cNvSpPr txBox="1"/>
      </xdr:nvSpPr>
      <xdr:spPr>
        <a:xfrm>
          <a:off x="3086744" y="5316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類似団体よりも高くなっている。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これは企業誘致のために基金を取り崩してしたことが要因として考えられる。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今後は基金をためることを予定しているが、学校施設の集約化事業のため起債することを予定している。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1" name="テキスト ボックス 110"/>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3" name="テキスト ボックス 112"/>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5" name="テキスト ボックス 114"/>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7" name="テキスト ボックス 116"/>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9" name="テキスト ボックス 118"/>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3" name="直線コネクタ 122"/>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6" name="債務償還可能年数最大値テキスト"/>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7" name="直線コネクタ 126"/>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8" name="債務償還可能年数平均値テキスト"/>
        <xdr:cNvSpPr txBox="1"/>
      </xdr:nvSpPr>
      <xdr:spPr>
        <a:xfrm>
          <a:off x="14846300" y="5363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9" name="フローチャート: 判断 128"/>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5" name="楕円 134"/>
        <xdr:cNvSpPr/>
      </xdr:nvSpPr>
      <xdr:spPr>
        <a:xfrm>
          <a:off x="14744700" y="52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161519</xdr:rowOff>
    </xdr:from>
    <xdr:ext cx="340478" cy="259045"/>
    <xdr:sp macro="" textlink="">
      <xdr:nvSpPr>
        <xdr:cNvPr id="136" name="債務償還可能年数該当値テキスト"/>
        <xdr:cNvSpPr txBox="1"/>
      </xdr:nvSpPr>
      <xdr:spPr>
        <a:xfrm>
          <a:off x="14846300" y="5133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0" name="楕円 69"/>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1" name="【道路】&#10;有形固定資産減価償却率該当値テキスト"/>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2" name="楕円 71"/>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108585</xdr:rowOff>
    </xdr:to>
    <xdr:cxnSp macro="">
      <xdr:nvCxnSpPr>
        <xdr:cNvPr id="73" name="直線コネクタ 72"/>
        <xdr:cNvCxnSpPr/>
      </xdr:nvCxnSpPr>
      <xdr:spPr>
        <a:xfrm flipV="1">
          <a:off x="3797300" y="65836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4" name="楕円 73"/>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133350</xdr:rowOff>
    </xdr:to>
    <xdr:cxnSp macro="">
      <xdr:nvCxnSpPr>
        <xdr:cNvPr id="75" name="直線コネクタ 74"/>
        <xdr:cNvCxnSpPr/>
      </xdr:nvCxnSpPr>
      <xdr:spPr>
        <a:xfrm flipV="1">
          <a:off x="2908300" y="66236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6"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78"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79" name="n_2mainValue【道路】&#10;有形固定資産減価償却率"/>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136252</xdr:rowOff>
    </xdr:from>
    <xdr:to>
      <xdr:col>55</xdr:col>
      <xdr:colOff>50800</xdr:colOff>
      <xdr:row>42</xdr:row>
      <xdr:rowOff>66402</xdr:rowOff>
    </xdr:to>
    <xdr:sp macro="" textlink="">
      <xdr:nvSpPr>
        <xdr:cNvPr id="117" name="楕円 116"/>
        <xdr:cNvSpPr/>
      </xdr:nvSpPr>
      <xdr:spPr>
        <a:xfrm>
          <a:off x="10426700" y="71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51179</xdr:rowOff>
    </xdr:from>
    <xdr:ext cx="469744" cy="259045"/>
    <xdr:sp macro="" textlink="">
      <xdr:nvSpPr>
        <xdr:cNvPr id="118" name="【道路】&#10;一人当たり延長該当値テキスト"/>
        <xdr:cNvSpPr txBox="1"/>
      </xdr:nvSpPr>
      <xdr:spPr>
        <a:xfrm>
          <a:off x="10515600" y="708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136103</xdr:rowOff>
    </xdr:from>
    <xdr:to>
      <xdr:col>50</xdr:col>
      <xdr:colOff>165100</xdr:colOff>
      <xdr:row>42</xdr:row>
      <xdr:rowOff>66253</xdr:rowOff>
    </xdr:to>
    <xdr:sp macro="" textlink="">
      <xdr:nvSpPr>
        <xdr:cNvPr id="119" name="楕円 118"/>
        <xdr:cNvSpPr/>
      </xdr:nvSpPr>
      <xdr:spPr>
        <a:xfrm>
          <a:off x="9588500" y="71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15453</xdr:rowOff>
    </xdr:from>
    <xdr:to>
      <xdr:col>55</xdr:col>
      <xdr:colOff>0</xdr:colOff>
      <xdr:row>42</xdr:row>
      <xdr:rowOff>15602</xdr:rowOff>
    </xdr:to>
    <xdr:cxnSp macro="">
      <xdr:nvCxnSpPr>
        <xdr:cNvPr id="120" name="直線コネクタ 119"/>
        <xdr:cNvCxnSpPr/>
      </xdr:nvCxnSpPr>
      <xdr:spPr>
        <a:xfrm>
          <a:off x="9639300" y="7216353"/>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136046</xdr:rowOff>
    </xdr:from>
    <xdr:to>
      <xdr:col>46</xdr:col>
      <xdr:colOff>38100</xdr:colOff>
      <xdr:row>42</xdr:row>
      <xdr:rowOff>66196</xdr:rowOff>
    </xdr:to>
    <xdr:sp macro="" textlink="">
      <xdr:nvSpPr>
        <xdr:cNvPr id="121" name="楕円 120"/>
        <xdr:cNvSpPr/>
      </xdr:nvSpPr>
      <xdr:spPr>
        <a:xfrm>
          <a:off x="8699500" y="71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15396</xdr:rowOff>
    </xdr:from>
    <xdr:to>
      <xdr:col>50</xdr:col>
      <xdr:colOff>114300</xdr:colOff>
      <xdr:row>42</xdr:row>
      <xdr:rowOff>15453</xdr:rowOff>
    </xdr:to>
    <xdr:cxnSp macro="">
      <xdr:nvCxnSpPr>
        <xdr:cNvPr id="122" name="直線コネクタ 121"/>
        <xdr:cNvCxnSpPr/>
      </xdr:nvCxnSpPr>
      <xdr:spPr>
        <a:xfrm>
          <a:off x="8750300" y="721629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23"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57380</xdr:rowOff>
    </xdr:from>
    <xdr:ext cx="469744" cy="259045"/>
    <xdr:sp macro="" textlink="">
      <xdr:nvSpPr>
        <xdr:cNvPr id="125" name="n_1mainValue【道路】&#10;一人当たり延長"/>
        <xdr:cNvSpPr txBox="1"/>
      </xdr:nvSpPr>
      <xdr:spPr>
        <a:xfrm>
          <a:off x="9391727" y="725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57323</xdr:rowOff>
    </xdr:from>
    <xdr:ext cx="469744" cy="259045"/>
    <xdr:sp macro="" textlink="">
      <xdr:nvSpPr>
        <xdr:cNvPr id="126" name="n_2mainValue【道路】&#10;一人当たり延長"/>
        <xdr:cNvSpPr txBox="1"/>
      </xdr:nvSpPr>
      <xdr:spPr>
        <a:xfrm>
          <a:off x="8515427" y="72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66" name="楕円 165"/>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50454</xdr:rowOff>
    </xdr:from>
    <xdr:ext cx="405111" cy="259045"/>
    <xdr:sp macro="" textlink="">
      <xdr:nvSpPr>
        <xdr:cNvPr id="167" name="【橋りょう・トンネル】&#10;有形固定資産減価償却率該当値テキスト"/>
        <xdr:cNvSpPr txBox="1"/>
      </xdr:nvSpPr>
      <xdr:spPr>
        <a:xfrm>
          <a:off x="4673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55335</xdr:rowOff>
    </xdr:from>
    <xdr:to>
      <xdr:col>20</xdr:col>
      <xdr:colOff>38100</xdr:colOff>
      <xdr:row>59</xdr:row>
      <xdr:rowOff>156935</xdr:rowOff>
    </xdr:to>
    <xdr:sp macro="" textlink="">
      <xdr:nvSpPr>
        <xdr:cNvPr id="168" name="楕円 167"/>
        <xdr:cNvSpPr/>
      </xdr:nvSpPr>
      <xdr:spPr>
        <a:xfrm>
          <a:off x="3746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106135</xdr:rowOff>
    </xdr:to>
    <xdr:cxnSp macro="">
      <xdr:nvCxnSpPr>
        <xdr:cNvPr id="169" name="直線コネクタ 168"/>
        <xdr:cNvCxnSpPr/>
      </xdr:nvCxnSpPr>
      <xdr:spPr>
        <a:xfrm flipV="1">
          <a:off x="3797300" y="101939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70" name="楕円 169"/>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106135</xdr:rowOff>
    </xdr:from>
    <xdr:to>
      <xdr:col>19</xdr:col>
      <xdr:colOff>177800</xdr:colOff>
      <xdr:row>59</xdr:row>
      <xdr:rowOff>133894</xdr:rowOff>
    </xdr:to>
    <xdr:cxnSp macro="">
      <xdr:nvCxnSpPr>
        <xdr:cNvPr id="171" name="直線コネクタ 170"/>
        <xdr:cNvCxnSpPr/>
      </xdr:nvCxnSpPr>
      <xdr:spPr>
        <a:xfrm flipV="1">
          <a:off x="2908300" y="102216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72"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148062</xdr:rowOff>
    </xdr:from>
    <xdr:ext cx="405111" cy="259045"/>
    <xdr:sp macro="" textlink="">
      <xdr:nvSpPr>
        <xdr:cNvPr id="174" name="n_1mainValue【橋りょう・トンネル】&#10;有形固定資産減価償却率"/>
        <xdr:cNvSpPr txBox="1"/>
      </xdr:nvSpPr>
      <xdr:spPr>
        <a:xfrm>
          <a:off x="35820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29771</xdr:rowOff>
    </xdr:from>
    <xdr:ext cx="405111" cy="259045"/>
    <xdr:sp macro="" textlink="">
      <xdr:nvSpPr>
        <xdr:cNvPr id="175" name="n_2mainValue【橋りょう・トンネル】&#10;有形固定資産減価償却率"/>
        <xdr:cNvSpPr txBox="1"/>
      </xdr:nvSpPr>
      <xdr:spPr>
        <a:xfrm>
          <a:off x="2705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6"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37748</xdr:rowOff>
    </xdr:from>
    <xdr:to>
      <xdr:col>55</xdr:col>
      <xdr:colOff>50800</xdr:colOff>
      <xdr:row>64</xdr:row>
      <xdr:rowOff>139348</xdr:rowOff>
    </xdr:to>
    <xdr:sp macro="" textlink="">
      <xdr:nvSpPr>
        <xdr:cNvPr id="215" name="楕円 214"/>
        <xdr:cNvSpPr/>
      </xdr:nvSpPr>
      <xdr:spPr>
        <a:xfrm>
          <a:off x="10426700" y="110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124125</xdr:rowOff>
    </xdr:from>
    <xdr:ext cx="599010" cy="259045"/>
    <xdr:sp macro="" textlink="">
      <xdr:nvSpPr>
        <xdr:cNvPr id="216" name="【橋りょう・トンネル】&#10;一人当たり有形固定資産（償却資産）額該当値テキスト"/>
        <xdr:cNvSpPr txBox="1"/>
      </xdr:nvSpPr>
      <xdr:spPr>
        <a:xfrm>
          <a:off x="10515600" y="1092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37471</xdr:rowOff>
    </xdr:from>
    <xdr:to>
      <xdr:col>50</xdr:col>
      <xdr:colOff>165100</xdr:colOff>
      <xdr:row>64</xdr:row>
      <xdr:rowOff>139071</xdr:rowOff>
    </xdr:to>
    <xdr:sp macro="" textlink="">
      <xdr:nvSpPr>
        <xdr:cNvPr id="217" name="楕円 216"/>
        <xdr:cNvSpPr/>
      </xdr:nvSpPr>
      <xdr:spPr>
        <a:xfrm>
          <a:off x="9588500" y="110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88271</xdr:rowOff>
    </xdr:from>
    <xdr:to>
      <xdr:col>55</xdr:col>
      <xdr:colOff>0</xdr:colOff>
      <xdr:row>64</xdr:row>
      <xdr:rowOff>88548</xdr:rowOff>
    </xdr:to>
    <xdr:cxnSp macro="">
      <xdr:nvCxnSpPr>
        <xdr:cNvPr id="218" name="直線コネクタ 217"/>
        <xdr:cNvCxnSpPr/>
      </xdr:nvCxnSpPr>
      <xdr:spPr>
        <a:xfrm>
          <a:off x="9639300" y="11061071"/>
          <a:ext cx="8382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37367</xdr:rowOff>
    </xdr:from>
    <xdr:to>
      <xdr:col>46</xdr:col>
      <xdr:colOff>38100</xdr:colOff>
      <xdr:row>64</xdr:row>
      <xdr:rowOff>138967</xdr:rowOff>
    </xdr:to>
    <xdr:sp macro="" textlink="">
      <xdr:nvSpPr>
        <xdr:cNvPr id="219" name="楕円 218"/>
        <xdr:cNvSpPr/>
      </xdr:nvSpPr>
      <xdr:spPr>
        <a:xfrm>
          <a:off x="8699500" y="110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88167</xdr:rowOff>
    </xdr:from>
    <xdr:to>
      <xdr:col>50</xdr:col>
      <xdr:colOff>114300</xdr:colOff>
      <xdr:row>64</xdr:row>
      <xdr:rowOff>88271</xdr:rowOff>
    </xdr:to>
    <xdr:cxnSp macro="">
      <xdr:nvCxnSpPr>
        <xdr:cNvPr id="220" name="直線コネクタ 219"/>
        <xdr:cNvCxnSpPr/>
      </xdr:nvCxnSpPr>
      <xdr:spPr>
        <a:xfrm>
          <a:off x="8750300" y="1106096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21"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22"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130198</xdr:rowOff>
    </xdr:from>
    <xdr:ext cx="599010" cy="259045"/>
    <xdr:sp macro="" textlink="">
      <xdr:nvSpPr>
        <xdr:cNvPr id="223" name="n_1mainValue【橋りょう・トンネル】&#10;一人当たり有形固定資産（償却資産）額"/>
        <xdr:cNvSpPr txBox="1"/>
      </xdr:nvSpPr>
      <xdr:spPr>
        <a:xfrm>
          <a:off x="9327095" y="1110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130094</xdr:rowOff>
    </xdr:from>
    <xdr:ext cx="599010" cy="259045"/>
    <xdr:sp macro="" textlink="">
      <xdr:nvSpPr>
        <xdr:cNvPr id="224" name="n_2mainValue【橋りょう・トンネル】&#10;一人当たり有形固定資産（償却資産）額"/>
        <xdr:cNvSpPr txBox="1"/>
      </xdr:nvSpPr>
      <xdr:spPr>
        <a:xfrm>
          <a:off x="8450795" y="111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0" name="正方形/長方形 23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281" name="直線コネクタ 280"/>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282"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283" name="直線コネクタ 282"/>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5" name="直線コネクタ 2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286"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287" name="フローチャート: 判断 286"/>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288" name="フローチャート: 判断 287"/>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89" name="フローチャート: 判断 288"/>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0" name="テキスト ボックス 2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1" name="テキスト ボックス 2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2" name="テキスト ボックス 2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3" name="テキスト ボックス 2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4" name="テキスト ボックス 2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40640</xdr:rowOff>
    </xdr:from>
    <xdr:to>
      <xdr:col>85</xdr:col>
      <xdr:colOff>177800</xdr:colOff>
      <xdr:row>35</xdr:row>
      <xdr:rowOff>142240</xdr:rowOff>
    </xdr:to>
    <xdr:sp macro="" textlink="">
      <xdr:nvSpPr>
        <xdr:cNvPr id="295" name="楕円 294"/>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63517</xdr:rowOff>
    </xdr:from>
    <xdr:ext cx="405111" cy="259045"/>
    <xdr:sp macro="" textlink="">
      <xdr:nvSpPr>
        <xdr:cNvPr id="296" name="【認定こども園・幼稚園・保育所】&#10;有形固定資産減価償却率該当値テキスト"/>
        <xdr:cNvSpPr txBox="1"/>
      </xdr:nvSpPr>
      <xdr:spPr>
        <a:xfrm>
          <a:off x="163576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297" name="楕円 296"/>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137160</xdr:rowOff>
    </xdr:to>
    <xdr:cxnSp macro="">
      <xdr:nvCxnSpPr>
        <xdr:cNvPr id="298" name="直線コネクタ 297"/>
        <xdr:cNvCxnSpPr/>
      </xdr:nvCxnSpPr>
      <xdr:spPr>
        <a:xfrm flipV="1">
          <a:off x="15481300" y="60921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99695</xdr:rowOff>
    </xdr:from>
    <xdr:to>
      <xdr:col>76</xdr:col>
      <xdr:colOff>165100</xdr:colOff>
      <xdr:row>36</xdr:row>
      <xdr:rowOff>29845</xdr:rowOff>
    </xdr:to>
    <xdr:sp macro="" textlink="">
      <xdr:nvSpPr>
        <xdr:cNvPr id="299" name="楕円 298"/>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35</xdr:row>
      <xdr:rowOff>150495</xdr:rowOff>
    </xdr:to>
    <xdr:cxnSp macro="">
      <xdr:nvCxnSpPr>
        <xdr:cNvPr id="300" name="直線コネクタ 299"/>
        <xdr:cNvCxnSpPr/>
      </xdr:nvCxnSpPr>
      <xdr:spPr>
        <a:xfrm flipV="1">
          <a:off x="14592300" y="61379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01"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02"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303" name="n_1mainValue【認定こども園・幼稚園・保育所】&#10;有形固定資産減価償却率"/>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46372</xdr:rowOff>
    </xdr:from>
    <xdr:ext cx="405111" cy="259045"/>
    <xdr:sp macro="" textlink="">
      <xdr:nvSpPr>
        <xdr:cNvPr id="304" name="n_2mainValue【認定こども園・幼稚園・保育所】&#10;有形固定資産減価償却率"/>
        <xdr:cNvSpPr txBox="1"/>
      </xdr:nvSpPr>
      <xdr:spPr>
        <a:xfrm>
          <a:off x="14389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3" name="テキスト ボックス 3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4" name="直線コネクタ 3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5" name="直線コネクタ 3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16" name="テキスト ボックス 31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7" name="直線コネクタ 3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18" name="テキスト ボックス 31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9" name="直線コネクタ 3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20" name="テキスト ボックス 31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1" name="直線コネクタ 3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22" name="テキスト ボックス 32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3" name="直線コネクタ 3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24" name="テキスト ボックス 32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5" name="直線コネクタ 3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26" name="テキスト ボックス 32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30" name="直線コネクタ 329"/>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31"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32" name="直線コネクタ 331"/>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33"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34" name="直線コネクタ 333"/>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35"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36" name="フローチャート: 判断 335"/>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37" name="フローチャート: 判断 336"/>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38" name="フローチャート: 判断 337"/>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9" name="テキスト ボックス 3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66222</xdr:rowOff>
    </xdr:from>
    <xdr:to>
      <xdr:col>116</xdr:col>
      <xdr:colOff>114300</xdr:colOff>
      <xdr:row>37</xdr:row>
      <xdr:rowOff>167822</xdr:rowOff>
    </xdr:to>
    <xdr:sp macro="" textlink="">
      <xdr:nvSpPr>
        <xdr:cNvPr id="344" name="楕円 343"/>
        <xdr:cNvSpPr/>
      </xdr:nvSpPr>
      <xdr:spPr>
        <a:xfrm>
          <a:off x="22110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89099</xdr:rowOff>
    </xdr:from>
    <xdr:ext cx="469744" cy="259045"/>
    <xdr:sp macro="" textlink="">
      <xdr:nvSpPr>
        <xdr:cNvPr id="345" name="【認定こども園・幼稚園・保育所】&#10;一人当たり面積該当値テキスト"/>
        <xdr:cNvSpPr txBox="1"/>
      </xdr:nvSpPr>
      <xdr:spPr>
        <a:xfrm>
          <a:off x="22199600"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56424</xdr:rowOff>
    </xdr:from>
    <xdr:to>
      <xdr:col>112</xdr:col>
      <xdr:colOff>38100</xdr:colOff>
      <xdr:row>37</xdr:row>
      <xdr:rowOff>158024</xdr:rowOff>
    </xdr:to>
    <xdr:sp macro="" textlink="">
      <xdr:nvSpPr>
        <xdr:cNvPr id="346" name="楕円 345"/>
        <xdr:cNvSpPr/>
      </xdr:nvSpPr>
      <xdr:spPr>
        <a:xfrm>
          <a:off x="21272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107224</xdr:rowOff>
    </xdr:from>
    <xdr:to>
      <xdr:col>116</xdr:col>
      <xdr:colOff>63500</xdr:colOff>
      <xdr:row>37</xdr:row>
      <xdr:rowOff>117022</xdr:rowOff>
    </xdr:to>
    <xdr:cxnSp macro="">
      <xdr:nvCxnSpPr>
        <xdr:cNvPr id="347" name="直線コネクタ 346"/>
        <xdr:cNvCxnSpPr/>
      </xdr:nvCxnSpPr>
      <xdr:spPr>
        <a:xfrm>
          <a:off x="21323300" y="645087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348" name="楕円 347"/>
        <xdr:cNvSpPr/>
      </xdr:nvSpPr>
      <xdr:spPr>
        <a:xfrm>
          <a:off x="2038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107224</xdr:rowOff>
    </xdr:from>
    <xdr:to>
      <xdr:col>111</xdr:col>
      <xdr:colOff>177800</xdr:colOff>
      <xdr:row>37</xdr:row>
      <xdr:rowOff>110490</xdr:rowOff>
    </xdr:to>
    <xdr:cxnSp macro="">
      <xdr:nvCxnSpPr>
        <xdr:cNvPr id="349" name="直線コネクタ 348"/>
        <xdr:cNvCxnSpPr/>
      </xdr:nvCxnSpPr>
      <xdr:spPr>
        <a:xfrm flipV="1">
          <a:off x="20434300" y="64508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350"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351"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3101</xdr:rowOff>
    </xdr:from>
    <xdr:ext cx="469744" cy="259045"/>
    <xdr:sp macro="" textlink="">
      <xdr:nvSpPr>
        <xdr:cNvPr id="352" name="n_1mainValue【認定こども園・幼稚園・保育所】&#10;一人当たり面積"/>
        <xdr:cNvSpPr txBox="1"/>
      </xdr:nvSpPr>
      <xdr:spPr>
        <a:xfrm>
          <a:off x="2107572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353" name="n_2mainValue【認定こども園・幼稚園・保育所】&#10;一人当たり面積"/>
        <xdr:cNvSpPr txBox="1"/>
      </xdr:nvSpPr>
      <xdr:spPr>
        <a:xfrm>
          <a:off x="20199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5" name="直線コネクタ 36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6" name="テキスト ボックス 36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7" name="直線コネクタ 36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8" name="テキスト ボックス 36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9" name="直線コネクタ 36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0" name="テキスト ボックス 36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1" name="直線コネクタ 37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2" name="テキスト ボックス 37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3" name="直線コネクタ 37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4" name="テキスト ボックス 37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5" name="直線コネクタ 37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6" name="テキスト ボックス 37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380" name="直線コネクタ 379"/>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81"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82" name="直線コネクタ 381"/>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383"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384" name="直線コネクタ 383"/>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385" name="【学校施設】&#10;有形固定資産減価償却率平均値テキスト"/>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86" name="フローチャート: 判断 385"/>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387" name="フローチャート: 判断 386"/>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388" name="フローチャート: 判断 387"/>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71665</xdr:rowOff>
    </xdr:from>
    <xdr:to>
      <xdr:col>85</xdr:col>
      <xdr:colOff>177800</xdr:colOff>
      <xdr:row>60</xdr:row>
      <xdr:rowOff>1815</xdr:rowOff>
    </xdr:to>
    <xdr:sp macro="" textlink="">
      <xdr:nvSpPr>
        <xdr:cNvPr id="394" name="楕円 393"/>
        <xdr:cNvSpPr/>
      </xdr:nvSpPr>
      <xdr:spPr>
        <a:xfrm>
          <a:off x="16268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50092</xdr:rowOff>
    </xdr:from>
    <xdr:ext cx="405111" cy="259045"/>
    <xdr:sp macro="" textlink="">
      <xdr:nvSpPr>
        <xdr:cNvPr id="395" name="【学校施設】&#10;有形固定資産減価償却率該当値テキスト"/>
        <xdr:cNvSpPr txBox="1"/>
      </xdr:nvSpPr>
      <xdr:spPr>
        <a:xfrm>
          <a:off x="16357600"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396" name="楕円 395"/>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60</xdr:row>
      <xdr:rowOff>39188</xdr:rowOff>
    </xdr:to>
    <xdr:cxnSp macro="">
      <xdr:nvCxnSpPr>
        <xdr:cNvPr id="397" name="直線コネクタ 396"/>
        <xdr:cNvCxnSpPr/>
      </xdr:nvCxnSpPr>
      <xdr:spPr>
        <a:xfrm flipV="1">
          <a:off x="15481300" y="10238015"/>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398" name="楕円 397"/>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62049</xdr:rowOff>
    </xdr:to>
    <xdr:cxnSp macro="">
      <xdr:nvCxnSpPr>
        <xdr:cNvPr id="399" name="直線コネクタ 398"/>
        <xdr:cNvCxnSpPr/>
      </xdr:nvCxnSpPr>
      <xdr:spPr>
        <a:xfrm flipV="1">
          <a:off x="14592300" y="103261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00"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01"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81115</xdr:rowOff>
    </xdr:from>
    <xdr:ext cx="405111" cy="259045"/>
    <xdr:sp macro="" textlink="">
      <xdr:nvSpPr>
        <xdr:cNvPr id="402" name="n_1main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403" name="n_2mainValue【学校施設】&#10;有形固定資産減価償却率"/>
        <xdr:cNvSpPr txBox="1"/>
      </xdr:nvSpPr>
      <xdr:spPr>
        <a:xfrm>
          <a:off x="14389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5" name="直線コネクタ 4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6" name="テキスト ボックス 4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7" name="直線コネクタ 4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8" name="テキスト ボックス 4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9" name="直線コネクタ 4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0" name="テキスト ボックス 4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1" name="直線コネクタ 4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2" name="テキスト ボックス 4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26" name="直線コネクタ 425"/>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27"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28" name="直線コネクタ 427"/>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29"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30" name="直線コネクタ 429"/>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431" name="【学校施設】&#10;一人当たり面積平均値テキスト"/>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32" name="フローチャート: 判断 431"/>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33" name="フローチャート: 判断 432"/>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34" name="フローチャート: 判断 433"/>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90475</xdr:rowOff>
    </xdr:from>
    <xdr:to>
      <xdr:col>116</xdr:col>
      <xdr:colOff>114300</xdr:colOff>
      <xdr:row>62</xdr:row>
      <xdr:rowOff>20625</xdr:rowOff>
    </xdr:to>
    <xdr:sp macro="" textlink="">
      <xdr:nvSpPr>
        <xdr:cNvPr id="440" name="楕円 439"/>
        <xdr:cNvSpPr/>
      </xdr:nvSpPr>
      <xdr:spPr>
        <a:xfrm>
          <a:off x="22110700" y="105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68902</xdr:rowOff>
    </xdr:from>
    <xdr:ext cx="469744" cy="259045"/>
    <xdr:sp macro="" textlink="">
      <xdr:nvSpPr>
        <xdr:cNvPr id="441" name="【学校施設】&#10;一人当たり面積該当値テキスト"/>
        <xdr:cNvSpPr txBox="1"/>
      </xdr:nvSpPr>
      <xdr:spPr>
        <a:xfrm>
          <a:off x="22199600" y="1052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84989</xdr:rowOff>
    </xdr:from>
    <xdr:to>
      <xdr:col>112</xdr:col>
      <xdr:colOff>38100</xdr:colOff>
      <xdr:row>62</xdr:row>
      <xdr:rowOff>15139</xdr:rowOff>
    </xdr:to>
    <xdr:sp macro="" textlink="">
      <xdr:nvSpPr>
        <xdr:cNvPr id="442" name="楕円 441"/>
        <xdr:cNvSpPr/>
      </xdr:nvSpPr>
      <xdr:spPr>
        <a:xfrm>
          <a:off x="212725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135789</xdr:rowOff>
    </xdr:from>
    <xdr:to>
      <xdr:col>116</xdr:col>
      <xdr:colOff>63500</xdr:colOff>
      <xdr:row>61</xdr:row>
      <xdr:rowOff>141275</xdr:rowOff>
    </xdr:to>
    <xdr:cxnSp macro="">
      <xdr:nvCxnSpPr>
        <xdr:cNvPr id="443" name="直線コネクタ 442"/>
        <xdr:cNvCxnSpPr/>
      </xdr:nvCxnSpPr>
      <xdr:spPr>
        <a:xfrm>
          <a:off x="21323300" y="1059423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154025</xdr:rowOff>
    </xdr:from>
    <xdr:to>
      <xdr:col>107</xdr:col>
      <xdr:colOff>101600</xdr:colOff>
      <xdr:row>62</xdr:row>
      <xdr:rowOff>84175</xdr:rowOff>
    </xdr:to>
    <xdr:sp macro="" textlink="">
      <xdr:nvSpPr>
        <xdr:cNvPr id="444" name="楕円 443"/>
        <xdr:cNvSpPr/>
      </xdr:nvSpPr>
      <xdr:spPr>
        <a:xfrm>
          <a:off x="20383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135789</xdr:rowOff>
    </xdr:from>
    <xdr:to>
      <xdr:col>111</xdr:col>
      <xdr:colOff>177800</xdr:colOff>
      <xdr:row>62</xdr:row>
      <xdr:rowOff>33375</xdr:rowOff>
    </xdr:to>
    <xdr:cxnSp macro="">
      <xdr:nvCxnSpPr>
        <xdr:cNvPr id="445" name="直線コネクタ 444"/>
        <xdr:cNvCxnSpPr/>
      </xdr:nvCxnSpPr>
      <xdr:spPr>
        <a:xfrm flipV="1">
          <a:off x="20434300" y="10594239"/>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46"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47"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6266</xdr:rowOff>
    </xdr:from>
    <xdr:ext cx="469744" cy="259045"/>
    <xdr:sp macro="" textlink="">
      <xdr:nvSpPr>
        <xdr:cNvPr id="448" name="n_1mainValue【学校施設】&#10;一人当たり面積"/>
        <xdr:cNvSpPr txBox="1"/>
      </xdr:nvSpPr>
      <xdr:spPr>
        <a:xfrm>
          <a:off x="21075727" y="1063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75302</xdr:rowOff>
    </xdr:from>
    <xdr:ext cx="469744" cy="259045"/>
    <xdr:sp macro="" textlink="">
      <xdr:nvSpPr>
        <xdr:cNvPr id="449" name="n_2mainValue【学校施設】&#10;一人当たり面積"/>
        <xdr:cNvSpPr txBox="1"/>
      </xdr:nvSpPr>
      <xdr:spPr>
        <a:xfrm>
          <a:off x="20199427"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0" name="テキスト ボックス 45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1" name="直線コネクタ 46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2" name="テキスト ボックス 46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3" name="直線コネクタ 46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4" name="テキスト ボックス 46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5" name="直線コネクタ 46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6" name="テキスト ボックス 46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7" name="直線コネクタ 46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8" name="テキスト ボックス 46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9" name="直線コネクタ 46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0" name="テキスト ボックス 46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2" name="テキスト ボックス 4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474" name="直線コネクタ 473"/>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475"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476" name="直線コネクタ 475"/>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8" name="直線コネクタ 47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42563</xdr:rowOff>
    </xdr:from>
    <xdr:ext cx="405111" cy="259045"/>
    <xdr:sp macro="" textlink="">
      <xdr:nvSpPr>
        <xdr:cNvPr id="479" name="【児童館】&#10;有形固定資産減価償却率平均値テキスト"/>
        <xdr:cNvSpPr txBox="1"/>
      </xdr:nvSpPr>
      <xdr:spPr>
        <a:xfrm>
          <a:off x="16357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480" name="フローチャート: 判断 479"/>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481" name="フローチャート: 判断 480"/>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482" name="フローチャート: 判断 481"/>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40639</xdr:rowOff>
    </xdr:from>
    <xdr:to>
      <xdr:col>85</xdr:col>
      <xdr:colOff>177800</xdr:colOff>
      <xdr:row>85</xdr:row>
      <xdr:rowOff>142239</xdr:rowOff>
    </xdr:to>
    <xdr:sp macro="" textlink="">
      <xdr:nvSpPr>
        <xdr:cNvPr id="488" name="楕円 487"/>
        <xdr:cNvSpPr/>
      </xdr:nvSpPr>
      <xdr:spPr>
        <a:xfrm>
          <a:off x="16268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19066</xdr:rowOff>
    </xdr:from>
    <xdr:ext cx="405111" cy="259045"/>
    <xdr:sp macro="" textlink="">
      <xdr:nvSpPr>
        <xdr:cNvPr id="489" name="【児童館】&#10;有形固定資産減価償却率該当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490" name="楕円 489"/>
        <xdr:cNvSpPr/>
      </xdr:nvSpPr>
      <xdr:spPr>
        <a:xfrm>
          <a:off x="1543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91439</xdr:rowOff>
    </xdr:from>
    <xdr:to>
      <xdr:col>85</xdr:col>
      <xdr:colOff>127000</xdr:colOff>
      <xdr:row>86</xdr:row>
      <xdr:rowOff>3811</xdr:rowOff>
    </xdr:to>
    <xdr:cxnSp macro="">
      <xdr:nvCxnSpPr>
        <xdr:cNvPr id="491" name="直線コネクタ 490"/>
        <xdr:cNvCxnSpPr/>
      </xdr:nvCxnSpPr>
      <xdr:spPr>
        <a:xfrm flipV="1">
          <a:off x="15481300" y="146646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29211</xdr:rowOff>
    </xdr:from>
    <xdr:to>
      <xdr:col>76</xdr:col>
      <xdr:colOff>165100</xdr:colOff>
      <xdr:row>86</xdr:row>
      <xdr:rowOff>130811</xdr:rowOff>
    </xdr:to>
    <xdr:sp macro="" textlink="">
      <xdr:nvSpPr>
        <xdr:cNvPr id="492" name="楕円 491"/>
        <xdr:cNvSpPr/>
      </xdr:nvSpPr>
      <xdr:spPr>
        <a:xfrm>
          <a:off x="14541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3811</xdr:rowOff>
    </xdr:from>
    <xdr:to>
      <xdr:col>81</xdr:col>
      <xdr:colOff>50800</xdr:colOff>
      <xdr:row>86</xdr:row>
      <xdr:rowOff>80011</xdr:rowOff>
    </xdr:to>
    <xdr:cxnSp macro="">
      <xdr:nvCxnSpPr>
        <xdr:cNvPr id="493" name="直線コネクタ 492"/>
        <xdr:cNvCxnSpPr/>
      </xdr:nvCxnSpPr>
      <xdr:spPr>
        <a:xfrm flipV="1">
          <a:off x="14592300" y="147485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149241</xdr:rowOff>
    </xdr:from>
    <xdr:ext cx="405111" cy="259045"/>
    <xdr:sp macro="" textlink="">
      <xdr:nvSpPr>
        <xdr:cNvPr id="494" name="n_1aveValue【児童館】&#10;有形固定資産減価償却率"/>
        <xdr:cNvSpPr txBox="1"/>
      </xdr:nvSpPr>
      <xdr:spPr>
        <a:xfrm>
          <a:off x="15266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495"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496" name="n_1mainValue【児童館】&#10;有形固定資産減価償却率"/>
        <xdr:cNvSpPr txBox="1"/>
      </xdr:nvSpPr>
      <xdr:spPr>
        <a:xfrm>
          <a:off x="15266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121938</xdr:rowOff>
    </xdr:from>
    <xdr:ext cx="405111" cy="259045"/>
    <xdr:sp macro="" textlink="">
      <xdr:nvSpPr>
        <xdr:cNvPr id="497" name="n_2mainValue【児童館】&#10;有形固定資産減価償却率"/>
        <xdr:cNvSpPr txBox="1"/>
      </xdr:nvSpPr>
      <xdr:spPr>
        <a:xfrm>
          <a:off x="143897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6" name="テキスト ボックス 5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7" name="直線コネクタ 5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8" name="直線コネクタ 5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9" name="テキスト ボックス 5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0" name="直線コネクタ 5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1" name="テキスト ボックス 5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2" name="直線コネクタ 5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3" name="テキスト ボックス 5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4" name="直線コネクタ 5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5" name="テキスト ボックス 5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6" name="直線コネクタ 5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7" name="テキスト ボックス 5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21" name="直線コネクタ 520"/>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22"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23" name="直線コネクタ 522"/>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2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25" name="直線コネクタ 52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2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27" name="フローチャート: 判断 526"/>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28" name="フローチャート: 判断 527"/>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29" name="フローチャート: 判断 528"/>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0" name="テキスト ボックス 5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1" name="テキスト ボックス 5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2" name="テキスト ボックス 5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3" name="テキスト ボックス 5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4" name="テキスト ボックス 5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535" name="楕円 534"/>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536" name="【児童館】&#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19050</xdr:rowOff>
    </xdr:from>
    <xdr:to>
      <xdr:col>112</xdr:col>
      <xdr:colOff>38100</xdr:colOff>
      <xdr:row>81</xdr:row>
      <xdr:rowOff>120650</xdr:rowOff>
    </xdr:to>
    <xdr:sp macro="" textlink="">
      <xdr:nvSpPr>
        <xdr:cNvPr id="537" name="楕円 536"/>
        <xdr:cNvSpPr/>
      </xdr:nvSpPr>
      <xdr:spPr>
        <a:xfrm>
          <a:off x="21272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69850</xdr:rowOff>
    </xdr:to>
    <xdr:cxnSp macro="">
      <xdr:nvCxnSpPr>
        <xdr:cNvPr id="538" name="直線コネクタ 537"/>
        <xdr:cNvCxnSpPr/>
      </xdr:nvCxnSpPr>
      <xdr:spPr>
        <a:xfrm flipV="1">
          <a:off x="21323300" y="1394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19050</xdr:rowOff>
    </xdr:from>
    <xdr:to>
      <xdr:col>107</xdr:col>
      <xdr:colOff>101600</xdr:colOff>
      <xdr:row>81</xdr:row>
      <xdr:rowOff>120650</xdr:rowOff>
    </xdr:to>
    <xdr:sp macro="" textlink="">
      <xdr:nvSpPr>
        <xdr:cNvPr id="539" name="楕円 538"/>
        <xdr:cNvSpPr/>
      </xdr:nvSpPr>
      <xdr:spPr>
        <a:xfrm>
          <a:off x="20383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69850</xdr:rowOff>
    </xdr:from>
    <xdr:to>
      <xdr:col>111</xdr:col>
      <xdr:colOff>177800</xdr:colOff>
      <xdr:row>81</xdr:row>
      <xdr:rowOff>69850</xdr:rowOff>
    </xdr:to>
    <xdr:cxnSp macro="">
      <xdr:nvCxnSpPr>
        <xdr:cNvPr id="540" name="直線コネクタ 539"/>
        <xdr:cNvCxnSpPr/>
      </xdr:nvCxnSpPr>
      <xdr:spPr>
        <a:xfrm>
          <a:off x="20434300" y="1395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41"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542"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137177</xdr:rowOff>
    </xdr:from>
    <xdr:ext cx="469744" cy="259045"/>
    <xdr:sp macro="" textlink="">
      <xdr:nvSpPr>
        <xdr:cNvPr id="543" name="n_1mainValue【児童館】&#10;一人当たり面積"/>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137177</xdr:rowOff>
    </xdr:from>
    <xdr:ext cx="469744" cy="259045"/>
    <xdr:sp macro="" textlink="">
      <xdr:nvSpPr>
        <xdr:cNvPr id="544" name="n_2mainValue【児童館】&#10;一人当たり面積"/>
        <xdr:cNvSpPr txBox="1"/>
      </xdr:nvSpPr>
      <xdr:spPr>
        <a:xfrm>
          <a:off x="20199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67" name="直線コネクタ 566"/>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68"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69" name="直線コネクタ 568"/>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70"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71" name="直線コネクタ 57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72"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73" name="フローチャート: 判断 572"/>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74" name="フローチャート: 判断 573"/>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75" name="フローチャート: 判断 57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581" name="楕円 580"/>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69866</xdr:rowOff>
    </xdr:from>
    <xdr:ext cx="405111" cy="259045"/>
    <xdr:sp macro="" textlink="">
      <xdr:nvSpPr>
        <xdr:cNvPr id="582" name="【公民館】&#10;有形固定資産減価償却率該当値テキスト"/>
        <xdr:cNvSpPr txBox="1"/>
      </xdr:nvSpPr>
      <xdr:spPr>
        <a:xfrm>
          <a:off x="16357600"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160274</xdr:rowOff>
    </xdr:from>
    <xdr:to>
      <xdr:col>81</xdr:col>
      <xdr:colOff>101600</xdr:colOff>
      <xdr:row>101</xdr:row>
      <xdr:rowOff>90424</xdr:rowOff>
    </xdr:to>
    <xdr:sp macro="" textlink="">
      <xdr:nvSpPr>
        <xdr:cNvPr id="583" name="楕円 582"/>
        <xdr:cNvSpPr/>
      </xdr:nvSpPr>
      <xdr:spPr>
        <a:xfrm>
          <a:off x="154305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39624</xdr:rowOff>
    </xdr:to>
    <xdr:cxnSp macro="">
      <xdr:nvCxnSpPr>
        <xdr:cNvPr id="584" name="直線コネクタ 583"/>
        <xdr:cNvCxnSpPr/>
      </xdr:nvCxnSpPr>
      <xdr:spPr>
        <a:xfrm flipV="1">
          <a:off x="15481300" y="17312639"/>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39115</xdr:rowOff>
    </xdr:from>
    <xdr:to>
      <xdr:col>76</xdr:col>
      <xdr:colOff>165100</xdr:colOff>
      <xdr:row>101</xdr:row>
      <xdr:rowOff>140715</xdr:rowOff>
    </xdr:to>
    <xdr:sp macro="" textlink="">
      <xdr:nvSpPr>
        <xdr:cNvPr id="585" name="楕円 584"/>
        <xdr:cNvSpPr/>
      </xdr:nvSpPr>
      <xdr:spPr>
        <a:xfrm>
          <a:off x="14541500" y="173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39624</xdr:rowOff>
    </xdr:from>
    <xdr:to>
      <xdr:col>81</xdr:col>
      <xdr:colOff>50800</xdr:colOff>
      <xdr:row>101</xdr:row>
      <xdr:rowOff>89915</xdr:rowOff>
    </xdr:to>
    <xdr:cxnSp macro="">
      <xdr:nvCxnSpPr>
        <xdr:cNvPr id="586" name="直線コネクタ 585"/>
        <xdr:cNvCxnSpPr/>
      </xdr:nvCxnSpPr>
      <xdr:spPr>
        <a:xfrm flipV="1">
          <a:off x="14592300" y="173560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587"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588"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106951</xdr:rowOff>
    </xdr:from>
    <xdr:ext cx="405111" cy="259045"/>
    <xdr:sp macro="" textlink="">
      <xdr:nvSpPr>
        <xdr:cNvPr id="589" name="n_1mainValue【公民館】&#10;有形固定資産減価償却率"/>
        <xdr:cNvSpPr txBox="1"/>
      </xdr:nvSpPr>
      <xdr:spPr>
        <a:xfrm>
          <a:off x="15266044" y="170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157242</xdr:rowOff>
    </xdr:from>
    <xdr:ext cx="405111" cy="259045"/>
    <xdr:sp macro="" textlink="">
      <xdr:nvSpPr>
        <xdr:cNvPr id="590" name="n_2mainValue【公民館】&#10;有形固定資産減価償却率"/>
        <xdr:cNvSpPr txBox="1"/>
      </xdr:nvSpPr>
      <xdr:spPr>
        <a:xfrm>
          <a:off x="14389744" y="171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14" name="直線コネクタ 613"/>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5"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6" name="直線コネクタ 615"/>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17"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18" name="直線コネクタ 617"/>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19" name="【公民館】&#10;一人当たり面積平均値テキスト"/>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20" name="フローチャート: 判断 619"/>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21" name="フローチャート: 判断 620"/>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22" name="フローチャート: 判断 621"/>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118745</xdr:rowOff>
    </xdr:from>
    <xdr:to>
      <xdr:col>116</xdr:col>
      <xdr:colOff>114300</xdr:colOff>
      <xdr:row>108</xdr:row>
      <xdr:rowOff>48895</xdr:rowOff>
    </xdr:to>
    <xdr:sp macro="" textlink="">
      <xdr:nvSpPr>
        <xdr:cNvPr id="628" name="楕円 627"/>
        <xdr:cNvSpPr/>
      </xdr:nvSpPr>
      <xdr:spPr>
        <a:xfrm>
          <a:off x="221107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33672</xdr:rowOff>
    </xdr:from>
    <xdr:ext cx="469744" cy="259045"/>
    <xdr:sp macro="" textlink="">
      <xdr:nvSpPr>
        <xdr:cNvPr id="629" name="【公民館】&#10;一人当たり面積該当値テキスト"/>
        <xdr:cNvSpPr txBox="1"/>
      </xdr:nvSpPr>
      <xdr:spPr>
        <a:xfrm>
          <a:off x="22199600" y="183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116839</xdr:rowOff>
    </xdr:from>
    <xdr:to>
      <xdr:col>112</xdr:col>
      <xdr:colOff>38100</xdr:colOff>
      <xdr:row>108</xdr:row>
      <xdr:rowOff>46989</xdr:rowOff>
    </xdr:to>
    <xdr:sp macro="" textlink="">
      <xdr:nvSpPr>
        <xdr:cNvPr id="630" name="楕円 629"/>
        <xdr:cNvSpPr/>
      </xdr:nvSpPr>
      <xdr:spPr>
        <a:xfrm>
          <a:off x="2127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167639</xdr:rowOff>
    </xdr:from>
    <xdr:to>
      <xdr:col>116</xdr:col>
      <xdr:colOff>63500</xdr:colOff>
      <xdr:row>107</xdr:row>
      <xdr:rowOff>169545</xdr:rowOff>
    </xdr:to>
    <xdr:cxnSp macro="">
      <xdr:nvCxnSpPr>
        <xdr:cNvPr id="631" name="直線コネクタ 630"/>
        <xdr:cNvCxnSpPr/>
      </xdr:nvCxnSpPr>
      <xdr:spPr>
        <a:xfrm>
          <a:off x="21323300" y="185127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118745</xdr:rowOff>
    </xdr:from>
    <xdr:to>
      <xdr:col>107</xdr:col>
      <xdr:colOff>101600</xdr:colOff>
      <xdr:row>108</xdr:row>
      <xdr:rowOff>48895</xdr:rowOff>
    </xdr:to>
    <xdr:sp macro="" textlink="">
      <xdr:nvSpPr>
        <xdr:cNvPr id="632" name="楕円 631"/>
        <xdr:cNvSpPr/>
      </xdr:nvSpPr>
      <xdr:spPr>
        <a:xfrm>
          <a:off x="20383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167639</xdr:rowOff>
    </xdr:from>
    <xdr:to>
      <xdr:col>111</xdr:col>
      <xdr:colOff>177800</xdr:colOff>
      <xdr:row>107</xdr:row>
      <xdr:rowOff>169545</xdr:rowOff>
    </xdr:to>
    <xdr:cxnSp macro="">
      <xdr:nvCxnSpPr>
        <xdr:cNvPr id="633" name="直線コネクタ 632"/>
        <xdr:cNvCxnSpPr/>
      </xdr:nvCxnSpPr>
      <xdr:spPr>
        <a:xfrm flipV="1">
          <a:off x="20434300" y="185127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34"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35"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38116</xdr:rowOff>
    </xdr:from>
    <xdr:ext cx="469744" cy="259045"/>
    <xdr:sp macro="" textlink="">
      <xdr:nvSpPr>
        <xdr:cNvPr id="636" name="n_1mainValue【公民館】&#10;一人当たり面積"/>
        <xdr:cNvSpPr txBox="1"/>
      </xdr:nvSpPr>
      <xdr:spPr>
        <a:xfrm>
          <a:off x="210757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40022</xdr:rowOff>
    </xdr:from>
    <xdr:ext cx="469744" cy="259045"/>
    <xdr:sp macro="" textlink="">
      <xdr:nvSpPr>
        <xdr:cNvPr id="637" name="n_2mainValue【公民館】&#10;一人当たり面積"/>
        <xdr:cNvSpPr txBox="1"/>
      </xdr:nvSpPr>
      <xdr:spPr>
        <a:xfrm>
          <a:off x="20199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公民館については施設を廃止したため平成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年度以降は該当数値がなくなる。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今後は学校施設について集約化する事業を予定している。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85816</xdr:rowOff>
    </xdr:from>
    <xdr:to>
      <xdr:col>24</xdr:col>
      <xdr:colOff>114300</xdr:colOff>
      <xdr:row>37</xdr:row>
      <xdr:rowOff>15966</xdr:rowOff>
    </xdr:to>
    <xdr:sp macro="" textlink="">
      <xdr:nvSpPr>
        <xdr:cNvPr id="71" name="楕円 70"/>
        <xdr:cNvSpPr/>
      </xdr:nvSpPr>
      <xdr:spPr>
        <a:xfrm>
          <a:off x="4584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108693</xdr:rowOff>
    </xdr:from>
    <xdr:ext cx="405111" cy="259045"/>
    <xdr:sp macro="" textlink="">
      <xdr:nvSpPr>
        <xdr:cNvPr id="72" name="【図書館】&#10;有形固定資産減価償却率該当値テキスト"/>
        <xdr:cNvSpPr txBox="1"/>
      </xdr:nvSpPr>
      <xdr:spPr>
        <a:xfrm>
          <a:off x="4673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118473</xdr:rowOff>
    </xdr:from>
    <xdr:to>
      <xdr:col>20</xdr:col>
      <xdr:colOff>38100</xdr:colOff>
      <xdr:row>37</xdr:row>
      <xdr:rowOff>48623</xdr:rowOff>
    </xdr:to>
    <xdr:sp macro="" textlink="">
      <xdr:nvSpPr>
        <xdr:cNvPr id="73" name="楕円 72"/>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36</xdr:row>
      <xdr:rowOff>169273</xdr:rowOff>
    </xdr:to>
    <xdr:cxnSp macro="">
      <xdr:nvCxnSpPr>
        <xdr:cNvPr id="74" name="直線コネクタ 73"/>
        <xdr:cNvCxnSpPr/>
      </xdr:nvCxnSpPr>
      <xdr:spPr>
        <a:xfrm flipV="1">
          <a:off x="3797300" y="63088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5" name="楕円 74"/>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169273</xdr:rowOff>
    </xdr:from>
    <xdr:to>
      <xdr:col>19</xdr:col>
      <xdr:colOff>177800</xdr:colOff>
      <xdr:row>37</xdr:row>
      <xdr:rowOff>30480</xdr:rowOff>
    </xdr:to>
    <xdr:cxnSp macro="">
      <xdr:nvCxnSpPr>
        <xdr:cNvPr id="76" name="直線コネクタ 75"/>
        <xdr:cNvCxnSpPr/>
      </xdr:nvCxnSpPr>
      <xdr:spPr>
        <a:xfrm flipV="1">
          <a:off x="2908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7"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78" name="n_2aveValue【図書館】&#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65150</xdr:rowOff>
    </xdr:from>
    <xdr:ext cx="405111" cy="259045"/>
    <xdr:sp macro="" textlink="">
      <xdr:nvSpPr>
        <xdr:cNvPr id="79" name="n_1mainValue【図書館】&#10;有形固定資産減価償却率"/>
        <xdr:cNvSpPr txBox="1"/>
      </xdr:nvSpPr>
      <xdr:spPr>
        <a:xfrm>
          <a:off x="3582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0" name="n_2main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102" name="直線コネクタ 101"/>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3"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4" name="直線コネクタ 103"/>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5"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6" name="直線コネクタ 105"/>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155719</xdr:rowOff>
    </xdr:from>
    <xdr:ext cx="469744" cy="259045"/>
    <xdr:sp macro="" textlink="">
      <xdr:nvSpPr>
        <xdr:cNvPr id="107" name="【図書館】&#10;一人当たり面積平均値テキスト"/>
        <xdr:cNvSpPr txBox="1"/>
      </xdr:nvSpPr>
      <xdr:spPr>
        <a:xfrm>
          <a:off x="10515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8" name="フローチャート: 判断 107"/>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9" name="フローチャート: 判断 108"/>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10" name="フローチャート: 判断 109"/>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146558</xdr:rowOff>
    </xdr:from>
    <xdr:to>
      <xdr:col>55</xdr:col>
      <xdr:colOff>50800</xdr:colOff>
      <xdr:row>40</xdr:row>
      <xdr:rowOff>76708</xdr:rowOff>
    </xdr:to>
    <xdr:sp macro="" textlink="">
      <xdr:nvSpPr>
        <xdr:cNvPr id="116" name="楕円 115"/>
        <xdr:cNvSpPr/>
      </xdr:nvSpPr>
      <xdr:spPr>
        <a:xfrm>
          <a:off x="10426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124985</xdr:rowOff>
    </xdr:from>
    <xdr:ext cx="469744" cy="259045"/>
    <xdr:sp macro="" textlink="">
      <xdr:nvSpPr>
        <xdr:cNvPr id="117" name="【図書館】&#10;一人当たり面積該当値テキスト"/>
        <xdr:cNvSpPr txBox="1"/>
      </xdr:nvSpPr>
      <xdr:spPr>
        <a:xfrm>
          <a:off x="10515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146558</xdr:rowOff>
    </xdr:from>
    <xdr:to>
      <xdr:col>50</xdr:col>
      <xdr:colOff>165100</xdr:colOff>
      <xdr:row>40</xdr:row>
      <xdr:rowOff>76708</xdr:rowOff>
    </xdr:to>
    <xdr:sp macro="" textlink="">
      <xdr:nvSpPr>
        <xdr:cNvPr id="118" name="楕円 117"/>
        <xdr:cNvSpPr/>
      </xdr:nvSpPr>
      <xdr:spPr>
        <a:xfrm>
          <a:off x="9588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25908</xdr:rowOff>
    </xdr:from>
    <xdr:to>
      <xdr:col>55</xdr:col>
      <xdr:colOff>0</xdr:colOff>
      <xdr:row>40</xdr:row>
      <xdr:rowOff>25908</xdr:rowOff>
    </xdr:to>
    <xdr:cxnSp macro="">
      <xdr:nvCxnSpPr>
        <xdr:cNvPr id="119" name="直線コネクタ 118"/>
        <xdr:cNvCxnSpPr/>
      </xdr:nvCxnSpPr>
      <xdr:spPr>
        <a:xfrm>
          <a:off x="9639300" y="688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20" name="楕円 119"/>
        <xdr:cNvSpPr/>
      </xdr:nvSpPr>
      <xdr:spPr>
        <a:xfrm>
          <a:off x="8699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25908</xdr:rowOff>
    </xdr:from>
    <xdr:to>
      <xdr:col>50</xdr:col>
      <xdr:colOff>114300</xdr:colOff>
      <xdr:row>40</xdr:row>
      <xdr:rowOff>25908</xdr:rowOff>
    </xdr:to>
    <xdr:cxnSp macro="">
      <xdr:nvCxnSpPr>
        <xdr:cNvPr id="121" name="直線コネクタ 120"/>
        <xdr:cNvCxnSpPr/>
      </xdr:nvCxnSpPr>
      <xdr:spPr>
        <a:xfrm>
          <a:off x="8750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29227</xdr:rowOff>
    </xdr:from>
    <xdr:ext cx="469744" cy="259045"/>
    <xdr:sp macro="" textlink="">
      <xdr:nvSpPr>
        <xdr:cNvPr id="122"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24655</xdr:rowOff>
    </xdr:from>
    <xdr:ext cx="469744" cy="259045"/>
    <xdr:sp macro="" textlink="">
      <xdr:nvSpPr>
        <xdr:cNvPr id="123"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67835</xdr:rowOff>
    </xdr:from>
    <xdr:ext cx="469744" cy="259045"/>
    <xdr:sp macro="" textlink="">
      <xdr:nvSpPr>
        <xdr:cNvPr id="124" name="n_1main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67835</xdr:rowOff>
    </xdr:from>
    <xdr:ext cx="469744" cy="259045"/>
    <xdr:sp macro="" textlink="">
      <xdr:nvSpPr>
        <xdr:cNvPr id="125" name="n_2mainValue【図書館】&#10;一人当たり面積"/>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7" name="テキスト ボックス 13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9" name="直線コネクタ 148"/>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0"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1" name="直線コネクタ 150"/>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52"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53" name="直線コネクタ 152"/>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54"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55" name="フローチャート: 判断 154"/>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6" name="フローチャート: 判断 155"/>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7" name="フローチャート: 判断 156"/>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59690</xdr:rowOff>
    </xdr:from>
    <xdr:to>
      <xdr:col>24</xdr:col>
      <xdr:colOff>114300</xdr:colOff>
      <xdr:row>57</xdr:row>
      <xdr:rowOff>161290</xdr:rowOff>
    </xdr:to>
    <xdr:sp macro="" textlink="">
      <xdr:nvSpPr>
        <xdr:cNvPr id="163" name="楕円 162"/>
        <xdr:cNvSpPr/>
      </xdr:nvSpPr>
      <xdr:spPr>
        <a:xfrm>
          <a:off x="4584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82567</xdr:rowOff>
    </xdr:from>
    <xdr:ext cx="405111" cy="259045"/>
    <xdr:sp macro="" textlink="">
      <xdr:nvSpPr>
        <xdr:cNvPr id="164" name="【体育館・プール】&#10;有形固定資産減価償却率該当値テキスト"/>
        <xdr:cNvSpPr txBox="1"/>
      </xdr:nvSpPr>
      <xdr:spPr>
        <a:xfrm>
          <a:off x="467360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101600</xdr:rowOff>
    </xdr:from>
    <xdr:to>
      <xdr:col>20</xdr:col>
      <xdr:colOff>38100</xdr:colOff>
      <xdr:row>58</xdr:row>
      <xdr:rowOff>31750</xdr:rowOff>
    </xdr:to>
    <xdr:sp macro="" textlink="">
      <xdr:nvSpPr>
        <xdr:cNvPr id="165" name="楕円 164"/>
        <xdr:cNvSpPr/>
      </xdr:nvSpPr>
      <xdr:spPr>
        <a:xfrm>
          <a:off x="3746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110490</xdr:rowOff>
    </xdr:from>
    <xdr:to>
      <xdr:col>24</xdr:col>
      <xdr:colOff>63500</xdr:colOff>
      <xdr:row>57</xdr:row>
      <xdr:rowOff>152400</xdr:rowOff>
    </xdr:to>
    <xdr:cxnSp macro="">
      <xdr:nvCxnSpPr>
        <xdr:cNvPr id="166" name="直線コネクタ 165"/>
        <xdr:cNvCxnSpPr/>
      </xdr:nvCxnSpPr>
      <xdr:spPr>
        <a:xfrm flipV="1">
          <a:off x="3797300" y="9883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135890</xdr:rowOff>
    </xdr:from>
    <xdr:to>
      <xdr:col>15</xdr:col>
      <xdr:colOff>101600</xdr:colOff>
      <xdr:row>58</xdr:row>
      <xdr:rowOff>66040</xdr:rowOff>
    </xdr:to>
    <xdr:sp macro="" textlink="">
      <xdr:nvSpPr>
        <xdr:cNvPr id="167" name="楕円 166"/>
        <xdr:cNvSpPr/>
      </xdr:nvSpPr>
      <xdr:spPr>
        <a:xfrm>
          <a:off x="2857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152400</xdr:rowOff>
    </xdr:from>
    <xdr:to>
      <xdr:col>19</xdr:col>
      <xdr:colOff>177800</xdr:colOff>
      <xdr:row>58</xdr:row>
      <xdr:rowOff>15240</xdr:rowOff>
    </xdr:to>
    <xdr:cxnSp macro="">
      <xdr:nvCxnSpPr>
        <xdr:cNvPr id="168" name="直線コネクタ 167"/>
        <xdr:cNvCxnSpPr/>
      </xdr:nvCxnSpPr>
      <xdr:spPr>
        <a:xfrm flipV="1">
          <a:off x="2908300" y="9925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15892</xdr:rowOff>
    </xdr:from>
    <xdr:ext cx="405111" cy="259045"/>
    <xdr:sp macro="" textlink="">
      <xdr:nvSpPr>
        <xdr:cNvPr id="169"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70"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22877</xdr:rowOff>
    </xdr:from>
    <xdr:ext cx="405111" cy="259045"/>
    <xdr:sp macro="" textlink="">
      <xdr:nvSpPr>
        <xdr:cNvPr id="171" name="n_1mainValue【体育館・プール】&#10;有形固定資産減価償却率"/>
        <xdr:cNvSpPr txBox="1"/>
      </xdr:nvSpPr>
      <xdr:spPr>
        <a:xfrm>
          <a:off x="35820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57167</xdr:rowOff>
    </xdr:from>
    <xdr:ext cx="405111" cy="259045"/>
    <xdr:sp macro="" textlink="">
      <xdr:nvSpPr>
        <xdr:cNvPr id="172" name="n_2mainValue【体育館・プール】&#10;有形固定資産減価償却率"/>
        <xdr:cNvSpPr txBox="1"/>
      </xdr:nvSpPr>
      <xdr:spPr>
        <a:xfrm>
          <a:off x="27057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98" name="直線コネクタ 197"/>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9"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200" name="直線コネクタ 199"/>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201"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202" name="直線コネクタ 201"/>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203" name="【体育館・プール】&#10;一人当たり面積平均値テキスト"/>
        <xdr:cNvSpPr txBox="1"/>
      </xdr:nvSpPr>
      <xdr:spPr>
        <a:xfrm>
          <a:off x="10515600" y="1033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204" name="フローチャート: 判断 203"/>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205" name="フローチャート: 判断 204"/>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206" name="フローチャート: 判断 205"/>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12" name="楕円 211"/>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13" name="【体育館・プール】&#10;一人当たり面積該当値テキスト"/>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84727</xdr:rowOff>
    </xdr:from>
    <xdr:to>
      <xdr:col>50</xdr:col>
      <xdr:colOff>165100</xdr:colOff>
      <xdr:row>63</xdr:row>
      <xdr:rowOff>14877</xdr:rowOff>
    </xdr:to>
    <xdr:sp macro="" textlink="">
      <xdr:nvSpPr>
        <xdr:cNvPr id="214" name="楕円 213"/>
        <xdr:cNvSpPr/>
      </xdr:nvSpPr>
      <xdr:spPr>
        <a:xfrm>
          <a:off x="958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135527</xdr:rowOff>
    </xdr:from>
    <xdr:to>
      <xdr:col>55</xdr:col>
      <xdr:colOff>0</xdr:colOff>
      <xdr:row>62</xdr:row>
      <xdr:rowOff>137160</xdr:rowOff>
    </xdr:to>
    <xdr:cxnSp macro="">
      <xdr:nvCxnSpPr>
        <xdr:cNvPr id="215" name="直線コネクタ 214"/>
        <xdr:cNvCxnSpPr/>
      </xdr:nvCxnSpPr>
      <xdr:spPr>
        <a:xfrm>
          <a:off x="9639300" y="1076542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16" name="楕円 215"/>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135527</xdr:rowOff>
    </xdr:from>
    <xdr:to>
      <xdr:col>50</xdr:col>
      <xdr:colOff>114300</xdr:colOff>
      <xdr:row>62</xdr:row>
      <xdr:rowOff>137160</xdr:rowOff>
    </xdr:to>
    <xdr:cxnSp macro="">
      <xdr:nvCxnSpPr>
        <xdr:cNvPr id="217" name="直線コネクタ 216"/>
        <xdr:cNvCxnSpPr/>
      </xdr:nvCxnSpPr>
      <xdr:spPr>
        <a:xfrm flipV="1">
          <a:off x="8750300" y="107654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121211</xdr:rowOff>
    </xdr:from>
    <xdr:ext cx="469744" cy="259045"/>
    <xdr:sp macro="" textlink="">
      <xdr:nvSpPr>
        <xdr:cNvPr id="218"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13443</xdr:rowOff>
    </xdr:from>
    <xdr:ext cx="469744" cy="259045"/>
    <xdr:sp macro="" textlink="">
      <xdr:nvSpPr>
        <xdr:cNvPr id="219"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6004</xdr:rowOff>
    </xdr:from>
    <xdr:ext cx="469744" cy="259045"/>
    <xdr:sp macro="" textlink="">
      <xdr:nvSpPr>
        <xdr:cNvPr id="220" name="n_1mainValue【体育館・プール】&#10;一人当たり面積"/>
        <xdr:cNvSpPr txBox="1"/>
      </xdr:nvSpPr>
      <xdr:spPr>
        <a:xfrm>
          <a:off x="93917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21"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3" name="テキスト ボックス 23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3" name="テキスト ボックス 24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47" name="直線コネクタ 246"/>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48"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49" name="直線コネクタ 248"/>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1" name="直線コネクタ 25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252" name="【福祉施設】&#10;有形固定資産減価償却率平均値テキスト"/>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53" name="フローチャート: 判断 252"/>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54" name="フローチャート: 判断 253"/>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255" name="フローチャート: 判断 254"/>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61" name="楕円 260"/>
        <xdr:cNvSpPr/>
      </xdr:nvSpPr>
      <xdr:spPr>
        <a:xfrm>
          <a:off x="4584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86558</xdr:rowOff>
    </xdr:from>
    <xdr:ext cx="405111" cy="259045"/>
    <xdr:sp macro="" textlink="">
      <xdr:nvSpPr>
        <xdr:cNvPr id="262" name="【福祉施設】&#10;有形固定資産減価償却率該当値テキスト"/>
        <xdr:cNvSpPr txBox="1"/>
      </xdr:nvSpPr>
      <xdr:spPr>
        <a:xfrm>
          <a:off x="46736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132624</xdr:rowOff>
    </xdr:from>
    <xdr:to>
      <xdr:col>20</xdr:col>
      <xdr:colOff>38100</xdr:colOff>
      <xdr:row>83</xdr:row>
      <xdr:rowOff>62774</xdr:rowOff>
    </xdr:to>
    <xdr:sp macro="" textlink="">
      <xdr:nvSpPr>
        <xdr:cNvPr id="263" name="楕円 262"/>
        <xdr:cNvSpPr/>
      </xdr:nvSpPr>
      <xdr:spPr>
        <a:xfrm>
          <a:off x="3746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11974</xdr:rowOff>
    </xdr:to>
    <xdr:cxnSp macro="">
      <xdr:nvCxnSpPr>
        <xdr:cNvPr id="264" name="直線コネクタ 263"/>
        <xdr:cNvCxnSpPr/>
      </xdr:nvCxnSpPr>
      <xdr:spPr>
        <a:xfrm flipV="1">
          <a:off x="3797300" y="142178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6894</xdr:rowOff>
    </xdr:from>
    <xdr:to>
      <xdr:col>15</xdr:col>
      <xdr:colOff>101600</xdr:colOff>
      <xdr:row>83</xdr:row>
      <xdr:rowOff>108494</xdr:rowOff>
    </xdr:to>
    <xdr:sp macro="" textlink="">
      <xdr:nvSpPr>
        <xdr:cNvPr id="265" name="楕円 264"/>
        <xdr:cNvSpPr/>
      </xdr:nvSpPr>
      <xdr:spPr>
        <a:xfrm>
          <a:off x="2857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xdr:rowOff>
    </xdr:from>
    <xdr:to>
      <xdr:col>19</xdr:col>
      <xdr:colOff>177800</xdr:colOff>
      <xdr:row>83</xdr:row>
      <xdr:rowOff>57694</xdr:rowOff>
    </xdr:to>
    <xdr:cxnSp macro="">
      <xdr:nvCxnSpPr>
        <xdr:cNvPr id="266" name="直線コネクタ 265"/>
        <xdr:cNvCxnSpPr/>
      </xdr:nvCxnSpPr>
      <xdr:spPr>
        <a:xfrm flipV="1">
          <a:off x="2908300" y="14242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110326</xdr:rowOff>
    </xdr:from>
    <xdr:ext cx="405111" cy="259045"/>
    <xdr:sp macro="" textlink="">
      <xdr:nvSpPr>
        <xdr:cNvPr id="267" name="n_1aveValue【福祉施設】&#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268"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53901</xdr:rowOff>
    </xdr:from>
    <xdr:ext cx="405111" cy="259045"/>
    <xdr:sp macro="" textlink="">
      <xdr:nvSpPr>
        <xdr:cNvPr id="269" name="n_1mainValue【福祉施設】&#10;有形固定資産減価償却率"/>
        <xdr:cNvSpPr txBox="1"/>
      </xdr:nvSpPr>
      <xdr:spPr>
        <a:xfrm>
          <a:off x="3582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270" name="n_2mainValue【福祉施設】&#10;有形固定資産減価償却率"/>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92" name="直線コネクタ 291"/>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93"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94" name="直線コネクタ 293"/>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95"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96" name="直線コネクタ 295"/>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97" name="【福祉施設】&#10;一人当たり面積平均値テキスト"/>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98" name="フローチャート: 判断 297"/>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99" name="フローチャート: 判断 298"/>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300" name="フローチャート: 判断 299"/>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19304</xdr:rowOff>
    </xdr:from>
    <xdr:to>
      <xdr:col>55</xdr:col>
      <xdr:colOff>50800</xdr:colOff>
      <xdr:row>84</xdr:row>
      <xdr:rowOff>120904</xdr:rowOff>
    </xdr:to>
    <xdr:sp macro="" textlink="">
      <xdr:nvSpPr>
        <xdr:cNvPr id="306" name="楕円 305"/>
        <xdr:cNvSpPr/>
      </xdr:nvSpPr>
      <xdr:spPr>
        <a:xfrm>
          <a:off x="10426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169181</xdr:rowOff>
    </xdr:from>
    <xdr:ext cx="469744" cy="259045"/>
    <xdr:sp macro="" textlink="">
      <xdr:nvSpPr>
        <xdr:cNvPr id="307" name="【福祉施設】&#10;一人当たり面積該当値テキスト"/>
        <xdr:cNvSpPr txBox="1"/>
      </xdr:nvSpPr>
      <xdr:spPr>
        <a:xfrm>
          <a:off x="10515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xdr:rowOff>
    </xdr:from>
    <xdr:to>
      <xdr:col>50</xdr:col>
      <xdr:colOff>165100</xdr:colOff>
      <xdr:row>84</xdr:row>
      <xdr:rowOff>118618</xdr:rowOff>
    </xdr:to>
    <xdr:sp macro="" textlink="">
      <xdr:nvSpPr>
        <xdr:cNvPr id="308" name="楕円 307"/>
        <xdr:cNvSpPr/>
      </xdr:nvSpPr>
      <xdr:spPr>
        <a:xfrm>
          <a:off x="9588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67818</xdr:rowOff>
    </xdr:from>
    <xdr:to>
      <xdr:col>55</xdr:col>
      <xdr:colOff>0</xdr:colOff>
      <xdr:row>84</xdr:row>
      <xdr:rowOff>70104</xdr:rowOff>
    </xdr:to>
    <xdr:cxnSp macro="">
      <xdr:nvCxnSpPr>
        <xdr:cNvPr id="309" name="直線コネクタ 308"/>
        <xdr:cNvCxnSpPr/>
      </xdr:nvCxnSpPr>
      <xdr:spPr>
        <a:xfrm>
          <a:off x="9639300" y="144696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19304</xdr:rowOff>
    </xdr:from>
    <xdr:to>
      <xdr:col>46</xdr:col>
      <xdr:colOff>38100</xdr:colOff>
      <xdr:row>84</xdr:row>
      <xdr:rowOff>120904</xdr:rowOff>
    </xdr:to>
    <xdr:sp macro="" textlink="">
      <xdr:nvSpPr>
        <xdr:cNvPr id="310" name="楕円 309"/>
        <xdr:cNvSpPr/>
      </xdr:nvSpPr>
      <xdr:spPr>
        <a:xfrm>
          <a:off x="8699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67818</xdr:rowOff>
    </xdr:from>
    <xdr:to>
      <xdr:col>50</xdr:col>
      <xdr:colOff>114300</xdr:colOff>
      <xdr:row>84</xdr:row>
      <xdr:rowOff>70104</xdr:rowOff>
    </xdr:to>
    <xdr:cxnSp macro="">
      <xdr:nvCxnSpPr>
        <xdr:cNvPr id="311" name="直線コネクタ 310"/>
        <xdr:cNvCxnSpPr/>
      </xdr:nvCxnSpPr>
      <xdr:spPr>
        <a:xfrm flipV="1">
          <a:off x="8750300" y="144696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12"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128033</xdr:rowOff>
    </xdr:from>
    <xdr:ext cx="469744" cy="259045"/>
    <xdr:sp macro="" textlink="">
      <xdr:nvSpPr>
        <xdr:cNvPr id="313" name="n_2aveValue【福祉施設】&#10;一人当たり面積"/>
        <xdr:cNvSpPr txBox="1"/>
      </xdr:nvSpPr>
      <xdr:spPr>
        <a:xfrm>
          <a:off x="85154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109745</xdr:rowOff>
    </xdr:from>
    <xdr:ext cx="469744" cy="259045"/>
    <xdr:sp macro="" textlink="">
      <xdr:nvSpPr>
        <xdr:cNvPr id="314" name="n_1mainValue【福祉施設】&#10;一人当たり面積"/>
        <xdr:cNvSpPr txBox="1"/>
      </xdr:nvSpPr>
      <xdr:spPr>
        <a:xfrm>
          <a:off x="93917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137431</xdr:rowOff>
    </xdr:from>
    <xdr:ext cx="469744" cy="259045"/>
    <xdr:sp macro="" textlink="">
      <xdr:nvSpPr>
        <xdr:cNvPr id="315" name="n_2mainValue【福祉施設】&#10;一人当たり面積"/>
        <xdr:cNvSpPr txBox="1"/>
      </xdr:nvSpPr>
      <xdr:spPr>
        <a:xfrm>
          <a:off x="8515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3" name="テキスト ボックス 34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55" name="直線コネクタ 354"/>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56"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57" name="直線コネクタ 356"/>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58"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59" name="直線コネクタ 35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652</xdr:rowOff>
    </xdr:from>
    <xdr:ext cx="405111" cy="259045"/>
    <xdr:sp macro="" textlink="">
      <xdr:nvSpPr>
        <xdr:cNvPr id="360" name="【一般廃棄物処理施設】&#10;有形固定資産減価償却率平均値テキスト"/>
        <xdr:cNvSpPr txBox="1"/>
      </xdr:nvSpPr>
      <xdr:spPr>
        <a:xfrm>
          <a:off x="16357600" y="600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61" name="フローチャート: 判断 360"/>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62" name="フローチャート: 判断 361"/>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52070</xdr:rowOff>
    </xdr:from>
    <xdr:to>
      <xdr:col>76</xdr:col>
      <xdr:colOff>165100</xdr:colOff>
      <xdr:row>35</xdr:row>
      <xdr:rowOff>153670</xdr:rowOff>
    </xdr:to>
    <xdr:sp macro="" textlink="">
      <xdr:nvSpPr>
        <xdr:cNvPr id="363" name="フローチャート: 判断 362"/>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369" name="楕円 368"/>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125747</xdr:rowOff>
    </xdr:from>
    <xdr:ext cx="405111" cy="259045"/>
    <xdr:sp macro="" textlink="">
      <xdr:nvSpPr>
        <xdr:cNvPr id="370" name="【一般廃棄物処理施設】&#10;有形固定資産減価償却率該当値テキスト"/>
        <xdr:cNvSpPr txBox="1"/>
      </xdr:nvSpPr>
      <xdr:spPr>
        <a:xfrm>
          <a:off x="16357600"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23495</xdr:rowOff>
    </xdr:from>
    <xdr:to>
      <xdr:col>81</xdr:col>
      <xdr:colOff>101600</xdr:colOff>
      <xdr:row>37</xdr:row>
      <xdr:rowOff>125095</xdr:rowOff>
    </xdr:to>
    <xdr:sp macro="" textlink="">
      <xdr:nvSpPr>
        <xdr:cNvPr id="371" name="楕円 370"/>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74295</xdr:rowOff>
    </xdr:to>
    <xdr:cxnSp macro="">
      <xdr:nvCxnSpPr>
        <xdr:cNvPr id="372" name="直線コネクタ 371"/>
        <xdr:cNvCxnSpPr/>
      </xdr:nvCxnSpPr>
      <xdr:spPr>
        <a:xfrm flipV="1">
          <a:off x="15481300" y="63703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92075</xdr:rowOff>
    </xdr:from>
    <xdr:to>
      <xdr:col>76</xdr:col>
      <xdr:colOff>165100</xdr:colOff>
      <xdr:row>39</xdr:row>
      <xdr:rowOff>22225</xdr:rowOff>
    </xdr:to>
    <xdr:sp macro="" textlink="">
      <xdr:nvSpPr>
        <xdr:cNvPr id="373" name="楕円 372"/>
        <xdr:cNvSpPr/>
      </xdr:nvSpPr>
      <xdr:spPr>
        <a:xfrm>
          <a:off x="14541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74295</xdr:rowOff>
    </xdr:from>
    <xdr:to>
      <xdr:col>81</xdr:col>
      <xdr:colOff>50800</xdr:colOff>
      <xdr:row>38</xdr:row>
      <xdr:rowOff>142875</xdr:rowOff>
    </xdr:to>
    <xdr:cxnSp macro="">
      <xdr:nvCxnSpPr>
        <xdr:cNvPr id="374" name="直線コネクタ 373"/>
        <xdr:cNvCxnSpPr/>
      </xdr:nvCxnSpPr>
      <xdr:spPr>
        <a:xfrm flipV="1">
          <a:off x="14592300" y="641794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63517</xdr:rowOff>
    </xdr:from>
    <xdr:ext cx="405111" cy="259045"/>
    <xdr:sp macro="" textlink="">
      <xdr:nvSpPr>
        <xdr:cNvPr id="375" name="n_1ave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376"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116222</xdr:rowOff>
    </xdr:from>
    <xdr:ext cx="405111" cy="259045"/>
    <xdr:sp macro="" textlink="">
      <xdr:nvSpPr>
        <xdr:cNvPr id="377" name="n_1mainValue【一般廃棄物処理施設】&#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13352</xdr:rowOff>
    </xdr:from>
    <xdr:ext cx="405111" cy="259045"/>
    <xdr:sp macro="" textlink="">
      <xdr:nvSpPr>
        <xdr:cNvPr id="378" name="n_2mainValue【一般廃棄物処理施設】&#10;有形固定資産減価償却率"/>
        <xdr:cNvSpPr txBox="1"/>
      </xdr:nvSpPr>
      <xdr:spPr>
        <a:xfrm>
          <a:off x="14389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0" name="テキスト ボックス 38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2" name="テキスト ボックス 39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4" name="テキスト ボックス 39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6" name="テキスト ボックス 39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8" name="テキスト ボックス 39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02" name="直線コネクタ 401"/>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03"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04" name="直線コネクタ 403"/>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05"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06" name="直線コネクタ 405"/>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407" name="【一般廃棄物処理施設】&#10;一人当たり有形固定資産（償却資産）額平均値テキスト"/>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08" name="フローチャート: 判断 407"/>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09" name="フローチャート: 判断 408"/>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82120</xdr:rowOff>
    </xdr:from>
    <xdr:to>
      <xdr:col>107</xdr:col>
      <xdr:colOff>101600</xdr:colOff>
      <xdr:row>40</xdr:row>
      <xdr:rowOff>12270</xdr:rowOff>
    </xdr:to>
    <xdr:sp macro="" textlink="">
      <xdr:nvSpPr>
        <xdr:cNvPr id="410" name="フローチャート: 判断 409"/>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19758</xdr:rowOff>
    </xdr:from>
    <xdr:to>
      <xdr:col>116</xdr:col>
      <xdr:colOff>114300</xdr:colOff>
      <xdr:row>41</xdr:row>
      <xdr:rowOff>121358</xdr:rowOff>
    </xdr:to>
    <xdr:sp macro="" textlink="">
      <xdr:nvSpPr>
        <xdr:cNvPr id="416" name="楕円 415"/>
        <xdr:cNvSpPr/>
      </xdr:nvSpPr>
      <xdr:spPr>
        <a:xfrm>
          <a:off x="22110700" y="70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106135</xdr:rowOff>
    </xdr:from>
    <xdr:ext cx="534377" cy="259045"/>
    <xdr:sp macro="" textlink="">
      <xdr:nvSpPr>
        <xdr:cNvPr id="417" name="【一般廃棄物処理施設】&#10;一人当たり有形固定資産（償却資産）額該当値テキスト"/>
        <xdr:cNvSpPr txBox="1"/>
      </xdr:nvSpPr>
      <xdr:spPr>
        <a:xfrm>
          <a:off x="22199600" y="69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21746</xdr:rowOff>
    </xdr:from>
    <xdr:to>
      <xdr:col>112</xdr:col>
      <xdr:colOff>38100</xdr:colOff>
      <xdr:row>41</xdr:row>
      <xdr:rowOff>123346</xdr:rowOff>
    </xdr:to>
    <xdr:sp macro="" textlink="">
      <xdr:nvSpPr>
        <xdr:cNvPr id="418" name="楕円 417"/>
        <xdr:cNvSpPr/>
      </xdr:nvSpPr>
      <xdr:spPr>
        <a:xfrm>
          <a:off x="21272500" y="70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70558</xdr:rowOff>
    </xdr:from>
    <xdr:to>
      <xdr:col>116</xdr:col>
      <xdr:colOff>63500</xdr:colOff>
      <xdr:row>41</xdr:row>
      <xdr:rowOff>72546</xdr:rowOff>
    </xdr:to>
    <xdr:cxnSp macro="">
      <xdr:nvCxnSpPr>
        <xdr:cNvPr id="419" name="直線コネクタ 418"/>
        <xdr:cNvCxnSpPr/>
      </xdr:nvCxnSpPr>
      <xdr:spPr>
        <a:xfrm flipV="1">
          <a:off x="21323300" y="7100008"/>
          <a:ext cx="8382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55598</xdr:rowOff>
    </xdr:from>
    <xdr:to>
      <xdr:col>107</xdr:col>
      <xdr:colOff>101600</xdr:colOff>
      <xdr:row>41</xdr:row>
      <xdr:rowOff>157198</xdr:rowOff>
    </xdr:to>
    <xdr:sp macro="" textlink="">
      <xdr:nvSpPr>
        <xdr:cNvPr id="420" name="楕円 419"/>
        <xdr:cNvSpPr/>
      </xdr:nvSpPr>
      <xdr:spPr>
        <a:xfrm>
          <a:off x="20383500" y="70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72546</xdr:rowOff>
    </xdr:from>
    <xdr:to>
      <xdr:col>111</xdr:col>
      <xdr:colOff>177800</xdr:colOff>
      <xdr:row>41</xdr:row>
      <xdr:rowOff>106398</xdr:rowOff>
    </xdr:to>
    <xdr:cxnSp macro="">
      <xdr:nvCxnSpPr>
        <xdr:cNvPr id="421" name="直線コネクタ 420"/>
        <xdr:cNvCxnSpPr/>
      </xdr:nvCxnSpPr>
      <xdr:spPr>
        <a:xfrm flipV="1">
          <a:off x="20434300" y="7101996"/>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117787</xdr:rowOff>
    </xdr:from>
    <xdr:ext cx="599010" cy="259045"/>
    <xdr:sp macro="" textlink="">
      <xdr:nvSpPr>
        <xdr:cNvPr id="422"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28797</xdr:rowOff>
    </xdr:from>
    <xdr:ext cx="599010" cy="259045"/>
    <xdr:sp macro="" textlink="">
      <xdr:nvSpPr>
        <xdr:cNvPr id="423"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114473</xdr:rowOff>
    </xdr:from>
    <xdr:ext cx="534377" cy="259045"/>
    <xdr:sp macro="" textlink="">
      <xdr:nvSpPr>
        <xdr:cNvPr id="424" name="n_1mainValue【一般廃棄物処理施設】&#10;一人当たり有形固定資産（償却資産）額"/>
        <xdr:cNvSpPr txBox="1"/>
      </xdr:nvSpPr>
      <xdr:spPr>
        <a:xfrm>
          <a:off x="21043411" y="71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148325</xdr:rowOff>
    </xdr:from>
    <xdr:ext cx="534377" cy="259045"/>
    <xdr:sp macro="" textlink="">
      <xdr:nvSpPr>
        <xdr:cNvPr id="425" name="n_2mainValue【一般廃棄物処理施設】&#10;一人当たり有形固定資産（償却資産）額"/>
        <xdr:cNvSpPr txBox="1"/>
      </xdr:nvSpPr>
      <xdr:spPr>
        <a:xfrm>
          <a:off x="20167111" y="71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7" name="直線コネクタ 4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8" name="テキスト ボックス 4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9" name="直線コネクタ 4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0" name="テキスト ボックス 4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1" name="直線コネクタ 4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2" name="テキスト ボックス 4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3" name="直線コネクタ 4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4" name="テキスト ボックス 4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48" name="直線コネクタ 447"/>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49"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50" name="直線コネクタ 449"/>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51"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52" name="直線コネクタ 451"/>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453" name="【保健センター・保健所】&#10;有形固定資産減価償却率平均値テキスト"/>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54" name="フローチャート: 判断 453"/>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55" name="フローチャート: 判断 454"/>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56642</xdr:rowOff>
    </xdr:from>
    <xdr:to>
      <xdr:col>76</xdr:col>
      <xdr:colOff>165100</xdr:colOff>
      <xdr:row>60</xdr:row>
      <xdr:rowOff>158242</xdr:rowOff>
    </xdr:to>
    <xdr:sp macro="" textlink="">
      <xdr:nvSpPr>
        <xdr:cNvPr id="456" name="フローチャート: 判断 455"/>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62" name="楕円 461"/>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463" name="【保健センター・保健所】&#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464" name="楕円 463"/>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68580</xdr:rowOff>
    </xdr:to>
    <xdr:cxnSp macro="">
      <xdr:nvCxnSpPr>
        <xdr:cNvPr id="465" name="直線コネクタ 464"/>
        <xdr:cNvCxnSpPr/>
      </xdr:nvCxnSpPr>
      <xdr:spPr>
        <a:xfrm flipV="1">
          <a:off x="15481300" y="104470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65786</xdr:rowOff>
    </xdr:from>
    <xdr:to>
      <xdr:col>76</xdr:col>
      <xdr:colOff>165100</xdr:colOff>
      <xdr:row>61</xdr:row>
      <xdr:rowOff>167386</xdr:rowOff>
    </xdr:to>
    <xdr:sp macro="" textlink="">
      <xdr:nvSpPr>
        <xdr:cNvPr id="466" name="楕円 465"/>
        <xdr:cNvSpPr/>
      </xdr:nvSpPr>
      <xdr:spPr>
        <a:xfrm>
          <a:off x="14541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116586</xdr:rowOff>
    </xdr:to>
    <xdr:cxnSp macro="">
      <xdr:nvCxnSpPr>
        <xdr:cNvPr id="467" name="直線コネクタ 466"/>
        <xdr:cNvCxnSpPr/>
      </xdr:nvCxnSpPr>
      <xdr:spPr>
        <a:xfrm flipV="1">
          <a:off x="14592300" y="105270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138193</xdr:rowOff>
    </xdr:from>
    <xdr:ext cx="405111" cy="259045"/>
    <xdr:sp macro="" textlink="">
      <xdr:nvSpPr>
        <xdr:cNvPr id="468" name="n_1ave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3319</xdr:rowOff>
    </xdr:from>
    <xdr:ext cx="405111" cy="259045"/>
    <xdr:sp macro="" textlink="">
      <xdr:nvSpPr>
        <xdr:cNvPr id="469"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470" name="n_1mainValue【保健センター・保健所】&#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158513</xdr:rowOff>
    </xdr:from>
    <xdr:ext cx="405111" cy="259045"/>
    <xdr:sp macro="" textlink="">
      <xdr:nvSpPr>
        <xdr:cNvPr id="471" name="n_2mainValue【保健センター・保健所】&#10;有形固定資産減価償却率"/>
        <xdr:cNvSpPr txBox="1"/>
      </xdr:nvSpPr>
      <xdr:spPr>
        <a:xfrm>
          <a:off x="14389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2" name="直線コネクタ 4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3" name="テキスト ボックス 4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4" name="直線コネクタ 4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5" name="テキスト ボックス 4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6" name="直線コネクタ 4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7" name="テキスト ボックス 4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8" name="直線コネクタ 4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9" name="テキスト ボックス 4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93" name="直線コネクタ 492"/>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94"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95" name="直線コネクタ 494"/>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96"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97" name="直線コネクタ 496"/>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498" name="【保健センター・保健所】&#10;一人当たり面積平均値テキスト"/>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99" name="フローチャート: 判断 498"/>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00" name="フローチャート: 判断 499"/>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70358</xdr:rowOff>
    </xdr:from>
    <xdr:to>
      <xdr:col>107</xdr:col>
      <xdr:colOff>101600</xdr:colOff>
      <xdr:row>62</xdr:row>
      <xdr:rowOff>508</xdr:rowOff>
    </xdr:to>
    <xdr:sp macro="" textlink="">
      <xdr:nvSpPr>
        <xdr:cNvPr id="501" name="フローチャート: 判断 500"/>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507" name="楕円 506"/>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508" name="【保健センター・保健所】&#10;一人当たり面積該当値テキスト"/>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509" name="楕円 508"/>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150876</xdr:rowOff>
    </xdr:to>
    <xdr:cxnSp macro="">
      <xdr:nvCxnSpPr>
        <xdr:cNvPr id="510" name="直線コネクタ 509"/>
        <xdr:cNvCxnSpPr/>
      </xdr:nvCxnSpPr>
      <xdr:spPr>
        <a:xfrm>
          <a:off x="21323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511" name="楕円 510"/>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150876</xdr:rowOff>
    </xdr:to>
    <xdr:cxnSp macro="">
      <xdr:nvCxnSpPr>
        <xdr:cNvPr id="512" name="直線コネクタ 511"/>
        <xdr:cNvCxnSpPr/>
      </xdr:nvCxnSpPr>
      <xdr:spPr>
        <a:xfrm>
          <a:off x="20434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513"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514"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515" name="n_1main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516" name="n_2mainValue【保健センター・保健所】&#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8" name="テキスト ボックス 52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8" name="テキスト ボックス 53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142602</xdr:rowOff>
    </xdr:from>
    <xdr:to>
      <xdr:col>85</xdr:col>
      <xdr:colOff>126364</xdr:colOff>
      <xdr:row>85</xdr:row>
      <xdr:rowOff>165463</xdr:rowOff>
    </xdr:to>
    <xdr:cxnSp macro="">
      <xdr:nvCxnSpPr>
        <xdr:cNvPr id="542" name="直線コネクタ 541"/>
        <xdr:cNvCxnSpPr/>
      </xdr:nvCxnSpPr>
      <xdr:spPr>
        <a:xfrm flipV="1">
          <a:off x="16318864" y="13515702"/>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169290</xdr:rowOff>
    </xdr:from>
    <xdr:ext cx="405111" cy="259045"/>
    <xdr:sp macro="" textlink="">
      <xdr:nvSpPr>
        <xdr:cNvPr id="543" name="【消防施設】&#10;有形固定資産減価償却率最小値テキスト"/>
        <xdr:cNvSpPr txBox="1"/>
      </xdr:nvSpPr>
      <xdr:spPr>
        <a:xfrm>
          <a:off x="16357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165463</xdr:rowOff>
    </xdr:from>
    <xdr:to>
      <xdr:col>86</xdr:col>
      <xdr:colOff>25400</xdr:colOff>
      <xdr:row>85</xdr:row>
      <xdr:rowOff>165463</xdr:rowOff>
    </xdr:to>
    <xdr:cxnSp macro="">
      <xdr:nvCxnSpPr>
        <xdr:cNvPr id="544" name="直線コネクタ 543"/>
        <xdr:cNvCxnSpPr/>
      </xdr:nvCxnSpPr>
      <xdr:spPr>
        <a:xfrm>
          <a:off x="16230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89279</xdr:rowOff>
    </xdr:from>
    <xdr:ext cx="405111" cy="259045"/>
    <xdr:sp macro="" textlink="">
      <xdr:nvSpPr>
        <xdr:cNvPr id="545" name="【消防施設】&#10;有形固定資産減価償却率最大値テキスト"/>
        <xdr:cNvSpPr txBox="1"/>
      </xdr:nvSpPr>
      <xdr:spPr>
        <a:xfrm>
          <a:off x="16357600" y="1329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142602</xdr:rowOff>
    </xdr:from>
    <xdr:to>
      <xdr:col>86</xdr:col>
      <xdr:colOff>25400</xdr:colOff>
      <xdr:row>78</xdr:row>
      <xdr:rowOff>142602</xdr:rowOff>
    </xdr:to>
    <xdr:cxnSp macro="">
      <xdr:nvCxnSpPr>
        <xdr:cNvPr id="546" name="直線コネクタ 545"/>
        <xdr:cNvCxnSpPr/>
      </xdr:nvCxnSpPr>
      <xdr:spPr>
        <a:xfrm>
          <a:off x="16230600" y="1351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47"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48" name="フローチャート: 判断 547"/>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49" name="フローチャート: 判断 548"/>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157118</xdr:rowOff>
    </xdr:from>
    <xdr:to>
      <xdr:col>76</xdr:col>
      <xdr:colOff>165100</xdr:colOff>
      <xdr:row>82</xdr:row>
      <xdr:rowOff>87268</xdr:rowOff>
    </xdr:to>
    <xdr:sp macro="" textlink="">
      <xdr:nvSpPr>
        <xdr:cNvPr id="550" name="フローチャート: 判断 549"/>
        <xdr:cNvSpPr/>
      </xdr:nvSpPr>
      <xdr:spPr>
        <a:xfrm>
          <a:off x="14541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91802</xdr:rowOff>
    </xdr:from>
    <xdr:to>
      <xdr:col>85</xdr:col>
      <xdr:colOff>177800</xdr:colOff>
      <xdr:row>79</xdr:row>
      <xdr:rowOff>21952</xdr:rowOff>
    </xdr:to>
    <xdr:sp macro="" textlink="">
      <xdr:nvSpPr>
        <xdr:cNvPr id="556" name="楕円 555"/>
        <xdr:cNvSpPr/>
      </xdr:nvSpPr>
      <xdr:spPr>
        <a:xfrm>
          <a:off x="162687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44829</xdr:rowOff>
    </xdr:from>
    <xdr:ext cx="405111" cy="259045"/>
    <xdr:sp macro="" textlink="">
      <xdr:nvSpPr>
        <xdr:cNvPr id="557" name="【消防施設】&#10;有形固定資産減価償却率該当値テキスト"/>
        <xdr:cNvSpPr txBox="1"/>
      </xdr:nvSpPr>
      <xdr:spPr>
        <a:xfrm>
          <a:off x="16357600" y="1341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114663</xdr:rowOff>
    </xdr:from>
    <xdr:to>
      <xdr:col>81</xdr:col>
      <xdr:colOff>101600</xdr:colOff>
      <xdr:row>79</xdr:row>
      <xdr:rowOff>44813</xdr:rowOff>
    </xdr:to>
    <xdr:sp macro="" textlink="">
      <xdr:nvSpPr>
        <xdr:cNvPr id="558" name="楕円 557"/>
        <xdr:cNvSpPr/>
      </xdr:nvSpPr>
      <xdr:spPr>
        <a:xfrm>
          <a:off x="15430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142602</xdr:rowOff>
    </xdr:from>
    <xdr:to>
      <xdr:col>85</xdr:col>
      <xdr:colOff>127000</xdr:colOff>
      <xdr:row>78</xdr:row>
      <xdr:rowOff>165463</xdr:rowOff>
    </xdr:to>
    <xdr:cxnSp macro="">
      <xdr:nvCxnSpPr>
        <xdr:cNvPr id="559" name="直線コネクタ 558"/>
        <xdr:cNvCxnSpPr/>
      </xdr:nvCxnSpPr>
      <xdr:spPr>
        <a:xfrm flipV="1">
          <a:off x="15481300" y="135157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54248</xdr:rowOff>
    </xdr:from>
    <xdr:to>
      <xdr:col>76</xdr:col>
      <xdr:colOff>165100</xdr:colOff>
      <xdr:row>77</xdr:row>
      <xdr:rowOff>155848</xdr:rowOff>
    </xdr:to>
    <xdr:sp macro="" textlink="">
      <xdr:nvSpPr>
        <xdr:cNvPr id="560" name="楕円 559"/>
        <xdr:cNvSpPr/>
      </xdr:nvSpPr>
      <xdr:spPr>
        <a:xfrm>
          <a:off x="14541500" y="132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105048</xdr:rowOff>
    </xdr:from>
    <xdr:to>
      <xdr:col>81</xdr:col>
      <xdr:colOff>50800</xdr:colOff>
      <xdr:row>78</xdr:row>
      <xdr:rowOff>165463</xdr:rowOff>
    </xdr:to>
    <xdr:cxnSp macro="">
      <xdr:nvCxnSpPr>
        <xdr:cNvPr id="561" name="直線コネクタ 560"/>
        <xdr:cNvCxnSpPr/>
      </xdr:nvCxnSpPr>
      <xdr:spPr>
        <a:xfrm>
          <a:off x="14592300" y="13306698"/>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62"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563" name="n_2aveValue【消防施設】&#10;有形固定資産減価償却率"/>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61340</xdr:rowOff>
    </xdr:from>
    <xdr:ext cx="405111" cy="259045"/>
    <xdr:sp macro="" textlink="">
      <xdr:nvSpPr>
        <xdr:cNvPr id="564" name="n_1mainValue【消防施設】&#10;有形固定資産減価償却率"/>
        <xdr:cNvSpPr txBox="1"/>
      </xdr:nvSpPr>
      <xdr:spPr>
        <a:xfrm>
          <a:off x="152660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925</xdr:rowOff>
    </xdr:from>
    <xdr:ext cx="405111" cy="259045"/>
    <xdr:sp macro="" textlink="">
      <xdr:nvSpPr>
        <xdr:cNvPr id="565" name="n_2mainValue【消防施設】&#10;有形固定資産減価償却率"/>
        <xdr:cNvSpPr txBox="1"/>
      </xdr:nvSpPr>
      <xdr:spPr>
        <a:xfrm>
          <a:off x="14389744" y="1303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6" name="直線コネクタ 5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7" name="テキスト ボックス 5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8" name="直線コネクタ 5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9" name="テキスト ボックス 5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0" name="直線コネクタ 5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1" name="テキスト ボックス 5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2" name="直線コネクタ 5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3" name="テキスト ボックス 5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87" name="直線コネクタ 586"/>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8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89" name="直線コネクタ 58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90"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91" name="直線コネクタ 590"/>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592"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93" name="フローチャート: 判断 592"/>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94" name="フローチャート: 判断 59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595" name="フローチャート: 判断 594"/>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601" name="楕円 600"/>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602"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603" name="楕円 602"/>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604" name="直線コネクタ 603"/>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605" name="楕円 604"/>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606" name="直線コネクタ 605"/>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0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608"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609"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610" name="n_2mainValue【消防施設】&#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36" name="直線コネクタ 635"/>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37"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38" name="直線コネクタ 637"/>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40" name="直線コネクタ 63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31948</xdr:rowOff>
    </xdr:from>
    <xdr:ext cx="405111" cy="259045"/>
    <xdr:sp macro="" textlink="">
      <xdr:nvSpPr>
        <xdr:cNvPr id="641" name="【庁舎】&#10;有形固定資産減価償却率平均値テキスト"/>
        <xdr:cNvSpPr txBox="1"/>
      </xdr:nvSpPr>
      <xdr:spPr>
        <a:xfrm>
          <a:off x="16357600" y="1751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42" name="フローチャート: 判断 641"/>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43" name="フローチャート: 判断 642"/>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123371</xdr:rowOff>
    </xdr:from>
    <xdr:to>
      <xdr:col>85</xdr:col>
      <xdr:colOff>177800</xdr:colOff>
      <xdr:row>109</xdr:row>
      <xdr:rowOff>53521</xdr:rowOff>
    </xdr:to>
    <xdr:sp macro="" textlink="">
      <xdr:nvSpPr>
        <xdr:cNvPr id="650" name="楕円 649"/>
        <xdr:cNvSpPr/>
      </xdr:nvSpPr>
      <xdr:spPr>
        <a:xfrm>
          <a:off x="16268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38298</xdr:rowOff>
    </xdr:from>
    <xdr:ext cx="340478" cy="259045"/>
    <xdr:sp macro="" textlink="">
      <xdr:nvSpPr>
        <xdr:cNvPr id="651" name="【庁舎】&#10;有形固定資産減価償却率該当値テキスト"/>
        <xdr:cNvSpPr txBox="1"/>
      </xdr:nvSpPr>
      <xdr:spPr>
        <a:xfrm>
          <a:off x="16357600" y="185548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52" name="楕円 651"/>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2721</xdr:rowOff>
    </xdr:from>
    <xdr:to>
      <xdr:col>85</xdr:col>
      <xdr:colOff>127000</xdr:colOff>
      <xdr:row>109</xdr:row>
      <xdr:rowOff>35379</xdr:rowOff>
    </xdr:to>
    <xdr:cxnSp macro="">
      <xdr:nvCxnSpPr>
        <xdr:cNvPr id="653" name="直線コネクタ 652"/>
        <xdr:cNvCxnSpPr/>
      </xdr:nvCxnSpPr>
      <xdr:spPr>
        <a:xfrm flipV="1">
          <a:off x="15481300" y="18690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654" name="楕円 653"/>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35379</xdr:rowOff>
    </xdr:from>
    <xdr:to>
      <xdr:col>81</xdr:col>
      <xdr:colOff>50800</xdr:colOff>
      <xdr:row>109</xdr:row>
      <xdr:rowOff>35379</xdr:rowOff>
    </xdr:to>
    <xdr:cxnSp macro="">
      <xdr:nvCxnSpPr>
        <xdr:cNvPr id="655" name="直線コネクタ 654"/>
        <xdr:cNvCxnSpPr/>
      </xdr:nvCxnSpPr>
      <xdr:spPr>
        <a:xfrm>
          <a:off x="14592300" y="17351829"/>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56"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57"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77306</xdr:rowOff>
    </xdr:from>
    <xdr:ext cx="340478" cy="259045"/>
    <xdr:sp macro="" textlink="">
      <xdr:nvSpPr>
        <xdr:cNvPr id="658" name="n_1mainValue【庁舎】&#10;有形固定資産減価償却率"/>
        <xdr:cNvSpPr txBox="1"/>
      </xdr:nvSpPr>
      <xdr:spPr>
        <a:xfrm>
          <a:off x="152983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659" name="n_2mainValue【庁舎】&#10;有形固定資産減価償却率"/>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83" name="直線コネクタ 682"/>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84"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85" name="直線コネクタ 684"/>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86"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87" name="直線コネクタ 686"/>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688"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89" name="フローチャート: 判断 688"/>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90" name="フローチャート: 判断 689"/>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691" name="フローチャート: 判断 690"/>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697" name="楕円 696"/>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57166</xdr:rowOff>
    </xdr:from>
    <xdr:ext cx="469744" cy="259045"/>
    <xdr:sp macro="" textlink="">
      <xdr:nvSpPr>
        <xdr:cNvPr id="698" name="【庁舎】&#10;一人当たり面積該当値テキスト"/>
        <xdr:cNvSpPr txBox="1"/>
      </xdr:nvSpPr>
      <xdr:spPr>
        <a:xfrm>
          <a:off x="2219960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699" name="楕円 698"/>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129539</xdr:rowOff>
    </xdr:to>
    <xdr:cxnSp macro="">
      <xdr:nvCxnSpPr>
        <xdr:cNvPr id="700" name="直線コネクタ 699"/>
        <xdr:cNvCxnSpPr/>
      </xdr:nvCxnSpPr>
      <xdr:spPr>
        <a:xfrm>
          <a:off x="21323300" y="18127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01" name="楕円 700"/>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107</xdr:row>
      <xdr:rowOff>87630</xdr:rowOff>
    </xdr:to>
    <xdr:cxnSp macro="">
      <xdr:nvCxnSpPr>
        <xdr:cNvPr id="702" name="直線コネクタ 701"/>
        <xdr:cNvCxnSpPr/>
      </xdr:nvCxnSpPr>
      <xdr:spPr>
        <a:xfrm flipV="1">
          <a:off x="20434300" y="181279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03"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704"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167657</xdr:rowOff>
    </xdr:from>
    <xdr:ext cx="469744" cy="259045"/>
    <xdr:sp macro="" textlink="">
      <xdr:nvSpPr>
        <xdr:cNvPr id="705" name="n_1main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06" name="n_2mainValue【庁舎】&#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年度より新庁舎となったため減価償却率が低くなっている。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消防施設については一部事務組合が事務を行っている為、消防署は所有しておらず、町が所有しているのは消防団の使用する消防車の車庫等である。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年度は公債費や社会保障費の増により基準財政需要額が増加したが、あわせて基準財政収入額も増加したため前年と同値になった。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0" name="直線コネクタ 69"/>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104926</xdr:rowOff>
    </xdr:to>
    <xdr:cxnSp macro="">
      <xdr:nvCxnSpPr>
        <xdr:cNvPr id="76" name="直線コネクタ 75"/>
        <xdr:cNvCxnSpPr/>
      </xdr:nvCxnSpPr>
      <xdr:spPr>
        <a:xfrm flipV="1">
          <a:off x="2336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104926</xdr:rowOff>
    </xdr:from>
    <xdr:to>
      <xdr:col>11</xdr:col>
      <xdr:colOff>31750</xdr:colOff>
      <xdr:row>41</xdr:row>
      <xdr:rowOff>104926</xdr:rowOff>
    </xdr:to>
    <xdr:cxnSp macro="">
      <xdr:nvCxnSpPr>
        <xdr:cNvPr id="79" name="直線コネクタ 78"/>
        <xdr:cNvCxnSpPr/>
      </xdr:nvCxnSpPr>
      <xdr:spPr>
        <a:xfrm>
          <a:off x="1447800" y="713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54126</xdr:rowOff>
    </xdr:from>
    <xdr:to>
      <xdr:col>11</xdr:col>
      <xdr:colOff>82550</xdr:colOff>
      <xdr:row>41</xdr:row>
      <xdr:rowOff>155726</xdr:rowOff>
    </xdr:to>
    <xdr:sp macro="" textlink="">
      <xdr:nvSpPr>
        <xdr:cNvPr id="95" name="楕円 94"/>
        <xdr:cNvSpPr/>
      </xdr:nvSpPr>
      <xdr:spPr>
        <a:xfrm>
          <a:off x="2286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165903</xdr:rowOff>
    </xdr:from>
    <xdr:ext cx="762000" cy="259045"/>
    <xdr:sp macro="" textlink="">
      <xdr:nvSpPr>
        <xdr:cNvPr id="96" name="テキスト ボックス 95"/>
        <xdr:cNvSpPr txBox="1"/>
      </xdr:nvSpPr>
      <xdr:spPr>
        <a:xfrm>
          <a:off x="1955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54126</xdr:rowOff>
    </xdr:from>
    <xdr:to>
      <xdr:col>7</xdr:col>
      <xdr:colOff>31750</xdr:colOff>
      <xdr:row>41</xdr:row>
      <xdr:rowOff>155726</xdr:rowOff>
    </xdr:to>
    <xdr:sp macro="" textlink="">
      <xdr:nvSpPr>
        <xdr:cNvPr id="97" name="楕円 96"/>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165903</xdr:rowOff>
    </xdr:from>
    <xdr:ext cx="762000" cy="259045"/>
    <xdr:sp macro="" textlink="">
      <xdr:nvSpPr>
        <xdr:cNvPr id="98" name="テキスト ボックス 97"/>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これは人件費や物件費が類似団体と比べて特に低いためだと考えられる。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今後は社会保障費や公債費の増加が見込まれるため、義務的経費の削減や自主財源の確保に努め、財政運営の強化を図っていく。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128088</xdr:rowOff>
    </xdr:from>
    <xdr:to>
      <xdr:col>23</xdr:col>
      <xdr:colOff>133350</xdr:colOff>
      <xdr:row>63</xdr:row>
      <xdr:rowOff>145324</xdr:rowOff>
    </xdr:to>
    <xdr:cxnSp macro="">
      <xdr:nvCxnSpPr>
        <xdr:cNvPr id="135" name="直線コネクタ 134"/>
        <xdr:cNvCxnSpPr/>
      </xdr:nvCxnSpPr>
      <xdr:spPr>
        <a:xfrm flipV="1">
          <a:off x="4114800" y="1092943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110853</xdr:rowOff>
    </xdr:from>
    <xdr:to>
      <xdr:col>19</xdr:col>
      <xdr:colOff>133350</xdr:colOff>
      <xdr:row>63</xdr:row>
      <xdr:rowOff>145324</xdr:rowOff>
    </xdr:to>
    <xdr:cxnSp macro="">
      <xdr:nvCxnSpPr>
        <xdr:cNvPr id="138" name="直線コネクタ 137"/>
        <xdr:cNvCxnSpPr/>
      </xdr:nvCxnSpPr>
      <xdr:spPr>
        <a:xfrm>
          <a:off x="3225800" y="1091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110853</xdr:rowOff>
    </xdr:from>
    <xdr:to>
      <xdr:col>15</xdr:col>
      <xdr:colOff>82550</xdr:colOff>
      <xdr:row>63</xdr:row>
      <xdr:rowOff>152219</xdr:rowOff>
    </xdr:to>
    <xdr:cxnSp macro="">
      <xdr:nvCxnSpPr>
        <xdr:cNvPr id="141" name="直線コネクタ 140"/>
        <xdr:cNvCxnSpPr/>
      </xdr:nvCxnSpPr>
      <xdr:spPr>
        <a:xfrm flipV="1">
          <a:off x="2336800" y="1091220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52251</xdr:rowOff>
    </xdr:from>
    <xdr:to>
      <xdr:col>11</xdr:col>
      <xdr:colOff>31750</xdr:colOff>
      <xdr:row>63</xdr:row>
      <xdr:rowOff>152219</xdr:rowOff>
    </xdr:to>
    <xdr:cxnSp macro="">
      <xdr:nvCxnSpPr>
        <xdr:cNvPr id="144" name="直線コネクタ 143"/>
        <xdr:cNvCxnSpPr/>
      </xdr:nvCxnSpPr>
      <xdr:spPr>
        <a:xfrm>
          <a:off x="1447800" y="1085360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77288</xdr:rowOff>
    </xdr:from>
    <xdr:to>
      <xdr:col>23</xdr:col>
      <xdr:colOff>184150</xdr:colOff>
      <xdr:row>64</xdr:row>
      <xdr:rowOff>7438</xdr:rowOff>
    </xdr:to>
    <xdr:sp macro="" textlink="">
      <xdr:nvSpPr>
        <xdr:cNvPr id="154" name="楕円 153"/>
        <xdr:cNvSpPr/>
      </xdr:nvSpPr>
      <xdr:spPr>
        <a:xfrm>
          <a:off x="4902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93815</xdr:rowOff>
    </xdr:from>
    <xdr:ext cx="762000" cy="259045"/>
    <xdr:sp macro="" textlink="">
      <xdr:nvSpPr>
        <xdr:cNvPr id="155" name="財政構造の弾力性該当値テキスト"/>
        <xdr:cNvSpPr txBox="1"/>
      </xdr:nvSpPr>
      <xdr:spPr>
        <a:xfrm>
          <a:off x="50419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94524</xdr:rowOff>
    </xdr:from>
    <xdr:to>
      <xdr:col>19</xdr:col>
      <xdr:colOff>184150</xdr:colOff>
      <xdr:row>64</xdr:row>
      <xdr:rowOff>24674</xdr:rowOff>
    </xdr:to>
    <xdr:sp macro="" textlink="">
      <xdr:nvSpPr>
        <xdr:cNvPr id="156" name="楕円 155"/>
        <xdr:cNvSpPr/>
      </xdr:nvSpPr>
      <xdr:spPr>
        <a:xfrm>
          <a:off x="4064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9451</xdr:rowOff>
    </xdr:from>
    <xdr:ext cx="736600" cy="259045"/>
    <xdr:sp macro="" textlink="">
      <xdr:nvSpPr>
        <xdr:cNvPr id="157" name="テキスト ボックス 156"/>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60053</xdr:rowOff>
    </xdr:from>
    <xdr:to>
      <xdr:col>15</xdr:col>
      <xdr:colOff>133350</xdr:colOff>
      <xdr:row>63</xdr:row>
      <xdr:rowOff>161653</xdr:rowOff>
    </xdr:to>
    <xdr:sp macro="" textlink="">
      <xdr:nvSpPr>
        <xdr:cNvPr id="158" name="楕円 157"/>
        <xdr:cNvSpPr/>
      </xdr:nvSpPr>
      <xdr:spPr>
        <a:xfrm>
          <a:off x="3175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146430</xdr:rowOff>
    </xdr:from>
    <xdr:ext cx="762000" cy="259045"/>
    <xdr:sp macro="" textlink="">
      <xdr:nvSpPr>
        <xdr:cNvPr id="159" name="テキスト ボックス 158"/>
        <xdr:cNvSpPr txBox="1"/>
      </xdr:nvSpPr>
      <xdr:spPr>
        <a:xfrm>
          <a:off x="2844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101419</xdr:rowOff>
    </xdr:from>
    <xdr:to>
      <xdr:col>11</xdr:col>
      <xdr:colOff>82550</xdr:colOff>
      <xdr:row>64</xdr:row>
      <xdr:rowOff>31569</xdr:rowOff>
    </xdr:to>
    <xdr:sp macro="" textlink="">
      <xdr:nvSpPr>
        <xdr:cNvPr id="160" name="楕円 159"/>
        <xdr:cNvSpPr/>
      </xdr:nvSpPr>
      <xdr:spPr>
        <a:xfrm>
          <a:off x="2286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16346</xdr:rowOff>
    </xdr:from>
    <xdr:ext cx="762000" cy="259045"/>
    <xdr:sp macro="" textlink="">
      <xdr:nvSpPr>
        <xdr:cNvPr id="161" name="テキスト ボックス 160"/>
        <xdr:cNvSpPr txBox="1"/>
      </xdr:nvSpPr>
      <xdr:spPr>
        <a:xfrm>
          <a:off x="1955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1451</xdr:rowOff>
    </xdr:from>
    <xdr:to>
      <xdr:col>7</xdr:col>
      <xdr:colOff>31750</xdr:colOff>
      <xdr:row>63</xdr:row>
      <xdr:rowOff>103051</xdr:rowOff>
    </xdr:to>
    <xdr:sp macro="" textlink="">
      <xdr:nvSpPr>
        <xdr:cNvPr id="162" name="楕円 161"/>
        <xdr:cNvSpPr/>
      </xdr:nvSpPr>
      <xdr:spPr>
        <a:xfrm>
          <a:off x="1397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113228</xdr:rowOff>
    </xdr:from>
    <xdr:ext cx="762000" cy="259045"/>
    <xdr:sp macro="" textlink="">
      <xdr:nvSpPr>
        <xdr:cNvPr id="163" name="テキスト ボックス 162"/>
        <xdr:cNvSpPr txBox="1"/>
      </xdr:nvSpPr>
      <xdr:spPr>
        <a:xfrm>
          <a:off x="1066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類似団体と比較しても非常に低い値となっている。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民間委託等の推進により人件費から物件費にシフトした結果、コスト削減ができていると考えられる。また、人口に対して行政面積が狭いため、インフラや公共施設の維持管理経費などの物件費が少ないことも原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今後も不要な費用については抑えて現在の水準を維持できるよう努めていく。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12226</xdr:rowOff>
    </xdr:from>
    <xdr:to>
      <xdr:col>23</xdr:col>
      <xdr:colOff>133350</xdr:colOff>
      <xdr:row>81</xdr:row>
      <xdr:rowOff>37460</xdr:rowOff>
    </xdr:to>
    <xdr:cxnSp macro="">
      <xdr:nvCxnSpPr>
        <xdr:cNvPr id="196" name="直線コネクタ 195"/>
        <xdr:cNvCxnSpPr/>
      </xdr:nvCxnSpPr>
      <xdr:spPr>
        <a:xfrm flipV="1">
          <a:off x="4114800" y="13899676"/>
          <a:ext cx="8382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37460</xdr:rowOff>
    </xdr:from>
    <xdr:to>
      <xdr:col>19</xdr:col>
      <xdr:colOff>133350</xdr:colOff>
      <xdr:row>81</xdr:row>
      <xdr:rowOff>48966</xdr:rowOff>
    </xdr:to>
    <xdr:cxnSp macro="">
      <xdr:nvCxnSpPr>
        <xdr:cNvPr id="199" name="直線コネクタ 198"/>
        <xdr:cNvCxnSpPr/>
      </xdr:nvCxnSpPr>
      <xdr:spPr>
        <a:xfrm flipV="1">
          <a:off x="3225800" y="13924910"/>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7027</xdr:rowOff>
    </xdr:from>
    <xdr:to>
      <xdr:col>15</xdr:col>
      <xdr:colOff>82550</xdr:colOff>
      <xdr:row>81</xdr:row>
      <xdr:rowOff>48966</xdr:rowOff>
    </xdr:to>
    <xdr:cxnSp macro="">
      <xdr:nvCxnSpPr>
        <xdr:cNvPr id="202" name="直線コネクタ 201"/>
        <xdr:cNvCxnSpPr/>
      </xdr:nvCxnSpPr>
      <xdr:spPr>
        <a:xfrm>
          <a:off x="2336800" y="13894477"/>
          <a:ext cx="889000" cy="4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146120</xdr:rowOff>
    </xdr:from>
    <xdr:to>
      <xdr:col>11</xdr:col>
      <xdr:colOff>31750</xdr:colOff>
      <xdr:row>81</xdr:row>
      <xdr:rowOff>7027</xdr:rowOff>
    </xdr:to>
    <xdr:cxnSp macro="">
      <xdr:nvCxnSpPr>
        <xdr:cNvPr id="205" name="直線コネクタ 204"/>
        <xdr:cNvCxnSpPr/>
      </xdr:nvCxnSpPr>
      <xdr:spPr>
        <a:xfrm>
          <a:off x="1447800" y="13862120"/>
          <a:ext cx="889000" cy="3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132876</xdr:rowOff>
    </xdr:from>
    <xdr:to>
      <xdr:col>23</xdr:col>
      <xdr:colOff>184150</xdr:colOff>
      <xdr:row>81</xdr:row>
      <xdr:rowOff>63026</xdr:rowOff>
    </xdr:to>
    <xdr:sp macro="" textlink="">
      <xdr:nvSpPr>
        <xdr:cNvPr id="215" name="楕円 214"/>
        <xdr:cNvSpPr/>
      </xdr:nvSpPr>
      <xdr:spPr>
        <a:xfrm>
          <a:off x="4902200" y="138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54153</xdr:rowOff>
    </xdr:from>
    <xdr:ext cx="762000" cy="259045"/>
    <xdr:sp macro="" textlink="">
      <xdr:nvSpPr>
        <xdr:cNvPr id="216" name="人件費・物件費等の状況該当値テキスト"/>
        <xdr:cNvSpPr txBox="1"/>
      </xdr:nvSpPr>
      <xdr:spPr>
        <a:xfrm>
          <a:off x="5041900" y="1377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158110</xdr:rowOff>
    </xdr:from>
    <xdr:to>
      <xdr:col>19</xdr:col>
      <xdr:colOff>184150</xdr:colOff>
      <xdr:row>81</xdr:row>
      <xdr:rowOff>88260</xdr:rowOff>
    </xdr:to>
    <xdr:sp macro="" textlink="">
      <xdr:nvSpPr>
        <xdr:cNvPr id="217" name="楕円 216"/>
        <xdr:cNvSpPr/>
      </xdr:nvSpPr>
      <xdr:spPr>
        <a:xfrm>
          <a:off x="4064000" y="138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98437</xdr:rowOff>
    </xdr:from>
    <xdr:ext cx="736600" cy="259045"/>
    <xdr:sp macro="" textlink="">
      <xdr:nvSpPr>
        <xdr:cNvPr id="218" name="テキスト ボックス 217"/>
        <xdr:cNvSpPr txBox="1"/>
      </xdr:nvSpPr>
      <xdr:spPr>
        <a:xfrm>
          <a:off x="3733800" y="1364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169616</xdr:rowOff>
    </xdr:from>
    <xdr:to>
      <xdr:col>15</xdr:col>
      <xdr:colOff>133350</xdr:colOff>
      <xdr:row>81</xdr:row>
      <xdr:rowOff>99766</xdr:rowOff>
    </xdr:to>
    <xdr:sp macro="" textlink="">
      <xdr:nvSpPr>
        <xdr:cNvPr id="219" name="楕円 218"/>
        <xdr:cNvSpPr/>
      </xdr:nvSpPr>
      <xdr:spPr>
        <a:xfrm>
          <a:off x="3175000" y="138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109943</xdr:rowOff>
    </xdr:from>
    <xdr:ext cx="762000" cy="259045"/>
    <xdr:sp macro="" textlink="">
      <xdr:nvSpPr>
        <xdr:cNvPr id="220" name="テキスト ボックス 219"/>
        <xdr:cNvSpPr txBox="1"/>
      </xdr:nvSpPr>
      <xdr:spPr>
        <a:xfrm>
          <a:off x="2844800" y="1365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127677</xdr:rowOff>
    </xdr:from>
    <xdr:to>
      <xdr:col>11</xdr:col>
      <xdr:colOff>82550</xdr:colOff>
      <xdr:row>81</xdr:row>
      <xdr:rowOff>57827</xdr:rowOff>
    </xdr:to>
    <xdr:sp macro="" textlink="">
      <xdr:nvSpPr>
        <xdr:cNvPr id="221" name="楕円 220"/>
        <xdr:cNvSpPr/>
      </xdr:nvSpPr>
      <xdr:spPr>
        <a:xfrm>
          <a:off x="2286000" y="138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68004</xdr:rowOff>
    </xdr:from>
    <xdr:ext cx="762000" cy="259045"/>
    <xdr:sp macro="" textlink="">
      <xdr:nvSpPr>
        <xdr:cNvPr id="222" name="テキスト ボックス 221"/>
        <xdr:cNvSpPr txBox="1"/>
      </xdr:nvSpPr>
      <xdr:spPr>
        <a:xfrm>
          <a:off x="1955800" y="1361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95320</xdr:rowOff>
    </xdr:from>
    <xdr:to>
      <xdr:col>7</xdr:col>
      <xdr:colOff>31750</xdr:colOff>
      <xdr:row>81</xdr:row>
      <xdr:rowOff>25470</xdr:rowOff>
    </xdr:to>
    <xdr:sp macro="" textlink="">
      <xdr:nvSpPr>
        <xdr:cNvPr id="223" name="楕円 222"/>
        <xdr:cNvSpPr/>
      </xdr:nvSpPr>
      <xdr:spPr>
        <a:xfrm>
          <a:off x="1397000" y="138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35647</xdr:rowOff>
    </xdr:from>
    <xdr:ext cx="762000" cy="259045"/>
    <xdr:sp macro="" textlink="">
      <xdr:nvSpPr>
        <xdr:cNvPr id="224" name="テキスト ボックス 223"/>
        <xdr:cNvSpPr txBox="1"/>
      </xdr:nvSpPr>
      <xdr:spPr>
        <a:xfrm>
          <a:off x="1066800" y="1358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今後も勤務評価制度等を活用し、能力や業務実績を重視した適材適所の人員配置を行うことにより、給与の適正化に努めていく。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22073</xdr:rowOff>
    </xdr:to>
    <xdr:cxnSp macro="">
      <xdr:nvCxnSpPr>
        <xdr:cNvPr id="260" name="直線コネクタ 259"/>
        <xdr:cNvCxnSpPr/>
      </xdr:nvCxnSpPr>
      <xdr:spPr>
        <a:xfrm>
          <a:off x="16179800" y="14938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87</xdr:row>
      <xdr:rowOff>22073</xdr:rowOff>
    </xdr:to>
    <xdr:cxnSp macro="">
      <xdr:nvCxnSpPr>
        <xdr:cNvPr id="263" name="直線コネクタ 262"/>
        <xdr:cNvCxnSpPr/>
      </xdr:nvCxnSpPr>
      <xdr:spPr>
        <a:xfrm>
          <a:off x="15290800" y="148577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22073</xdr:rowOff>
    </xdr:to>
    <xdr:cxnSp macro="">
      <xdr:nvCxnSpPr>
        <xdr:cNvPr id="266" name="直線コネクタ 265"/>
        <xdr:cNvCxnSpPr/>
      </xdr:nvCxnSpPr>
      <xdr:spPr>
        <a:xfrm flipV="1">
          <a:off x="14401800" y="148577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87</xdr:row>
      <xdr:rowOff>22073</xdr:rowOff>
    </xdr:to>
    <xdr:cxnSp macro="">
      <xdr:nvCxnSpPr>
        <xdr:cNvPr id="269" name="直線コネクタ 268"/>
        <xdr:cNvCxnSpPr/>
      </xdr:nvCxnSpPr>
      <xdr:spPr>
        <a:xfrm>
          <a:off x="13512800" y="1469692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9" name="楕円 278"/>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80" name="給与水準   （国との比較）該当値テキスト"/>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3" name="楕円 282"/>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84" name="テキスト ボックス 283"/>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5" name="楕円 284"/>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6" name="テキスト ボックス 285"/>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7" name="楕円 286"/>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88" name="テキスト ボックス 287"/>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業務の民間委託や、定員適正化計画の推進により、類似団体より低い値で推移していると考えられる。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今後も行政サービスの低下をきたすことがないよう配慮しつつ、適正な人員配置に努めていく。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102386</xdr:rowOff>
    </xdr:from>
    <xdr:to>
      <xdr:col>81</xdr:col>
      <xdr:colOff>44450</xdr:colOff>
      <xdr:row>60</xdr:row>
      <xdr:rowOff>108131</xdr:rowOff>
    </xdr:to>
    <xdr:cxnSp macro="">
      <xdr:nvCxnSpPr>
        <xdr:cNvPr id="325" name="直線コネクタ 324"/>
        <xdr:cNvCxnSpPr/>
      </xdr:nvCxnSpPr>
      <xdr:spPr>
        <a:xfrm flipV="1">
          <a:off x="16179800" y="1038938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116175</xdr:rowOff>
    </xdr:to>
    <xdr:cxnSp macro="">
      <xdr:nvCxnSpPr>
        <xdr:cNvPr id="328" name="直線コネクタ 327"/>
        <xdr:cNvCxnSpPr/>
      </xdr:nvCxnSpPr>
      <xdr:spPr>
        <a:xfrm flipV="1">
          <a:off x="15290800" y="103951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106983</xdr:rowOff>
    </xdr:from>
    <xdr:to>
      <xdr:col>72</xdr:col>
      <xdr:colOff>203200</xdr:colOff>
      <xdr:row>60</xdr:row>
      <xdr:rowOff>116175</xdr:rowOff>
    </xdr:to>
    <xdr:cxnSp macro="">
      <xdr:nvCxnSpPr>
        <xdr:cNvPr id="331" name="直線コネクタ 330"/>
        <xdr:cNvCxnSpPr/>
      </xdr:nvCxnSpPr>
      <xdr:spPr>
        <a:xfrm>
          <a:off x="14401800" y="1039398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96641</xdr:rowOff>
    </xdr:from>
    <xdr:to>
      <xdr:col>68</xdr:col>
      <xdr:colOff>152400</xdr:colOff>
      <xdr:row>60</xdr:row>
      <xdr:rowOff>106983</xdr:rowOff>
    </xdr:to>
    <xdr:cxnSp macro="">
      <xdr:nvCxnSpPr>
        <xdr:cNvPr id="334" name="直線コネクタ 333"/>
        <xdr:cNvCxnSpPr/>
      </xdr:nvCxnSpPr>
      <xdr:spPr>
        <a:xfrm>
          <a:off x="13512800" y="103836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51586</xdr:rowOff>
    </xdr:from>
    <xdr:to>
      <xdr:col>81</xdr:col>
      <xdr:colOff>95250</xdr:colOff>
      <xdr:row>60</xdr:row>
      <xdr:rowOff>153186</xdr:rowOff>
    </xdr:to>
    <xdr:sp macro="" textlink="">
      <xdr:nvSpPr>
        <xdr:cNvPr id="344" name="楕円 343"/>
        <xdr:cNvSpPr/>
      </xdr:nvSpPr>
      <xdr:spPr>
        <a:xfrm>
          <a:off x="169672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68113</xdr:rowOff>
    </xdr:from>
    <xdr:ext cx="762000" cy="259045"/>
    <xdr:sp macro="" textlink="">
      <xdr:nvSpPr>
        <xdr:cNvPr id="345" name="定員管理の状況該当値テキスト"/>
        <xdr:cNvSpPr txBox="1"/>
      </xdr:nvSpPr>
      <xdr:spPr>
        <a:xfrm>
          <a:off x="17106900" y="101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6" name="楕円 345"/>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7" name="テキスト ボックス 346"/>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65375</xdr:rowOff>
    </xdr:from>
    <xdr:to>
      <xdr:col>73</xdr:col>
      <xdr:colOff>44450</xdr:colOff>
      <xdr:row>60</xdr:row>
      <xdr:rowOff>166975</xdr:rowOff>
    </xdr:to>
    <xdr:sp macro="" textlink="">
      <xdr:nvSpPr>
        <xdr:cNvPr id="348" name="楕円 347"/>
        <xdr:cNvSpPr/>
      </xdr:nvSpPr>
      <xdr:spPr>
        <a:xfrm>
          <a:off x="15240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5702</xdr:rowOff>
    </xdr:from>
    <xdr:ext cx="762000" cy="259045"/>
    <xdr:sp macro="" textlink="">
      <xdr:nvSpPr>
        <xdr:cNvPr id="349" name="テキスト ボックス 348"/>
        <xdr:cNvSpPr txBox="1"/>
      </xdr:nvSpPr>
      <xdr:spPr>
        <a:xfrm>
          <a:off x="14909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56183</xdr:rowOff>
    </xdr:from>
    <xdr:to>
      <xdr:col>68</xdr:col>
      <xdr:colOff>203200</xdr:colOff>
      <xdr:row>60</xdr:row>
      <xdr:rowOff>157783</xdr:rowOff>
    </xdr:to>
    <xdr:sp macro="" textlink="">
      <xdr:nvSpPr>
        <xdr:cNvPr id="350" name="楕円 349"/>
        <xdr:cNvSpPr/>
      </xdr:nvSpPr>
      <xdr:spPr>
        <a:xfrm>
          <a:off x="14351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167960</xdr:rowOff>
    </xdr:from>
    <xdr:ext cx="762000" cy="259045"/>
    <xdr:sp macro="" textlink="">
      <xdr:nvSpPr>
        <xdr:cNvPr id="351" name="テキスト ボックス 350"/>
        <xdr:cNvSpPr txBox="1"/>
      </xdr:nvSpPr>
      <xdr:spPr>
        <a:xfrm>
          <a:off x="14020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45841</xdr:rowOff>
    </xdr:from>
    <xdr:to>
      <xdr:col>64</xdr:col>
      <xdr:colOff>152400</xdr:colOff>
      <xdr:row>60</xdr:row>
      <xdr:rowOff>147441</xdr:rowOff>
    </xdr:to>
    <xdr:sp macro="" textlink="">
      <xdr:nvSpPr>
        <xdr:cNvPr id="352" name="楕円 351"/>
        <xdr:cNvSpPr/>
      </xdr:nvSpPr>
      <xdr:spPr>
        <a:xfrm>
          <a:off x="13462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157618</xdr:rowOff>
    </xdr:from>
    <xdr:ext cx="762000" cy="259045"/>
    <xdr:sp macro="" textlink="">
      <xdr:nvSpPr>
        <xdr:cNvPr id="353" name="テキスト ボックス 352"/>
        <xdr:cNvSpPr txBox="1"/>
      </xdr:nvSpPr>
      <xdr:spPr>
        <a:xfrm>
          <a:off x="13131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臨時財政対策債や道路整備事業など元利償還額が増加する一方で、普通交付税や標準税収入額も増加したため、実質公債費比率としては横ばいとなっている。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今後数年間は、同水準を維持していくと思われるが、新庁舎建設事業の償還が始まると増加する見込みである。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169228</xdr:rowOff>
    </xdr:from>
    <xdr:to>
      <xdr:col>81</xdr:col>
      <xdr:colOff>44450</xdr:colOff>
      <xdr:row>41</xdr:row>
      <xdr:rowOff>9843</xdr:rowOff>
    </xdr:to>
    <xdr:cxnSp macro="">
      <xdr:nvCxnSpPr>
        <xdr:cNvPr id="383" name="直線コネクタ 382"/>
        <xdr:cNvCxnSpPr/>
      </xdr:nvCxnSpPr>
      <xdr:spPr>
        <a:xfrm flipV="1">
          <a:off x="16179800" y="702722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9843</xdr:rowOff>
    </xdr:from>
    <xdr:to>
      <xdr:col>77</xdr:col>
      <xdr:colOff>44450</xdr:colOff>
      <xdr:row>41</xdr:row>
      <xdr:rowOff>27940</xdr:rowOff>
    </xdr:to>
    <xdr:cxnSp macro="">
      <xdr:nvCxnSpPr>
        <xdr:cNvPr id="386" name="直線コネクタ 385"/>
        <xdr:cNvCxnSpPr/>
      </xdr:nvCxnSpPr>
      <xdr:spPr>
        <a:xfrm flipV="1">
          <a:off x="15290800" y="70392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9843</xdr:rowOff>
    </xdr:from>
    <xdr:to>
      <xdr:col>72</xdr:col>
      <xdr:colOff>203200</xdr:colOff>
      <xdr:row>41</xdr:row>
      <xdr:rowOff>27940</xdr:rowOff>
    </xdr:to>
    <xdr:cxnSp macro="">
      <xdr:nvCxnSpPr>
        <xdr:cNvPr id="389" name="直線コネクタ 388"/>
        <xdr:cNvCxnSpPr/>
      </xdr:nvCxnSpPr>
      <xdr:spPr>
        <a:xfrm>
          <a:off x="14401800" y="70392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169228</xdr:rowOff>
    </xdr:from>
    <xdr:to>
      <xdr:col>68</xdr:col>
      <xdr:colOff>152400</xdr:colOff>
      <xdr:row>41</xdr:row>
      <xdr:rowOff>9843</xdr:rowOff>
    </xdr:to>
    <xdr:cxnSp macro="">
      <xdr:nvCxnSpPr>
        <xdr:cNvPr id="392" name="直線コネクタ 391"/>
        <xdr:cNvCxnSpPr/>
      </xdr:nvCxnSpPr>
      <xdr:spPr>
        <a:xfrm>
          <a:off x="13512800" y="70272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118428</xdr:rowOff>
    </xdr:from>
    <xdr:to>
      <xdr:col>81</xdr:col>
      <xdr:colOff>95250</xdr:colOff>
      <xdr:row>41</xdr:row>
      <xdr:rowOff>48578</xdr:rowOff>
    </xdr:to>
    <xdr:sp macro="" textlink="">
      <xdr:nvSpPr>
        <xdr:cNvPr id="402" name="楕円 401"/>
        <xdr:cNvSpPr/>
      </xdr:nvSpPr>
      <xdr:spPr>
        <a:xfrm>
          <a:off x="169672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90505</xdr:rowOff>
    </xdr:from>
    <xdr:ext cx="762000" cy="259045"/>
    <xdr:sp macro="" textlink="">
      <xdr:nvSpPr>
        <xdr:cNvPr id="403" name="公債費負担の状況該当値テキスト"/>
        <xdr:cNvSpPr txBox="1"/>
      </xdr:nvSpPr>
      <xdr:spPr>
        <a:xfrm>
          <a:off x="17106900" y="694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130493</xdr:rowOff>
    </xdr:from>
    <xdr:to>
      <xdr:col>77</xdr:col>
      <xdr:colOff>95250</xdr:colOff>
      <xdr:row>41</xdr:row>
      <xdr:rowOff>60643</xdr:rowOff>
    </xdr:to>
    <xdr:sp macro="" textlink="">
      <xdr:nvSpPr>
        <xdr:cNvPr id="404" name="楕円 403"/>
        <xdr:cNvSpPr/>
      </xdr:nvSpPr>
      <xdr:spPr>
        <a:xfrm>
          <a:off x="16129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45420</xdr:rowOff>
    </xdr:from>
    <xdr:ext cx="736600" cy="259045"/>
    <xdr:sp macro="" textlink="">
      <xdr:nvSpPr>
        <xdr:cNvPr id="405" name="テキスト ボックス 404"/>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6" name="楕円 405"/>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7" name="テキスト ボックス 406"/>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130493</xdr:rowOff>
    </xdr:from>
    <xdr:to>
      <xdr:col>68</xdr:col>
      <xdr:colOff>203200</xdr:colOff>
      <xdr:row>41</xdr:row>
      <xdr:rowOff>60643</xdr:rowOff>
    </xdr:to>
    <xdr:sp macro="" textlink="">
      <xdr:nvSpPr>
        <xdr:cNvPr id="408" name="楕円 407"/>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45420</xdr:rowOff>
    </xdr:from>
    <xdr:ext cx="762000" cy="259045"/>
    <xdr:sp macro="" textlink="">
      <xdr:nvSpPr>
        <xdr:cNvPr id="409" name="テキスト ボックス 408"/>
        <xdr:cNvSpPr txBox="1"/>
      </xdr:nvSpPr>
      <xdr:spPr>
        <a:xfrm>
          <a:off x="14020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118428</xdr:rowOff>
    </xdr:from>
    <xdr:to>
      <xdr:col>64</xdr:col>
      <xdr:colOff>152400</xdr:colOff>
      <xdr:row>41</xdr:row>
      <xdr:rowOff>48578</xdr:rowOff>
    </xdr:to>
    <xdr:sp macro="" textlink="">
      <xdr:nvSpPr>
        <xdr:cNvPr id="410" name="楕円 409"/>
        <xdr:cNvSpPr/>
      </xdr:nvSpPr>
      <xdr:spPr>
        <a:xfrm>
          <a:off x="13462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58755</xdr:rowOff>
    </xdr:from>
    <xdr:ext cx="762000" cy="259045"/>
    <xdr:sp macro="" textlink="">
      <xdr:nvSpPr>
        <xdr:cNvPr id="411" name="テキスト ボックス 410"/>
        <xdr:cNvSpPr txBox="1"/>
      </xdr:nvSpPr>
      <xdr:spPr>
        <a:xfrm>
          <a:off x="13131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前年度から大幅に比率が高くなっている。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これは、公営企業債（下水道事業、町南東部開発（土地取得）事業）への繰出額の増加、取り崩しによる充当可能基金の減少、基準財政需要額算入見込額の減少によるものである。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今後は事業の必要性と予算額を厳格に精査するなど、地方債の適正な水準に向けた起債管理を行うことにより、将来にわたる持続可能な財政運営に努めていく。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16034</xdr:rowOff>
    </xdr:from>
    <xdr:to>
      <xdr:col>81</xdr:col>
      <xdr:colOff>44450</xdr:colOff>
      <xdr:row>17</xdr:row>
      <xdr:rowOff>160211</xdr:rowOff>
    </xdr:to>
    <xdr:cxnSp macro="">
      <xdr:nvCxnSpPr>
        <xdr:cNvPr id="441" name="直線コネクタ 440"/>
        <xdr:cNvCxnSpPr/>
      </xdr:nvCxnSpPr>
      <xdr:spPr>
        <a:xfrm>
          <a:off x="16179800" y="2930684"/>
          <a:ext cx="8382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168783</xdr:rowOff>
    </xdr:from>
    <xdr:to>
      <xdr:col>77</xdr:col>
      <xdr:colOff>44450</xdr:colOff>
      <xdr:row>17</xdr:row>
      <xdr:rowOff>16034</xdr:rowOff>
    </xdr:to>
    <xdr:cxnSp macro="">
      <xdr:nvCxnSpPr>
        <xdr:cNvPr id="444" name="直線コネクタ 443"/>
        <xdr:cNvCxnSpPr/>
      </xdr:nvCxnSpPr>
      <xdr:spPr>
        <a:xfrm>
          <a:off x="15290800" y="2911983"/>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97123</xdr:rowOff>
    </xdr:from>
    <xdr:to>
      <xdr:col>72</xdr:col>
      <xdr:colOff>203200</xdr:colOff>
      <xdr:row>16</xdr:row>
      <xdr:rowOff>168783</xdr:rowOff>
    </xdr:to>
    <xdr:cxnSp macro="">
      <xdr:nvCxnSpPr>
        <xdr:cNvPr id="447" name="直線コネクタ 446"/>
        <xdr:cNvCxnSpPr/>
      </xdr:nvCxnSpPr>
      <xdr:spPr>
        <a:xfrm>
          <a:off x="14401800" y="2668873"/>
          <a:ext cx="889000" cy="24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50" name="フローチャート: 判断 449"/>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157910</xdr:rowOff>
    </xdr:from>
    <xdr:ext cx="762000" cy="259045"/>
    <xdr:sp macro="" textlink="">
      <xdr:nvSpPr>
        <xdr:cNvPr id="451" name="テキスト ボックス 450"/>
        <xdr:cNvSpPr txBox="1"/>
      </xdr:nvSpPr>
      <xdr:spPr>
        <a:xfrm>
          <a:off x="14020800" y="29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2" name="フローチャート: 判断 451"/>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3" name="テキスト ボックス 452"/>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109411</xdr:rowOff>
    </xdr:from>
    <xdr:to>
      <xdr:col>81</xdr:col>
      <xdr:colOff>95250</xdr:colOff>
      <xdr:row>18</xdr:row>
      <xdr:rowOff>39561</xdr:rowOff>
    </xdr:to>
    <xdr:sp macro="" textlink="">
      <xdr:nvSpPr>
        <xdr:cNvPr id="459" name="楕円 458"/>
        <xdr:cNvSpPr/>
      </xdr:nvSpPr>
      <xdr:spPr>
        <a:xfrm>
          <a:off x="16967200" y="30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81488</xdr:rowOff>
    </xdr:from>
    <xdr:ext cx="762000" cy="259045"/>
    <xdr:sp macro="" textlink="">
      <xdr:nvSpPr>
        <xdr:cNvPr id="460" name="将来負担の状況該当値テキスト"/>
        <xdr:cNvSpPr txBox="1"/>
      </xdr:nvSpPr>
      <xdr:spPr>
        <a:xfrm>
          <a:off x="17106900" y="299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136684</xdr:rowOff>
    </xdr:from>
    <xdr:to>
      <xdr:col>77</xdr:col>
      <xdr:colOff>95250</xdr:colOff>
      <xdr:row>17</xdr:row>
      <xdr:rowOff>66834</xdr:rowOff>
    </xdr:to>
    <xdr:sp macro="" textlink="">
      <xdr:nvSpPr>
        <xdr:cNvPr id="461" name="楕円 460"/>
        <xdr:cNvSpPr/>
      </xdr:nvSpPr>
      <xdr:spPr>
        <a:xfrm>
          <a:off x="16129000" y="28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51611</xdr:rowOff>
    </xdr:from>
    <xdr:ext cx="736600" cy="259045"/>
    <xdr:sp macro="" textlink="">
      <xdr:nvSpPr>
        <xdr:cNvPr id="462" name="テキスト ボックス 461"/>
        <xdr:cNvSpPr txBox="1"/>
      </xdr:nvSpPr>
      <xdr:spPr>
        <a:xfrm>
          <a:off x="15798800" y="296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117983</xdr:rowOff>
    </xdr:from>
    <xdr:to>
      <xdr:col>73</xdr:col>
      <xdr:colOff>44450</xdr:colOff>
      <xdr:row>17</xdr:row>
      <xdr:rowOff>48133</xdr:rowOff>
    </xdr:to>
    <xdr:sp macro="" textlink="">
      <xdr:nvSpPr>
        <xdr:cNvPr id="463" name="楕円 462"/>
        <xdr:cNvSpPr/>
      </xdr:nvSpPr>
      <xdr:spPr>
        <a:xfrm>
          <a:off x="15240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32910</xdr:rowOff>
    </xdr:from>
    <xdr:ext cx="762000" cy="259045"/>
    <xdr:sp macro="" textlink="">
      <xdr:nvSpPr>
        <xdr:cNvPr id="464" name="テキスト ボックス 463"/>
        <xdr:cNvSpPr txBox="1"/>
      </xdr:nvSpPr>
      <xdr:spPr>
        <a:xfrm>
          <a:off x="14909800" y="29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46323</xdr:rowOff>
    </xdr:from>
    <xdr:to>
      <xdr:col>68</xdr:col>
      <xdr:colOff>203200</xdr:colOff>
      <xdr:row>15</xdr:row>
      <xdr:rowOff>147923</xdr:rowOff>
    </xdr:to>
    <xdr:sp macro="" textlink="">
      <xdr:nvSpPr>
        <xdr:cNvPr id="465" name="楕円 464"/>
        <xdr:cNvSpPr/>
      </xdr:nvSpPr>
      <xdr:spPr>
        <a:xfrm>
          <a:off x="14351000" y="26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158100</xdr:rowOff>
    </xdr:from>
    <xdr:ext cx="762000" cy="259045"/>
    <xdr:sp macro="" textlink="">
      <xdr:nvSpPr>
        <xdr:cNvPr id="466" name="テキスト ボックス 465"/>
        <xdr:cNvSpPr txBox="1"/>
      </xdr:nvSpPr>
      <xdr:spPr>
        <a:xfrm>
          <a:off x="14020800" y="23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子ども館運営や塵芥処理業務など民間委託等の推進により、類似団体よりも低い水準となっている。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今後も行政サービスの低下を招くことが無いよう配慮しながら、臨時職員や嘱託員を含めた適正な人員配置に努め、人件費の抑制を図っていく。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146050</xdr:rowOff>
    </xdr:to>
    <xdr:cxnSp macro="">
      <xdr:nvCxnSpPr>
        <xdr:cNvPr id="66" name="直線コネクタ 65"/>
        <xdr:cNvCxnSpPr/>
      </xdr:nvCxnSpPr>
      <xdr:spPr>
        <a:xfrm flipV="1">
          <a:off x="3987800" y="6085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146050</xdr:rowOff>
    </xdr:to>
    <xdr:cxnSp macro="">
      <xdr:nvCxnSpPr>
        <xdr:cNvPr id="69" name="直線コネクタ 68"/>
        <xdr:cNvCxnSpPr/>
      </xdr:nvCxnSpPr>
      <xdr:spPr>
        <a:xfrm>
          <a:off x="3098800" y="6024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77470</xdr:rowOff>
    </xdr:to>
    <xdr:cxnSp macro="">
      <xdr:nvCxnSpPr>
        <xdr:cNvPr id="72" name="直線コネクタ 71"/>
        <xdr:cNvCxnSpPr/>
      </xdr:nvCxnSpPr>
      <xdr:spPr>
        <a:xfrm flipV="1">
          <a:off x="2209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77470</xdr:rowOff>
    </xdr:to>
    <xdr:cxnSp macro="">
      <xdr:nvCxnSpPr>
        <xdr:cNvPr id="75" name="直線コネクタ 74"/>
        <xdr:cNvCxnSpPr/>
      </xdr:nvCxnSpPr>
      <xdr:spPr>
        <a:xfrm>
          <a:off x="1320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例年類似団体と比較しても高い値となっている。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これは子ども館運営や塵芥処理業務などの委託を推進し、人件費から委託料（物件費）へ移行したためだと考えられる。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人件費と物件費を合わせた値でみると、類似団体よりも低い傾向にあるため、コスト削減ができていると考えられる。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今後も行政改革等により事務事業の見直しを図り、経常経費の削減に努めていく。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66040</xdr:rowOff>
    </xdr:to>
    <xdr:cxnSp macro="">
      <xdr:nvCxnSpPr>
        <xdr:cNvPr id="127" name="直線コネクタ 126"/>
        <xdr:cNvCxnSpPr/>
      </xdr:nvCxnSpPr>
      <xdr:spPr>
        <a:xfrm>
          <a:off x="15671800" y="3129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43180</xdr:rowOff>
    </xdr:to>
    <xdr:cxnSp macro="">
      <xdr:nvCxnSpPr>
        <xdr:cNvPr id="130" name="直線コネクタ 129"/>
        <xdr:cNvCxnSpPr/>
      </xdr:nvCxnSpPr>
      <xdr:spPr>
        <a:xfrm>
          <a:off x="14782800" y="310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20320</xdr:rowOff>
    </xdr:to>
    <xdr:cxnSp macro="">
      <xdr:nvCxnSpPr>
        <xdr:cNvPr id="133" name="直線コネクタ 132"/>
        <xdr:cNvCxnSpPr/>
      </xdr:nvCxnSpPr>
      <xdr:spPr>
        <a:xfrm>
          <a:off x="13893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50800</xdr:rowOff>
    </xdr:to>
    <xdr:cxnSp macro="">
      <xdr:nvCxnSpPr>
        <xdr:cNvPr id="136" name="直線コネクタ 135"/>
        <xdr:cNvCxnSpPr/>
      </xdr:nvCxnSpPr>
      <xdr:spPr>
        <a:xfrm flipV="1">
          <a:off x="13004800" y="3030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6" name="楕円 145"/>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7"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8" name="楕円 147"/>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9" name="テキスト ボックス 148"/>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ポイント上がり、依然として類似団体よりも高い値となっている。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扶助費については全国的にも増加傾向にあり、当町としても増加していくことがが見込まれるため、今後も社会情勢の変化や給付と負担のバランスなどを考慮して必要な改善を行う。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169863</xdr:rowOff>
    </xdr:from>
    <xdr:to>
      <xdr:col>24</xdr:col>
      <xdr:colOff>25400</xdr:colOff>
      <xdr:row>57</xdr:row>
      <xdr:rowOff>84138</xdr:rowOff>
    </xdr:to>
    <xdr:cxnSp macro="">
      <xdr:nvCxnSpPr>
        <xdr:cNvPr id="192" name="直線コネクタ 191"/>
        <xdr:cNvCxnSpPr/>
      </xdr:nvCxnSpPr>
      <xdr:spPr>
        <a:xfrm>
          <a:off x="3987800" y="9771063"/>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169863</xdr:rowOff>
    </xdr:from>
    <xdr:to>
      <xdr:col>19</xdr:col>
      <xdr:colOff>187325</xdr:colOff>
      <xdr:row>58</xdr:row>
      <xdr:rowOff>84138</xdr:rowOff>
    </xdr:to>
    <xdr:cxnSp macro="">
      <xdr:nvCxnSpPr>
        <xdr:cNvPr id="195" name="直線コネクタ 194"/>
        <xdr:cNvCxnSpPr/>
      </xdr:nvCxnSpPr>
      <xdr:spPr>
        <a:xfrm flipV="1">
          <a:off x="3098800" y="9771063"/>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84138</xdr:rowOff>
    </xdr:from>
    <xdr:to>
      <xdr:col>15</xdr:col>
      <xdr:colOff>98425</xdr:colOff>
      <xdr:row>58</xdr:row>
      <xdr:rowOff>84138</xdr:rowOff>
    </xdr:to>
    <xdr:cxnSp macro="">
      <xdr:nvCxnSpPr>
        <xdr:cNvPr id="198" name="直線コネクタ 197"/>
        <xdr:cNvCxnSpPr/>
      </xdr:nvCxnSpPr>
      <xdr:spPr>
        <a:xfrm>
          <a:off x="2209800" y="10028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169863</xdr:rowOff>
    </xdr:from>
    <xdr:to>
      <xdr:col>11</xdr:col>
      <xdr:colOff>9525</xdr:colOff>
      <xdr:row>58</xdr:row>
      <xdr:rowOff>84138</xdr:rowOff>
    </xdr:to>
    <xdr:cxnSp macro="">
      <xdr:nvCxnSpPr>
        <xdr:cNvPr id="201" name="直線コネクタ 200"/>
        <xdr:cNvCxnSpPr/>
      </xdr:nvCxnSpPr>
      <xdr:spPr>
        <a:xfrm>
          <a:off x="1320800" y="9771063"/>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33338</xdr:rowOff>
    </xdr:from>
    <xdr:to>
      <xdr:col>24</xdr:col>
      <xdr:colOff>76200</xdr:colOff>
      <xdr:row>57</xdr:row>
      <xdr:rowOff>134938</xdr:rowOff>
    </xdr:to>
    <xdr:sp macro="" textlink="">
      <xdr:nvSpPr>
        <xdr:cNvPr id="211" name="楕円 210"/>
        <xdr:cNvSpPr/>
      </xdr:nvSpPr>
      <xdr:spPr>
        <a:xfrm>
          <a:off x="47752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5415</xdr:rowOff>
    </xdr:from>
    <xdr:ext cx="762000" cy="259045"/>
    <xdr:sp macro="" textlink="">
      <xdr:nvSpPr>
        <xdr:cNvPr id="212" name="扶助費該当値テキスト"/>
        <xdr:cNvSpPr txBox="1"/>
      </xdr:nvSpPr>
      <xdr:spPr>
        <a:xfrm>
          <a:off x="49149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119063</xdr:rowOff>
    </xdr:from>
    <xdr:to>
      <xdr:col>20</xdr:col>
      <xdr:colOff>38100</xdr:colOff>
      <xdr:row>57</xdr:row>
      <xdr:rowOff>49213</xdr:rowOff>
    </xdr:to>
    <xdr:sp macro="" textlink="">
      <xdr:nvSpPr>
        <xdr:cNvPr id="213" name="楕円 212"/>
        <xdr:cNvSpPr/>
      </xdr:nvSpPr>
      <xdr:spPr>
        <a:xfrm>
          <a:off x="3937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33990</xdr:rowOff>
    </xdr:from>
    <xdr:ext cx="736600" cy="259045"/>
    <xdr:sp macro="" textlink="">
      <xdr:nvSpPr>
        <xdr:cNvPr id="214" name="テキスト ボックス 213"/>
        <xdr:cNvSpPr txBox="1"/>
      </xdr:nvSpPr>
      <xdr:spPr>
        <a:xfrm>
          <a:off x="3606800" y="9806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33338</xdr:rowOff>
    </xdr:from>
    <xdr:to>
      <xdr:col>15</xdr:col>
      <xdr:colOff>149225</xdr:colOff>
      <xdr:row>58</xdr:row>
      <xdr:rowOff>134938</xdr:rowOff>
    </xdr:to>
    <xdr:sp macro="" textlink="">
      <xdr:nvSpPr>
        <xdr:cNvPr id="215" name="楕円 214"/>
        <xdr:cNvSpPr/>
      </xdr:nvSpPr>
      <xdr:spPr>
        <a:xfrm>
          <a:off x="3048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119715</xdr:rowOff>
    </xdr:from>
    <xdr:ext cx="762000" cy="259045"/>
    <xdr:sp macro="" textlink="">
      <xdr:nvSpPr>
        <xdr:cNvPr id="216" name="テキスト ボックス 215"/>
        <xdr:cNvSpPr txBox="1"/>
      </xdr:nvSpPr>
      <xdr:spPr>
        <a:xfrm>
          <a:off x="2717800" y="1006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33338</xdr:rowOff>
    </xdr:from>
    <xdr:to>
      <xdr:col>11</xdr:col>
      <xdr:colOff>60325</xdr:colOff>
      <xdr:row>58</xdr:row>
      <xdr:rowOff>134938</xdr:rowOff>
    </xdr:to>
    <xdr:sp macro="" textlink="">
      <xdr:nvSpPr>
        <xdr:cNvPr id="217" name="楕円 216"/>
        <xdr:cNvSpPr/>
      </xdr:nvSpPr>
      <xdr:spPr>
        <a:xfrm>
          <a:off x="2159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119715</xdr:rowOff>
    </xdr:from>
    <xdr:ext cx="762000" cy="259045"/>
    <xdr:sp macro="" textlink="">
      <xdr:nvSpPr>
        <xdr:cNvPr id="218" name="テキスト ボックス 217"/>
        <xdr:cNvSpPr txBox="1"/>
      </xdr:nvSpPr>
      <xdr:spPr>
        <a:xfrm>
          <a:off x="1828800" y="1006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119063</xdr:rowOff>
    </xdr:from>
    <xdr:to>
      <xdr:col>6</xdr:col>
      <xdr:colOff>171450</xdr:colOff>
      <xdr:row>57</xdr:row>
      <xdr:rowOff>49213</xdr:rowOff>
    </xdr:to>
    <xdr:sp macro="" textlink="">
      <xdr:nvSpPr>
        <xdr:cNvPr id="219" name="楕円 218"/>
        <xdr:cNvSpPr/>
      </xdr:nvSpPr>
      <xdr:spPr>
        <a:xfrm>
          <a:off x="1270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33990</xdr:rowOff>
    </xdr:from>
    <xdr:ext cx="762000" cy="259045"/>
    <xdr:sp macro="" textlink="">
      <xdr:nvSpPr>
        <xdr:cNvPr id="220" name="テキスト ボックス 219"/>
        <xdr:cNvSpPr txBox="1"/>
      </xdr:nvSpPr>
      <xdr:spPr>
        <a:xfrm>
          <a:off x="9398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その他に対する経常収支比率が類似団体と比較して高くなっている。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これは、下水道事業特別会計の繰出金が多いためである。今後下水道事業では処理場や管路施設の長寿命化・耐震化事業を行う必要があり、事業を計画的に行うことで経費の削減に努める必要がある。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57</xdr:row>
      <xdr:rowOff>124714</xdr:rowOff>
    </xdr:to>
    <xdr:cxnSp macro="">
      <xdr:nvCxnSpPr>
        <xdr:cNvPr id="250" name="直線コネクタ 249"/>
        <xdr:cNvCxnSpPr/>
      </xdr:nvCxnSpPr>
      <xdr:spPr>
        <a:xfrm flipV="1">
          <a:off x="15671800" y="98836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124714</xdr:rowOff>
    </xdr:to>
    <xdr:cxnSp macro="">
      <xdr:nvCxnSpPr>
        <xdr:cNvPr id="253" name="直線コネクタ 252"/>
        <xdr:cNvCxnSpPr/>
      </xdr:nvCxnSpPr>
      <xdr:spPr>
        <a:xfrm>
          <a:off x="14782800" y="9888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147574</xdr:rowOff>
    </xdr:to>
    <xdr:cxnSp macro="">
      <xdr:nvCxnSpPr>
        <xdr:cNvPr id="256" name="直線コネクタ 255"/>
        <xdr:cNvCxnSpPr/>
      </xdr:nvCxnSpPr>
      <xdr:spPr>
        <a:xfrm flipV="1">
          <a:off x="13893800" y="9888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147574</xdr:rowOff>
    </xdr:to>
    <xdr:cxnSp macro="">
      <xdr:nvCxnSpPr>
        <xdr:cNvPr id="259" name="直線コネクタ 258"/>
        <xdr:cNvCxnSpPr/>
      </xdr:nvCxnSpPr>
      <xdr:spPr>
        <a:xfrm>
          <a:off x="13004800" y="9897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9" name="楕円 268"/>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70"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71" name="楕円 270"/>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72" name="テキスト ボックス 271"/>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3" name="楕円 272"/>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4" name="テキスト ボックス 273"/>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75" name="楕円 274"/>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76" name="テキスト ボックス 275"/>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77" name="楕円 276"/>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160291</xdr:rowOff>
    </xdr:from>
    <xdr:ext cx="762000" cy="259045"/>
    <xdr:sp macro="" textlink="">
      <xdr:nvSpPr>
        <xdr:cNvPr id="278" name="テキスト ボックス 277"/>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補助費の金額としては例年並みであったが、経常経費総額が上がったため相対的に前年より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への補助金については、定期的な見直しなどにより、補助基準の適正化を図り、抑制に努めるが、塵芥処理業務や消防業務に対する負担金等が補助費の半数を占めているため、今後も同水準を維持していくものと思われ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154432</xdr:rowOff>
    </xdr:to>
    <xdr:cxnSp macro="">
      <xdr:nvCxnSpPr>
        <xdr:cNvPr id="308" name="直線コネクタ 307"/>
        <xdr:cNvCxnSpPr/>
      </xdr:nvCxnSpPr>
      <xdr:spPr>
        <a:xfrm flipV="1">
          <a:off x="15671800" y="6299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154432</xdr:rowOff>
    </xdr:to>
    <xdr:cxnSp macro="">
      <xdr:nvCxnSpPr>
        <xdr:cNvPr id="311" name="直線コネクタ 310"/>
        <xdr:cNvCxnSpPr/>
      </xdr:nvCxnSpPr>
      <xdr:spPr>
        <a:xfrm>
          <a:off x="14782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149860</xdr:rowOff>
    </xdr:to>
    <xdr:cxnSp macro="">
      <xdr:nvCxnSpPr>
        <xdr:cNvPr id="314" name="直線コネクタ 313"/>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149860</xdr:rowOff>
    </xdr:to>
    <xdr:cxnSp macro="">
      <xdr:nvCxnSpPr>
        <xdr:cNvPr id="317" name="直線コネクタ 316"/>
        <xdr:cNvCxnSpPr/>
      </xdr:nvCxnSpPr>
      <xdr:spPr>
        <a:xfrm>
          <a:off x="13004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7" name="楕円 326"/>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8"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9" name="楕円 328"/>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30" name="テキスト ボックス 32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1" name="楕円 330"/>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2" name="テキスト ボックス 331"/>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3" name="楕円 332"/>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4" name="テキスト ボックス 33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5" name="楕円 334"/>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6" name="テキスト ボックス 335"/>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利子償還金については、借入分の償還が順次終了する一方で、新規借入分は低金利に置き換わっていることから減少していくと見込まれる。今後も庁舎建設事業等の大規模事業の償還が始まるため、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46989</xdr:rowOff>
    </xdr:to>
    <xdr:cxnSp macro="">
      <xdr:nvCxnSpPr>
        <xdr:cNvPr id="366" name="直線コネクタ 365"/>
        <xdr:cNvCxnSpPr/>
      </xdr:nvCxnSpPr>
      <xdr:spPr>
        <a:xfrm>
          <a:off x="3987800" y="132349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33274</xdr:rowOff>
    </xdr:to>
    <xdr:cxnSp macro="">
      <xdr:nvCxnSpPr>
        <xdr:cNvPr id="369" name="直線コネクタ 368"/>
        <xdr:cNvCxnSpPr/>
      </xdr:nvCxnSpPr>
      <xdr:spPr>
        <a:xfrm>
          <a:off x="3098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42418</xdr:rowOff>
    </xdr:to>
    <xdr:cxnSp macro="">
      <xdr:nvCxnSpPr>
        <xdr:cNvPr id="372" name="直線コネクタ 371"/>
        <xdr:cNvCxnSpPr/>
      </xdr:nvCxnSpPr>
      <xdr:spPr>
        <a:xfrm flipV="1">
          <a:off x="2209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42418</xdr:rowOff>
    </xdr:to>
    <xdr:cxnSp macro="">
      <xdr:nvCxnSpPr>
        <xdr:cNvPr id="375" name="直線コネクタ 374"/>
        <xdr:cNvCxnSpPr/>
      </xdr:nvCxnSpPr>
      <xdr:spPr>
        <a:xfrm>
          <a:off x="1320800" y="132120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5" name="楕円 384"/>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6"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7" name="楕円 386"/>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8" name="テキスト ボックス 387"/>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9" name="楕円 388"/>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0" name="テキスト ボックス 389"/>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1" name="楕円 390"/>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2" name="テキスト ボックス 391"/>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3" name="楕円 392"/>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4" name="テキスト ボックス 393"/>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公債費以外に係る経常収支比率については、補助費、人件費のポイントが減少したことをうけ、前年より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ポイント下がった。今後も引き続き事務事業の見直しを進めるとともに、町税の収納率向上などによる一般財源の確保を行い健全な財政運営に努めていく。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76</xdr:row>
      <xdr:rowOff>58420</xdr:rowOff>
    </xdr:to>
    <xdr:cxnSp macro="">
      <xdr:nvCxnSpPr>
        <xdr:cNvPr id="427" name="直線コネクタ 426"/>
        <xdr:cNvCxnSpPr/>
      </xdr:nvCxnSpPr>
      <xdr:spPr>
        <a:xfrm flipV="1">
          <a:off x="15671800" y="130581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58420</xdr:rowOff>
    </xdr:to>
    <xdr:cxnSp macro="">
      <xdr:nvCxnSpPr>
        <xdr:cNvPr id="430" name="直線コネクタ 429"/>
        <xdr:cNvCxnSpPr/>
      </xdr:nvCxnSpPr>
      <xdr:spPr>
        <a:xfrm>
          <a:off x="14782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58420</xdr:rowOff>
    </xdr:to>
    <xdr:cxnSp macro="">
      <xdr:nvCxnSpPr>
        <xdr:cNvPr id="433" name="直線コネクタ 432"/>
        <xdr:cNvCxnSpPr/>
      </xdr:nvCxnSpPr>
      <xdr:spPr>
        <a:xfrm flipV="1">
          <a:off x="13893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58420</xdr:rowOff>
    </xdr:to>
    <xdr:cxnSp macro="">
      <xdr:nvCxnSpPr>
        <xdr:cNvPr id="436" name="直線コネクタ 435"/>
        <xdr:cNvCxnSpPr/>
      </xdr:nvCxnSpPr>
      <xdr:spPr>
        <a:xfrm>
          <a:off x="13004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46" name="楕円 445"/>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120666</xdr:rowOff>
    </xdr:from>
    <xdr:ext cx="762000" cy="259045"/>
    <xdr:sp macro="" textlink="">
      <xdr:nvSpPr>
        <xdr:cNvPr id="447" name="公債費以外該当値テキスト"/>
        <xdr:cNvSpPr txBox="1"/>
      </xdr:nvSpPr>
      <xdr:spPr>
        <a:xfrm>
          <a:off x="16598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8" name="楕円 447"/>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49" name="テキスト ボックス 448"/>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0" name="楕円 449"/>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78757</xdr:rowOff>
    </xdr:from>
    <xdr:ext cx="762000" cy="259045"/>
    <xdr:sp macro="" textlink="">
      <xdr:nvSpPr>
        <xdr:cNvPr id="451" name="テキスト ボックス 450"/>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2" name="楕円 451"/>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53" name="テキスト ボックス 45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54" name="楕円 453"/>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10177</xdr:rowOff>
    </xdr:from>
    <xdr:ext cx="762000" cy="259045"/>
    <xdr:sp macro="" textlink="">
      <xdr:nvSpPr>
        <xdr:cNvPr id="455" name="テキスト ボックス 454"/>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103008</xdr:rowOff>
    </xdr:from>
    <xdr:to>
      <xdr:col>29</xdr:col>
      <xdr:colOff>127000</xdr:colOff>
      <xdr:row>19</xdr:row>
      <xdr:rowOff>115695</xdr:rowOff>
    </xdr:to>
    <xdr:cxnSp macro="">
      <xdr:nvCxnSpPr>
        <xdr:cNvPr id="52" name="直線コネクタ 51"/>
        <xdr:cNvCxnSpPr/>
      </xdr:nvCxnSpPr>
      <xdr:spPr bwMode="auto">
        <a:xfrm flipV="1">
          <a:off x="5003800" y="3408183"/>
          <a:ext cx="6477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115695</xdr:rowOff>
    </xdr:from>
    <xdr:to>
      <xdr:col>26</xdr:col>
      <xdr:colOff>50800</xdr:colOff>
      <xdr:row>19</xdr:row>
      <xdr:rowOff>129493</xdr:rowOff>
    </xdr:to>
    <xdr:cxnSp macro="">
      <xdr:nvCxnSpPr>
        <xdr:cNvPr id="55" name="直線コネクタ 54"/>
        <xdr:cNvCxnSpPr/>
      </xdr:nvCxnSpPr>
      <xdr:spPr bwMode="auto">
        <a:xfrm flipV="1">
          <a:off x="4305300" y="3420870"/>
          <a:ext cx="698500" cy="1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129493</xdr:rowOff>
    </xdr:from>
    <xdr:to>
      <xdr:col>22</xdr:col>
      <xdr:colOff>114300</xdr:colOff>
      <xdr:row>19</xdr:row>
      <xdr:rowOff>140955</xdr:rowOff>
    </xdr:to>
    <xdr:cxnSp macro="">
      <xdr:nvCxnSpPr>
        <xdr:cNvPr id="58" name="直線コネクタ 57"/>
        <xdr:cNvCxnSpPr/>
      </xdr:nvCxnSpPr>
      <xdr:spPr bwMode="auto">
        <a:xfrm flipV="1">
          <a:off x="3606800" y="3434668"/>
          <a:ext cx="698500" cy="11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140955</xdr:rowOff>
    </xdr:from>
    <xdr:to>
      <xdr:col>18</xdr:col>
      <xdr:colOff>177800</xdr:colOff>
      <xdr:row>20</xdr:row>
      <xdr:rowOff>18916</xdr:rowOff>
    </xdr:to>
    <xdr:cxnSp macro="">
      <xdr:nvCxnSpPr>
        <xdr:cNvPr id="61" name="直線コネクタ 60"/>
        <xdr:cNvCxnSpPr/>
      </xdr:nvCxnSpPr>
      <xdr:spPr bwMode="auto">
        <a:xfrm flipV="1">
          <a:off x="2908300" y="3446130"/>
          <a:ext cx="698500" cy="4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52208</xdr:rowOff>
    </xdr:from>
    <xdr:to>
      <xdr:col>29</xdr:col>
      <xdr:colOff>177800</xdr:colOff>
      <xdr:row>19</xdr:row>
      <xdr:rowOff>153808</xdr:rowOff>
    </xdr:to>
    <xdr:sp macro="" textlink="">
      <xdr:nvSpPr>
        <xdr:cNvPr id="71" name="楕円 70"/>
        <xdr:cNvSpPr/>
      </xdr:nvSpPr>
      <xdr:spPr bwMode="auto">
        <a:xfrm>
          <a:off x="5600700" y="335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24285</xdr:rowOff>
    </xdr:from>
    <xdr:ext cx="762000" cy="259045"/>
    <xdr:sp macro="" textlink="">
      <xdr:nvSpPr>
        <xdr:cNvPr id="72" name="人口1人当たり決算額の推移該当値テキスト130"/>
        <xdr:cNvSpPr txBox="1"/>
      </xdr:nvSpPr>
      <xdr:spPr>
        <a:xfrm>
          <a:off x="5740400" y="33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64895</xdr:rowOff>
    </xdr:from>
    <xdr:to>
      <xdr:col>26</xdr:col>
      <xdr:colOff>101600</xdr:colOff>
      <xdr:row>19</xdr:row>
      <xdr:rowOff>166495</xdr:rowOff>
    </xdr:to>
    <xdr:sp macro="" textlink="">
      <xdr:nvSpPr>
        <xdr:cNvPr id="73" name="楕円 72"/>
        <xdr:cNvSpPr/>
      </xdr:nvSpPr>
      <xdr:spPr bwMode="auto">
        <a:xfrm>
          <a:off x="4953000" y="337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151272</xdr:rowOff>
    </xdr:from>
    <xdr:ext cx="736600" cy="259045"/>
    <xdr:sp macro="" textlink="">
      <xdr:nvSpPr>
        <xdr:cNvPr id="74" name="テキスト ボックス 73"/>
        <xdr:cNvSpPr txBox="1"/>
      </xdr:nvSpPr>
      <xdr:spPr>
        <a:xfrm>
          <a:off x="4622800" y="345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78693</xdr:rowOff>
    </xdr:from>
    <xdr:to>
      <xdr:col>22</xdr:col>
      <xdr:colOff>165100</xdr:colOff>
      <xdr:row>20</xdr:row>
      <xdr:rowOff>8843</xdr:rowOff>
    </xdr:to>
    <xdr:sp macro="" textlink="">
      <xdr:nvSpPr>
        <xdr:cNvPr id="75" name="楕円 74"/>
        <xdr:cNvSpPr/>
      </xdr:nvSpPr>
      <xdr:spPr bwMode="auto">
        <a:xfrm>
          <a:off x="4254500" y="338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165070</xdr:rowOff>
    </xdr:from>
    <xdr:ext cx="762000" cy="259045"/>
    <xdr:sp macro="" textlink="">
      <xdr:nvSpPr>
        <xdr:cNvPr id="76" name="テキスト ボックス 75"/>
        <xdr:cNvSpPr txBox="1"/>
      </xdr:nvSpPr>
      <xdr:spPr>
        <a:xfrm>
          <a:off x="3924300" y="347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90155</xdr:rowOff>
    </xdr:from>
    <xdr:to>
      <xdr:col>19</xdr:col>
      <xdr:colOff>38100</xdr:colOff>
      <xdr:row>20</xdr:row>
      <xdr:rowOff>20305</xdr:rowOff>
    </xdr:to>
    <xdr:sp macro="" textlink="">
      <xdr:nvSpPr>
        <xdr:cNvPr id="77" name="楕円 76"/>
        <xdr:cNvSpPr/>
      </xdr:nvSpPr>
      <xdr:spPr bwMode="auto">
        <a:xfrm>
          <a:off x="3556000" y="33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5082</xdr:rowOff>
    </xdr:from>
    <xdr:ext cx="762000" cy="259045"/>
    <xdr:sp macro="" textlink="">
      <xdr:nvSpPr>
        <xdr:cNvPr id="78" name="テキスト ボックス 77"/>
        <xdr:cNvSpPr txBox="1"/>
      </xdr:nvSpPr>
      <xdr:spPr>
        <a:xfrm>
          <a:off x="3225800" y="34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139566</xdr:rowOff>
    </xdr:from>
    <xdr:to>
      <xdr:col>15</xdr:col>
      <xdr:colOff>101600</xdr:colOff>
      <xdr:row>20</xdr:row>
      <xdr:rowOff>69716</xdr:rowOff>
    </xdr:to>
    <xdr:sp macro="" textlink="">
      <xdr:nvSpPr>
        <xdr:cNvPr id="79" name="楕円 78"/>
        <xdr:cNvSpPr/>
      </xdr:nvSpPr>
      <xdr:spPr bwMode="auto">
        <a:xfrm>
          <a:off x="2857500" y="344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54493</xdr:rowOff>
    </xdr:from>
    <xdr:ext cx="762000" cy="259045"/>
    <xdr:sp macro="" textlink="">
      <xdr:nvSpPr>
        <xdr:cNvPr id="80" name="テキスト ボックス 79"/>
        <xdr:cNvSpPr txBox="1"/>
      </xdr:nvSpPr>
      <xdr:spPr>
        <a:xfrm>
          <a:off x="2527300" y="35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186189</xdr:rowOff>
    </xdr:from>
    <xdr:to>
      <xdr:col>29</xdr:col>
      <xdr:colOff>127000</xdr:colOff>
      <xdr:row>35</xdr:row>
      <xdr:rowOff>208458</xdr:rowOff>
    </xdr:to>
    <xdr:cxnSp macro="">
      <xdr:nvCxnSpPr>
        <xdr:cNvPr id="113" name="直線コネクタ 112"/>
        <xdr:cNvCxnSpPr/>
      </xdr:nvCxnSpPr>
      <xdr:spPr bwMode="auto">
        <a:xfrm flipV="1">
          <a:off x="5003800" y="6796539"/>
          <a:ext cx="647700" cy="2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170966</xdr:rowOff>
    </xdr:from>
    <xdr:ext cx="762000" cy="259045"/>
    <xdr:sp macro="" textlink="">
      <xdr:nvSpPr>
        <xdr:cNvPr id="114" name="人口1人当たり決算額の推移平均値テキスト445"/>
        <xdr:cNvSpPr txBox="1"/>
      </xdr:nvSpPr>
      <xdr:spPr>
        <a:xfrm>
          <a:off x="5740400" y="678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146297</xdr:rowOff>
    </xdr:from>
    <xdr:to>
      <xdr:col>26</xdr:col>
      <xdr:colOff>50800</xdr:colOff>
      <xdr:row>35</xdr:row>
      <xdr:rowOff>208458</xdr:rowOff>
    </xdr:to>
    <xdr:cxnSp macro="">
      <xdr:nvCxnSpPr>
        <xdr:cNvPr id="116" name="直線コネクタ 115"/>
        <xdr:cNvCxnSpPr/>
      </xdr:nvCxnSpPr>
      <xdr:spPr bwMode="auto">
        <a:xfrm>
          <a:off x="4305300" y="6756647"/>
          <a:ext cx="698500" cy="6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146297</xdr:rowOff>
    </xdr:from>
    <xdr:to>
      <xdr:col>22</xdr:col>
      <xdr:colOff>114300</xdr:colOff>
      <xdr:row>35</xdr:row>
      <xdr:rowOff>183083</xdr:rowOff>
    </xdr:to>
    <xdr:cxnSp macro="">
      <xdr:nvCxnSpPr>
        <xdr:cNvPr id="119" name="直線コネクタ 118"/>
        <xdr:cNvCxnSpPr/>
      </xdr:nvCxnSpPr>
      <xdr:spPr bwMode="auto">
        <a:xfrm flipV="1">
          <a:off x="3606800" y="6756647"/>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183083</xdr:rowOff>
    </xdr:from>
    <xdr:to>
      <xdr:col>18</xdr:col>
      <xdr:colOff>177800</xdr:colOff>
      <xdr:row>35</xdr:row>
      <xdr:rowOff>195961</xdr:rowOff>
    </xdr:to>
    <xdr:cxnSp macro="">
      <xdr:nvCxnSpPr>
        <xdr:cNvPr id="122" name="直線コネクタ 121"/>
        <xdr:cNvCxnSpPr/>
      </xdr:nvCxnSpPr>
      <xdr:spPr bwMode="auto">
        <a:xfrm flipV="1">
          <a:off x="2908300" y="6793433"/>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135389</xdr:rowOff>
    </xdr:from>
    <xdr:to>
      <xdr:col>29</xdr:col>
      <xdr:colOff>177800</xdr:colOff>
      <xdr:row>35</xdr:row>
      <xdr:rowOff>236989</xdr:rowOff>
    </xdr:to>
    <xdr:sp macro="" textlink="">
      <xdr:nvSpPr>
        <xdr:cNvPr id="132" name="楕円 131"/>
        <xdr:cNvSpPr/>
      </xdr:nvSpPr>
      <xdr:spPr bwMode="auto">
        <a:xfrm>
          <a:off x="5600700" y="674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323366</xdr:rowOff>
    </xdr:from>
    <xdr:ext cx="762000" cy="259045"/>
    <xdr:sp macro="" textlink="">
      <xdr:nvSpPr>
        <xdr:cNvPr id="133" name="人口1人当たり決算額の推移該当値テキスト445"/>
        <xdr:cNvSpPr txBox="1"/>
      </xdr:nvSpPr>
      <xdr:spPr>
        <a:xfrm>
          <a:off x="5740400" y="659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157658</xdr:rowOff>
    </xdr:from>
    <xdr:to>
      <xdr:col>26</xdr:col>
      <xdr:colOff>101600</xdr:colOff>
      <xdr:row>35</xdr:row>
      <xdr:rowOff>259258</xdr:rowOff>
    </xdr:to>
    <xdr:sp macro="" textlink="">
      <xdr:nvSpPr>
        <xdr:cNvPr id="134" name="楕円 133"/>
        <xdr:cNvSpPr/>
      </xdr:nvSpPr>
      <xdr:spPr bwMode="auto">
        <a:xfrm>
          <a:off x="4953000" y="676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244035</xdr:rowOff>
    </xdr:from>
    <xdr:ext cx="736600" cy="259045"/>
    <xdr:sp macro="" textlink="">
      <xdr:nvSpPr>
        <xdr:cNvPr id="135" name="テキスト ボックス 134"/>
        <xdr:cNvSpPr txBox="1"/>
      </xdr:nvSpPr>
      <xdr:spPr>
        <a:xfrm>
          <a:off x="4622800" y="685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95497</xdr:rowOff>
    </xdr:from>
    <xdr:to>
      <xdr:col>22</xdr:col>
      <xdr:colOff>165100</xdr:colOff>
      <xdr:row>35</xdr:row>
      <xdr:rowOff>197097</xdr:rowOff>
    </xdr:to>
    <xdr:sp macro="" textlink="">
      <xdr:nvSpPr>
        <xdr:cNvPr id="136" name="楕円 135"/>
        <xdr:cNvSpPr/>
      </xdr:nvSpPr>
      <xdr:spPr bwMode="auto">
        <a:xfrm>
          <a:off x="4254500" y="670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207274</xdr:rowOff>
    </xdr:from>
    <xdr:ext cx="762000" cy="259045"/>
    <xdr:sp macro="" textlink="">
      <xdr:nvSpPr>
        <xdr:cNvPr id="137" name="テキスト ボックス 136"/>
        <xdr:cNvSpPr txBox="1"/>
      </xdr:nvSpPr>
      <xdr:spPr>
        <a:xfrm>
          <a:off x="3924300" y="647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132283</xdr:rowOff>
    </xdr:from>
    <xdr:to>
      <xdr:col>19</xdr:col>
      <xdr:colOff>38100</xdr:colOff>
      <xdr:row>35</xdr:row>
      <xdr:rowOff>233883</xdr:rowOff>
    </xdr:to>
    <xdr:sp macro="" textlink="">
      <xdr:nvSpPr>
        <xdr:cNvPr id="138" name="楕円 137"/>
        <xdr:cNvSpPr/>
      </xdr:nvSpPr>
      <xdr:spPr bwMode="auto">
        <a:xfrm>
          <a:off x="3556000" y="674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218660</xdr:rowOff>
    </xdr:from>
    <xdr:ext cx="762000" cy="259045"/>
    <xdr:sp macro="" textlink="">
      <xdr:nvSpPr>
        <xdr:cNvPr id="139" name="テキスト ボックス 138"/>
        <xdr:cNvSpPr txBox="1"/>
      </xdr:nvSpPr>
      <xdr:spPr>
        <a:xfrm>
          <a:off x="3225800" y="68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145161</xdr:rowOff>
    </xdr:from>
    <xdr:to>
      <xdr:col>15</xdr:col>
      <xdr:colOff>101600</xdr:colOff>
      <xdr:row>35</xdr:row>
      <xdr:rowOff>246761</xdr:rowOff>
    </xdr:to>
    <xdr:sp macro="" textlink="">
      <xdr:nvSpPr>
        <xdr:cNvPr id="140" name="楕円 139"/>
        <xdr:cNvSpPr/>
      </xdr:nvSpPr>
      <xdr:spPr bwMode="auto">
        <a:xfrm>
          <a:off x="2857500" y="67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231538</xdr:rowOff>
    </xdr:from>
    <xdr:ext cx="762000" cy="259045"/>
    <xdr:sp macro="" textlink="">
      <xdr:nvSpPr>
        <xdr:cNvPr id="141" name="テキスト ボックス 140"/>
        <xdr:cNvSpPr txBox="1"/>
      </xdr:nvSpPr>
      <xdr:spPr>
        <a:xfrm>
          <a:off x="2527300" y="684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86449</xdr:rowOff>
    </xdr:from>
    <xdr:to>
      <xdr:col>24</xdr:col>
      <xdr:colOff>63500</xdr:colOff>
      <xdr:row>37</xdr:row>
      <xdr:rowOff>91618</xdr:rowOff>
    </xdr:to>
    <xdr:cxnSp macro="">
      <xdr:nvCxnSpPr>
        <xdr:cNvPr id="61" name="直線コネクタ 60"/>
        <xdr:cNvCxnSpPr/>
      </xdr:nvCxnSpPr>
      <xdr:spPr>
        <a:xfrm flipV="1">
          <a:off x="3797300" y="6430099"/>
          <a:ext cx="8382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91618</xdr:rowOff>
    </xdr:from>
    <xdr:to>
      <xdr:col>19</xdr:col>
      <xdr:colOff>177800</xdr:colOff>
      <xdr:row>37</xdr:row>
      <xdr:rowOff>111849</xdr:rowOff>
    </xdr:to>
    <xdr:cxnSp macro="">
      <xdr:nvCxnSpPr>
        <xdr:cNvPr id="64" name="直線コネクタ 63"/>
        <xdr:cNvCxnSpPr/>
      </xdr:nvCxnSpPr>
      <xdr:spPr>
        <a:xfrm flipV="1">
          <a:off x="2908300" y="6435268"/>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111849</xdr:rowOff>
    </xdr:from>
    <xdr:to>
      <xdr:col>15</xdr:col>
      <xdr:colOff>50800</xdr:colOff>
      <xdr:row>37</xdr:row>
      <xdr:rowOff>120942</xdr:rowOff>
    </xdr:to>
    <xdr:cxnSp macro="">
      <xdr:nvCxnSpPr>
        <xdr:cNvPr id="67" name="直線コネクタ 66"/>
        <xdr:cNvCxnSpPr/>
      </xdr:nvCxnSpPr>
      <xdr:spPr>
        <a:xfrm flipV="1">
          <a:off x="2019300" y="6455499"/>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120942</xdr:rowOff>
    </xdr:from>
    <xdr:to>
      <xdr:col>10</xdr:col>
      <xdr:colOff>114300</xdr:colOff>
      <xdr:row>37</xdr:row>
      <xdr:rowOff>127889</xdr:rowOff>
    </xdr:to>
    <xdr:cxnSp macro="">
      <xdr:nvCxnSpPr>
        <xdr:cNvPr id="70" name="直線コネクタ 69"/>
        <xdr:cNvCxnSpPr/>
      </xdr:nvCxnSpPr>
      <xdr:spPr>
        <a:xfrm flipV="1">
          <a:off x="1130300" y="6464592"/>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35649</xdr:rowOff>
    </xdr:from>
    <xdr:to>
      <xdr:col>24</xdr:col>
      <xdr:colOff>114300</xdr:colOff>
      <xdr:row>37</xdr:row>
      <xdr:rowOff>137249</xdr:rowOff>
    </xdr:to>
    <xdr:sp macro="" textlink="">
      <xdr:nvSpPr>
        <xdr:cNvPr id="80" name="楕円 79"/>
        <xdr:cNvSpPr/>
      </xdr:nvSpPr>
      <xdr:spPr>
        <a:xfrm>
          <a:off x="4584700" y="63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14076</xdr:rowOff>
    </xdr:from>
    <xdr:ext cx="534377" cy="259045"/>
    <xdr:sp macro="" textlink="">
      <xdr:nvSpPr>
        <xdr:cNvPr id="81" name="人件費該当値テキスト"/>
        <xdr:cNvSpPr txBox="1"/>
      </xdr:nvSpPr>
      <xdr:spPr>
        <a:xfrm>
          <a:off x="4686300" y="63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40818</xdr:rowOff>
    </xdr:from>
    <xdr:to>
      <xdr:col>20</xdr:col>
      <xdr:colOff>38100</xdr:colOff>
      <xdr:row>37</xdr:row>
      <xdr:rowOff>142418</xdr:rowOff>
    </xdr:to>
    <xdr:sp macro="" textlink="">
      <xdr:nvSpPr>
        <xdr:cNvPr id="82" name="楕円 81"/>
        <xdr:cNvSpPr/>
      </xdr:nvSpPr>
      <xdr:spPr>
        <a:xfrm>
          <a:off x="3746500" y="63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133545</xdr:rowOff>
    </xdr:from>
    <xdr:ext cx="534377" cy="259045"/>
    <xdr:sp macro="" textlink="">
      <xdr:nvSpPr>
        <xdr:cNvPr id="83" name="テキスト ボックス 82"/>
        <xdr:cNvSpPr txBox="1"/>
      </xdr:nvSpPr>
      <xdr:spPr>
        <a:xfrm>
          <a:off x="3530111" y="64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61049</xdr:rowOff>
    </xdr:from>
    <xdr:to>
      <xdr:col>15</xdr:col>
      <xdr:colOff>101600</xdr:colOff>
      <xdr:row>37</xdr:row>
      <xdr:rowOff>162649</xdr:rowOff>
    </xdr:to>
    <xdr:sp macro="" textlink="">
      <xdr:nvSpPr>
        <xdr:cNvPr id="84" name="楕円 83"/>
        <xdr:cNvSpPr/>
      </xdr:nvSpPr>
      <xdr:spPr>
        <a:xfrm>
          <a:off x="2857500" y="64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153776</xdr:rowOff>
    </xdr:from>
    <xdr:ext cx="534377" cy="259045"/>
    <xdr:sp macro="" textlink="">
      <xdr:nvSpPr>
        <xdr:cNvPr id="85" name="テキスト ボックス 84"/>
        <xdr:cNvSpPr txBox="1"/>
      </xdr:nvSpPr>
      <xdr:spPr>
        <a:xfrm>
          <a:off x="2641111" y="64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70142</xdr:rowOff>
    </xdr:from>
    <xdr:to>
      <xdr:col>10</xdr:col>
      <xdr:colOff>165100</xdr:colOff>
      <xdr:row>38</xdr:row>
      <xdr:rowOff>292</xdr:rowOff>
    </xdr:to>
    <xdr:sp macro="" textlink="">
      <xdr:nvSpPr>
        <xdr:cNvPr id="86" name="楕円 85"/>
        <xdr:cNvSpPr/>
      </xdr:nvSpPr>
      <xdr:spPr>
        <a:xfrm>
          <a:off x="1968500" y="64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162869</xdr:rowOff>
    </xdr:from>
    <xdr:ext cx="534377" cy="259045"/>
    <xdr:sp macro="" textlink="">
      <xdr:nvSpPr>
        <xdr:cNvPr id="87" name="テキスト ボックス 86"/>
        <xdr:cNvSpPr txBox="1"/>
      </xdr:nvSpPr>
      <xdr:spPr>
        <a:xfrm>
          <a:off x="1752111" y="65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77089</xdr:rowOff>
    </xdr:from>
    <xdr:to>
      <xdr:col>6</xdr:col>
      <xdr:colOff>38100</xdr:colOff>
      <xdr:row>38</xdr:row>
      <xdr:rowOff>7239</xdr:rowOff>
    </xdr:to>
    <xdr:sp macro="" textlink="">
      <xdr:nvSpPr>
        <xdr:cNvPr id="88" name="楕円 87"/>
        <xdr:cNvSpPr/>
      </xdr:nvSpPr>
      <xdr:spPr>
        <a:xfrm>
          <a:off x="1079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169816</xdr:rowOff>
    </xdr:from>
    <xdr:ext cx="534377" cy="259045"/>
    <xdr:sp macro="" textlink="">
      <xdr:nvSpPr>
        <xdr:cNvPr id="89" name="テキスト ボックス 88"/>
        <xdr:cNvSpPr txBox="1"/>
      </xdr:nvSpPr>
      <xdr:spPr>
        <a:xfrm>
          <a:off x="863111" y="65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48173</xdr:rowOff>
    </xdr:from>
    <xdr:to>
      <xdr:col>24</xdr:col>
      <xdr:colOff>63500</xdr:colOff>
      <xdr:row>57</xdr:row>
      <xdr:rowOff>73241</xdr:rowOff>
    </xdr:to>
    <xdr:cxnSp macro="">
      <xdr:nvCxnSpPr>
        <xdr:cNvPr id="116" name="直線コネクタ 115"/>
        <xdr:cNvCxnSpPr/>
      </xdr:nvCxnSpPr>
      <xdr:spPr>
        <a:xfrm>
          <a:off x="3797300" y="9820823"/>
          <a:ext cx="838200" cy="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38042</xdr:rowOff>
    </xdr:from>
    <xdr:to>
      <xdr:col>19</xdr:col>
      <xdr:colOff>177800</xdr:colOff>
      <xdr:row>57</xdr:row>
      <xdr:rowOff>48173</xdr:rowOff>
    </xdr:to>
    <xdr:cxnSp macro="">
      <xdr:nvCxnSpPr>
        <xdr:cNvPr id="119" name="直線コネクタ 118"/>
        <xdr:cNvCxnSpPr/>
      </xdr:nvCxnSpPr>
      <xdr:spPr>
        <a:xfrm>
          <a:off x="2908300" y="9810692"/>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38042</xdr:rowOff>
    </xdr:from>
    <xdr:to>
      <xdr:col>15</xdr:col>
      <xdr:colOff>50800</xdr:colOff>
      <xdr:row>57</xdr:row>
      <xdr:rowOff>72702</xdr:rowOff>
    </xdr:to>
    <xdr:cxnSp macro="">
      <xdr:nvCxnSpPr>
        <xdr:cNvPr id="122" name="直線コネクタ 121"/>
        <xdr:cNvCxnSpPr/>
      </xdr:nvCxnSpPr>
      <xdr:spPr>
        <a:xfrm flipV="1">
          <a:off x="2019300" y="9810692"/>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72702</xdr:rowOff>
    </xdr:from>
    <xdr:to>
      <xdr:col>10</xdr:col>
      <xdr:colOff>114300</xdr:colOff>
      <xdr:row>57</xdr:row>
      <xdr:rowOff>96686</xdr:rowOff>
    </xdr:to>
    <xdr:cxnSp macro="">
      <xdr:nvCxnSpPr>
        <xdr:cNvPr id="125" name="直線コネクタ 124"/>
        <xdr:cNvCxnSpPr/>
      </xdr:nvCxnSpPr>
      <xdr:spPr>
        <a:xfrm flipV="1">
          <a:off x="1130300" y="9845352"/>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22441</xdr:rowOff>
    </xdr:from>
    <xdr:to>
      <xdr:col>24</xdr:col>
      <xdr:colOff>114300</xdr:colOff>
      <xdr:row>57</xdr:row>
      <xdr:rowOff>124041</xdr:rowOff>
    </xdr:to>
    <xdr:sp macro="" textlink="">
      <xdr:nvSpPr>
        <xdr:cNvPr id="135" name="楕円 134"/>
        <xdr:cNvSpPr/>
      </xdr:nvSpPr>
      <xdr:spPr>
        <a:xfrm>
          <a:off x="4584700" y="97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108818</xdr:rowOff>
    </xdr:from>
    <xdr:ext cx="534377" cy="259045"/>
    <xdr:sp macro="" textlink="">
      <xdr:nvSpPr>
        <xdr:cNvPr id="136" name="物件費該当値テキスト"/>
        <xdr:cNvSpPr txBox="1"/>
      </xdr:nvSpPr>
      <xdr:spPr>
        <a:xfrm>
          <a:off x="4686300" y="97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168823</xdr:rowOff>
    </xdr:from>
    <xdr:to>
      <xdr:col>20</xdr:col>
      <xdr:colOff>38100</xdr:colOff>
      <xdr:row>57</xdr:row>
      <xdr:rowOff>98973</xdr:rowOff>
    </xdr:to>
    <xdr:sp macro="" textlink="">
      <xdr:nvSpPr>
        <xdr:cNvPr id="137" name="楕円 136"/>
        <xdr:cNvSpPr/>
      </xdr:nvSpPr>
      <xdr:spPr>
        <a:xfrm>
          <a:off x="3746500" y="97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90100</xdr:rowOff>
    </xdr:from>
    <xdr:ext cx="534377" cy="259045"/>
    <xdr:sp macro="" textlink="">
      <xdr:nvSpPr>
        <xdr:cNvPr id="138" name="テキスト ボックス 137"/>
        <xdr:cNvSpPr txBox="1"/>
      </xdr:nvSpPr>
      <xdr:spPr>
        <a:xfrm>
          <a:off x="3530111" y="986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158692</xdr:rowOff>
    </xdr:from>
    <xdr:to>
      <xdr:col>15</xdr:col>
      <xdr:colOff>101600</xdr:colOff>
      <xdr:row>57</xdr:row>
      <xdr:rowOff>88842</xdr:rowOff>
    </xdr:to>
    <xdr:sp macro="" textlink="">
      <xdr:nvSpPr>
        <xdr:cNvPr id="139" name="楕円 138"/>
        <xdr:cNvSpPr/>
      </xdr:nvSpPr>
      <xdr:spPr>
        <a:xfrm>
          <a:off x="2857500" y="97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79969</xdr:rowOff>
    </xdr:from>
    <xdr:ext cx="534377" cy="259045"/>
    <xdr:sp macro="" textlink="">
      <xdr:nvSpPr>
        <xdr:cNvPr id="140" name="テキスト ボックス 139"/>
        <xdr:cNvSpPr txBox="1"/>
      </xdr:nvSpPr>
      <xdr:spPr>
        <a:xfrm>
          <a:off x="2641111" y="9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21902</xdr:rowOff>
    </xdr:from>
    <xdr:to>
      <xdr:col>10</xdr:col>
      <xdr:colOff>165100</xdr:colOff>
      <xdr:row>57</xdr:row>
      <xdr:rowOff>123502</xdr:rowOff>
    </xdr:to>
    <xdr:sp macro="" textlink="">
      <xdr:nvSpPr>
        <xdr:cNvPr id="141" name="楕円 140"/>
        <xdr:cNvSpPr/>
      </xdr:nvSpPr>
      <xdr:spPr>
        <a:xfrm>
          <a:off x="1968500" y="97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114629</xdr:rowOff>
    </xdr:from>
    <xdr:ext cx="534377" cy="259045"/>
    <xdr:sp macro="" textlink="">
      <xdr:nvSpPr>
        <xdr:cNvPr id="142" name="テキスト ボックス 141"/>
        <xdr:cNvSpPr txBox="1"/>
      </xdr:nvSpPr>
      <xdr:spPr>
        <a:xfrm>
          <a:off x="1752111" y="98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45886</xdr:rowOff>
    </xdr:from>
    <xdr:to>
      <xdr:col>6</xdr:col>
      <xdr:colOff>38100</xdr:colOff>
      <xdr:row>57</xdr:row>
      <xdr:rowOff>147486</xdr:rowOff>
    </xdr:to>
    <xdr:sp macro="" textlink="">
      <xdr:nvSpPr>
        <xdr:cNvPr id="143" name="楕円 142"/>
        <xdr:cNvSpPr/>
      </xdr:nvSpPr>
      <xdr:spPr>
        <a:xfrm>
          <a:off x="1079500" y="98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138613</xdr:rowOff>
    </xdr:from>
    <xdr:ext cx="534377" cy="259045"/>
    <xdr:sp macro="" textlink="">
      <xdr:nvSpPr>
        <xdr:cNvPr id="144" name="テキスト ボックス 143"/>
        <xdr:cNvSpPr txBox="1"/>
      </xdr:nvSpPr>
      <xdr:spPr>
        <a:xfrm>
          <a:off x="863111" y="99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2806</xdr:rowOff>
    </xdr:from>
    <xdr:to>
      <xdr:col>24</xdr:col>
      <xdr:colOff>63500</xdr:colOff>
      <xdr:row>79</xdr:row>
      <xdr:rowOff>4330</xdr:rowOff>
    </xdr:to>
    <xdr:cxnSp macro="">
      <xdr:nvCxnSpPr>
        <xdr:cNvPr id="173" name="直線コネクタ 172"/>
        <xdr:cNvCxnSpPr/>
      </xdr:nvCxnSpPr>
      <xdr:spPr>
        <a:xfrm flipV="1">
          <a:off x="3797300" y="135473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166903</xdr:rowOff>
    </xdr:from>
    <xdr:to>
      <xdr:col>19</xdr:col>
      <xdr:colOff>177800</xdr:colOff>
      <xdr:row>79</xdr:row>
      <xdr:rowOff>4330</xdr:rowOff>
    </xdr:to>
    <xdr:cxnSp macro="">
      <xdr:nvCxnSpPr>
        <xdr:cNvPr id="176" name="直線コネクタ 175"/>
        <xdr:cNvCxnSpPr/>
      </xdr:nvCxnSpPr>
      <xdr:spPr>
        <a:xfrm>
          <a:off x="2908300" y="1354000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166903</xdr:rowOff>
    </xdr:from>
    <xdr:to>
      <xdr:col>15</xdr:col>
      <xdr:colOff>50800</xdr:colOff>
      <xdr:row>78</xdr:row>
      <xdr:rowOff>171095</xdr:rowOff>
    </xdr:to>
    <xdr:cxnSp macro="">
      <xdr:nvCxnSpPr>
        <xdr:cNvPr id="179" name="直線コネクタ 178"/>
        <xdr:cNvCxnSpPr/>
      </xdr:nvCxnSpPr>
      <xdr:spPr>
        <a:xfrm flipV="1">
          <a:off x="2019300" y="1354000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171095</xdr:rowOff>
    </xdr:from>
    <xdr:to>
      <xdr:col>10</xdr:col>
      <xdr:colOff>114300</xdr:colOff>
      <xdr:row>79</xdr:row>
      <xdr:rowOff>17247</xdr:rowOff>
    </xdr:to>
    <xdr:cxnSp macro="">
      <xdr:nvCxnSpPr>
        <xdr:cNvPr id="182" name="直線コネクタ 181"/>
        <xdr:cNvCxnSpPr/>
      </xdr:nvCxnSpPr>
      <xdr:spPr>
        <a:xfrm flipV="1">
          <a:off x="1130300" y="1354419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123456</xdr:rowOff>
    </xdr:from>
    <xdr:to>
      <xdr:col>24</xdr:col>
      <xdr:colOff>114300</xdr:colOff>
      <xdr:row>79</xdr:row>
      <xdr:rowOff>53606</xdr:rowOff>
    </xdr:to>
    <xdr:sp macro="" textlink="">
      <xdr:nvSpPr>
        <xdr:cNvPr id="192" name="楕円 191"/>
        <xdr:cNvSpPr/>
      </xdr:nvSpPr>
      <xdr:spPr>
        <a:xfrm>
          <a:off x="4584700" y="134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38383</xdr:rowOff>
    </xdr:from>
    <xdr:ext cx="469744" cy="259045"/>
    <xdr:sp macro="" textlink="">
      <xdr:nvSpPr>
        <xdr:cNvPr id="193" name="維持補修費該当値テキスト"/>
        <xdr:cNvSpPr txBox="1"/>
      </xdr:nvSpPr>
      <xdr:spPr>
        <a:xfrm>
          <a:off x="4686300" y="1341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124980</xdr:rowOff>
    </xdr:from>
    <xdr:to>
      <xdr:col>20</xdr:col>
      <xdr:colOff>38100</xdr:colOff>
      <xdr:row>79</xdr:row>
      <xdr:rowOff>55130</xdr:rowOff>
    </xdr:to>
    <xdr:sp macro="" textlink="">
      <xdr:nvSpPr>
        <xdr:cNvPr id="194" name="楕円 193"/>
        <xdr:cNvSpPr/>
      </xdr:nvSpPr>
      <xdr:spPr>
        <a:xfrm>
          <a:off x="3746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46257</xdr:rowOff>
    </xdr:from>
    <xdr:ext cx="469744" cy="259045"/>
    <xdr:sp macro="" textlink="">
      <xdr:nvSpPr>
        <xdr:cNvPr id="195" name="テキスト ボックス 194"/>
        <xdr:cNvSpPr txBox="1"/>
      </xdr:nvSpPr>
      <xdr:spPr>
        <a:xfrm>
          <a:off x="3562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116103</xdr:rowOff>
    </xdr:from>
    <xdr:to>
      <xdr:col>15</xdr:col>
      <xdr:colOff>101600</xdr:colOff>
      <xdr:row>79</xdr:row>
      <xdr:rowOff>46253</xdr:rowOff>
    </xdr:to>
    <xdr:sp macro="" textlink="">
      <xdr:nvSpPr>
        <xdr:cNvPr id="196" name="楕円 195"/>
        <xdr:cNvSpPr/>
      </xdr:nvSpPr>
      <xdr:spPr>
        <a:xfrm>
          <a:off x="2857500" y="13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37380</xdr:rowOff>
    </xdr:from>
    <xdr:ext cx="469744" cy="259045"/>
    <xdr:sp macro="" textlink="">
      <xdr:nvSpPr>
        <xdr:cNvPr id="197" name="テキスト ボックス 196"/>
        <xdr:cNvSpPr txBox="1"/>
      </xdr:nvSpPr>
      <xdr:spPr>
        <a:xfrm>
          <a:off x="2673428" y="135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120295</xdr:rowOff>
    </xdr:from>
    <xdr:to>
      <xdr:col>10</xdr:col>
      <xdr:colOff>165100</xdr:colOff>
      <xdr:row>79</xdr:row>
      <xdr:rowOff>50445</xdr:rowOff>
    </xdr:to>
    <xdr:sp macro="" textlink="">
      <xdr:nvSpPr>
        <xdr:cNvPr id="198" name="楕円 197"/>
        <xdr:cNvSpPr/>
      </xdr:nvSpPr>
      <xdr:spPr>
        <a:xfrm>
          <a:off x="1968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41572</xdr:rowOff>
    </xdr:from>
    <xdr:ext cx="469744" cy="259045"/>
    <xdr:sp macro="" textlink="">
      <xdr:nvSpPr>
        <xdr:cNvPr id="199" name="テキスト ボックス 198"/>
        <xdr:cNvSpPr txBox="1"/>
      </xdr:nvSpPr>
      <xdr:spPr>
        <a:xfrm>
          <a:off x="1784428" y="135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137897</xdr:rowOff>
    </xdr:from>
    <xdr:to>
      <xdr:col>6</xdr:col>
      <xdr:colOff>38100</xdr:colOff>
      <xdr:row>79</xdr:row>
      <xdr:rowOff>68047</xdr:rowOff>
    </xdr:to>
    <xdr:sp macro="" textlink="">
      <xdr:nvSpPr>
        <xdr:cNvPr id="200" name="楕円 199"/>
        <xdr:cNvSpPr/>
      </xdr:nvSpPr>
      <xdr:spPr>
        <a:xfrm>
          <a:off x="1079500" y="135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59174</xdr:rowOff>
    </xdr:from>
    <xdr:ext cx="378565" cy="259045"/>
    <xdr:sp macro="" textlink="">
      <xdr:nvSpPr>
        <xdr:cNvPr id="201" name="テキスト ボックス 200"/>
        <xdr:cNvSpPr txBox="1"/>
      </xdr:nvSpPr>
      <xdr:spPr>
        <a:xfrm>
          <a:off x="941017" y="1360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33793</xdr:rowOff>
    </xdr:from>
    <xdr:to>
      <xdr:col>24</xdr:col>
      <xdr:colOff>63500</xdr:colOff>
      <xdr:row>96</xdr:row>
      <xdr:rowOff>47461</xdr:rowOff>
    </xdr:to>
    <xdr:cxnSp macro="">
      <xdr:nvCxnSpPr>
        <xdr:cNvPr id="233" name="直線コネクタ 232"/>
        <xdr:cNvCxnSpPr/>
      </xdr:nvCxnSpPr>
      <xdr:spPr>
        <a:xfrm flipV="1">
          <a:off x="3797300" y="16492993"/>
          <a:ext cx="8382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47461</xdr:rowOff>
    </xdr:from>
    <xdr:to>
      <xdr:col>19</xdr:col>
      <xdr:colOff>177800</xdr:colOff>
      <xdr:row>96</xdr:row>
      <xdr:rowOff>67675</xdr:rowOff>
    </xdr:to>
    <xdr:cxnSp macro="">
      <xdr:nvCxnSpPr>
        <xdr:cNvPr id="236" name="直線コネクタ 235"/>
        <xdr:cNvCxnSpPr/>
      </xdr:nvCxnSpPr>
      <xdr:spPr>
        <a:xfrm flipV="1">
          <a:off x="2908300" y="16506661"/>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67675</xdr:rowOff>
    </xdr:from>
    <xdr:to>
      <xdr:col>15</xdr:col>
      <xdr:colOff>50800</xdr:colOff>
      <xdr:row>96</xdr:row>
      <xdr:rowOff>71120</xdr:rowOff>
    </xdr:to>
    <xdr:cxnSp macro="">
      <xdr:nvCxnSpPr>
        <xdr:cNvPr id="239" name="直線コネクタ 238"/>
        <xdr:cNvCxnSpPr/>
      </xdr:nvCxnSpPr>
      <xdr:spPr>
        <a:xfrm flipV="1">
          <a:off x="2019300" y="16526875"/>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71120</xdr:rowOff>
    </xdr:from>
    <xdr:to>
      <xdr:col>10</xdr:col>
      <xdr:colOff>114300</xdr:colOff>
      <xdr:row>97</xdr:row>
      <xdr:rowOff>16614</xdr:rowOff>
    </xdr:to>
    <xdr:cxnSp macro="">
      <xdr:nvCxnSpPr>
        <xdr:cNvPr id="242" name="直線コネクタ 241"/>
        <xdr:cNvCxnSpPr/>
      </xdr:nvCxnSpPr>
      <xdr:spPr>
        <a:xfrm flipV="1">
          <a:off x="1130300" y="16530320"/>
          <a:ext cx="889000" cy="11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154443</xdr:rowOff>
    </xdr:from>
    <xdr:to>
      <xdr:col>24</xdr:col>
      <xdr:colOff>114300</xdr:colOff>
      <xdr:row>96</xdr:row>
      <xdr:rowOff>84593</xdr:rowOff>
    </xdr:to>
    <xdr:sp macro="" textlink="">
      <xdr:nvSpPr>
        <xdr:cNvPr id="252" name="楕円 251"/>
        <xdr:cNvSpPr/>
      </xdr:nvSpPr>
      <xdr:spPr>
        <a:xfrm>
          <a:off x="4584700" y="164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132870</xdr:rowOff>
    </xdr:from>
    <xdr:ext cx="534377" cy="259045"/>
    <xdr:sp macro="" textlink="">
      <xdr:nvSpPr>
        <xdr:cNvPr id="253" name="扶助費該当値テキスト"/>
        <xdr:cNvSpPr txBox="1"/>
      </xdr:nvSpPr>
      <xdr:spPr>
        <a:xfrm>
          <a:off x="4686300" y="1642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168111</xdr:rowOff>
    </xdr:from>
    <xdr:to>
      <xdr:col>20</xdr:col>
      <xdr:colOff>38100</xdr:colOff>
      <xdr:row>96</xdr:row>
      <xdr:rowOff>98261</xdr:rowOff>
    </xdr:to>
    <xdr:sp macro="" textlink="">
      <xdr:nvSpPr>
        <xdr:cNvPr id="254" name="楕円 253"/>
        <xdr:cNvSpPr/>
      </xdr:nvSpPr>
      <xdr:spPr>
        <a:xfrm>
          <a:off x="3746500" y="164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89388</xdr:rowOff>
    </xdr:from>
    <xdr:ext cx="534377" cy="259045"/>
    <xdr:sp macro="" textlink="">
      <xdr:nvSpPr>
        <xdr:cNvPr id="255" name="テキスト ボックス 254"/>
        <xdr:cNvSpPr txBox="1"/>
      </xdr:nvSpPr>
      <xdr:spPr>
        <a:xfrm>
          <a:off x="3530111" y="165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16875</xdr:rowOff>
    </xdr:from>
    <xdr:to>
      <xdr:col>15</xdr:col>
      <xdr:colOff>101600</xdr:colOff>
      <xdr:row>96</xdr:row>
      <xdr:rowOff>118475</xdr:rowOff>
    </xdr:to>
    <xdr:sp macro="" textlink="">
      <xdr:nvSpPr>
        <xdr:cNvPr id="256" name="楕円 255"/>
        <xdr:cNvSpPr/>
      </xdr:nvSpPr>
      <xdr:spPr>
        <a:xfrm>
          <a:off x="2857500" y="1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109602</xdr:rowOff>
    </xdr:from>
    <xdr:ext cx="534377" cy="259045"/>
    <xdr:sp macro="" textlink="">
      <xdr:nvSpPr>
        <xdr:cNvPr id="257" name="テキスト ボックス 256"/>
        <xdr:cNvSpPr txBox="1"/>
      </xdr:nvSpPr>
      <xdr:spPr>
        <a:xfrm>
          <a:off x="2641111" y="1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20320</xdr:rowOff>
    </xdr:from>
    <xdr:to>
      <xdr:col>10</xdr:col>
      <xdr:colOff>165100</xdr:colOff>
      <xdr:row>96</xdr:row>
      <xdr:rowOff>121920</xdr:rowOff>
    </xdr:to>
    <xdr:sp macro="" textlink="">
      <xdr:nvSpPr>
        <xdr:cNvPr id="258" name="楕円 257"/>
        <xdr:cNvSpPr/>
      </xdr:nvSpPr>
      <xdr:spPr>
        <a:xfrm>
          <a:off x="1968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113047</xdr:rowOff>
    </xdr:from>
    <xdr:ext cx="534377" cy="259045"/>
    <xdr:sp macro="" textlink="">
      <xdr:nvSpPr>
        <xdr:cNvPr id="259" name="テキスト ボックス 258"/>
        <xdr:cNvSpPr txBox="1"/>
      </xdr:nvSpPr>
      <xdr:spPr>
        <a:xfrm>
          <a:off x="1752111" y="165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137264</xdr:rowOff>
    </xdr:from>
    <xdr:to>
      <xdr:col>6</xdr:col>
      <xdr:colOff>38100</xdr:colOff>
      <xdr:row>97</xdr:row>
      <xdr:rowOff>67414</xdr:rowOff>
    </xdr:to>
    <xdr:sp macro="" textlink="">
      <xdr:nvSpPr>
        <xdr:cNvPr id="260" name="楕円 259"/>
        <xdr:cNvSpPr/>
      </xdr:nvSpPr>
      <xdr:spPr>
        <a:xfrm>
          <a:off x="1079500" y="165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58541</xdr:rowOff>
    </xdr:from>
    <xdr:ext cx="534377" cy="259045"/>
    <xdr:sp macro="" textlink="">
      <xdr:nvSpPr>
        <xdr:cNvPr id="261" name="テキスト ボックス 260"/>
        <xdr:cNvSpPr txBox="1"/>
      </xdr:nvSpPr>
      <xdr:spPr>
        <a:xfrm>
          <a:off x="863111" y="166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98476</xdr:rowOff>
    </xdr:from>
    <xdr:to>
      <xdr:col>55</xdr:col>
      <xdr:colOff>0</xdr:colOff>
      <xdr:row>37</xdr:row>
      <xdr:rowOff>5272</xdr:rowOff>
    </xdr:to>
    <xdr:cxnSp macro="">
      <xdr:nvCxnSpPr>
        <xdr:cNvPr id="292" name="直線コネクタ 291"/>
        <xdr:cNvCxnSpPr/>
      </xdr:nvCxnSpPr>
      <xdr:spPr>
        <a:xfrm flipV="1">
          <a:off x="9639300" y="6270676"/>
          <a:ext cx="8382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5272</xdr:rowOff>
    </xdr:from>
    <xdr:to>
      <xdr:col>50</xdr:col>
      <xdr:colOff>114300</xdr:colOff>
      <xdr:row>37</xdr:row>
      <xdr:rowOff>22602</xdr:rowOff>
    </xdr:to>
    <xdr:cxnSp macro="">
      <xdr:nvCxnSpPr>
        <xdr:cNvPr id="295" name="直線コネクタ 294"/>
        <xdr:cNvCxnSpPr/>
      </xdr:nvCxnSpPr>
      <xdr:spPr>
        <a:xfrm flipV="1">
          <a:off x="8750300" y="6348922"/>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22602</xdr:rowOff>
    </xdr:from>
    <xdr:to>
      <xdr:col>45</xdr:col>
      <xdr:colOff>177800</xdr:colOff>
      <xdr:row>37</xdr:row>
      <xdr:rowOff>26815</xdr:rowOff>
    </xdr:to>
    <xdr:cxnSp macro="">
      <xdr:nvCxnSpPr>
        <xdr:cNvPr id="298" name="直線コネクタ 297"/>
        <xdr:cNvCxnSpPr/>
      </xdr:nvCxnSpPr>
      <xdr:spPr>
        <a:xfrm flipV="1">
          <a:off x="7861300" y="6366252"/>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26815</xdr:rowOff>
    </xdr:from>
    <xdr:to>
      <xdr:col>41</xdr:col>
      <xdr:colOff>50800</xdr:colOff>
      <xdr:row>37</xdr:row>
      <xdr:rowOff>58536</xdr:rowOff>
    </xdr:to>
    <xdr:cxnSp macro="">
      <xdr:nvCxnSpPr>
        <xdr:cNvPr id="301" name="直線コネクタ 300"/>
        <xdr:cNvCxnSpPr/>
      </xdr:nvCxnSpPr>
      <xdr:spPr>
        <a:xfrm flipV="1">
          <a:off x="6972300" y="6370465"/>
          <a:ext cx="889000" cy="3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47676</xdr:rowOff>
    </xdr:from>
    <xdr:to>
      <xdr:col>55</xdr:col>
      <xdr:colOff>50800</xdr:colOff>
      <xdr:row>36</xdr:row>
      <xdr:rowOff>149276</xdr:rowOff>
    </xdr:to>
    <xdr:sp macro="" textlink="">
      <xdr:nvSpPr>
        <xdr:cNvPr id="311" name="楕円 310"/>
        <xdr:cNvSpPr/>
      </xdr:nvSpPr>
      <xdr:spPr>
        <a:xfrm>
          <a:off x="10426700" y="62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26103</xdr:rowOff>
    </xdr:from>
    <xdr:ext cx="534377" cy="259045"/>
    <xdr:sp macro="" textlink="">
      <xdr:nvSpPr>
        <xdr:cNvPr id="312" name="補助費等該当値テキスト"/>
        <xdr:cNvSpPr txBox="1"/>
      </xdr:nvSpPr>
      <xdr:spPr>
        <a:xfrm>
          <a:off x="10528300" y="6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125922</xdr:rowOff>
    </xdr:from>
    <xdr:to>
      <xdr:col>50</xdr:col>
      <xdr:colOff>165100</xdr:colOff>
      <xdr:row>37</xdr:row>
      <xdr:rowOff>56072</xdr:rowOff>
    </xdr:to>
    <xdr:sp macro="" textlink="">
      <xdr:nvSpPr>
        <xdr:cNvPr id="313" name="楕円 312"/>
        <xdr:cNvSpPr/>
      </xdr:nvSpPr>
      <xdr:spPr>
        <a:xfrm>
          <a:off x="9588500" y="62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47199</xdr:rowOff>
    </xdr:from>
    <xdr:ext cx="534377" cy="259045"/>
    <xdr:sp macro="" textlink="">
      <xdr:nvSpPr>
        <xdr:cNvPr id="314" name="テキスト ボックス 313"/>
        <xdr:cNvSpPr txBox="1"/>
      </xdr:nvSpPr>
      <xdr:spPr>
        <a:xfrm>
          <a:off x="9372111" y="63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143252</xdr:rowOff>
    </xdr:from>
    <xdr:to>
      <xdr:col>46</xdr:col>
      <xdr:colOff>38100</xdr:colOff>
      <xdr:row>37</xdr:row>
      <xdr:rowOff>73402</xdr:rowOff>
    </xdr:to>
    <xdr:sp macro="" textlink="">
      <xdr:nvSpPr>
        <xdr:cNvPr id="315" name="楕円 314"/>
        <xdr:cNvSpPr/>
      </xdr:nvSpPr>
      <xdr:spPr>
        <a:xfrm>
          <a:off x="8699500" y="63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64529</xdr:rowOff>
    </xdr:from>
    <xdr:ext cx="534377" cy="259045"/>
    <xdr:sp macro="" textlink="">
      <xdr:nvSpPr>
        <xdr:cNvPr id="316" name="テキスト ボックス 315"/>
        <xdr:cNvSpPr txBox="1"/>
      </xdr:nvSpPr>
      <xdr:spPr>
        <a:xfrm>
          <a:off x="8483111" y="640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147465</xdr:rowOff>
    </xdr:from>
    <xdr:to>
      <xdr:col>41</xdr:col>
      <xdr:colOff>101600</xdr:colOff>
      <xdr:row>37</xdr:row>
      <xdr:rowOff>77615</xdr:rowOff>
    </xdr:to>
    <xdr:sp macro="" textlink="">
      <xdr:nvSpPr>
        <xdr:cNvPr id="317" name="楕円 316"/>
        <xdr:cNvSpPr/>
      </xdr:nvSpPr>
      <xdr:spPr>
        <a:xfrm>
          <a:off x="7810500" y="63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68742</xdr:rowOff>
    </xdr:from>
    <xdr:ext cx="534377" cy="259045"/>
    <xdr:sp macro="" textlink="">
      <xdr:nvSpPr>
        <xdr:cNvPr id="318" name="テキスト ボックス 317"/>
        <xdr:cNvSpPr txBox="1"/>
      </xdr:nvSpPr>
      <xdr:spPr>
        <a:xfrm>
          <a:off x="7594111" y="64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7736</xdr:rowOff>
    </xdr:from>
    <xdr:to>
      <xdr:col>36</xdr:col>
      <xdr:colOff>165100</xdr:colOff>
      <xdr:row>37</xdr:row>
      <xdr:rowOff>109336</xdr:rowOff>
    </xdr:to>
    <xdr:sp macro="" textlink="">
      <xdr:nvSpPr>
        <xdr:cNvPr id="319" name="楕円 318"/>
        <xdr:cNvSpPr/>
      </xdr:nvSpPr>
      <xdr:spPr>
        <a:xfrm>
          <a:off x="6921500" y="6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100463</xdr:rowOff>
    </xdr:from>
    <xdr:ext cx="534377" cy="259045"/>
    <xdr:sp macro="" textlink="">
      <xdr:nvSpPr>
        <xdr:cNvPr id="320" name="テキスト ボックス 319"/>
        <xdr:cNvSpPr txBox="1"/>
      </xdr:nvSpPr>
      <xdr:spPr>
        <a:xfrm>
          <a:off x="6705111" y="64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83815</xdr:rowOff>
    </xdr:from>
    <xdr:to>
      <xdr:col>55</xdr:col>
      <xdr:colOff>0</xdr:colOff>
      <xdr:row>57</xdr:row>
      <xdr:rowOff>158163</xdr:rowOff>
    </xdr:to>
    <xdr:cxnSp macro="">
      <xdr:nvCxnSpPr>
        <xdr:cNvPr id="349" name="直線コネクタ 348"/>
        <xdr:cNvCxnSpPr/>
      </xdr:nvCxnSpPr>
      <xdr:spPr>
        <a:xfrm>
          <a:off x="9639300" y="9856465"/>
          <a:ext cx="838200" cy="7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153333</xdr:rowOff>
    </xdr:from>
    <xdr:to>
      <xdr:col>50</xdr:col>
      <xdr:colOff>114300</xdr:colOff>
      <xdr:row>57</xdr:row>
      <xdr:rowOff>83815</xdr:rowOff>
    </xdr:to>
    <xdr:cxnSp macro="">
      <xdr:nvCxnSpPr>
        <xdr:cNvPr id="352" name="直線コネクタ 351"/>
        <xdr:cNvCxnSpPr/>
      </xdr:nvCxnSpPr>
      <xdr:spPr>
        <a:xfrm>
          <a:off x="8750300" y="9411633"/>
          <a:ext cx="889000" cy="44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153333</xdr:rowOff>
    </xdr:from>
    <xdr:to>
      <xdr:col>45</xdr:col>
      <xdr:colOff>177800</xdr:colOff>
      <xdr:row>55</xdr:row>
      <xdr:rowOff>16142</xdr:rowOff>
    </xdr:to>
    <xdr:cxnSp macro="">
      <xdr:nvCxnSpPr>
        <xdr:cNvPr id="355" name="直線コネクタ 354"/>
        <xdr:cNvCxnSpPr/>
      </xdr:nvCxnSpPr>
      <xdr:spPr>
        <a:xfrm flipV="1">
          <a:off x="7861300" y="9411633"/>
          <a:ext cx="889000" cy="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16142</xdr:rowOff>
    </xdr:from>
    <xdr:to>
      <xdr:col>41</xdr:col>
      <xdr:colOff>50800</xdr:colOff>
      <xdr:row>55</xdr:row>
      <xdr:rowOff>79266</xdr:rowOff>
    </xdr:to>
    <xdr:cxnSp macro="">
      <xdr:nvCxnSpPr>
        <xdr:cNvPr id="358" name="直線コネクタ 357"/>
        <xdr:cNvCxnSpPr/>
      </xdr:nvCxnSpPr>
      <xdr:spPr>
        <a:xfrm flipV="1">
          <a:off x="6972300" y="9445892"/>
          <a:ext cx="889000" cy="6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107363</xdr:rowOff>
    </xdr:from>
    <xdr:to>
      <xdr:col>55</xdr:col>
      <xdr:colOff>50800</xdr:colOff>
      <xdr:row>58</xdr:row>
      <xdr:rowOff>37513</xdr:rowOff>
    </xdr:to>
    <xdr:sp macro="" textlink="">
      <xdr:nvSpPr>
        <xdr:cNvPr id="368" name="楕円 367"/>
        <xdr:cNvSpPr/>
      </xdr:nvSpPr>
      <xdr:spPr>
        <a:xfrm>
          <a:off x="10426700" y="98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22290</xdr:rowOff>
    </xdr:from>
    <xdr:ext cx="534377" cy="259045"/>
    <xdr:sp macro="" textlink="">
      <xdr:nvSpPr>
        <xdr:cNvPr id="369" name="普通建設事業費該当値テキスト"/>
        <xdr:cNvSpPr txBox="1"/>
      </xdr:nvSpPr>
      <xdr:spPr>
        <a:xfrm>
          <a:off x="10528300" y="97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33015</xdr:rowOff>
    </xdr:from>
    <xdr:to>
      <xdr:col>50</xdr:col>
      <xdr:colOff>165100</xdr:colOff>
      <xdr:row>57</xdr:row>
      <xdr:rowOff>134615</xdr:rowOff>
    </xdr:to>
    <xdr:sp macro="" textlink="">
      <xdr:nvSpPr>
        <xdr:cNvPr id="370" name="楕円 369"/>
        <xdr:cNvSpPr/>
      </xdr:nvSpPr>
      <xdr:spPr>
        <a:xfrm>
          <a:off x="9588500" y="98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125742</xdr:rowOff>
    </xdr:from>
    <xdr:ext cx="534377" cy="259045"/>
    <xdr:sp macro="" textlink="">
      <xdr:nvSpPr>
        <xdr:cNvPr id="371" name="テキスト ボックス 370"/>
        <xdr:cNvSpPr txBox="1"/>
      </xdr:nvSpPr>
      <xdr:spPr>
        <a:xfrm>
          <a:off x="9372111" y="98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102533</xdr:rowOff>
    </xdr:from>
    <xdr:to>
      <xdr:col>46</xdr:col>
      <xdr:colOff>38100</xdr:colOff>
      <xdr:row>55</xdr:row>
      <xdr:rowOff>32683</xdr:rowOff>
    </xdr:to>
    <xdr:sp macro="" textlink="">
      <xdr:nvSpPr>
        <xdr:cNvPr id="372" name="楕円 371"/>
        <xdr:cNvSpPr/>
      </xdr:nvSpPr>
      <xdr:spPr>
        <a:xfrm>
          <a:off x="8699500" y="93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49210</xdr:rowOff>
    </xdr:from>
    <xdr:ext cx="534377" cy="259045"/>
    <xdr:sp macro="" textlink="">
      <xdr:nvSpPr>
        <xdr:cNvPr id="373" name="テキスト ボックス 372"/>
        <xdr:cNvSpPr txBox="1"/>
      </xdr:nvSpPr>
      <xdr:spPr>
        <a:xfrm>
          <a:off x="8483111" y="91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136792</xdr:rowOff>
    </xdr:from>
    <xdr:to>
      <xdr:col>41</xdr:col>
      <xdr:colOff>101600</xdr:colOff>
      <xdr:row>55</xdr:row>
      <xdr:rowOff>66942</xdr:rowOff>
    </xdr:to>
    <xdr:sp macro="" textlink="">
      <xdr:nvSpPr>
        <xdr:cNvPr id="374" name="楕円 373"/>
        <xdr:cNvSpPr/>
      </xdr:nvSpPr>
      <xdr:spPr>
        <a:xfrm>
          <a:off x="7810500" y="93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83469</xdr:rowOff>
    </xdr:from>
    <xdr:ext cx="534377" cy="259045"/>
    <xdr:sp macro="" textlink="">
      <xdr:nvSpPr>
        <xdr:cNvPr id="375" name="テキスト ボックス 374"/>
        <xdr:cNvSpPr txBox="1"/>
      </xdr:nvSpPr>
      <xdr:spPr>
        <a:xfrm>
          <a:off x="7594111" y="91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28466</xdr:rowOff>
    </xdr:from>
    <xdr:to>
      <xdr:col>36</xdr:col>
      <xdr:colOff>165100</xdr:colOff>
      <xdr:row>55</xdr:row>
      <xdr:rowOff>130066</xdr:rowOff>
    </xdr:to>
    <xdr:sp macro="" textlink="">
      <xdr:nvSpPr>
        <xdr:cNvPr id="376" name="楕円 375"/>
        <xdr:cNvSpPr/>
      </xdr:nvSpPr>
      <xdr:spPr>
        <a:xfrm>
          <a:off x="6921500" y="94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146593</xdr:rowOff>
    </xdr:from>
    <xdr:ext cx="534377" cy="259045"/>
    <xdr:sp macro="" textlink="">
      <xdr:nvSpPr>
        <xdr:cNvPr id="377" name="テキスト ボックス 376"/>
        <xdr:cNvSpPr txBox="1"/>
      </xdr:nvSpPr>
      <xdr:spPr>
        <a:xfrm>
          <a:off x="6705111" y="92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164275</xdr:rowOff>
    </xdr:from>
    <xdr:to>
      <xdr:col>55</xdr:col>
      <xdr:colOff>0</xdr:colOff>
      <xdr:row>78</xdr:row>
      <xdr:rowOff>151881</xdr:rowOff>
    </xdr:to>
    <xdr:cxnSp macro="">
      <xdr:nvCxnSpPr>
        <xdr:cNvPr id="408" name="直線コネクタ 407"/>
        <xdr:cNvCxnSpPr/>
      </xdr:nvCxnSpPr>
      <xdr:spPr>
        <a:xfrm>
          <a:off x="9639300" y="13365925"/>
          <a:ext cx="838200" cy="1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52440</xdr:rowOff>
    </xdr:from>
    <xdr:to>
      <xdr:col>50</xdr:col>
      <xdr:colOff>114300</xdr:colOff>
      <xdr:row>77</xdr:row>
      <xdr:rowOff>164275</xdr:rowOff>
    </xdr:to>
    <xdr:cxnSp macro="">
      <xdr:nvCxnSpPr>
        <xdr:cNvPr id="411" name="直線コネクタ 410"/>
        <xdr:cNvCxnSpPr/>
      </xdr:nvCxnSpPr>
      <xdr:spPr>
        <a:xfrm>
          <a:off x="8750300" y="12396840"/>
          <a:ext cx="889000" cy="96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52440</xdr:rowOff>
    </xdr:from>
    <xdr:to>
      <xdr:col>45</xdr:col>
      <xdr:colOff>177800</xdr:colOff>
      <xdr:row>74</xdr:row>
      <xdr:rowOff>93637</xdr:rowOff>
    </xdr:to>
    <xdr:cxnSp macro="">
      <xdr:nvCxnSpPr>
        <xdr:cNvPr id="414" name="直線コネクタ 413"/>
        <xdr:cNvCxnSpPr/>
      </xdr:nvCxnSpPr>
      <xdr:spPr>
        <a:xfrm flipV="1">
          <a:off x="7861300" y="12396840"/>
          <a:ext cx="889000" cy="3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167045</xdr:rowOff>
    </xdr:from>
    <xdr:ext cx="534377" cy="259045"/>
    <xdr:sp macro="" textlink="">
      <xdr:nvSpPr>
        <xdr:cNvPr id="418" name="テキスト ボックス 417"/>
        <xdr:cNvSpPr txBox="1"/>
      </xdr:nvSpPr>
      <xdr:spPr>
        <a:xfrm>
          <a:off x="7594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101081</xdr:rowOff>
    </xdr:from>
    <xdr:to>
      <xdr:col>55</xdr:col>
      <xdr:colOff>50800</xdr:colOff>
      <xdr:row>79</xdr:row>
      <xdr:rowOff>31231</xdr:rowOff>
    </xdr:to>
    <xdr:sp macro="" textlink="">
      <xdr:nvSpPr>
        <xdr:cNvPr id="424" name="楕円 423"/>
        <xdr:cNvSpPr/>
      </xdr:nvSpPr>
      <xdr:spPr>
        <a:xfrm>
          <a:off x="10426700" y="134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16008</xdr:rowOff>
    </xdr:from>
    <xdr:ext cx="469744" cy="259045"/>
    <xdr:sp macro="" textlink="">
      <xdr:nvSpPr>
        <xdr:cNvPr id="425" name="普通建設事業費 （ うち新規整備　）該当値テキスト"/>
        <xdr:cNvSpPr txBox="1"/>
      </xdr:nvSpPr>
      <xdr:spPr>
        <a:xfrm>
          <a:off x="10528300" y="133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113475</xdr:rowOff>
    </xdr:from>
    <xdr:to>
      <xdr:col>50</xdr:col>
      <xdr:colOff>165100</xdr:colOff>
      <xdr:row>78</xdr:row>
      <xdr:rowOff>43625</xdr:rowOff>
    </xdr:to>
    <xdr:sp macro="" textlink="">
      <xdr:nvSpPr>
        <xdr:cNvPr id="426" name="楕円 425"/>
        <xdr:cNvSpPr/>
      </xdr:nvSpPr>
      <xdr:spPr>
        <a:xfrm>
          <a:off x="95885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34752</xdr:rowOff>
    </xdr:from>
    <xdr:ext cx="534377" cy="259045"/>
    <xdr:sp macro="" textlink="">
      <xdr:nvSpPr>
        <xdr:cNvPr id="427" name="テキスト ボックス 426"/>
        <xdr:cNvSpPr txBox="1"/>
      </xdr:nvSpPr>
      <xdr:spPr>
        <a:xfrm>
          <a:off x="9372111"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1640</xdr:rowOff>
    </xdr:from>
    <xdr:to>
      <xdr:col>46</xdr:col>
      <xdr:colOff>38100</xdr:colOff>
      <xdr:row>72</xdr:row>
      <xdr:rowOff>103240</xdr:rowOff>
    </xdr:to>
    <xdr:sp macro="" textlink="">
      <xdr:nvSpPr>
        <xdr:cNvPr id="428" name="楕円 427"/>
        <xdr:cNvSpPr/>
      </xdr:nvSpPr>
      <xdr:spPr>
        <a:xfrm>
          <a:off x="8699500" y="123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119767</xdr:rowOff>
    </xdr:from>
    <xdr:ext cx="534377" cy="259045"/>
    <xdr:sp macro="" textlink="">
      <xdr:nvSpPr>
        <xdr:cNvPr id="429" name="テキスト ボックス 428"/>
        <xdr:cNvSpPr txBox="1"/>
      </xdr:nvSpPr>
      <xdr:spPr>
        <a:xfrm>
          <a:off x="8483111" y="121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42837</xdr:rowOff>
    </xdr:from>
    <xdr:to>
      <xdr:col>41</xdr:col>
      <xdr:colOff>101600</xdr:colOff>
      <xdr:row>74</xdr:row>
      <xdr:rowOff>144437</xdr:rowOff>
    </xdr:to>
    <xdr:sp macro="" textlink="">
      <xdr:nvSpPr>
        <xdr:cNvPr id="430" name="楕円 429"/>
        <xdr:cNvSpPr/>
      </xdr:nvSpPr>
      <xdr:spPr>
        <a:xfrm>
          <a:off x="7810500" y="127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160964</xdr:rowOff>
    </xdr:from>
    <xdr:ext cx="534377" cy="259045"/>
    <xdr:sp macro="" textlink="">
      <xdr:nvSpPr>
        <xdr:cNvPr id="431" name="テキスト ボックス 430"/>
        <xdr:cNvSpPr txBox="1"/>
      </xdr:nvSpPr>
      <xdr:spPr>
        <a:xfrm>
          <a:off x="7594111" y="125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103462</xdr:rowOff>
    </xdr:from>
    <xdr:to>
      <xdr:col>55</xdr:col>
      <xdr:colOff>0</xdr:colOff>
      <xdr:row>97</xdr:row>
      <xdr:rowOff>145269</xdr:rowOff>
    </xdr:to>
    <xdr:cxnSp macro="">
      <xdr:nvCxnSpPr>
        <xdr:cNvPr id="458" name="直線コネクタ 457"/>
        <xdr:cNvCxnSpPr/>
      </xdr:nvCxnSpPr>
      <xdr:spPr>
        <a:xfrm flipV="1">
          <a:off x="9639300" y="16734112"/>
          <a:ext cx="838200" cy="4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116466</xdr:rowOff>
    </xdr:from>
    <xdr:to>
      <xdr:col>50</xdr:col>
      <xdr:colOff>114300</xdr:colOff>
      <xdr:row>97</xdr:row>
      <xdr:rowOff>145269</xdr:rowOff>
    </xdr:to>
    <xdr:cxnSp macro="">
      <xdr:nvCxnSpPr>
        <xdr:cNvPr id="461" name="直線コネクタ 460"/>
        <xdr:cNvCxnSpPr/>
      </xdr:nvCxnSpPr>
      <xdr:spPr>
        <a:xfrm>
          <a:off x="8750300" y="16747116"/>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130336</xdr:rowOff>
    </xdr:from>
    <xdr:to>
      <xdr:col>45</xdr:col>
      <xdr:colOff>177800</xdr:colOff>
      <xdr:row>97</xdr:row>
      <xdr:rowOff>116466</xdr:rowOff>
    </xdr:to>
    <xdr:cxnSp macro="">
      <xdr:nvCxnSpPr>
        <xdr:cNvPr id="464" name="直線コネクタ 463"/>
        <xdr:cNvCxnSpPr/>
      </xdr:nvCxnSpPr>
      <xdr:spPr>
        <a:xfrm>
          <a:off x="7861300" y="16589536"/>
          <a:ext cx="889000" cy="1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52662</xdr:rowOff>
    </xdr:from>
    <xdr:to>
      <xdr:col>55</xdr:col>
      <xdr:colOff>50800</xdr:colOff>
      <xdr:row>97</xdr:row>
      <xdr:rowOff>154262</xdr:rowOff>
    </xdr:to>
    <xdr:sp macro="" textlink="">
      <xdr:nvSpPr>
        <xdr:cNvPr id="474" name="楕円 473"/>
        <xdr:cNvSpPr/>
      </xdr:nvSpPr>
      <xdr:spPr>
        <a:xfrm>
          <a:off x="10426700" y="166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31089</xdr:rowOff>
    </xdr:from>
    <xdr:ext cx="534377" cy="259045"/>
    <xdr:sp macro="" textlink="">
      <xdr:nvSpPr>
        <xdr:cNvPr id="475" name="普通建設事業費 （ うち更新整備　）該当値テキスト"/>
        <xdr:cNvSpPr txBox="1"/>
      </xdr:nvSpPr>
      <xdr:spPr>
        <a:xfrm>
          <a:off x="10528300" y="166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94469</xdr:rowOff>
    </xdr:from>
    <xdr:to>
      <xdr:col>50</xdr:col>
      <xdr:colOff>165100</xdr:colOff>
      <xdr:row>98</xdr:row>
      <xdr:rowOff>24619</xdr:rowOff>
    </xdr:to>
    <xdr:sp macro="" textlink="">
      <xdr:nvSpPr>
        <xdr:cNvPr id="476" name="楕円 475"/>
        <xdr:cNvSpPr/>
      </xdr:nvSpPr>
      <xdr:spPr>
        <a:xfrm>
          <a:off x="9588500" y="167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15746</xdr:rowOff>
    </xdr:from>
    <xdr:ext cx="534377" cy="259045"/>
    <xdr:sp macro="" textlink="">
      <xdr:nvSpPr>
        <xdr:cNvPr id="477" name="テキスト ボックス 476"/>
        <xdr:cNvSpPr txBox="1"/>
      </xdr:nvSpPr>
      <xdr:spPr>
        <a:xfrm>
          <a:off x="9372111" y="168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65666</xdr:rowOff>
    </xdr:from>
    <xdr:to>
      <xdr:col>46</xdr:col>
      <xdr:colOff>38100</xdr:colOff>
      <xdr:row>97</xdr:row>
      <xdr:rowOff>167266</xdr:rowOff>
    </xdr:to>
    <xdr:sp macro="" textlink="">
      <xdr:nvSpPr>
        <xdr:cNvPr id="478" name="楕円 477"/>
        <xdr:cNvSpPr/>
      </xdr:nvSpPr>
      <xdr:spPr>
        <a:xfrm>
          <a:off x="8699500" y="166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158393</xdr:rowOff>
    </xdr:from>
    <xdr:ext cx="534377" cy="259045"/>
    <xdr:sp macro="" textlink="">
      <xdr:nvSpPr>
        <xdr:cNvPr id="479" name="テキスト ボックス 478"/>
        <xdr:cNvSpPr txBox="1"/>
      </xdr:nvSpPr>
      <xdr:spPr>
        <a:xfrm>
          <a:off x="8483111" y="16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79536</xdr:rowOff>
    </xdr:from>
    <xdr:to>
      <xdr:col>41</xdr:col>
      <xdr:colOff>101600</xdr:colOff>
      <xdr:row>97</xdr:row>
      <xdr:rowOff>9686</xdr:rowOff>
    </xdr:to>
    <xdr:sp macro="" textlink="">
      <xdr:nvSpPr>
        <xdr:cNvPr id="480" name="楕円 479"/>
        <xdr:cNvSpPr/>
      </xdr:nvSpPr>
      <xdr:spPr>
        <a:xfrm>
          <a:off x="7810500" y="165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26213</xdr:rowOff>
    </xdr:from>
    <xdr:ext cx="534377" cy="259045"/>
    <xdr:sp macro="" textlink="">
      <xdr:nvSpPr>
        <xdr:cNvPr id="481" name="テキスト ボックス 480"/>
        <xdr:cNvSpPr txBox="1"/>
      </xdr:nvSpPr>
      <xdr:spPr>
        <a:xfrm>
          <a:off x="7594111" y="1631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8795</xdr:rowOff>
    </xdr:from>
    <xdr:to>
      <xdr:col>85</xdr:col>
      <xdr:colOff>127000</xdr:colOff>
      <xdr:row>77</xdr:row>
      <xdr:rowOff>25217</xdr:rowOff>
    </xdr:to>
    <xdr:cxnSp macro="">
      <xdr:nvCxnSpPr>
        <xdr:cNvPr id="618" name="直線コネクタ 617"/>
        <xdr:cNvCxnSpPr/>
      </xdr:nvCxnSpPr>
      <xdr:spPr>
        <a:xfrm flipV="1">
          <a:off x="15481300" y="13210445"/>
          <a:ext cx="8382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25217</xdr:rowOff>
    </xdr:from>
    <xdr:to>
      <xdr:col>81</xdr:col>
      <xdr:colOff>50800</xdr:colOff>
      <xdr:row>77</xdr:row>
      <xdr:rowOff>31783</xdr:rowOff>
    </xdr:to>
    <xdr:cxnSp macro="">
      <xdr:nvCxnSpPr>
        <xdr:cNvPr id="621" name="直線コネクタ 620"/>
        <xdr:cNvCxnSpPr/>
      </xdr:nvCxnSpPr>
      <xdr:spPr>
        <a:xfrm flipV="1">
          <a:off x="14592300" y="13226867"/>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26946</xdr:rowOff>
    </xdr:from>
    <xdr:to>
      <xdr:col>76</xdr:col>
      <xdr:colOff>114300</xdr:colOff>
      <xdr:row>77</xdr:row>
      <xdr:rowOff>31783</xdr:rowOff>
    </xdr:to>
    <xdr:cxnSp macro="">
      <xdr:nvCxnSpPr>
        <xdr:cNvPr id="624" name="直線コネクタ 623"/>
        <xdr:cNvCxnSpPr/>
      </xdr:nvCxnSpPr>
      <xdr:spPr>
        <a:xfrm>
          <a:off x="13703300" y="13228596"/>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26946</xdr:rowOff>
    </xdr:from>
    <xdr:to>
      <xdr:col>71</xdr:col>
      <xdr:colOff>177800</xdr:colOff>
      <xdr:row>77</xdr:row>
      <xdr:rowOff>41712</xdr:rowOff>
    </xdr:to>
    <xdr:cxnSp macro="">
      <xdr:nvCxnSpPr>
        <xdr:cNvPr id="627" name="直線コネクタ 626"/>
        <xdr:cNvCxnSpPr/>
      </xdr:nvCxnSpPr>
      <xdr:spPr>
        <a:xfrm flipV="1">
          <a:off x="12814300" y="13228596"/>
          <a:ext cx="889000" cy="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129445</xdr:rowOff>
    </xdr:from>
    <xdr:to>
      <xdr:col>85</xdr:col>
      <xdr:colOff>177800</xdr:colOff>
      <xdr:row>77</xdr:row>
      <xdr:rowOff>59595</xdr:rowOff>
    </xdr:to>
    <xdr:sp macro="" textlink="">
      <xdr:nvSpPr>
        <xdr:cNvPr id="637" name="楕円 636"/>
        <xdr:cNvSpPr/>
      </xdr:nvSpPr>
      <xdr:spPr>
        <a:xfrm>
          <a:off x="16268700" y="131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107872</xdr:rowOff>
    </xdr:from>
    <xdr:ext cx="534377" cy="259045"/>
    <xdr:sp macro="" textlink="">
      <xdr:nvSpPr>
        <xdr:cNvPr id="638" name="公債費該当値テキスト"/>
        <xdr:cNvSpPr txBox="1"/>
      </xdr:nvSpPr>
      <xdr:spPr>
        <a:xfrm>
          <a:off x="16370300" y="131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145867</xdr:rowOff>
    </xdr:from>
    <xdr:to>
      <xdr:col>81</xdr:col>
      <xdr:colOff>101600</xdr:colOff>
      <xdr:row>77</xdr:row>
      <xdr:rowOff>76017</xdr:rowOff>
    </xdr:to>
    <xdr:sp macro="" textlink="">
      <xdr:nvSpPr>
        <xdr:cNvPr id="639" name="楕円 638"/>
        <xdr:cNvSpPr/>
      </xdr:nvSpPr>
      <xdr:spPr>
        <a:xfrm>
          <a:off x="15430500" y="131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67144</xdr:rowOff>
    </xdr:from>
    <xdr:ext cx="534377" cy="259045"/>
    <xdr:sp macro="" textlink="">
      <xdr:nvSpPr>
        <xdr:cNvPr id="640" name="テキスト ボックス 639"/>
        <xdr:cNvSpPr txBox="1"/>
      </xdr:nvSpPr>
      <xdr:spPr>
        <a:xfrm>
          <a:off x="15214111" y="132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152433</xdr:rowOff>
    </xdr:from>
    <xdr:to>
      <xdr:col>76</xdr:col>
      <xdr:colOff>165100</xdr:colOff>
      <xdr:row>77</xdr:row>
      <xdr:rowOff>82583</xdr:rowOff>
    </xdr:to>
    <xdr:sp macro="" textlink="">
      <xdr:nvSpPr>
        <xdr:cNvPr id="641" name="楕円 640"/>
        <xdr:cNvSpPr/>
      </xdr:nvSpPr>
      <xdr:spPr>
        <a:xfrm>
          <a:off x="14541500" y="1318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73710</xdr:rowOff>
    </xdr:from>
    <xdr:ext cx="534377" cy="259045"/>
    <xdr:sp macro="" textlink="">
      <xdr:nvSpPr>
        <xdr:cNvPr id="642" name="テキスト ボックス 641"/>
        <xdr:cNvSpPr txBox="1"/>
      </xdr:nvSpPr>
      <xdr:spPr>
        <a:xfrm>
          <a:off x="14325111" y="1327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147596</xdr:rowOff>
    </xdr:from>
    <xdr:to>
      <xdr:col>72</xdr:col>
      <xdr:colOff>38100</xdr:colOff>
      <xdr:row>77</xdr:row>
      <xdr:rowOff>77746</xdr:rowOff>
    </xdr:to>
    <xdr:sp macro="" textlink="">
      <xdr:nvSpPr>
        <xdr:cNvPr id="643" name="楕円 642"/>
        <xdr:cNvSpPr/>
      </xdr:nvSpPr>
      <xdr:spPr>
        <a:xfrm>
          <a:off x="13652500" y="131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68873</xdr:rowOff>
    </xdr:from>
    <xdr:ext cx="534377" cy="259045"/>
    <xdr:sp macro="" textlink="">
      <xdr:nvSpPr>
        <xdr:cNvPr id="644" name="テキスト ボックス 643"/>
        <xdr:cNvSpPr txBox="1"/>
      </xdr:nvSpPr>
      <xdr:spPr>
        <a:xfrm>
          <a:off x="13436111" y="132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162362</xdr:rowOff>
    </xdr:from>
    <xdr:to>
      <xdr:col>67</xdr:col>
      <xdr:colOff>101600</xdr:colOff>
      <xdr:row>77</xdr:row>
      <xdr:rowOff>92512</xdr:rowOff>
    </xdr:to>
    <xdr:sp macro="" textlink="">
      <xdr:nvSpPr>
        <xdr:cNvPr id="645" name="楕円 644"/>
        <xdr:cNvSpPr/>
      </xdr:nvSpPr>
      <xdr:spPr>
        <a:xfrm>
          <a:off x="12763500" y="131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83639</xdr:rowOff>
    </xdr:from>
    <xdr:ext cx="534377" cy="259045"/>
    <xdr:sp macro="" textlink="">
      <xdr:nvSpPr>
        <xdr:cNvPr id="646" name="テキスト ボックス 645"/>
        <xdr:cNvSpPr txBox="1"/>
      </xdr:nvSpPr>
      <xdr:spPr>
        <a:xfrm>
          <a:off x="12547111" y="1328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88951</xdr:rowOff>
    </xdr:from>
    <xdr:to>
      <xdr:col>85</xdr:col>
      <xdr:colOff>127000</xdr:colOff>
      <xdr:row>98</xdr:row>
      <xdr:rowOff>122948</xdr:rowOff>
    </xdr:to>
    <xdr:cxnSp macro="">
      <xdr:nvCxnSpPr>
        <xdr:cNvPr id="677" name="直線コネクタ 676"/>
        <xdr:cNvCxnSpPr/>
      </xdr:nvCxnSpPr>
      <xdr:spPr>
        <a:xfrm flipV="1">
          <a:off x="15481300" y="16891051"/>
          <a:ext cx="8382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87351</xdr:rowOff>
    </xdr:from>
    <xdr:to>
      <xdr:col>81</xdr:col>
      <xdr:colOff>50800</xdr:colOff>
      <xdr:row>98</xdr:row>
      <xdr:rowOff>122948</xdr:rowOff>
    </xdr:to>
    <xdr:cxnSp macro="">
      <xdr:nvCxnSpPr>
        <xdr:cNvPr id="680" name="直線コネクタ 679"/>
        <xdr:cNvCxnSpPr/>
      </xdr:nvCxnSpPr>
      <xdr:spPr>
        <a:xfrm>
          <a:off x="14592300" y="16889451"/>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87351</xdr:rowOff>
    </xdr:from>
    <xdr:to>
      <xdr:col>76</xdr:col>
      <xdr:colOff>114300</xdr:colOff>
      <xdr:row>98</xdr:row>
      <xdr:rowOff>88999</xdr:rowOff>
    </xdr:to>
    <xdr:cxnSp macro="">
      <xdr:nvCxnSpPr>
        <xdr:cNvPr id="683" name="直線コネクタ 682"/>
        <xdr:cNvCxnSpPr/>
      </xdr:nvCxnSpPr>
      <xdr:spPr>
        <a:xfrm flipV="1">
          <a:off x="13703300" y="16889451"/>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20665</xdr:rowOff>
    </xdr:from>
    <xdr:to>
      <xdr:col>71</xdr:col>
      <xdr:colOff>177800</xdr:colOff>
      <xdr:row>98</xdr:row>
      <xdr:rowOff>88999</xdr:rowOff>
    </xdr:to>
    <xdr:cxnSp macro="">
      <xdr:nvCxnSpPr>
        <xdr:cNvPr id="686" name="直線コネクタ 685"/>
        <xdr:cNvCxnSpPr/>
      </xdr:nvCxnSpPr>
      <xdr:spPr>
        <a:xfrm>
          <a:off x="12814300" y="16822765"/>
          <a:ext cx="8890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38151</xdr:rowOff>
    </xdr:from>
    <xdr:to>
      <xdr:col>85</xdr:col>
      <xdr:colOff>177800</xdr:colOff>
      <xdr:row>98</xdr:row>
      <xdr:rowOff>139751</xdr:rowOff>
    </xdr:to>
    <xdr:sp macro="" textlink="">
      <xdr:nvSpPr>
        <xdr:cNvPr id="696" name="楕円 695"/>
        <xdr:cNvSpPr/>
      </xdr:nvSpPr>
      <xdr:spPr>
        <a:xfrm>
          <a:off x="16268700" y="1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16578</xdr:rowOff>
    </xdr:from>
    <xdr:ext cx="534377" cy="259045"/>
    <xdr:sp macro="" textlink="">
      <xdr:nvSpPr>
        <xdr:cNvPr id="697" name="積立金該当値テキスト"/>
        <xdr:cNvSpPr txBox="1"/>
      </xdr:nvSpPr>
      <xdr:spPr>
        <a:xfrm>
          <a:off x="16370300"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72148</xdr:rowOff>
    </xdr:from>
    <xdr:to>
      <xdr:col>81</xdr:col>
      <xdr:colOff>101600</xdr:colOff>
      <xdr:row>99</xdr:row>
      <xdr:rowOff>2298</xdr:rowOff>
    </xdr:to>
    <xdr:sp macro="" textlink="">
      <xdr:nvSpPr>
        <xdr:cNvPr id="698" name="楕円 697"/>
        <xdr:cNvSpPr/>
      </xdr:nvSpPr>
      <xdr:spPr>
        <a:xfrm>
          <a:off x="15430500" y="168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164875</xdr:rowOff>
    </xdr:from>
    <xdr:ext cx="469744" cy="259045"/>
    <xdr:sp macro="" textlink="">
      <xdr:nvSpPr>
        <xdr:cNvPr id="699" name="テキスト ボックス 698"/>
        <xdr:cNvSpPr txBox="1"/>
      </xdr:nvSpPr>
      <xdr:spPr>
        <a:xfrm>
          <a:off x="15246428" y="1696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36551</xdr:rowOff>
    </xdr:from>
    <xdr:to>
      <xdr:col>76</xdr:col>
      <xdr:colOff>165100</xdr:colOff>
      <xdr:row>98</xdr:row>
      <xdr:rowOff>138151</xdr:rowOff>
    </xdr:to>
    <xdr:sp macro="" textlink="">
      <xdr:nvSpPr>
        <xdr:cNvPr id="700" name="楕円 699"/>
        <xdr:cNvSpPr/>
      </xdr:nvSpPr>
      <xdr:spPr>
        <a:xfrm>
          <a:off x="14541500" y="168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129278</xdr:rowOff>
    </xdr:from>
    <xdr:ext cx="534377" cy="259045"/>
    <xdr:sp macro="" textlink="">
      <xdr:nvSpPr>
        <xdr:cNvPr id="701" name="テキスト ボックス 700"/>
        <xdr:cNvSpPr txBox="1"/>
      </xdr:nvSpPr>
      <xdr:spPr>
        <a:xfrm>
          <a:off x="14325111" y="169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38199</xdr:rowOff>
    </xdr:from>
    <xdr:to>
      <xdr:col>72</xdr:col>
      <xdr:colOff>38100</xdr:colOff>
      <xdr:row>98</xdr:row>
      <xdr:rowOff>139799</xdr:rowOff>
    </xdr:to>
    <xdr:sp macro="" textlink="">
      <xdr:nvSpPr>
        <xdr:cNvPr id="702" name="楕円 701"/>
        <xdr:cNvSpPr/>
      </xdr:nvSpPr>
      <xdr:spPr>
        <a:xfrm>
          <a:off x="13652500" y="168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130926</xdr:rowOff>
    </xdr:from>
    <xdr:ext cx="534377" cy="259045"/>
    <xdr:sp macro="" textlink="">
      <xdr:nvSpPr>
        <xdr:cNvPr id="703" name="テキスト ボックス 702"/>
        <xdr:cNvSpPr txBox="1"/>
      </xdr:nvSpPr>
      <xdr:spPr>
        <a:xfrm>
          <a:off x="13436111" y="169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141315</xdr:rowOff>
    </xdr:from>
    <xdr:to>
      <xdr:col>67</xdr:col>
      <xdr:colOff>101600</xdr:colOff>
      <xdr:row>98</xdr:row>
      <xdr:rowOff>71465</xdr:rowOff>
    </xdr:to>
    <xdr:sp macro="" textlink="">
      <xdr:nvSpPr>
        <xdr:cNvPr id="704" name="楕円 703"/>
        <xdr:cNvSpPr/>
      </xdr:nvSpPr>
      <xdr:spPr>
        <a:xfrm>
          <a:off x="12763500" y="167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62592</xdr:rowOff>
    </xdr:from>
    <xdr:ext cx="534377" cy="259045"/>
    <xdr:sp macro="" textlink="">
      <xdr:nvSpPr>
        <xdr:cNvPr id="705" name="テキスト ボックス 704"/>
        <xdr:cNvSpPr txBox="1"/>
      </xdr:nvSpPr>
      <xdr:spPr>
        <a:xfrm>
          <a:off x="12547111" y="168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98846</xdr:rowOff>
    </xdr:from>
    <xdr:to>
      <xdr:col>116</xdr:col>
      <xdr:colOff>63500</xdr:colOff>
      <xdr:row>39</xdr:row>
      <xdr:rowOff>98878</xdr:rowOff>
    </xdr:to>
    <xdr:cxnSp macro="">
      <xdr:nvCxnSpPr>
        <xdr:cNvPr id="736" name="直線コネクタ 735"/>
        <xdr:cNvCxnSpPr/>
      </xdr:nvCxnSpPr>
      <xdr:spPr>
        <a:xfrm>
          <a:off x="21323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98846</xdr:rowOff>
    </xdr:from>
    <xdr:to>
      <xdr:col>111</xdr:col>
      <xdr:colOff>177800</xdr:colOff>
      <xdr:row>39</xdr:row>
      <xdr:rowOff>98846</xdr:rowOff>
    </xdr:to>
    <xdr:cxnSp macro="">
      <xdr:nvCxnSpPr>
        <xdr:cNvPr id="739" name="直線コネクタ 738"/>
        <xdr:cNvCxnSpPr/>
      </xdr:nvCxnSpPr>
      <xdr:spPr>
        <a:xfrm>
          <a:off x="20434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98846</xdr:rowOff>
    </xdr:from>
    <xdr:to>
      <xdr:col>107</xdr:col>
      <xdr:colOff>50800</xdr:colOff>
      <xdr:row>39</xdr:row>
      <xdr:rowOff>98846</xdr:rowOff>
    </xdr:to>
    <xdr:cxnSp macro="">
      <xdr:nvCxnSpPr>
        <xdr:cNvPr id="742" name="直線コネクタ 741"/>
        <xdr:cNvCxnSpPr/>
      </xdr:nvCxnSpPr>
      <xdr:spPr>
        <a:xfrm>
          <a:off x="19545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98846</xdr:rowOff>
    </xdr:from>
    <xdr:to>
      <xdr:col>102</xdr:col>
      <xdr:colOff>114300</xdr:colOff>
      <xdr:row>39</xdr:row>
      <xdr:rowOff>98846</xdr:rowOff>
    </xdr:to>
    <xdr:cxnSp macro="">
      <xdr:nvCxnSpPr>
        <xdr:cNvPr id="745" name="直線コネクタ 744"/>
        <xdr:cNvCxnSpPr/>
      </xdr:nvCxnSpPr>
      <xdr:spPr>
        <a:xfrm>
          <a:off x="18656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48046</xdr:rowOff>
    </xdr:from>
    <xdr:to>
      <xdr:col>112</xdr:col>
      <xdr:colOff>38100</xdr:colOff>
      <xdr:row>39</xdr:row>
      <xdr:rowOff>149646</xdr:rowOff>
    </xdr:to>
    <xdr:sp macro="" textlink="">
      <xdr:nvSpPr>
        <xdr:cNvPr id="757" name="楕円 756"/>
        <xdr:cNvSpPr/>
      </xdr:nvSpPr>
      <xdr:spPr>
        <a:xfrm>
          <a:off x="21272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140773</xdr:rowOff>
    </xdr:from>
    <xdr:ext cx="249299" cy="259045"/>
    <xdr:sp macro="" textlink="">
      <xdr:nvSpPr>
        <xdr:cNvPr id="758" name="テキスト ボックス 757"/>
        <xdr:cNvSpPr txBox="1"/>
      </xdr:nvSpPr>
      <xdr:spPr>
        <a:xfrm>
          <a:off x="21198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48046</xdr:rowOff>
    </xdr:from>
    <xdr:to>
      <xdr:col>107</xdr:col>
      <xdr:colOff>101600</xdr:colOff>
      <xdr:row>39</xdr:row>
      <xdr:rowOff>149646</xdr:rowOff>
    </xdr:to>
    <xdr:sp macro="" textlink="">
      <xdr:nvSpPr>
        <xdr:cNvPr id="759" name="楕円 758"/>
        <xdr:cNvSpPr/>
      </xdr:nvSpPr>
      <xdr:spPr>
        <a:xfrm>
          <a:off x="20383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140773</xdr:rowOff>
    </xdr:from>
    <xdr:ext cx="249299" cy="259045"/>
    <xdr:sp macro="" textlink="">
      <xdr:nvSpPr>
        <xdr:cNvPr id="760" name="テキスト ボックス 759"/>
        <xdr:cNvSpPr txBox="1"/>
      </xdr:nvSpPr>
      <xdr:spPr>
        <a:xfrm>
          <a:off x="20309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48046</xdr:rowOff>
    </xdr:from>
    <xdr:to>
      <xdr:col>102</xdr:col>
      <xdr:colOff>165100</xdr:colOff>
      <xdr:row>39</xdr:row>
      <xdr:rowOff>149646</xdr:rowOff>
    </xdr:to>
    <xdr:sp macro="" textlink="">
      <xdr:nvSpPr>
        <xdr:cNvPr id="761" name="楕円 760"/>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140773</xdr:rowOff>
    </xdr:from>
    <xdr:ext cx="249299" cy="259045"/>
    <xdr:sp macro="" textlink="">
      <xdr:nvSpPr>
        <xdr:cNvPr id="762" name="テキスト ボックス 761"/>
        <xdr:cNvSpPr txBox="1"/>
      </xdr:nvSpPr>
      <xdr:spPr>
        <a:xfrm>
          <a:off x="19420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48046</xdr:rowOff>
    </xdr:from>
    <xdr:to>
      <xdr:col>98</xdr:col>
      <xdr:colOff>38100</xdr:colOff>
      <xdr:row>39</xdr:row>
      <xdr:rowOff>149646</xdr:rowOff>
    </xdr:to>
    <xdr:sp macro="" textlink="">
      <xdr:nvSpPr>
        <xdr:cNvPr id="763" name="楕円 762"/>
        <xdr:cNvSpPr/>
      </xdr:nvSpPr>
      <xdr:spPr>
        <a:xfrm>
          <a:off x="18605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140773</xdr:rowOff>
    </xdr:from>
    <xdr:ext cx="249299" cy="259045"/>
    <xdr:sp macro="" textlink="">
      <xdr:nvSpPr>
        <xdr:cNvPr id="764" name="テキスト ボックス 763"/>
        <xdr:cNvSpPr txBox="1"/>
      </xdr:nvSpPr>
      <xdr:spPr>
        <a:xfrm>
          <a:off x="18531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42469</xdr:rowOff>
    </xdr:from>
    <xdr:to>
      <xdr:col>111</xdr:col>
      <xdr:colOff>177800</xdr:colOff>
      <xdr:row>59</xdr:row>
      <xdr:rowOff>44450</xdr:rowOff>
    </xdr:to>
    <xdr:cxnSp macro="">
      <xdr:nvCxnSpPr>
        <xdr:cNvPr id="796" name="直線コネクタ 795"/>
        <xdr:cNvCxnSpPr/>
      </xdr:nvCxnSpPr>
      <xdr:spPr>
        <a:xfrm>
          <a:off x="20434300" y="1015801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42469</xdr:rowOff>
    </xdr:from>
    <xdr:to>
      <xdr:col>107</xdr:col>
      <xdr:colOff>50800</xdr:colOff>
      <xdr:row>59</xdr:row>
      <xdr:rowOff>43650</xdr:rowOff>
    </xdr:to>
    <xdr:cxnSp macro="">
      <xdr:nvCxnSpPr>
        <xdr:cNvPr id="799" name="直線コネクタ 798"/>
        <xdr:cNvCxnSpPr/>
      </xdr:nvCxnSpPr>
      <xdr:spPr>
        <a:xfrm flipV="1">
          <a:off x="19545300" y="1015801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170599</xdr:rowOff>
    </xdr:from>
    <xdr:to>
      <xdr:col>102</xdr:col>
      <xdr:colOff>114300</xdr:colOff>
      <xdr:row>59</xdr:row>
      <xdr:rowOff>43650</xdr:rowOff>
    </xdr:to>
    <xdr:cxnSp macro="">
      <xdr:nvCxnSpPr>
        <xdr:cNvPr id="802" name="直線コネクタ 801"/>
        <xdr:cNvCxnSpPr/>
      </xdr:nvCxnSpPr>
      <xdr:spPr>
        <a:xfrm>
          <a:off x="18656300" y="10114699"/>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163119</xdr:rowOff>
    </xdr:from>
    <xdr:to>
      <xdr:col>107</xdr:col>
      <xdr:colOff>101600</xdr:colOff>
      <xdr:row>59</xdr:row>
      <xdr:rowOff>93269</xdr:rowOff>
    </xdr:to>
    <xdr:sp macro="" textlink="">
      <xdr:nvSpPr>
        <xdr:cNvPr id="816" name="楕円 815"/>
        <xdr:cNvSpPr/>
      </xdr:nvSpPr>
      <xdr:spPr>
        <a:xfrm>
          <a:off x="20383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84396</xdr:rowOff>
    </xdr:from>
    <xdr:ext cx="313932" cy="259045"/>
    <xdr:sp macro="" textlink="">
      <xdr:nvSpPr>
        <xdr:cNvPr id="817" name="テキスト ボックス 816"/>
        <xdr:cNvSpPr txBox="1"/>
      </xdr:nvSpPr>
      <xdr:spPr>
        <a:xfrm>
          <a:off x="20277333" y="10199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164300</xdr:rowOff>
    </xdr:from>
    <xdr:to>
      <xdr:col>102</xdr:col>
      <xdr:colOff>165100</xdr:colOff>
      <xdr:row>59</xdr:row>
      <xdr:rowOff>94450</xdr:rowOff>
    </xdr:to>
    <xdr:sp macro="" textlink="">
      <xdr:nvSpPr>
        <xdr:cNvPr id="818" name="楕円 817"/>
        <xdr:cNvSpPr/>
      </xdr:nvSpPr>
      <xdr:spPr>
        <a:xfrm>
          <a:off x="194945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85577</xdr:rowOff>
    </xdr:from>
    <xdr:ext cx="313932" cy="259045"/>
    <xdr:sp macro="" textlink="">
      <xdr:nvSpPr>
        <xdr:cNvPr id="819" name="テキスト ボックス 818"/>
        <xdr:cNvSpPr txBox="1"/>
      </xdr:nvSpPr>
      <xdr:spPr>
        <a:xfrm>
          <a:off x="19388333" y="10201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119799</xdr:rowOff>
    </xdr:from>
    <xdr:to>
      <xdr:col>98</xdr:col>
      <xdr:colOff>38100</xdr:colOff>
      <xdr:row>59</xdr:row>
      <xdr:rowOff>49949</xdr:rowOff>
    </xdr:to>
    <xdr:sp macro="" textlink="">
      <xdr:nvSpPr>
        <xdr:cNvPr id="820" name="楕円 819"/>
        <xdr:cNvSpPr/>
      </xdr:nvSpPr>
      <xdr:spPr>
        <a:xfrm>
          <a:off x="18605500" y="10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41076</xdr:rowOff>
    </xdr:from>
    <xdr:ext cx="469744" cy="259045"/>
    <xdr:sp macro="" textlink="">
      <xdr:nvSpPr>
        <xdr:cNvPr id="821" name="テキスト ボックス 820"/>
        <xdr:cNvSpPr txBox="1"/>
      </xdr:nvSpPr>
      <xdr:spPr>
        <a:xfrm>
          <a:off x="18421428" y="1015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32356</xdr:rowOff>
    </xdr:from>
    <xdr:to>
      <xdr:col>116</xdr:col>
      <xdr:colOff>63500</xdr:colOff>
      <xdr:row>76</xdr:row>
      <xdr:rowOff>150346</xdr:rowOff>
    </xdr:to>
    <xdr:cxnSp macro="">
      <xdr:nvCxnSpPr>
        <xdr:cNvPr id="853" name="直線コネクタ 852"/>
        <xdr:cNvCxnSpPr/>
      </xdr:nvCxnSpPr>
      <xdr:spPr>
        <a:xfrm flipV="1">
          <a:off x="21323300" y="12376756"/>
          <a:ext cx="838200" cy="80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144811</xdr:rowOff>
    </xdr:from>
    <xdr:to>
      <xdr:col>111</xdr:col>
      <xdr:colOff>177800</xdr:colOff>
      <xdr:row>76</xdr:row>
      <xdr:rowOff>150346</xdr:rowOff>
    </xdr:to>
    <xdr:cxnSp macro="">
      <xdr:nvCxnSpPr>
        <xdr:cNvPr id="856" name="直線コネクタ 855"/>
        <xdr:cNvCxnSpPr/>
      </xdr:nvCxnSpPr>
      <xdr:spPr>
        <a:xfrm>
          <a:off x="20434300" y="13175011"/>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144811</xdr:rowOff>
    </xdr:from>
    <xdr:to>
      <xdr:col>107</xdr:col>
      <xdr:colOff>50800</xdr:colOff>
      <xdr:row>77</xdr:row>
      <xdr:rowOff>36406</xdr:rowOff>
    </xdr:to>
    <xdr:cxnSp macro="">
      <xdr:nvCxnSpPr>
        <xdr:cNvPr id="859" name="直線コネクタ 858"/>
        <xdr:cNvCxnSpPr/>
      </xdr:nvCxnSpPr>
      <xdr:spPr>
        <a:xfrm flipV="1">
          <a:off x="19545300" y="13175011"/>
          <a:ext cx="8890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36406</xdr:rowOff>
    </xdr:from>
    <xdr:to>
      <xdr:col>102</xdr:col>
      <xdr:colOff>114300</xdr:colOff>
      <xdr:row>77</xdr:row>
      <xdr:rowOff>62581</xdr:rowOff>
    </xdr:to>
    <xdr:cxnSp macro="">
      <xdr:nvCxnSpPr>
        <xdr:cNvPr id="862" name="直線コネクタ 861"/>
        <xdr:cNvCxnSpPr/>
      </xdr:nvCxnSpPr>
      <xdr:spPr>
        <a:xfrm flipV="1">
          <a:off x="18656300" y="13238056"/>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153006</xdr:rowOff>
    </xdr:from>
    <xdr:to>
      <xdr:col>116</xdr:col>
      <xdr:colOff>114300</xdr:colOff>
      <xdr:row>72</xdr:row>
      <xdr:rowOff>83156</xdr:rowOff>
    </xdr:to>
    <xdr:sp macro="" textlink="">
      <xdr:nvSpPr>
        <xdr:cNvPr id="872" name="楕円 871"/>
        <xdr:cNvSpPr/>
      </xdr:nvSpPr>
      <xdr:spPr>
        <a:xfrm>
          <a:off x="22110700" y="123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4433</xdr:rowOff>
    </xdr:from>
    <xdr:ext cx="534377" cy="259045"/>
    <xdr:sp macro="" textlink="">
      <xdr:nvSpPr>
        <xdr:cNvPr id="873" name="繰出金該当値テキスト"/>
        <xdr:cNvSpPr txBox="1"/>
      </xdr:nvSpPr>
      <xdr:spPr>
        <a:xfrm>
          <a:off x="22212300" y="121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99546</xdr:rowOff>
    </xdr:from>
    <xdr:to>
      <xdr:col>112</xdr:col>
      <xdr:colOff>38100</xdr:colOff>
      <xdr:row>77</xdr:row>
      <xdr:rowOff>29696</xdr:rowOff>
    </xdr:to>
    <xdr:sp macro="" textlink="">
      <xdr:nvSpPr>
        <xdr:cNvPr id="874" name="楕円 873"/>
        <xdr:cNvSpPr/>
      </xdr:nvSpPr>
      <xdr:spPr>
        <a:xfrm>
          <a:off x="21272500" y="13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20823</xdr:rowOff>
    </xdr:from>
    <xdr:ext cx="534377" cy="259045"/>
    <xdr:sp macro="" textlink="">
      <xdr:nvSpPr>
        <xdr:cNvPr id="875" name="テキスト ボックス 874"/>
        <xdr:cNvSpPr txBox="1"/>
      </xdr:nvSpPr>
      <xdr:spPr>
        <a:xfrm>
          <a:off x="21056111" y="1322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94011</xdr:rowOff>
    </xdr:from>
    <xdr:to>
      <xdr:col>107</xdr:col>
      <xdr:colOff>101600</xdr:colOff>
      <xdr:row>77</xdr:row>
      <xdr:rowOff>24161</xdr:rowOff>
    </xdr:to>
    <xdr:sp macro="" textlink="">
      <xdr:nvSpPr>
        <xdr:cNvPr id="876" name="楕円 875"/>
        <xdr:cNvSpPr/>
      </xdr:nvSpPr>
      <xdr:spPr>
        <a:xfrm>
          <a:off x="20383500" y="131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15288</xdr:rowOff>
    </xdr:from>
    <xdr:ext cx="534377" cy="259045"/>
    <xdr:sp macro="" textlink="">
      <xdr:nvSpPr>
        <xdr:cNvPr id="877" name="テキスト ボックス 876"/>
        <xdr:cNvSpPr txBox="1"/>
      </xdr:nvSpPr>
      <xdr:spPr>
        <a:xfrm>
          <a:off x="20167111" y="13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157056</xdr:rowOff>
    </xdr:from>
    <xdr:to>
      <xdr:col>102</xdr:col>
      <xdr:colOff>165100</xdr:colOff>
      <xdr:row>77</xdr:row>
      <xdr:rowOff>87206</xdr:rowOff>
    </xdr:to>
    <xdr:sp macro="" textlink="">
      <xdr:nvSpPr>
        <xdr:cNvPr id="878" name="楕円 877"/>
        <xdr:cNvSpPr/>
      </xdr:nvSpPr>
      <xdr:spPr>
        <a:xfrm>
          <a:off x="19494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78333</xdr:rowOff>
    </xdr:from>
    <xdr:ext cx="534377" cy="259045"/>
    <xdr:sp macro="" textlink="">
      <xdr:nvSpPr>
        <xdr:cNvPr id="879" name="テキスト ボックス 878"/>
        <xdr:cNvSpPr txBox="1"/>
      </xdr:nvSpPr>
      <xdr:spPr>
        <a:xfrm>
          <a:off x="19278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11781</xdr:rowOff>
    </xdr:from>
    <xdr:to>
      <xdr:col>98</xdr:col>
      <xdr:colOff>38100</xdr:colOff>
      <xdr:row>77</xdr:row>
      <xdr:rowOff>113381</xdr:rowOff>
    </xdr:to>
    <xdr:sp macro="" textlink="">
      <xdr:nvSpPr>
        <xdr:cNvPr id="880" name="楕円 879"/>
        <xdr:cNvSpPr/>
      </xdr:nvSpPr>
      <xdr:spPr>
        <a:xfrm>
          <a:off x="18605500" y="132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104508</xdr:rowOff>
    </xdr:from>
    <xdr:ext cx="534377" cy="259045"/>
    <xdr:sp macro="" textlink="">
      <xdr:nvSpPr>
        <xdr:cNvPr id="881" name="テキスト ボックス 880"/>
        <xdr:cNvSpPr txBox="1"/>
      </xdr:nvSpPr>
      <xdr:spPr>
        <a:xfrm>
          <a:off x="18389111" y="133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千円となっている。構成費目である、人件費、物件費、維持補修費、補助費などは類似団体より低く抑えることができている。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口に対して行政面積が狭いため、インフラや公共施設の維持管理にかかる費用が少ないためだと考えられる。普通建設事業費は、新規・更新ともに大きな事業が完了したため、類似団体より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公債費については、庁舎建設事業や道路整備事業等の大規模事業の償還が始まるため、今後増加していくことが見込まれる。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繰出金については、今年度臨時的支出として、特別会計で行っている企業誘致事業の用地取得のための繰出し（一人当たり</a:t>
          </a:r>
          <a:r>
            <a:rPr kumimoji="1" lang="en-US" altLang="ja-JP" sz="1300">
              <a:latin typeface="ＭＳ Ｐゴシック" panose="020B0600070205080204" pitchFamily="50" charset="-128"/>
              <a:ea typeface="ＭＳ Ｐゴシック" panose="020B0600070205080204" pitchFamily="50" charset="-128"/>
            </a:rPr>
            <a:t>50,541</a:t>
          </a:r>
          <a:r>
            <a:rPr kumimoji="1" lang="ja-JP" altLang="en-US" sz="1300">
              <a:latin typeface="ＭＳ Ｐゴシック" panose="020B0600070205080204" pitchFamily="50" charset="-128"/>
              <a:ea typeface="ＭＳ Ｐゴシック" panose="020B0600070205080204" pitchFamily="50" charset="-128"/>
            </a:rPr>
            <a:t>円）があったため、大幅に増加したが、今後は例年並みに落ち着く見込みである。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今後も安定した財政運営となるよう、個々の事業について必要な改善を行う。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73733</xdr:rowOff>
    </xdr:from>
    <xdr:to>
      <xdr:col>24</xdr:col>
      <xdr:colOff>63500</xdr:colOff>
      <xdr:row>38</xdr:row>
      <xdr:rowOff>125984</xdr:rowOff>
    </xdr:to>
    <xdr:cxnSp macro="">
      <xdr:nvCxnSpPr>
        <xdr:cNvPr id="63" name="直線コネクタ 62"/>
        <xdr:cNvCxnSpPr/>
      </xdr:nvCxnSpPr>
      <xdr:spPr>
        <a:xfrm>
          <a:off x="3797300" y="658883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94307</xdr:rowOff>
    </xdr:from>
    <xdr:to>
      <xdr:col>19</xdr:col>
      <xdr:colOff>177800</xdr:colOff>
      <xdr:row>38</xdr:row>
      <xdr:rowOff>73733</xdr:rowOff>
    </xdr:to>
    <xdr:cxnSp macro="">
      <xdr:nvCxnSpPr>
        <xdr:cNvPr id="66" name="直線コネクタ 65"/>
        <xdr:cNvCxnSpPr/>
      </xdr:nvCxnSpPr>
      <xdr:spPr>
        <a:xfrm>
          <a:off x="2908300" y="643795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94307</xdr:rowOff>
    </xdr:from>
    <xdr:to>
      <xdr:col>15</xdr:col>
      <xdr:colOff>50800</xdr:colOff>
      <xdr:row>37</xdr:row>
      <xdr:rowOff>168111</xdr:rowOff>
    </xdr:to>
    <xdr:cxnSp macro="">
      <xdr:nvCxnSpPr>
        <xdr:cNvPr id="69" name="直線コネクタ 68"/>
        <xdr:cNvCxnSpPr/>
      </xdr:nvCxnSpPr>
      <xdr:spPr>
        <a:xfrm flipV="1">
          <a:off x="2019300" y="6437957"/>
          <a:ext cx="889000" cy="7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168111</xdr:rowOff>
    </xdr:from>
    <xdr:to>
      <xdr:col>10</xdr:col>
      <xdr:colOff>114300</xdr:colOff>
      <xdr:row>38</xdr:row>
      <xdr:rowOff>7438</xdr:rowOff>
    </xdr:to>
    <xdr:cxnSp macro="">
      <xdr:nvCxnSpPr>
        <xdr:cNvPr id="72" name="直線コネクタ 71"/>
        <xdr:cNvCxnSpPr/>
      </xdr:nvCxnSpPr>
      <xdr:spPr>
        <a:xfrm flipV="1">
          <a:off x="1130300" y="651176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75184</xdr:rowOff>
    </xdr:from>
    <xdr:to>
      <xdr:col>24</xdr:col>
      <xdr:colOff>114300</xdr:colOff>
      <xdr:row>39</xdr:row>
      <xdr:rowOff>5334</xdr:rowOff>
    </xdr:to>
    <xdr:sp macro="" textlink="">
      <xdr:nvSpPr>
        <xdr:cNvPr id="82" name="楕円 81"/>
        <xdr:cNvSpPr/>
      </xdr:nvSpPr>
      <xdr:spPr>
        <a:xfrm>
          <a:off x="4584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161561</xdr:rowOff>
    </xdr:from>
    <xdr:ext cx="469744" cy="259045"/>
    <xdr:sp macro="" textlink="">
      <xdr:nvSpPr>
        <xdr:cNvPr id="83" name="議会費該当値テキスト"/>
        <xdr:cNvSpPr txBox="1"/>
      </xdr:nvSpPr>
      <xdr:spPr>
        <a:xfrm>
          <a:off x="4686300"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22933</xdr:rowOff>
    </xdr:from>
    <xdr:to>
      <xdr:col>20</xdr:col>
      <xdr:colOff>38100</xdr:colOff>
      <xdr:row>38</xdr:row>
      <xdr:rowOff>124533</xdr:rowOff>
    </xdr:to>
    <xdr:sp macro="" textlink="">
      <xdr:nvSpPr>
        <xdr:cNvPr id="84" name="楕円 83"/>
        <xdr:cNvSpPr/>
      </xdr:nvSpPr>
      <xdr:spPr>
        <a:xfrm>
          <a:off x="37465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115660</xdr:rowOff>
    </xdr:from>
    <xdr:ext cx="469744" cy="259045"/>
    <xdr:sp macro="" textlink="">
      <xdr:nvSpPr>
        <xdr:cNvPr id="85" name="テキスト ボックス 84"/>
        <xdr:cNvSpPr txBox="1"/>
      </xdr:nvSpPr>
      <xdr:spPr>
        <a:xfrm>
          <a:off x="3562428" y="663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43507</xdr:rowOff>
    </xdr:from>
    <xdr:to>
      <xdr:col>15</xdr:col>
      <xdr:colOff>101600</xdr:colOff>
      <xdr:row>37</xdr:row>
      <xdr:rowOff>145107</xdr:rowOff>
    </xdr:to>
    <xdr:sp macro="" textlink="">
      <xdr:nvSpPr>
        <xdr:cNvPr id="86" name="楕円 85"/>
        <xdr:cNvSpPr/>
      </xdr:nvSpPr>
      <xdr:spPr>
        <a:xfrm>
          <a:off x="2857500" y="63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136234</xdr:rowOff>
    </xdr:from>
    <xdr:ext cx="469744" cy="259045"/>
    <xdr:sp macro="" textlink="">
      <xdr:nvSpPr>
        <xdr:cNvPr id="87" name="テキスト ボックス 86"/>
        <xdr:cNvSpPr txBox="1"/>
      </xdr:nvSpPr>
      <xdr:spPr>
        <a:xfrm>
          <a:off x="2673428" y="6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117312</xdr:rowOff>
    </xdr:from>
    <xdr:to>
      <xdr:col>10</xdr:col>
      <xdr:colOff>165100</xdr:colOff>
      <xdr:row>38</xdr:row>
      <xdr:rowOff>47462</xdr:rowOff>
    </xdr:to>
    <xdr:sp macro="" textlink="">
      <xdr:nvSpPr>
        <xdr:cNvPr id="88" name="楕円 87"/>
        <xdr:cNvSpPr/>
      </xdr:nvSpPr>
      <xdr:spPr>
        <a:xfrm>
          <a:off x="19685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38588</xdr:rowOff>
    </xdr:from>
    <xdr:ext cx="469744" cy="259045"/>
    <xdr:sp macro="" textlink="">
      <xdr:nvSpPr>
        <xdr:cNvPr id="89" name="テキスト ボックス 88"/>
        <xdr:cNvSpPr txBox="1"/>
      </xdr:nvSpPr>
      <xdr:spPr>
        <a:xfrm>
          <a:off x="1784428" y="65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128089</xdr:rowOff>
    </xdr:from>
    <xdr:to>
      <xdr:col>6</xdr:col>
      <xdr:colOff>38100</xdr:colOff>
      <xdr:row>38</xdr:row>
      <xdr:rowOff>58238</xdr:rowOff>
    </xdr:to>
    <xdr:sp macro="" textlink="">
      <xdr:nvSpPr>
        <xdr:cNvPr id="90" name="楕円 89"/>
        <xdr:cNvSpPr/>
      </xdr:nvSpPr>
      <xdr:spPr>
        <a:xfrm>
          <a:off x="1079500" y="64717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49365</xdr:rowOff>
    </xdr:from>
    <xdr:ext cx="469744" cy="259045"/>
    <xdr:sp macro="" textlink="">
      <xdr:nvSpPr>
        <xdr:cNvPr id="91" name="テキスト ボックス 90"/>
        <xdr:cNvSpPr txBox="1"/>
      </xdr:nvSpPr>
      <xdr:spPr>
        <a:xfrm>
          <a:off x="895428" y="65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3424</xdr:rowOff>
    </xdr:from>
    <xdr:to>
      <xdr:col>24</xdr:col>
      <xdr:colOff>63500</xdr:colOff>
      <xdr:row>57</xdr:row>
      <xdr:rowOff>26741</xdr:rowOff>
    </xdr:to>
    <xdr:cxnSp macro="">
      <xdr:nvCxnSpPr>
        <xdr:cNvPr id="120" name="直線コネクタ 119"/>
        <xdr:cNvCxnSpPr/>
      </xdr:nvCxnSpPr>
      <xdr:spPr>
        <a:xfrm>
          <a:off x="3797300" y="9776074"/>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145758</xdr:rowOff>
    </xdr:from>
    <xdr:to>
      <xdr:col>19</xdr:col>
      <xdr:colOff>177800</xdr:colOff>
      <xdr:row>57</xdr:row>
      <xdr:rowOff>3424</xdr:rowOff>
    </xdr:to>
    <xdr:cxnSp macro="">
      <xdr:nvCxnSpPr>
        <xdr:cNvPr id="123" name="直線コネクタ 122"/>
        <xdr:cNvCxnSpPr/>
      </xdr:nvCxnSpPr>
      <xdr:spPr>
        <a:xfrm>
          <a:off x="2908300" y="9232608"/>
          <a:ext cx="889000" cy="5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145758</xdr:rowOff>
    </xdr:from>
    <xdr:to>
      <xdr:col>15</xdr:col>
      <xdr:colOff>50800</xdr:colOff>
      <xdr:row>55</xdr:row>
      <xdr:rowOff>50943</xdr:rowOff>
    </xdr:to>
    <xdr:cxnSp macro="">
      <xdr:nvCxnSpPr>
        <xdr:cNvPr id="126" name="直線コネクタ 125"/>
        <xdr:cNvCxnSpPr/>
      </xdr:nvCxnSpPr>
      <xdr:spPr>
        <a:xfrm flipV="1">
          <a:off x="2019300" y="9232608"/>
          <a:ext cx="889000" cy="24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50943</xdr:rowOff>
    </xdr:from>
    <xdr:to>
      <xdr:col>10</xdr:col>
      <xdr:colOff>114300</xdr:colOff>
      <xdr:row>56</xdr:row>
      <xdr:rowOff>169875</xdr:rowOff>
    </xdr:to>
    <xdr:cxnSp macro="">
      <xdr:nvCxnSpPr>
        <xdr:cNvPr id="129" name="直線コネクタ 128"/>
        <xdr:cNvCxnSpPr/>
      </xdr:nvCxnSpPr>
      <xdr:spPr>
        <a:xfrm flipV="1">
          <a:off x="1130300" y="9480693"/>
          <a:ext cx="889000" cy="29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147391</xdr:rowOff>
    </xdr:from>
    <xdr:to>
      <xdr:col>24</xdr:col>
      <xdr:colOff>114300</xdr:colOff>
      <xdr:row>57</xdr:row>
      <xdr:rowOff>77541</xdr:rowOff>
    </xdr:to>
    <xdr:sp macro="" textlink="">
      <xdr:nvSpPr>
        <xdr:cNvPr id="139" name="楕円 138"/>
        <xdr:cNvSpPr/>
      </xdr:nvSpPr>
      <xdr:spPr>
        <a:xfrm>
          <a:off x="4584700" y="97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62318</xdr:rowOff>
    </xdr:from>
    <xdr:ext cx="534377" cy="259045"/>
    <xdr:sp macro="" textlink="">
      <xdr:nvSpPr>
        <xdr:cNvPr id="140" name="総務費該当値テキスト"/>
        <xdr:cNvSpPr txBox="1"/>
      </xdr:nvSpPr>
      <xdr:spPr>
        <a:xfrm>
          <a:off x="4686300" y="96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124074</xdr:rowOff>
    </xdr:from>
    <xdr:to>
      <xdr:col>20</xdr:col>
      <xdr:colOff>38100</xdr:colOff>
      <xdr:row>57</xdr:row>
      <xdr:rowOff>54224</xdr:rowOff>
    </xdr:to>
    <xdr:sp macro="" textlink="">
      <xdr:nvSpPr>
        <xdr:cNvPr id="141" name="楕円 140"/>
        <xdr:cNvSpPr/>
      </xdr:nvSpPr>
      <xdr:spPr>
        <a:xfrm>
          <a:off x="3746500" y="97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45351</xdr:rowOff>
    </xdr:from>
    <xdr:ext cx="534377" cy="259045"/>
    <xdr:sp macro="" textlink="">
      <xdr:nvSpPr>
        <xdr:cNvPr id="142" name="テキスト ボックス 141"/>
        <xdr:cNvSpPr txBox="1"/>
      </xdr:nvSpPr>
      <xdr:spPr>
        <a:xfrm>
          <a:off x="3530111" y="98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94958</xdr:rowOff>
    </xdr:from>
    <xdr:to>
      <xdr:col>15</xdr:col>
      <xdr:colOff>101600</xdr:colOff>
      <xdr:row>54</xdr:row>
      <xdr:rowOff>25108</xdr:rowOff>
    </xdr:to>
    <xdr:sp macro="" textlink="">
      <xdr:nvSpPr>
        <xdr:cNvPr id="143" name="楕円 142"/>
        <xdr:cNvSpPr/>
      </xdr:nvSpPr>
      <xdr:spPr>
        <a:xfrm>
          <a:off x="2857500" y="918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41635</xdr:rowOff>
    </xdr:from>
    <xdr:ext cx="599010" cy="259045"/>
    <xdr:sp macro="" textlink="">
      <xdr:nvSpPr>
        <xdr:cNvPr id="144" name="テキスト ボックス 143"/>
        <xdr:cNvSpPr txBox="1"/>
      </xdr:nvSpPr>
      <xdr:spPr>
        <a:xfrm>
          <a:off x="2608795" y="895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xdr:rowOff>
    </xdr:from>
    <xdr:to>
      <xdr:col>10</xdr:col>
      <xdr:colOff>165100</xdr:colOff>
      <xdr:row>55</xdr:row>
      <xdr:rowOff>101743</xdr:rowOff>
    </xdr:to>
    <xdr:sp macro="" textlink="">
      <xdr:nvSpPr>
        <xdr:cNvPr id="145" name="楕円 144"/>
        <xdr:cNvSpPr/>
      </xdr:nvSpPr>
      <xdr:spPr>
        <a:xfrm>
          <a:off x="1968500" y="94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118270</xdr:rowOff>
    </xdr:from>
    <xdr:ext cx="534377" cy="259045"/>
    <xdr:sp macro="" textlink="">
      <xdr:nvSpPr>
        <xdr:cNvPr id="146" name="テキスト ボックス 145"/>
        <xdr:cNvSpPr txBox="1"/>
      </xdr:nvSpPr>
      <xdr:spPr>
        <a:xfrm>
          <a:off x="1752111" y="920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119075</xdr:rowOff>
    </xdr:from>
    <xdr:to>
      <xdr:col>6</xdr:col>
      <xdr:colOff>38100</xdr:colOff>
      <xdr:row>57</xdr:row>
      <xdr:rowOff>49225</xdr:rowOff>
    </xdr:to>
    <xdr:sp macro="" textlink="">
      <xdr:nvSpPr>
        <xdr:cNvPr id="147" name="楕円 146"/>
        <xdr:cNvSpPr/>
      </xdr:nvSpPr>
      <xdr:spPr>
        <a:xfrm>
          <a:off x="1079500" y="9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40352</xdr:rowOff>
    </xdr:from>
    <xdr:ext cx="534377" cy="259045"/>
    <xdr:sp macro="" textlink="">
      <xdr:nvSpPr>
        <xdr:cNvPr id="148" name="テキスト ボックス 147"/>
        <xdr:cNvSpPr txBox="1"/>
      </xdr:nvSpPr>
      <xdr:spPr>
        <a:xfrm>
          <a:off x="863111" y="98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136641</xdr:rowOff>
    </xdr:from>
    <xdr:to>
      <xdr:col>24</xdr:col>
      <xdr:colOff>63500</xdr:colOff>
      <xdr:row>77</xdr:row>
      <xdr:rowOff>146177</xdr:rowOff>
    </xdr:to>
    <xdr:cxnSp macro="">
      <xdr:nvCxnSpPr>
        <xdr:cNvPr id="180" name="直線コネクタ 179"/>
        <xdr:cNvCxnSpPr/>
      </xdr:nvCxnSpPr>
      <xdr:spPr>
        <a:xfrm>
          <a:off x="3797300" y="13338291"/>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136641</xdr:rowOff>
    </xdr:from>
    <xdr:to>
      <xdr:col>19</xdr:col>
      <xdr:colOff>177800</xdr:colOff>
      <xdr:row>78</xdr:row>
      <xdr:rowOff>15222</xdr:rowOff>
    </xdr:to>
    <xdr:cxnSp macro="">
      <xdr:nvCxnSpPr>
        <xdr:cNvPr id="183" name="直線コネクタ 182"/>
        <xdr:cNvCxnSpPr/>
      </xdr:nvCxnSpPr>
      <xdr:spPr>
        <a:xfrm flipV="1">
          <a:off x="2908300" y="13338291"/>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15222</xdr:rowOff>
    </xdr:from>
    <xdr:to>
      <xdr:col>15</xdr:col>
      <xdr:colOff>50800</xdr:colOff>
      <xdr:row>78</xdr:row>
      <xdr:rowOff>20631</xdr:rowOff>
    </xdr:to>
    <xdr:cxnSp macro="">
      <xdr:nvCxnSpPr>
        <xdr:cNvPr id="186" name="直線コネクタ 185"/>
        <xdr:cNvCxnSpPr/>
      </xdr:nvCxnSpPr>
      <xdr:spPr>
        <a:xfrm flipV="1">
          <a:off x="2019300" y="13388322"/>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20631</xdr:rowOff>
    </xdr:from>
    <xdr:to>
      <xdr:col>10</xdr:col>
      <xdr:colOff>114300</xdr:colOff>
      <xdr:row>78</xdr:row>
      <xdr:rowOff>44428</xdr:rowOff>
    </xdr:to>
    <xdr:cxnSp macro="">
      <xdr:nvCxnSpPr>
        <xdr:cNvPr id="189" name="直線コネクタ 188"/>
        <xdr:cNvCxnSpPr/>
      </xdr:nvCxnSpPr>
      <xdr:spPr>
        <a:xfrm flipV="1">
          <a:off x="1130300" y="13393731"/>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95377</xdr:rowOff>
    </xdr:from>
    <xdr:to>
      <xdr:col>24</xdr:col>
      <xdr:colOff>114300</xdr:colOff>
      <xdr:row>78</xdr:row>
      <xdr:rowOff>25527</xdr:rowOff>
    </xdr:to>
    <xdr:sp macro="" textlink="">
      <xdr:nvSpPr>
        <xdr:cNvPr id="199" name="楕円 198"/>
        <xdr:cNvSpPr/>
      </xdr:nvSpPr>
      <xdr:spPr>
        <a:xfrm>
          <a:off x="4584700" y="132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73804</xdr:rowOff>
    </xdr:from>
    <xdr:ext cx="599010" cy="259045"/>
    <xdr:sp macro="" textlink="">
      <xdr:nvSpPr>
        <xdr:cNvPr id="200" name="民生費該当値テキスト"/>
        <xdr:cNvSpPr txBox="1"/>
      </xdr:nvSpPr>
      <xdr:spPr>
        <a:xfrm>
          <a:off x="4686300" y="132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85841</xdr:rowOff>
    </xdr:from>
    <xdr:to>
      <xdr:col>20</xdr:col>
      <xdr:colOff>38100</xdr:colOff>
      <xdr:row>78</xdr:row>
      <xdr:rowOff>15991</xdr:rowOff>
    </xdr:to>
    <xdr:sp macro="" textlink="">
      <xdr:nvSpPr>
        <xdr:cNvPr id="201" name="楕円 200"/>
        <xdr:cNvSpPr/>
      </xdr:nvSpPr>
      <xdr:spPr>
        <a:xfrm>
          <a:off x="3746500" y="132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7118</xdr:rowOff>
    </xdr:from>
    <xdr:ext cx="599010" cy="259045"/>
    <xdr:sp macro="" textlink="">
      <xdr:nvSpPr>
        <xdr:cNvPr id="202" name="テキスト ボックス 201"/>
        <xdr:cNvSpPr txBox="1"/>
      </xdr:nvSpPr>
      <xdr:spPr>
        <a:xfrm>
          <a:off x="3497795" y="1338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135872</xdr:rowOff>
    </xdr:from>
    <xdr:to>
      <xdr:col>15</xdr:col>
      <xdr:colOff>101600</xdr:colOff>
      <xdr:row>78</xdr:row>
      <xdr:rowOff>66022</xdr:rowOff>
    </xdr:to>
    <xdr:sp macro="" textlink="">
      <xdr:nvSpPr>
        <xdr:cNvPr id="203" name="楕円 202"/>
        <xdr:cNvSpPr/>
      </xdr:nvSpPr>
      <xdr:spPr>
        <a:xfrm>
          <a:off x="2857500" y="133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57149</xdr:rowOff>
    </xdr:from>
    <xdr:ext cx="599010" cy="259045"/>
    <xdr:sp macro="" textlink="">
      <xdr:nvSpPr>
        <xdr:cNvPr id="204" name="テキスト ボックス 203"/>
        <xdr:cNvSpPr txBox="1"/>
      </xdr:nvSpPr>
      <xdr:spPr>
        <a:xfrm>
          <a:off x="2608795" y="1343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141281</xdr:rowOff>
    </xdr:from>
    <xdr:to>
      <xdr:col>10</xdr:col>
      <xdr:colOff>165100</xdr:colOff>
      <xdr:row>78</xdr:row>
      <xdr:rowOff>71431</xdr:rowOff>
    </xdr:to>
    <xdr:sp macro="" textlink="">
      <xdr:nvSpPr>
        <xdr:cNvPr id="205" name="楕円 204"/>
        <xdr:cNvSpPr/>
      </xdr:nvSpPr>
      <xdr:spPr>
        <a:xfrm>
          <a:off x="1968500" y="133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62558</xdr:rowOff>
    </xdr:from>
    <xdr:ext cx="599010" cy="259045"/>
    <xdr:sp macro="" textlink="">
      <xdr:nvSpPr>
        <xdr:cNvPr id="206" name="テキスト ボックス 205"/>
        <xdr:cNvSpPr txBox="1"/>
      </xdr:nvSpPr>
      <xdr:spPr>
        <a:xfrm>
          <a:off x="1719795" y="1343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165078</xdr:rowOff>
    </xdr:from>
    <xdr:to>
      <xdr:col>6</xdr:col>
      <xdr:colOff>38100</xdr:colOff>
      <xdr:row>78</xdr:row>
      <xdr:rowOff>95228</xdr:rowOff>
    </xdr:to>
    <xdr:sp macro="" textlink="">
      <xdr:nvSpPr>
        <xdr:cNvPr id="207" name="楕円 206"/>
        <xdr:cNvSpPr/>
      </xdr:nvSpPr>
      <xdr:spPr>
        <a:xfrm>
          <a:off x="1079500" y="133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86355</xdr:rowOff>
    </xdr:from>
    <xdr:ext cx="599010" cy="259045"/>
    <xdr:sp macro="" textlink="">
      <xdr:nvSpPr>
        <xdr:cNvPr id="208" name="テキスト ボックス 207"/>
        <xdr:cNvSpPr txBox="1"/>
      </xdr:nvSpPr>
      <xdr:spPr>
        <a:xfrm>
          <a:off x="830795" y="1345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60953</xdr:rowOff>
    </xdr:from>
    <xdr:to>
      <xdr:col>24</xdr:col>
      <xdr:colOff>63500</xdr:colOff>
      <xdr:row>97</xdr:row>
      <xdr:rowOff>66286</xdr:rowOff>
    </xdr:to>
    <xdr:cxnSp macro="">
      <xdr:nvCxnSpPr>
        <xdr:cNvPr id="233" name="直線コネクタ 232"/>
        <xdr:cNvCxnSpPr/>
      </xdr:nvCxnSpPr>
      <xdr:spPr>
        <a:xfrm>
          <a:off x="3797300" y="16691603"/>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60953</xdr:rowOff>
    </xdr:from>
    <xdr:to>
      <xdr:col>19</xdr:col>
      <xdr:colOff>177800</xdr:colOff>
      <xdr:row>97</xdr:row>
      <xdr:rowOff>63719</xdr:rowOff>
    </xdr:to>
    <xdr:cxnSp macro="">
      <xdr:nvCxnSpPr>
        <xdr:cNvPr id="236" name="直線コネクタ 235"/>
        <xdr:cNvCxnSpPr/>
      </xdr:nvCxnSpPr>
      <xdr:spPr>
        <a:xfrm flipV="1">
          <a:off x="2908300" y="16691603"/>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63719</xdr:rowOff>
    </xdr:from>
    <xdr:to>
      <xdr:col>15</xdr:col>
      <xdr:colOff>50800</xdr:colOff>
      <xdr:row>97</xdr:row>
      <xdr:rowOff>68256</xdr:rowOff>
    </xdr:to>
    <xdr:cxnSp macro="">
      <xdr:nvCxnSpPr>
        <xdr:cNvPr id="239" name="直線コネクタ 238"/>
        <xdr:cNvCxnSpPr/>
      </xdr:nvCxnSpPr>
      <xdr:spPr>
        <a:xfrm flipV="1">
          <a:off x="2019300" y="16694369"/>
          <a:ext cx="889000" cy="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68256</xdr:rowOff>
    </xdr:from>
    <xdr:to>
      <xdr:col>10</xdr:col>
      <xdr:colOff>114300</xdr:colOff>
      <xdr:row>97</xdr:row>
      <xdr:rowOff>71349</xdr:rowOff>
    </xdr:to>
    <xdr:cxnSp macro="">
      <xdr:nvCxnSpPr>
        <xdr:cNvPr id="242" name="直線コネクタ 241"/>
        <xdr:cNvCxnSpPr/>
      </xdr:nvCxnSpPr>
      <xdr:spPr>
        <a:xfrm flipV="1">
          <a:off x="1130300" y="16698906"/>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15486</xdr:rowOff>
    </xdr:from>
    <xdr:to>
      <xdr:col>24</xdr:col>
      <xdr:colOff>114300</xdr:colOff>
      <xdr:row>97</xdr:row>
      <xdr:rowOff>117086</xdr:rowOff>
    </xdr:to>
    <xdr:sp macro="" textlink="">
      <xdr:nvSpPr>
        <xdr:cNvPr id="252" name="楕円 251"/>
        <xdr:cNvSpPr/>
      </xdr:nvSpPr>
      <xdr:spPr>
        <a:xfrm>
          <a:off x="4584700" y="166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101863</xdr:rowOff>
    </xdr:from>
    <xdr:ext cx="534377" cy="259045"/>
    <xdr:sp macro="" textlink="">
      <xdr:nvSpPr>
        <xdr:cNvPr id="253" name="衛生費該当値テキスト"/>
        <xdr:cNvSpPr txBox="1"/>
      </xdr:nvSpPr>
      <xdr:spPr>
        <a:xfrm>
          <a:off x="4686300" y="165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10153</xdr:rowOff>
    </xdr:from>
    <xdr:to>
      <xdr:col>20</xdr:col>
      <xdr:colOff>38100</xdr:colOff>
      <xdr:row>97</xdr:row>
      <xdr:rowOff>111753</xdr:rowOff>
    </xdr:to>
    <xdr:sp macro="" textlink="">
      <xdr:nvSpPr>
        <xdr:cNvPr id="254" name="楕円 253"/>
        <xdr:cNvSpPr/>
      </xdr:nvSpPr>
      <xdr:spPr>
        <a:xfrm>
          <a:off x="3746500" y="1664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102880</xdr:rowOff>
    </xdr:from>
    <xdr:ext cx="534377" cy="259045"/>
    <xdr:sp macro="" textlink="">
      <xdr:nvSpPr>
        <xdr:cNvPr id="255" name="テキスト ボックス 254"/>
        <xdr:cNvSpPr txBox="1"/>
      </xdr:nvSpPr>
      <xdr:spPr>
        <a:xfrm>
          <a:off x="3530111" y="1673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12919</xdr:rowOff>
    </xdr:from>
    <xdr:to>
      <xdr:col>15</xdr:col>
      <xdr:colOff>101600</xdr:colOff>
      <xdr:row>97</xdr:row>
      <xdr:rowOff>114519</xdr:rowOff>
    </xdr:to>
    <xdr:sp macro="" textlink="">
      <xdr:nvSpPr>
        <xdr:cNvPr id="256" name="楕円 255"/>
        <xdr:cNvSpPr/>
      </xdr:nvSpPr>
      <xdr:spPr>
        <a:xfrm>
          <a:off x="2857500" y="1664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105646</xdr:rowOff>
    </xdr:from>
    <xdr:ext cx="534377" cy="259045"/>
    <xdr:sp macro="" textlink="">
      <xdr:nvSpPr>
        <xdr:cNvPr id="257" name="テキスト ボックス 256"/>
        <xdr:cNvSpPr txBox="1"/>
      </xdr:nvSpPr>
      <xdr:spPr>
        <a:xfrm>
          <a:off x="2641111" y="1673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17456</xdr:rowOff>
    </xdr:from>
    <xdr:to>
      <xdr:col>10</xdr:col>
      <xdr:colOff>165100</xdr:colOff>
      <xdr:row>97</xdr:row>
      <xdr:rowOff>119056</xdr:rowOff>
    </xdr:to>
    <xdr:sp macro="" textlink="">
      <xdr:nvSpPr>
        <xdr:cNvPr id="258" name="楕円 257"/>
        <xdr:cNvSpPr/>
      </xdr:nvSpPr>
      <xdr:spPr>
        <a:xfrm>
          <a:off x="1968500" y="166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110183</xdr:rowOff>
    </xdr:from>
    <xdr:ext cx="534377" cy="259045"/>
    <xdr:sp macro="" textlink="">
      <xdr:nvSpPr>
        <xdr:cNvPr id="259" name="テキスト ボックス 258"/>
        <xdr:cNvSpPr txBox="1"/>
      </xdr:nvSpPr>
      <xdr:spPr>
        <a:xfrm>
          <a:off x="1752111" y="167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20549</xdr:rowOff>
    </xdr:from>
    <xdr:to>
      <xdr:col>6</xdr:col>
      <xdr:colOff>38100</xdr:colOff>
      <xdr:row>97</xdr:row>
      <xdr:rowOff>122149</xdr:rowOff>
    </xdr:to>
    <xdr:sp macro="" textlink="">
      <xdr:nvSpPr>
        <xdr:cNvPr id="260" name="楕円 259"/>
        <xdr:cNvSpPr/>
      </xdr:nvSpPr>
      <xdr:spPr>
        <a:xfrm>
          <a:off x="1079500" y="16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113276</xdr:rowOff>
    </xdr:from>
    <xdr:ext cx="534377" cy="259045"/>
    <xdr:sp macro="" textlink="">
      <xdr:nvSpPr>
        <xdr:cNvPr id="261" name="テキスト ボックス 260"/>
        <xdr:cNvSpPr txBox="1"/>
      </xdr:nvSpPr>
      <xdr:spPr>
        <a:xfrm>
          <a:off x="863111" y="167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16256</xdr:rowOff>
    </xdr:from>
    <xdr:to>
      <xdr:col>55</xdr:col>
      <xdr:colOff>0</xdr:colOff>
      <xdr:row>38</xdr:row>
      <xdr:rowOff>39769</xdr:rowOff>
    </xdr:to>
    <xdr:cxnSp macro="">
      <xdr:nvCxnSpPr>
        <xdr:cNvPr id="292" name="直線コネクタ 291"/>
        <xdr:cNvCxnSpPr/>
      </xdr:nvCxnSpPr>
      <xdr:spPr>
        <a:xfrm>
          <a:off x="9639300" y="6531356"/>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37282</xdr:rowOff>
    </xdr:from>
    <xdr:ext cx="378565" cy="259045"/>
    <xdr:sp macro="" textlink="">
      <xdr:nvSpPr>
        <xdr:cNvPr id="293" name="労働費平均値テキスト"/>
        <xdr:cNvSpPr txBox="1"/>
      </xdr:nvSpPr>
      <xdr:spPr>
        <a:xfrm>
          <a:off x="10528300" y="6552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16256</xdr:rowOff>
    </xdr:from>
    <xdr:to>
      <xdr:col>50</xdr:col>
      <xdr:colOff>114300</xdr:colOff>
      <xdr:row>38</xdr:row>
      <xdr:rowOff>24747</xdr:rowOff>
    </xdr:to>
    <xdr:cxnSp macro="">
      <xdr:nvCxnSpPr>
        <xdr:cNvPr id="295" name="直線コネクタ 294"/>
        <xdr:cNvCxnSpPr/>
      </xdr:nvCxnSpPr>
      <xdr:spPr>
        <a:xfrm flipV="1">
          <a:off x="8750300" y="653135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24747</xdr:rowOff>
    </xdr:from>
    <xdr:to>
      <xdr:col>45</xdr:col>
      <xdr:colOff>177800</xdr:colOff>
      <xdr:row>38</xdr:row>
      <xdr:rowOff>37483</xdr:rowOff>
    </xdr:to>
    <xdr:cxnSp macro="">
      <xdr:nvCxnSpPr>
        <xdr:cNvPr id="298" name="直線コネクタ 297"/>
        <xdr:cNvCxnSpPr/>
      </xdr:nvCxnSpPr>
      <xdr:spPr>
        <a:xfrm flipV="1">
          <a:off x="7861300" y="653984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37483</xdr:rowOff>
    </xdr:from>
    <xdr:to>
      <xdr:col>41</xdr:col>
      <xdr:colOff>50800</xdr:colOff>
      <xdr:row>38</xdr:row>
      <xdr:rowOff>38136</xdr:rowOff>
    </xdr:to>
    <xdr:cxnSp macro="">
      <xdr:nvCxnSpPr>
        <xdr:cNvPr id="301" name="直線コネクタ 300"/>
        <xdr:cNvCxnSpPr/>
      </xdr:nvCxnSpPr>
      <xdr:spPr>
        <a:xfrm flipV="1">
          <a:off x="6972300" y="655258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160419</xdr:rowOff>
    </xdr:from>
    <xdr:to>
      <xdr:col>55</xdr:col>
      <xdr:colOff>50800</xdr:colOff>
      <xdr:row>38</xdr:row>
      <xdr:rowOff>90569</xdr:rowOff>
    </xdr:to>
    <xdr:sp macro="" textlink="">
      <xdr:nvSpPr>
        <xdr:cNvPr id="311" name="楕円 310"/>
        <xdr:cNvSpPr/>
      </xdr:nvSpPr>
      <xdr:spPr>
        <a:xfrm>
          <a:off x="104267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11846</xdr:rowOff>
    </xdr:from>
    <xdr:ext cx="378565" cy="259045"/>
    <xdr:sp macro="" textlink="">
      <xdr:nvSpPr>
        <xdr:cNvPr id="312" name="労働費該当値テキスト"/>
        <xdr:cNvSpPr txBox="1"/>
      </xdr:nvSpPr>
      <xdr:spPr>
        <a:xfrm>
          <a:off x="10528300" y="635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136906</xdr:rowOff>
    </xdr:from>
    <xdr:to>
      <xdr:col>50</xdr:col>
      <xdr:colOff>165100</xdr:colOff>
      <xdr:row>38</xdr:row>
      <xdr:rowOff>67056</xdr:rowOff>
    </xdr:to>
    <xdr:sp macro="" textlink="">
      <xdr:nvSpPr>
        <xdr:cNvPr id="313" name="楕円 312"/>
        <xdr:cNvSpPr/>
      </xdr:nvSpPr>
      <xdr:spPr>
        <a:xfrm>
          <a:off x="9588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83583</xdr:rowOff>
    </xdr:from>
    <xdr:ext cx="378565" cy="259045"/>
    <xdr:sp macro="" textlink="">
      <xdr:nvSpPr>
        <xdr:cNvPr id="314" name="テキスト ボックス 313"/>
        <xdr:cNvSpPr txBox="1"/>
      </xdr:nvSpPr>
      <xdr:spPr>
        <a:xfrm>
          <a:off x="9450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145397</xdr:rowOff>
    </xdr:from>
    <xdr:to>
      <xdr:col>46</xdr:col>
      <xdr:colOff>38100</xdr:colOff>
      <xdr:row>38</xdr:row>
      <xdr:rowOff>75547</xdr:rowOff>
    </xdr:to>
    <xdr:sp macro="" textlink="">
      <xdr:nvSpPr>
        <xdr:cNvPr id="315" name="楕円 314"/>
        <xdr:cNvSpPr/>
      </xdr:nvSpPr>
      <xdr:spPr>
        <a:xfrm>
          <a:off x="8699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92074</xdr:rowOff>
    </xdr:from>
    <xdr:ext cx="378565" cy="259045"/>
    <xdr:sp macro="" textlink="">
      <xdr:nvSpPr>
        <xdr:cNvPr id="316" name="テキスト ボックス 315"/>
        <xdr:cNvSpPr txBox="1"/>
      </xdr:nvSpPr>
      <xdr:spPr>
        <a:xfrm>
          <a:off x="8561017" y="6264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158133</xdr:rowOff>
    </xdr:from>
    <xdr:to>
      <xdr:col>41</xdr:col>
      <xdr:colOff>101600</xdr:colOff>
      <xdr:row>38</xdr:row>
      <xdr:rowOff>88283</xdr:rowOff>
    </xdr:to>
    <xdr:sp macro="" textlink="">
      <xdr:nvSpPr>
        <xdr:cNvPr id="317" name="楕円 316"/>
        <xdr:cNvSpPr/>
      </xdr:nvSpPr>
      <xdr:spPr>
        <a:xfrm>
          <a:off x="7810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79410</xdr:rowOff>
    </xdr:from>
    <xdr:ext cx="378565" cy="259045"/>
    <xdr:sp macro="" textlink="">
      <xdr:nvSpPr>
        <xdr:cNvPr id="318" name="テキスト ボックス 317"/>
        <xdr:cNvSpPr txBox="1"/>
      </xdr:nvSpPr>
      <xdr:spPr>
        <a:xfrm>
          <a:off x="7672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319" name="楕円 318"/>
        <xdr:cNvSpPr/>
      </xdr:nvSpPr>
      <xdr:spPr>
        <a:xfrm>
          <a:off x="6921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80063</xdr:rowOff>
    </xdr:from>
    <xdr:ext cx="378565" cy="259045"/>
    <xdr:sp macro="" textlink="">
      <xdr:nvSpPr>
        <xdr:cNvPr id="320" name="テキスト ボックス 319"/>
        <xdr:cNvSpPr txBox="1"/>
      </xdr:nvSpPr>
      <xdr:spPr>
        <a:xfrm>
          <a:off x="6783017" y="659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8427</xdr:rowOff>
    </xdr:from>
    <xdr:to>
      <xdr:col>55</xdr:col>
      <xdr:colOff>0</xdr:colOff>
      <xdr:row>59</xdr:row>
      <xdr:rowOff>17666</xdr:rowOff>
    </xdr:to>
    <xdr:cxnSp macro="">
      <xdr:nvCxnSpPr>
        <xdr:cNvPr id="349" name="直線コネクタ 348"/>
        <xdr:cNvCxnSpPr/>
      </xdr:nvCxnSpPr>
      <xdr:spPr>
        <a:xfrm>
          <a:off x="9639300" y="10123977"/>
          <a:ext cx="8382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8427</xdr:rowOff>
    </xdr:from>
    <xdr:to>
      <xdr:col>50</xdr:col>
      <xdr:colOff>114300</xdr:colOff>
      <xdr:row>59</xdr:row>
      <xdr:rowOff>22581</xdr:rowOff>
    </xdr:to>
    <xdr:cxnSp macro="">
      <xdr:nvCxnSpPr>
        <xdr:cNvPr id="352" name="直線コネクタ 351"/>
        <xdr:cNvCxnSpPr/>
      </xdr:nvCxnSpPr>
      <xdr:spPr>
        <a:xfrm flipV="1">
          <a:off x="8750300" y="1012397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17970</xdr:rowOff>
    </xdr:from>
    <xdr:to>
      <xdr:col>45</xdr:col>
      <xdr:colOff>177800</xdr:colOff>
      <xdr:row>59</xdr:row>
      <xdr:rowOff>22581</xdr:rowOff>
    </xdr:to>
    <xdr:cxnSp macro="">
      <xdr:nvCxnSpPr>
        <xdr:cNvPr id="355" name="直線コネクタ 354"/>
        <xdr:cNvCxnSpPr/>
      </xdr:nvCxnSpPr>
      <xdr:spPr>
        <a:xfrm>
          <a:off x="7861300" y="10133520"/>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17970</xdr:rowOff>
    </xdr:from>
    <xdr:to>
      <xdr:col>41</xdr:col>
      <xdr:colOff>50800</xdr:colOff>
      <xdr:row>59</xdr:row>
      <xdr:rowOff>18161</xdr:rowOff>
    </xdr:to>
    <xdr:cxnSp macro="">
      <xdr:nvCxnSpPr>
        <xdr:cNvPr id="358" name="直線コネクタ 357"/>
        <xdr:cNvCxnSpPr/>
      </xdr:nvCxnSpPr>
      <xdr:spPr>
        <a:xfrm flipV="1">
          <a:off x="6972300" y="1013352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138316</xdr:rowOff>
    </xdr:from>
    <xdr:to>
      <xdr:col>55</xdr:col>
      <xdr:colOff>50800</xdr:colOff>
      <xdr:row>59</xdr:row>
      <xdr:rowOff>68466</xdr:rowOff>
    </xdr:to>
    <xdr:sp macro="" textlink="">
      <xdr:nvSpPr>
        <xdr:cNvPr id="368" name="楕円 367"/>
        <xdr:cNvSpPr/>
      </xdr:nvSpPr>
      <xdr:spPr>
        <a:xfrm>
          <a:off x="10426700" y="100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53243</xdr:rowOff>
    </xdr:from>
    <xdr:ext cx="469744" cy="259045"/>
    <xdr:sp macro="" textlink="">
      <xdr:nvSpPr>
        <xdr:cNvPr id="369" name="農林水産業費該当値テキスト"/>
        <xdr:cNvSpPr txBox="1"/>
      </xdr:nvSpPr>
      <xdr:spPr>
        <a:xfrm>
          <a:off x="10528300" y="99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129077</xdr:rowOff>
    </xdr:from>
    <xdr:to>
      <xdr:col>50</xdr:col>
      <xdr:colOff>165100</xdr:colOff>
      <xdr:row>59</xdr:row>
      <xdr:rowOff>59227</xdr:rowOff>
    </xdr:to>
    <xdr:sp macro="" textlink="">
      <xdr:nvSpPr>
        <xdr:cNvPr id="370" name="楕円 369"/>
        <xdr:cNvSpPr/>
      </xdr:nvSpPr>
      <xdr:spPr>
        <a:xfrm>
          <a:off x="9588500" y="100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50354</xdr:rowOff>
    </xdr:from>
    <xdr:ext cx="469744" cy="259045"/>
    <xdr:sp macro="" textlink="">
      <xdr:nvSpPr>
        <xdr:cNvPr id="371" name="テキスト ボックス 370"/>
        <xdr:cNvSpPr txBox="1"/>
      </xdr:nvSpPr>
      <xdr:spPr>
        <a:xfrm>
          <a:off x="9404428" y="1016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143231</xdr:rowOff>
    </xdr:from>
    <xdr:to>
      <xdr:col>46</xdr:col>
      <xdr:colOff>38100</xdr:colOff>
      <xdr:row>59</xdr:row>
      <xdr:rowOff>73381</xdr:rowOff>
    </xdr:to>
    <xdr:sp macro="" textlink="">
      <xdr:nvSpPr>
        <xdr:cNvPr id="372" name="楕円 371"/>
        <xdr:cNvSpPr/>
      </xdr:nvSpPr>
      <xdr:spPr>
        <a:xfrm>
          <a:off x="8699500" y="10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64508</xdr:rowOff>
    </xdr:from>
    <xdr:ext cx="469744" cy="259045"/>
    <xdr:sp macro="" textlink="">
      <xdr:nvSpPr>
        <xdr:cNvPr id="373" name="テキスト ボックス 372"/>
        <xdr:cNvSpPr txBox="1"/>
      </xdr:nvSpPr>
      <xdr:spPr>
        <a:xfrm>
          <a:off x="8515428" y="101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138620</xdr:rowOff>
    </xdr:from>
    <xdr:to>
      <xdr:col>41</xdr:col>
      <xdr:colOff>101600</xdr:colOff>
      <xdr:row>59</xdr:row>
      <xdr:rowOff>68770</xdr:rowOff>
    </xdr:to>
    <xdr:sp macro="" textlink="">
      <xdr:nvSpPr>
        <xdr:cNvPr id="374" name="楕円 373"/>
        <xdr:cNvSpPr/>
      </xdr:nvSpPr>
      <xdr:spPr>
        <a:xfrm>
          <a:off x="7810500" y="10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59897</xdr:rowOff>
    </xdr:from>
    <xdr:ext cx="469744" cy="259045"/>
    <xdr:sp macro="" textlink="">
      <xdr:nvSpPr>
        <xdr:cNvPr id="375" name="テキスト ボックス 374"/>
        <xdr:cNvSpPr txBox="1"/>
      </xdr:nvSpPr>
      <xdr:spPr>
        <a:xfrm>
          <a:off x="7626428" y="101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138811</xdr:rowOff>
    </xdr:from>
    <xdr:to>
      <xdr:col>36</xdr:col>
      <xdr:colOff>165100</xdr:colOff>
      <xdr:row>59</xdr:row>
      <xdr:rowOff>68961</xdr:rowOff>
    </xdr:to>
    <xdr:sp macro="" textlink="">
      <xdr:nvSpPr>
        <xdr:cNvPr id="376" name="楕円 375"/>
        <xdr:cNvSpPr/>
      </xdr:nvSpPr>
      <xdr:spPr>
        <a:xfrm>
          <a:off x="6921500" y="10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60088</xdr:rowOff>
    </xdr:from>
    <xdr:ext cx="469744" cy="259045"/>
    <xdr:sp macro="" textlink="">
      <xdr:nvSpPr>
        <xdr:cNvPr id="377" name="テキスト ボックス 376"/>
        <xdr:cNvSpPr txBox="1"/>
      </xdr:nvSpPr>
      <xdr:spPr>
        <a:xfrm>
          <a:off x="6737428"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712</xdr:rowOff>
    </xdr:from>
    <xdr:to>
      <xdr:col>55</xdr:col>
      <xdr:colOff>0</xdr:colOff>
      <xdr:row>79</xdr:row>
      <xdr:rowOff>1778</xdr:rowOff>
    </xdr:to>
    <xdr:cxnSp macro="">
      <xdr:nvCxnSpPr>
        <xdr:cNvPr id="406" name="直線コネクタ 405"/>
        <xdr:cNvCxnSpPr/>
      </xdr:nvCxnSpPr>
      <xdr:spPr>
        <a:xfrm>
          <a:off x="9639300" y="13545262"/>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119165</xdr:rowOff>
    </xdr:from>
    <xdr:to>
      <xdr:col>50</xdr:col>
      <xdr:colOff>114300</xdr:colOff>
      <xdr:row>79</xdr:row>
      <xdr:rowOff>712</xdr:rowOff>
    </xdr:to>
    <xdr:cxnSp macro="">
      <xdr:nvCxnSpPr>
        <xdr:cNvPr id="409" name="直線コネクタ 408"/>
        <xdr:cNvCxnSpPr/>
      </xdr:nvCxnSpPr>
      <xdr:spPr>
        <a:xfrm>
          <a:off x="8750300" y="13492265"/>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119165</xdr:rowOff>
    </xdr:from>
    <xdr:to>
      <xdr:col>45</xdr:col>
      <xdr:colOff>177800</xdr:colOff>
      <xdr:row>79</xdr:row>
      <xdr:rowOff>1549</xdr:rowOff>
    </xdr:to>
    <xdr:cxnSp macro="">
      <xdr:nvCxnSpPr>
        <xdr:cNvPr id="412" name="直線コネクタ 411"/>
        <xdr:cNvCxnSpPr/>
      </xdr:nvCxnSpPr>
      <xdr:spPr>
        <a:xfrm flipV="1">
          <a:off x="7861300" y="13492265"/>
          <a:ext cx="889000" cy="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126975</xdr:rowOff>
    </xdr:from>
    <xdr:to>
      <xdr:col>41</xdr:col>
      <xdr:colOff>50800</xdr:colOff>
      <xdr:row>79</xdr:row>
      <xdr:rowOff>1549</xdr:rowOff>
    </xdr:to>
    <xdr:cxnSp macro="">
      <xdr:nvCxnSpPr>
        <xdr:cNvPr id="415" name="直線コネクタ 414"/>
        <xdr:cNvCxnSpPr/>
      </xdr:nvCxnSpPr>
      <xdr:spPr>
        <a:xfrm>
          <a:off x="6972300" y="13500075"/>
          <a:ext cx="889000" cy="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122428</xdr:rowOff>
    </xdr:from>
    <xdr:to>
      <xdr:col>55</xdr:col>
      <xdr:colOff>50800</xdr:colOff>
      <xdr:row>79</xdr:row>
      <xdr:rowOff>52578</xdr:rowOff>
    </xdr:to>
    <xdr:sp macro="" textlink="">
      <xdr:nvSpPr>
        <xdr:cNvPr id="425" name="楕円 424"/>
        <xdr:cNvSpPr/>
      </xdr:nvSpPr>
      <xdr:spPr>
        <a:xfrm>
          <a:off x="10426700" y="134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37355</xdr:rowOff>
    </xdr:from>
    <xdr:ext cx="469744" cy="259045"/>
    <xdr:sp macro="" textlink="">
      <xdr:nvSpPr>
        <xdr:cNvPr id="426" name="商工費該当値テキスト"/>
        <xdr:cNvSpPr txBox="1"/>
      </xdr:nvSpPr>
      <xdr:spPr>
        <a:xfrm>
          <a:off x="105283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121362</xdr:rowOff>
    </xdr:from>
    <xdr:to>
      <xdr:col>50</xdr:col>
      <xdr:colOff>165100</xdr:colOff>
      <xdr:row>79</xdr:row>
      <xdr:rowOff>51512</xdr:rowOff>
    </xdr:to>
    <xdr:sp macro="" textlink="">
      <xdr:nvSpPr>
        <xdr:cNvPr id="427" name="楕円 426"/>
        <xdr:cNvSpPr/>
      </xdr:nvSpPr>
      <xdr:spPr>
        <a:xfrm>
          <a:off x="9588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42639</xdr:rowOff>
    </xdr:from>
    <xdr:ext cx="469744" cy="259045"/>
    <xdr:sp macro="" textlink="">
      <xdr:nvSpPr>
        <xdr:cNvPr id="428" name="テキスト ボックス 427"/>
        <xdr:cNvSpPr txBox="1"/>
      </xdr:nvSpPr>
      <xdr:spPr>
        <a:xfrm>
          <a:off x="9404428" y="135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68365</xdr:rowOff>
    </xdr:from>
    <xdr:to>
      <xdr:col>46</xdr:col>
      <xdr:colOff>38100</xdr:colOff>
      <xdr:row>78</xdr:row>
      <xdr:rowOff>169965</xdr:rowOff>
    </xdr:to>
    <xdr:sp macro="" textlink="">
      <xdr:nvSpPr>
        <xdr:cNvPr id="429" name="楕円 428"/>
        <xdr:cNvSpPr/>
      </xdr:nvSpPr>
      <xdr:spPr>
        <a:xfrm>
          <a:off x="8699500" y="134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161092</xdr:rowOff>
    </xdr:from>
    <xdr:ext cx="469744" cy="259045"/>
    <xdr:sp macro="" textlink="">
      <xdr:nvSpPr>
        <xdr:cNvPr id="430" name="テキスト ボックス 429"/>
        <xdr:cNvSpPr txBox="1"/>
      </xdr:nvSpPr>
      <xdr:spPr>
        <a:xfrm>
          <a:off x="8515428" y="135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122199</xdr:rowOff>
    </xdr:from>
    <xdr:to>
      <xdr:col>41</xdr:col>
      <xdr:colOff>101600</xdr:colOff>
      <xdr:row>79</xdr:row>
      <xdr:rowOff>52349</xdr:rowOff>
    </xdr:to>
    <xdr:sp macro="" textlink="">
      <xdr:nvSpPr>
        <xdr:cNvPr id="431" name="楕円 430"/>
        <xdr:cNvSpPr/>
      </xdr:nvSpPr>
      <xdr:spPr>
        <a:xfrm>
          <a:off x="7810500" y="134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43476</xdr:rowOff>
    </xdr:from>
    <xdr:ext cx="469744" cy="259045"/>
    <xdr:sp macro="" textlink="">
      <xdr:nvSpPr>
        <xdr:cNvPr id="432" name="テキスト ボックス 431"/>
        <xdr:cNvSpPr txBox="1"/>
      </xdr:nvSpPr>
      <xdr:spPr>
        <a:xfrm>
          <a:off x="7626428" y="1358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76175</xdr:rowOff>
    </xdr:from>
    <xdr:to>
      <xdr:col>36</xdr:col>
      <xdr:colOff>165100</xdr:colOff>
      <xdr:row>79</xdr:row>
      <xdr:rowOff>6325</xdr:rowOff>
    </xdr:to>
    <xdr:sp macro="" textlink="">
      <xdr:nvSpPr>
        <xdr:cNvPr id="433" name="楕円 432"/>
        <xdr:cNvSpPr/>
      </xdr:nvSpPr>
      <xdr:spPr>
        <a:xfrm>
          <a:off x="6921500" y="134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168902</xdr:rowOff>
    </xdr:from>
    <xdr:ext cx="469744" cy="259045"/>
    <xdr:sp macro="" textlink="">
      <xdr:nvSpPr>
        <xdr:cNvPr id="434" name="テキスト ボックス 433"/>
        <xdr:cNvSpPr txBox="1"/>
      </xdr:nvSpPr>
      <xdr:spPr>
        <a:xfrm>
          <a:off x="6737428" y="135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62902</xdr:rowOff>
    </xdr:from>
    <xdr:to>
      <xdr:col>55</xdr:col>
      <xdr:colOff>0</xdr:colOff>
      <xdr:row>96</xdr:row>
      <xdr:rowOff>76073</xdr:rowOff>
    </xdr:to>
    <xdr:cxnSp macro="">
      <xdr:nvCxnSpPr>
        <xdr:cNvPr id="465" name="直線コネクタ 464"/>
        <xdr:cNvCxnSpPr/>
      </xdr:nvCxnSpPr>
      <xdr:spPr>
        <a:xfrm flipV="1">
          <a:off x="9639300" y="16007752"/>
          <a:ext cx="838200" cy="5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34370</xdr:rowOff>
    </xdr:from>
    <xdr:to>
      <xdr:col>50</xdr:col>
      <xdr:colOff>114300</xdr:colOff>
      <xdr:row>96</xdr:row>
      <xdr:rowOff>76073</xdr:rowOff>
    </xdr:to>
    <xdr:cxnSp macro="">
      <xdr:nvCxnSpPr>
        <xdr:cNvPr id="468" name="直線コネクタ 467"/>
        <xdr:cNvCxnSpPr/>
      </xdr:nvCxnSpPr>
      <xdr:spPr>
        <a:xfrm>
          <a:off x="8750300" y="16493570"/>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42360</xdr:rowOff>
    </xdr:from>
    <xdr:to>
      <xdr:col>45</xdr:col>
      <xdr:colOff>177800</xdr:colOff>
      <xdr:row>96</xdr:row>
      <xdr:rowOff>34370</xdr:rowOff>
    </xdr:to>
    <xdr:cxnSp macro="">
      <xdr:nvCxnSpPr>
        <xdr:cNvPr id="471" name="直線コネクタ 470"/>
        <xdr:cNvCxnSpPr/>
      </xdr:nvCxnSpPr>
      <xdr:spPr>
        <a:xfrm>
          <a:off x="7861300" y="16330110"/>
          <a:ext cx="889000" cy="1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42698</xdr:rowOff>
    </xdr:from>
    <xdr:to>
      <xdr:col>41</xdr:col>
      <xdr:colOff>50800</xdr:colOff>
      <xdr:row>95</xdr:row>
      <xdr:rowOff>42360</xdr:rowOff>
    </xdr:to>
    <xdr:cxnSp macro="">
      <xdr:nvCxnSpPr>
        <xdr:cNvPr id="474" name="直線コネクタ 473"/>
        <xdr:cNvCxnSpPr/>
      </xdr:nvCxnSpPr>
      <xdr:spPr>
        <a:xfrm>
          <a:off x="6972300" y="16158998"/>
          <a:ext cx="889000" cy="17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161695</xdr:rowOff>
    </xdr:from>
    <xdr:ext cx="534377" cy="259045"/>
    <xdr:sp macro="" textlink="">
      <xdr:nvSpPr>
        <xdr:cNvPr id="476" name="テキスト ボックス 475"/>
        <xdr:cNvSpPr txBox="1"/>
      </xdr:nvSpPr>
      <xdr:spPr>
        <a:xfrm>
          <a:off x="7594111" y="1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12102</xdr:rowOff>
    </xdr:from>
    <xdr:to>
      <xdr:col>55</xdr:col>
      <xdr:colOff>50800</xdr:colOff>
      <xdr:row>93</xdr:row>
      <xdr:rowOff>113702</xdr:rowOff>
    </xdr:to>
    <xdr:sp macro="" textlink="">
      <xdr:nvSpPr>
        <xdr:cNvPr id="484" name="楕円 483"/>
        <xdr:cNvSpPr/>
      </xdr:nvSpPr>
      <xdr:spPr>
        <a:xfrm>
          <a:off x="10426700" y="159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34979</xdr:rowOff>
    </xdr:from>
    <xdr:ext cx="534377" cy="259045"/>
    <xdr:sp macro="" textlink="">
      <xdr:nvSpPr>
        <xdr:cNvPr id="485" name="土木費該当値テキスト"/>
        <xdr:cNvSpPr txBox="1"/>
      </xdr:nvSpPr>
      <xdr:spPr>
        <a:xfrm>
          <a:off x="10528300" y="1580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25273</xdr:rowOff>
    </xdr:from>
    <xdr:to>
      <xdr:col>50</xdr:col>
      <xdr:colOff>165100</xdr:colOff>
      <xdr:row>96</xdr:row>
      <xdr:rowOff>126873</xdr:rowOff>
    </xdr:to>
    <xdr:sp macro="" textlink="">
      <xdr:nvSpPr>
        <xdr:cNvPr id="486" name="楕円 485"/>
        <xdr:cNvSpPr/>
      </xdr:nvSpPr>
      <xdr:spPr>
        <a:xfrm>
          <a:off x="9588500" y="164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118000</xdr:rowOff>
    </xdr:from>
    <xdr:ext cx="534377" cy="259045"/>
    <xdr:sp macro="" textlink="">
      <xdr:nvSpPr>
        <xdr:cNvPr id="487" name="テキスト ボックス 486"/>
        <xdr:cNvSpPr txBox="1"/>
      </xdr:nvSpPr>
      <xdr:spPr>
        <a:xfrm>
          <a:off x="9372111" y="165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155020</xdr:rowOff>
    </xdr:from>
    <xdr:to>
      <xdr:col>46</xdr:col>
      <xdr:colOff>38100</xdr:colOff>
      <xdr:row>96</xdr:row>
      <xdr:rowOff>85170</xdr:rowOff>
    </xdr:to>
    <xdr:sp macro="" textlink="">
      <xdr:nvSpPr>
        <xdr:cNvPr id="488" name="楕円 487"/>
        <xdr:cNvSpPr/>
      </xdr:nvSpPr>
      <xdr:spPr>
        <a:xfrm>
          <a:off x="8699500" y="164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101697</xdr:rowOff>
    </xdr:from>
    <xdr:ext cx="534377" cy="259045"/>
    <xdr:sp macro="" textlink="">
      <xdr:nvSpPr>
        <xdr:cNvPr id="489" name="テキスト ボックス 488"/>
        <xdr:cNvSpPr txBox="1"/>
      </xdr:nvSpPr>
      <xdr:spPr>
        <a:xfrm>
          <a:off x="8483111" y="162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163010</xdr:rowOff>
    </xdr:from>
    <xdr:to>
      <xdr:col>41</xdr:col>
      <xdr:colOff>101600</xdr:colOff>
      <xdr:row>95</xdr:row>
      <xdr:rowOff>93160</xdr:rowOff>
    </xdr:to>
    <xdr:sp macro="" textlink="">
      <xdr:nvSpPr>
        <xdr:cNvPr id="490" name="楕円 489"/>
        <xdr:cNvSpPr/>
      </xdr:nvSpPr>
      <xdr:spPr>
        <a:xfrm>
          <a:off x="7810500" y="162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109687</xdr:rowOff>
    </xdr:from>
    <xdr:ext cx="534377" cy="259045"/>
    <xdr:sp macro="" textlink="">
      <xdr:nvSpPr>
        <xdr:cNvPr id="491" name="テキスト ボックス 490"/>
        <xdr:cNvSpPr txBox="1"/>
      </xdr:nvSpPr>
      <xdr:spPr>
        <a:xfrm>
          <a:off x="7594111" y="16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163348</xdr:rowOff>
    </xdr:from>
    <xdr:to>
      <xdr:col>36</xdr:col>
      <xdr:colOff>165100</xdr:colOff>
      <xdr:row>94</xdr:row>
      <xdr:rowOff>93498</xdr:rowOff>
    </xdr:to>
    <xdr:sp macro="" textlink="">
      <xdr:nvSpPr>
        <xdr:cNvPr id="492" name="楕円 491"/>
        <xdr:cNvSpPr/>
      </xdr:nvSpPr>
      <xdr:spPr>
        <a:xfrm>
          <a:off x="6921500" y="161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110025</xdr:rowOff>
    </xdr:from>
    <xdr:ext cx="534377" cy="259045"/>
    <xdr:sp macro="" textlink="">
      <xdr:nvSpPr>
        <xdr:cNvPr id="493" name="テキスト ボックス 492"/>
        <xdr:cNvSpPr txBox="1"/>
      </xdr:nvSpPr>
      <xdr:spPr>
        <a:xfrm>
          <a:off x="6705111" y="1588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134271</xdr:rowOff>
    </xdr:from>
    <xdr:to>
      <xdr:col>85</xdr:col>
      <xdr:colOff>127000</xdr:colOff>
      <xdr:row>37</xdr:row>
      <xdr:rowOff>93675</xdr:rowOff>
    </xdr:to>
    <xdr:cxnSp macro="">
      <xdr:nvCxnSpPr>
        <xdr:cNvPr id="522" name="直線コネクタ 521"/>
        <xdr:cNvCxnSpPr/>
      </xdr:nvCxnSpPr>
      <xdr:spPr>
        <a:xfrm flipV="1">
          <a:off x="15481300" y="6306471"/>
          <a:ext cx="838200" cy="1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93675</xdr:rowOff>
    </xdr:from>
    <xdr:to>
      <xdr:col>81</xdr:col>
      <xdr:colOff>50800</xdr:colOff>
      <xdr:row>37</xdr:row>
      <xdr:rowOff>126555</xdr:rowOff>
    </xdr:to>
    <xdr:cxnSp macro="">
      <xdr:nvCxnSpPr>
        <xdr:cNvPr id="525" name="直線コネクタ 524"/>
        <xdr:cNvCxnSpPr/>
      </xdr:nvCxnSpPr>
      <xdr:spPr>
        <a:xfrm flipV="1">
          <a:off x="14592300" y="6437325"/>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126555</xdr:rowOff>
    </xdr:from>
    <xdr:to>
      <xdr:col>76</xdr:col>
      <xdr:colOff>114300</xdr:colOff>
      <xdr:row>37</xdr:row>
      <xdr:rowOff>137700</xdr:rowOff>
    </xdr:to>
    <xdr:cxnSp macro="">
      <xdr:nvCxnSpPr>
        <xdr:cNvPr id="528" name="直線コネクタ 527"/>
        <xdr:cNvCxnSpPr/>
      </xdr:nvCxnSpPr>
      <xdr:spPr>
        <a:xfrm flipV="1">
          <a:off x="13703300" y="6470205"/>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136595</xdr:rowOff>
    </xdr:from>
    <xdr:to>
      <xdr:col>71</xdr:col>
      <xdr:colOff>177800</xdr:colOff>
      <xdr:row>37</xdr:row>
      <xdr:rowOff>137700</xdr:rowOff>
    </xdr:to>
    <xdr:cxnSp macro="">
      <xdr:nvCxnSpPr>
        <xdr:cNvPr id="531" name="直線コネクタ 530"/>
        <xdr:cNvCxnSpPr/>
      </xdr:nvCxnSpPr>
      <xdr:spPr>
        <a:xfrm>
          <a:off x="12814300" y="648024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83471</xdr:rowOff>
    </xdr:from>
    <xdr:to>
      <xdr:col>85</xdr:col>
      <xdr:colOff>177800</xdr:colOff>
      <xdr:row>37</xdr:row>
      <xdr:rowOff>13621</xdr:rowOff>
    </xdr:to>
    <xdr:sp macro="" textlink="">
      <xdr:nvSpPr>
        <xdr:cNvPr id="541" name="楕円 540"/>
        <xdr:cNvSpPr/>
      </xdr:nvSpPr>
      <xdr:spPr>
        <a:xfrm>
          <a:off x="16268700" y="62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61898</xdr:rowOff>
    </xdr:from>
    <xdr:ext cx="534377" cy="259045"/>
    <xdr:sp macro="" textlink="">
      <xdr:nvSpPr>
        <xdr:cNvPr id="542" name="消防費該当値テキスト"/>
        <xdr:cNvSpPr txBox="1"/>
      </xdr:nvSpPr>
      <xdr:spPr>
        <a:xfrm>
          <a:off x="16370300" y="62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42875</xdr:rowOff>
    </xdr:from>
    <xdr:to>
      <xdr:col>81</xdr:col>
      <xdr:colOff>101600</xdr:colOff>
      <xdr:row>37</xdr:row>
      <xdr:rowOff>144475</xdr:rowOff>
    </xdr:to>
    <xdr:sp macro="" textlink="">
      <xdr:nvSpPr>
        <xdr:cNvPr id="543" name="楕円 542"/>
        <xdr:cNvSpPr/>
      </xdr:nvSpPr>
      <xdr:spPr>
        <a:xfrm>
          <a:off x="15430500" y="63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135602</xdr:rowOff>
    </xdr:from>
    <xdr:ext cx="534377" cy="259045"/>
    <xdr:sp macro="" textlink="">
      <xdr:nvSpPr>
        <xdr:cNvPr id="544" name="テキスト ボックス 543"/>
        <xdr:cNvSpPr txBox="1"/>
      </xdr:nvSpPr>
      <xdr:spPr>
        <a:xfrm>
          <a:off x="15214111" y="64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75755</xdr:rowOff>
    </xdr:from>
    <xdr:to>
      <xdr:col>76</xdr:col>
      <xdr:colOff>165100</xdr:colOff>
      <xdr:row>38</xdr:row>
      <xdr:rowOff>5905</xdr:rowOff>
    </xdr:to>
    <xdr:sp macro="" textlink="">
      <xdr:nvSpPr>
        <xdr:cNvPr id="545" name="楕円 544"/>
        <xdr:cNvSpPr/>
      </xdr:nvSpPr>
      <xdr:spPr>
        <a:xfrm>
          <a:off x="14541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168483</xdr:rowOff>
    </xdr:from>
    <xdr:ext cx="534377" cy="259045"/>
    <xdr:sp macro="" textlink="">
      <xdr:nvSpPr>
        <xdr:cNvPr id="546" name="テキスト ボックス 545"/>
        <xdr:cNvSpPr txBox="1"/>
      </xdr:nvSpPr>
      <xdr:spPr>
        <a:xfrm>
          <a:off x="14325111" y="65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86900</xdr:rowOff>
    </xdr:from>
    <xdr:to>
      <xdr:col>72</xdr:col>
      <xdr:colOff>38100</xdr:colOff>
      <xdr:row>38</xdr:row>
      <xdr:rowOff>17050</xdr:rowOff>
    </xdr:to>
    <xdr:sp macro="" textlink="">
      <xdr:nvSpPr>
        <xdr:cNvPr id="547" name="楕円 546"/>
        <xdr:cNvSpPr/>
      </xdr:nvSpPr>
      <xdr:spPr>
        <a:xfrm>
          <a:off x="13652500" y="64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8177</xdr:rowOff>
    </xdr:from>
    <xdr:ext cx="534377" cy="259045"/>
    <xdr:sp macro="" textlink="">
      <xdr:nvSpPr>
        <xdr:cNvPr id="548" name="テキスト ボックス 547"/>
        <xdr:cNvSpPr txBox="1"/>
      </xdr:nvSpPr>
      <xdr:spPr>
        <a:xfrm>
          <a:off x="13436111" y="6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85795</xdr:rowOff>
    </xdr:from>
    <xdr:to>
      <xdr:col>67</xdr:col>
      <xdr:colOff>101600</xdr:colOff>
      <xdr:row>38</xdr:row>
      <xdr:rowOff>15945</xdr:rowOff>
    </xdr:to>
    <xdr:sp macro="" textlink="">
      <xdr:nvSpPr>
        <xdr:cNvPr id="549" name="楕円 548"/>
        <xdr:cNvSpPr/>
      </xdr:nvSpPr>
      <xdr:spPr>
        <a:xfrm>
          <a:off x="12763500" y="6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7072</xdr:rowOff>
    </xdr:from>
    <xdr:ext cx="534377" cy="259045"/>
    <xdr:sp macro="" textlink="">
      <xdr:nvSpPr>
        <xdr:cNvPr id="550" name="テキスト ボックス 549"/>
        <xdr:cNvSpPr txBox="1"/>
      </xdr:nvSpPr>
      <xdr:spPr>
        <a:xfrm>
          <a:off x="12547111" y="65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124319</xdr:rowOff>
    </xdr:from>
    <xdr:to>
      <xdr:col>85</xdr:col>
      <xdr:colOff>127000</xdr:colOff>
      <xdr:row>58</xdr:row>
      <xdr:rowOff>37369</xdr:rowOff>
    </xdr:to>
    <xdr:cxnSp macro="">
      <xdr:nvCxnSpPr>
        <xdr:cNvPr id="582" name="直線コネクタ 581"/>
        <xdr:cNvCxnSpPr/>
      </xdr:nvCxnSpPr>
      <xdr:spPr>
        <a:xfrm>
          <a:off x="15481300" y="9896969"/>
          <a:ext cx="838200" cy="8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124319</xdr:rowOff>
    </xdr:from>
    <xdr:to>
      <xdr:col>81</xdr:col>
      <xdr:colOff>50800</xdr:colOff>
      <xdr:row>58</xdr:row>
      <xdr:rowOff>123616</xdr:rowOff>
    </xdr:to>
    <xdr:cxnSp macro="">
      <xdr:nvCxnSpPr>
        <xdr:cNvPr id="585" name="直線コネクタ 584"/>
        <xdr:cNvCxnSpPr/>
      </xdr:nvCxnSpPr>
      <xdr:spPr>
        <a:xfrm flipV="1">
          <a:off x="14592300" y="9896969"/>
          <a:ext cx="889000" cy="17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68785</xdr:rowOff>
    </xdr:from>
    <xdr:to>
      <xdr:col>76</xdr:col>
      <xdr:colOff>114300</xdr:colOff>
      <xdr:row>58</xdr:row>
      <xdr:rowOff>123616</xdr:rowOff>
    </xdr:to>
    <xdr:cxnSp macro="">
      <xdr:nvCxnSpPr>
        <xdr:cNvPr id="588" name="直線コネクタ 587"/>
        <xdr:cNvCxnSpPr/>
      </xdr:nvCxnSpPr>
      <xdr:spPr>
        <a:xfrm>
          <a:off x="13703300" y="10012885"/>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19277</xdr:rowOff>
    </xdr:from>
    <xdr:to>
      <xdr:col>71</xdr:col>
      <xdr:colOff>177800</xdr:colOff>
      <xdr:row>58</xdr:row>
      <xdr:rowOff>68785</xdr:rowOff>
    </xdr:to>
    <xdr:cxnSp macro="">
      <xdr:nvCxnSpPr>
        <xdr:cNvPr id="591" name="直線コネクタ 590"/>
        <xdr:cNvCxnSpPr/>
      </xdr:nvCxnSpPr>
      <xdr:spPr>
        <a:xfrm>
          <a:off x="12814300" y="9963377"/>
          <a:ext cx="889000" cy="4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158019</xdr:rowOff>
    </xdr:from>
    <xdr:to>
      <xdr:col>85</xdr:col>
      <xdr:colOff>177800</xdr:colOff>
      <xdr:row>58</xdr:row>
      <xdr:rowOff>88169</xdr:rowOff>
    </xdr:to>
    <xdr:sp macro="" textlink="">
      <xdr:nvSpPr>
        <xdr:cNvPr id="601" name="楕円 600"/>
        <xdr:cNvSpPr/>
      </xdr:nvSpPr>
      <xdr:spPr>
        <a:xfrm>
          <a:off x="16268700" y="99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136446</xdr:rowOff>
    </xdr:from>
    <xdr:ext cx="534377" cy="259045"/>
    <xdr:sp macro="" textlink="">
      <xdr:nvSpPr>
        <xdr:cNvPr id="602" name="教育費該当値テキスト"/>
        <xdr:cNvSpPr txBox="1"/>
      </xdr:nvSpPr>
      <xdr:spPr>
        <a:xfrm>
          <a:off x="16370300" y="99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73519</xdr:rowOff>
    </xdr:from>
    <xdr:to>
      <xdr:col>81</xdr:col>
      <xdr:colOff>101600</xdr:colOff>
      <xdr:row>58</xdr:row>
      <xdr:rowOff>3669</xdr:rowOff>
    </xdr:to>
    <xdr:sp macro="" textlink="">
      <xdr:nvSpPr>
        <xdr:cNvPr id="603" name="楕円 602"/>
        <xdr:cNvSpPr/>
      </xdr:nvSpPr>
      <xdr:spPr>
        <a:xfrm>
          <a:off x="15430500" y="98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166246</xdr:rowOff>
    </xdr:from>
    <xdr:ext cx="534377" cy="259045"/>
    <xdr:sp macro="" textlink="">
      <xdr:nvSpPr>
        <xdr:cNvPr id="604" name="テキスト ボックス 603"/>
        <xdr:cNvSpPr txBox="1"/>
      </xdr:nvSpPr>
      <xdr:spPr>
        <a:xfrm>
          <a:off x="15214111" y="993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72816</xdr:rowOff>
    </xdr:from>
    <xdr:to>
      <xdr:col>76</xdr:col>
      <xdr:colOff>165100</xdr:colOff>
      <xdr:row>59</xdr:row>
      <xdr:rowOff>2966</xdr:rowOff>
    </xdr:to>
    <xdr:sp macro="" textlink="">
      <xdr:nvSpPr>
        <xdr:cNvPr id="605" name="楕円 604"/>
        <xdr:cNvSpPr/>
      </xdr:nvSpPr>
      <xdr:spPr>
        <a:xfrm>
          <a:off x="14541500" y="10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165543</xdr:rowOff>
    </xdr:from>
    <xdr:ext cx="534377" cy="259045"/>
    <xdr:sp macro="" textlink="">
      <xdr:nvSpPr>
        <xdr:cNvPr id="606" name="テキスト ボックス 605"/>
        <xdr:cNvSpPr txBox="1"/>
      </xdr:nvSpPr>
      <xdr:spPr>
        <a:xfrm>
          <a:off x="14325111" y="101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17985</xdr:rowOff>
    </xdr:from>
    <xdr:to>
      <xdr:col>72</xdr:col>
      <xdr:colOff>38100</xdr:colOff>
      <xdr:row>58</xdr:row>
      <xdr:rowOff>119585</xdr:rowOff>
    </xdr:to>
    <xdr:sp macro="" textlink="">
      <xdr:nvSpPr>
        <xdr:cNvPr id="607" name="楕円 606"/>
        <xdr:cNvSpPr/>
      </xdr:nvSpPr>
      <xdr:spPr>
        <a:xfrm>
          <a:off x="13652500" y="99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110712</xdr:rowOff>
    </xdr:from>
    <xdr:ext cx="534377" cy="259045"/>
    <xdr:sp macro="" textlink="">
      <xdr:nvSpPr>
        <xdr:cNvPr id="608" name="テキスト ボックス 607"/>
        <xdr:cNvSpPr txBox="1"/>
      </xdr:nvSpPr>
      <xdr:spPr>
        <a:xfrm>
          <a:off x="13436111" y="1005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139927</xdr:rowOff>
    </xdr:from>
    <xdr:to>
      <xdr:col>67</xdr:col>
      <xdr:colOff>101600</xdr:colOff>
      <xdr:row>58</xdr:row>
      <xdr:rowOff>70077</xdr:rowOff>
    </xdr:to>
    <xdr:sp macro="" textlink="">
      <xdr:nvSpPr>
        <xdr:cNvPr id="609" name="楕円 608"/>
        <xdr:cNvSpPr/>
      </xdr:nvSpPr>
      <xdr:spPr>
        <a:xfrm>
          <a:off x="12763500" y="99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61204</xdr:rowOff>
    </xdr:from>
    <xdr:ext cx="534377" cy="259045"/>
    <xdr:sp macro="" textlink="">
      <xdr:nvSpPr>
        <xdr:cNvPr id="610" name="テキスト ボックス 609"/>
        <xdr:cNvSpPr txBox="1"/>
      </xdr:nvSpPr>
      <xdr:spPr>
        <a:xfrm>
          <a:off x="12547111" y="10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8795</xdr:rowOff>
    </xdr:from>
    <xdr:to>
      <xdr:col>85</xdr:col>
      <xdr:colOff>127000</xdr:colOff>
      <xdr:row>97</xdr:row>
      <xdr:rowOff>25217</xdr:rowOff>
    </xdr:to>
    <xdr:cxnSp macro="">
      <xdr:nvCxnSpPr>
        <xdr:cNvPr id="690" name="直線コネクタ 689"/>
        <xdr:cNvCxnSpPr/>
      </xdr:nvCxnSpPr>
      <xdr:spPr>
        <a:xfrm flipV="1">
          <a:off x="15481300" y="16639445"/>
          <a:ext cx="8382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25217</xdr:rowOff>
    </xdr:from>
    <xdr:to>
      <xdr:col>81</xdr:col>
      <xdr:colOff>50800</xdr:colOff>
      <xdr:row>97</xdr:row>
      <xdr:rowOff>31783</xdr:rowOff>
    </xdr:to>
    <xdr:cxnSp macro="">
      <xdr:nvCxnSpPr>
        <xdr:cNvPr id="693" name="直線コネクタ 692"/>
        <xdr:cNvCxnSpPr/>
      </xdr:nvCxnSpPr>
      <xdr:spPr>
        <a:xfrm flipV="1">
          <a:off x="14592300" y="16655867"/>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26946</xdr:rowOff>
    </xdr:from>
    <xdr:to>
      <xdr:col>76</xdr:col>
      <xdr:colOff>114300</xdr:colOff>
      <xdr:row>97</xdr:row>
      <xdr:rowOff>31783</xdr:rowOff>
    </xdr:to>
    <xdr:cxnSp macro="">
      <xdr:nvCxnSpPr>
        <xdr:cNvPr id="696" name="直線コネクタ 695"/>
        <xdr:cNvCxnSpPr/>
      </xdr:nvCxnSpPr>
      <xdr:spPr>
        <a:xfrm>
          <a:off x="13703300" y="16657596"/>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26946</xdr:rowOff>
    </xdr:from>
    <xdr:to>
      <xdr:col>71</xdr:col>
      <xdr:colOff>177800</xdr:colOff>
      <xdr:row>97</xdr:row>
      <xdr:rowOff>41712</xdr:rowOff>
    </xdr:to>
    <xdr:cxnSp macro="">
      <xdr:nvCxnSpPr>
        <xdr:cNvPr id="699" name="直線コネクタ 698"/>
        <xdr:cNvCxnSpPr/>
      </xdr:nvCxnSpPr>
      <xdr:spPr>
        <a:xfrm flipV="1">
          <a:off x="12814300" y="16657596"/>
          <a:ext cx="889000" cy="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129445</xdr:rowOff>
    </xdr:from>
    <xdr:to>
      <xdr:col>85</xdr:col>
      <xdr:colOff>177800</xdr:colOff>
      <xdr:row>97</xdr:row>
      <xdr:rowOff>59595</xdr:rowOff>
    </xdr:to>
    <xdr:sp macro="" textlink="">
      <xdr:nvSpPr>
        <xdr:cNvPr id="709" name="楕円 708"/>
        <xdr:cNvSpPr/>
      </xdr:nvSpPr>
      <xdr:spPr>
        <a:xfrm>
          <a:off x="16268700" y="16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107872</xdr:rowOff>
    </xdr:from>
    <xdr:ext cx="534377" cy="259045"/>
    <xdr:sp macro="" textlink="">
      <xdr:nvSpPr>
        <xdr:cNvPr id="710" name="公債費該当値テキスト"/>
        <xdr:cNvSpPr txBox="1"/>
      </xdr:nvSpPr>
      <xdr:spPr>
        <a:xfrm>
          <a:off x="16370300" y="16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145867</xdr:rowOff>
    </xdr:from>
    <xdr:to>
      <xdr:col>81</xdr:col>
      <xdr:colOff>101600</xdr:colOff>
      <xdr:row>97</xdr:row>
      <xdr:rowOff>76017</xdr:rowOff>
    </xdr:to>
    <xdr:sp macro="" textlink="">
      <xdr:nvSpPr>
        <xdr:cNvPr id="711" name="楕円 710"/>
        <xdr:cNvSpPr/>
      </xdr:nvSpPr>
      <xdr:spPr>
        <a:xfrm>
          <a:off x="15430500" y="166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67144</xdr:rowOff>
    </xdr:from>
    <xdr:ext cx="534377" cy="259045"/>
    <xdr:sp macro="" textlink="">
      <xdr:nvSpPr>
        <xdr:cNvPr id="712" name="テキスト ボックス 711"/>
        <xdr:cNvSpPr txBox="1"/>
      </xdr:nvSpPr>
      <xdr:spPr>
        <a:xfrm>
          <a:off x="15214111" y="166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152433</xdr:rowOff>
    </xdr:from>
    <xdr:to>
      <xdr:col>76</xdr:col>
      <xdr:colOff>165100</xdr:colOff>
      <xdr:row>97</xdr:row>
      <xdr:rowOff>82583</xdr:rowOff>
    </xdr:to>
    <xdr:sp macro="" textlink="">
      <xdr:nvSpPr>
        <xdr:cNvPr id="713" name="楕円 712"/>
        <xdr:cNvSpPr/>
      </xdr:nvSpPr>
      <xdr:spPr>
        <a:xfrm>
          <a:off x="14541500" y="16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73710</xdr:rowOff>
    </xdr:from>
    <xdr:ext cx="534377" cy="259045"/>
    <xdr:sp macro="" textlink="">
      <xdr:nvSpPr>
        <xdr:cNvPr id="714" name="テキスト ボックス 713"/>
        <xdr:cNvSpPr txBox="1"/>
      </xdr:nvSpPr>
      <xdr:spPr>
        <a:xfrm>
          <a:off x="14325111" y="167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147596</xdr:rowOff>
    </xdr:from>
    <xdr:to>
      <xdr:col>72</xdr:col>
      <xdr:colOff>38100</xdr:colOff>
      <xdr:row>97</xdr:row>
      <xdr:rowOff>77746</xdr:rowOff>
    </xdr:to>
    <xdr:sp macro="" textlink="">
      <xdr:nvSpPr>
        <xdr:cNvPr id="715" name="楕円 714"/>
        <xdr:cNvSpPr/>
      </xdr:nvSpPr>
      <xdr:spPr>
        <a:xfrm>
          <a:off x="13652500" y="166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68873</xdr:rowOff>
    </xdr:from>
    <xdr:ext cx="534377" cy="259045"/>
    <xdr:sp macro="" textlink="">
      <xdr:nvSpPr>
        <xdr:cNvPr id="716" name="テキスト ボックス 715"/>
        <xdr:cNvSpPr txBox="1"/>
      </xdr:nvSpPr>
      <xdr:spPr>
        <a:xfrm>
          <a:off x="13436111" y="1669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162362</xdr:rowOff>
    </xdr:from>
    <xdr:to>
      <xdr:col>67</xdr:col>
      <xdr:colOff>101600</xdr:colOff>
      <xdr:row>97</xdr:row>
      <xdr:rowOff>92512</xdr:rowOff>
    </xdr:to>
    <xdr:sp macro="" textlink="">
      <xdr:nvSpPr>
        <xdr:cNvPr id="717" name="楕円 716"/>
        <xdr:cNvSpPr/>
      </xdr:nvSpPr>
      <xdr:spPr>
        <a:xfrm>
          <a:off x="12763500" y="166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83639</xdr:rowOff>
    </xdr:from>
    <xdr:ext cx="534377" cy="259045"/>
    <xdr:sp macro="" textlink="">
      <xdr:nvSpPr>
        <xdr:cNvPr id="718" name="テキスト ボックス 717"/>
        <xdr:cNvSpPr txBox="1"/>
      </xdr:nvSpPr>
      <xdr:spPr>
        <a:xfrm>
          <a:off x="12547111" y="167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多くの項目において類似団体よりも低く抑えることができている。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これは、人口に対して行政面積が狭いため、インフラや公共施設の維持管理にかかる経費が類似団体より少ないためだと考えられる。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土木費は、臨時的に特別会計で行っている企業誘致事業の用地取得のための繰出し（一人当たり</a:t>
          </a:r>
          <a:r>
            <a:rPr kumimoji="1" lang="en-US" altLang="ja-JP" sz="1300">
              <a:latin typeface="ＭＳ Ｐゴシック" panose="020B0600070205080204" pitchFamily="50" charset="-128"/>
              <a:ea typeface="ＭＳ Ｐゴシック" panose="020B0600070205080204" pitchFamily="50" charset="-128"/>
            </a:rPr>
            <a:t>50,541</a:t>
          </a:r>
          <a:r>
            <a:rPr kumimoji="1" lang="ja-JP" altLang="en-US" sz="1300">
              <a:latin typeface="ＭＳ Ｐゴシック" panose="020B0600070205080204" pitchFamily="50" charset="-128"/>
              <a:ea typeface="ＭＳ Ｐゴシック" panose="020B0600070205080204" pitchFamily="50" charset="-128"/>
            </a:rPr>
            <a:t>円）があったため前年比一人当たり</a:t>
          </a:r>
          <a:r>
            <a:rPr kumimoji="1" lang="en-US" altLang="ja-JP" sz="1300">
              <a:latin typeface="ＭＳ Ｐゴシック" panose="020B0600070205080204" pitchFamily="50" charset="-128"/>
              <a:ea typeface="ＭＳ Ｐゴシック" panose="020B0600070205080204" pitchFamily="50" charset="-128"/>
            </a:rPr>
            <a:t>48,460</a:t>
          </a:r>
          <a:r>
            <a:rPr kumimoji="1" lang="ja-JP" altLang="en-US" sz="1300">
              <a:latin typeface="ＭＳ Ｐゴシック" panose="020B0600070205080204" pitchFamily="50" charset="-128"/>
              <a:ea typeface="ＭＳ Ｐゴシック" panose="020B0600070205080204" pitchFamily="50" charset="-128"/>
            </a:rPr>
            <a:t>円と大幅に増加したが、今後は例年並みになる見込みである。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消防費は、消防広域化準備経費としての負担金（一人当たり</a:t>
          </a:r>
          <a:r>
            <a:rPr kumimoji="1" lang="en-US" altLang="ja-JP" sz="1300">
              <a:latin typeface="ＭＳ Ｐゴシック" panose="020B0600070205080204" pitchFamily="50" charset="-128"/>
              <a:ea typeface="ＭＳ Ｐゴシック" panose="020B0600070205080204" pitchFamily="50" charset="-128"/>
            </a:rPr>
            <a:t>6,528</a:t>
          </a:r>
          <a:r>
            <a:rPr kumimoji="1" lang="ja-JP" altLang="en-US" sz="1300">
              <a:latin typeface="ＭＳ Ｐゴシック" panose="020B0600070205080204" pitchFamily="50" charset="-128"/>
              <a:ea typeface="ＭＳ Ｐゴシック" panose="020B0600070205080204" pitchFamily="50" charset="-128"/>
            </a:rPr>
            <a:t>円）を支払ったため前年比一人当たり</a:t>
          </a:r>
          <a:r>
            <a:rPr kumimoji="1" lang="en-US" altLang="ja-JP" sz="1300">
              <a:latin typeface="ＭＳ Ｐゴシック" panose="020B0600070205080204" pitchFamily="50" charset="-128"/>
              <a:ea typeface="ＭＳ Ｐゴシック" panose="020B0600070205080204" pitchFamily="50" charset="-128"/>
            </a:rPr>
            <a:t>6,869</a:t>
          </a:r>
          <a:r>
            <a:rPr kumimoji="1" lang="ja-JP" altLang="en-US" sz="1300">
              <a:latin typeface="ＭＳ Ｐゴシック" panose="020B0600070205080204" pitchFamily="50" charset="-128"/>
              <a:ea typeface="ＭＳ Ｐゴシック" panose="020B0600070205080204" pitchFamily="50" charset="-128"/>
            </a:rPr>
            <a:t>円と増加したが、今後は例年並みになる見込みである。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公債費については、数年間は同水準を維持すると見込まれるが、庁舎建設事業の償還が始まると上昇する見込みである。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今後新規事業の実施にあたっては、内容、費用、効果等をよく精査したうえで重点的、効果的な財源配分に努めていく。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実質収支は前年から</a:t>
          </a:r>
          <a:r>
            <a:rPr kumimoji="1" lang="en-US" altLang="ja-JP" sz="1400">
              <a:latin typeface="ＭＳ ゴシック" pitchFamily="49" charset="-128"/>
              <a:ea typeface="ＭＳ ゴシック" pitchFamily="49" charset="-128"/>
            </a:rPr>
            <a:t>87,616</a:t>
          </a:r>
          <a:r>
            <a:rPr kumimoji="1" lang="ja-JP" altLang="en-US" sz="1400">
              <a:latin typeface="ＭＳ ゴシック" pitchFamily="49" charset="-128"/>
              <a:ea typeface="ＭＳ ゴシック" pitchFamily="49" charset="-128"/>
            </a:rPr>
            <a:t>千円の増加となった。実質単年度収支は、前年から</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ポイント増加したが、これは本巣消防事務組合の解散に伴う会計移管金（</a:t>
          </a:r>
          <a:r>
            <a:rPr kumimoji="1" lang="en-US" altLang="ja-JP" sz="1400">
              <a:latin typeface="ＭＳ ゴシック" pitchFamily="49" charset="-128"/>
              <a:ea typeface="ＭＳ ゴシック" pitchFamily="49" charset="-128"/>
            </a:rPr>
            <a:t>110,173</a:t>
          </a:r>
          <a:r>
            <a:rPr kumimoji="1" lang="ja-JP" altLang="en-US" sz="1400">
              <a:latin typeface="ＭＳ ゴシック" pitchFamily="49" charset="-128"/>
              <a:ea typeface="ＭＳ ゴシック" pitchFamily="49" charset="-128"/>
            </a:rPr>
            <a:t>千円）等で諸収入が増えたことが大きな要因である。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実質単年度収支のマイナスが続いているので、健全な財政運営を行っていくために、不要不急な事業の廃止等により経費削減に努めていく。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引き続き健全な財政となるよう努めていく。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7448105</v>
      </c>
      <c r="BO4" s="441"/>
      <c r="BP4" s="441"/>
      <c r="BQ4" s="441"/>
      <c r="BR4" s="441"/>
      <c r="BS4" s="441"/>
      <c r="BT4" s="441"/>
      <c r="BU4" s="442"/>
      <c r="BV4" s="440">
        <v>7115685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9.1</v>
      </c>
      <c r="CU4" s="622"/>
      <c r="CV4" s="622"/>
      <c r="CW4" s="622"/>
      <c r="CX4" s="622"/>
      <c r="CY4" s="622"/>
      <c r="CZ4" s="622"/>
      <c r="DA4" s="623"/>
      <c r="DB4" s="621">
        <v>7.2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7060107</v>
      </c>
      <c r="BO5" s="446"/>
      <c r="BP5" s="446"/>
      <c r="BQ5" s="446"/>
      <c r="BR5" s="446"/>
      <c r="BS5" s="446"/>
      <c r="BT5" s="446"/>
      <c r="BU5" s="447"/>
      <c r="BV5" s="445">
        <v>6161884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88.9</v>
      </c>
      <c r="CU5" s="416"/>
      <c r="CV5" s="416"/>
      <c r="CW5" s="416"/>
      <c r="CX5" s="416"/>
      <c r="CY5" s="416"/>
      <c r="CZ5" s="416"/>
      <c r="DA5" s="417"/>
      <c r="DB5" s="415">
        <v>89.4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387998</v>
      </c>
      <c r="BO6" s="446"/>
      <c r="BP6" s="446"/>
      <c r="BQ6" s="446"/>
      <c r="BR6" s="446"/>
      <c r="BS6" s="446"/>
      <c r="BT6" s="446"/>
      <c r="BU6" s="447"/>
      <c r="BV6" s="445">
        <v>953801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95.4</v>
      </c>
      <c r="CU6" s="596"/>
      <c r="CV6" s="596"/>
      <c r="CW6" s="596"/>
      <c r="CX6" s="596"/>
      <c r="CY6" s="596"/>
      <c r="CZ6" s="596"/>
      <c r="DA6" s="597"/>
      <c r="DB6" s="595">
        <v>95.6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7322</v>
      </c>
      <c r="BO7" s="446"/>
      <c r="BP7" s="446"/>
      <c r="BQ7" s="446"/>
      <c r="BR7" s="446"/>
      <c r="BS7" s="446"/>
      <c r="BT7" s="446"/>
      <c r="BU7" s="447"/>
      <c r="BV7" s="445">
        <v>660741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4165875</v>
      </c>
      <c r="CU7" s="446"/>
      <c r="CV7" s="446"/>
      <c r="CW7" s="446"/>
      <c r="CX7" s="446"/>
      <c r="CY7" s="446"/>
      <c r="CZ7" s="446"/>
      <c r="DA7" s="447"/>
      <c r="DB7" s="445">
        <v>4080041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380676</v>
      </c>
      <c r="BO8" s="446"/>
      <c r="BP8" s="446"/>
      <c r="BQ8" s="446"/>
      <c r="BR8" s="446"/>
      <c r="BS8" s="446"/>
      <c r="BT8" s="446"/>
      <c r="BU8" s="447"/>
      <c r="BV8" s="445">
        <v>293060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0.63</v>
      </c>
      <c r="CU8" s="559"/>
      <c r="CV8" s="559"/>
      <c r="CW8" s="559"/>
      <c r="CX8" s="559"/>
      <c r="CY8" s="559"/>
      <c r="CZ8" s="559"/>
      <c r="DA8" s="560"/>
      <c r="DB8" s="558">
        <v>0.63</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18169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87616</v>
      </c>
      <c r="BO9" s="446"/>
      <c r="BP9" s="446"/>
      <c r="BQ9" s="446"/>
      <c r="BR9" s="446"/>
      <c r="BS9" s="446"/>
      <c r="BT9" s="446"/>
      <c r="BU9" s="447"/>
      <c r="BV9" s="445">
        <v>-76089</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12.1</v>
      </c>
      <c r="CU9" s="416"/>
      <c r="CV9" s="416"/>
      <c r="CW9" s="416"/>
      <c r="CX9" s="416"/>
      <c r="CY9" s="416"/>
      <c r="CZ9" s="416"/>
      <c r="DA9" s="417"/>
      <c r="DB9" s="415">
        <v>10.7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18395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96</v>
      </c>
      <c r="AV10" s="503"/>
      <c r="AW10" s="503"/>
      <c r="AX10" s="503"/>
      <c r="AY10" s="425" t="s">
        <v>115</v>
      </c>
      <c r="AZ10" s="426"/>
      <c r="BA10" s="426"/>
      <c r="BB10" s="426"/>
      <c r="BC10" s="426"/>
      <c r="BD10" s="426"/>
      <c r="BE10" s="426"/>
      <c r="BF10" s="426"/>
      <c r="BG10" s="426"/>
      <c r="BH10" s="426"/>
      <c r="BI10" s="426"/>
      <c r="BJ10" s="426"/>
      <c r="BK10" s="426"/>
      <c r="BL10" s="426"/>
      <c r="BM10" s="427"/>
      <c r="BN10" s="445">
        <v>201869</v>
      </c>
      <c r="BO10" s="446"/>
      <c r="BP10" s="446"/>
      <c r="BQ10" s="446"/>
      <c r="BR10" s="446"/>
      <c r="BS10" s="446"/>
      <c r="BT10" s="446"/>
      <c r="BU10" s="447"/>
      <c r="BV10" s="445">
        <v>162490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18510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360000</v>
      </c>
      <c r="BO12" s="446"/>
      <c r="BP12" s="446"/>
      <c r="BQ12" s="446"/>
      <c r="BR12" s="446"/>
      <c r="BS12" s="446"/>
      <c r="BT12" s="446"/>
      <c r="BU12" s="447"/>
      <c r="BV12" s="445">
        <v>190000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18000</v>
      </c>
      <c r="S13" s="549"/>
      <c r="T13" s="549"/>
      <c r="U13" s="549"/>
      <c r="V13" s="550"/>
      <c r="W13" s="536" t="s">
        <v>132</v>
      </c>
      <c r="X13" s="458"/>
      <c r="Y13" s="458"/>
      <c r="Z13" s="458"/>
      <c r="AA13" s="458"/>
      <c r="AB13" s="459"/>
      <c r="AC13" s="421">
        <v>142</v>
      </c>
      <c r="AD13" s="422"/>
      <c r="AE13" s="422"/>
      <c r="AF13" s="422"/>
      <c r="AG13" s="423"/>
      <c r="AH13" s="421">
        <v>123</v>
      </c>
      <c r="AI13" s="422"/>
      <c r="AJ13" s="422"/>
      <c r="AK13" s="422"/>
      <c r="AL13" s="424"/>
      <c r="AM13" s="514" t="s">
        <v>133</v>
      </c>
      <c r="AN13" s="419"/>
      <c r="AO13" s="419"/>
      <c r="AP13" s="419"/>
      <c r="AQ13" s="419"/>
      <c r="AR13" s="419"/>
      <c r="AS13" s="419"/>
      <c r="AT13" s="420"/>
      <c r="AU13" s="502" t="s">
        <v>110</v>
      </c>
      <c r="AV13" s="503"/>
      <c r="AW13" s="503"/>
      <c r="AX13" s="503"/>
      <c r="AY13" s="425" t="s">
        <v>134</v>
      </c>
      <c r="AZ13" s="426"/>
      <c r="BA13" s="426"/>
      <c r="BB13" s="426"/>
      <c r="BC13" s="426"/>
      <c r="BD13" s="426"/>
      <c r="BE13" s="426"/>
      <c r="BF13" s="426"/>
      <c r="BG13" s="426"/>
      <c r="BH13" s="426"/>
      <c r="BI13" s="426"/>
      <c r="BJ13" s="426"/>
      <c r="BK13" s="426"/>
      <c r="BL13" s="426"/>
      <c r="BM13" s="427"/>
      <c r="BN13" s="445">
        <v>-70515</v>
      </c>
      <c r="BO13" s="446"/>
      <c r="BP13" s="446"/>
      <c r="BQ13" s="446"/>
      <c r="BR13" s="446"/>
      <c r="BS13" s="446"/>
      <c r="BT13" s="446"/>
      <c r="BU13" s="447"/>
      <c r="BV13" s="445">
        <v>-103599</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10.7</v>
      </c>
      <c r="CU13" s="416"/>
      <c r="CV13" s="416"/>
      <c r="CW13" s="416"/>
      <c r="CX13" s="416"/>
      <c r="CY13" s="416"/>
      <c r="CZ13" s="416"/>
      <c r="DA13" s="417"/>
      <c r="DB13" s="415">
        <v>10.9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18389</v>
      </c>
      <c r="S14" s="549"/>
      <c r="T14" s="549"/>
      <c r="U14" s="549"/>
      <c r="V14" s="550"/>
      <c r="W14" s="551"/>
      <c r="X14" s="461"/>
      <c r="Y14" s="461"/>
      <c r="Z14" s="461"/>
      <c r="AA14" s="461"/>
      <c r="AB14" s="462"/>
      <c r="AC14" s="541">
        <v>1.5</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83.4</v>
      </c>
      <c r="CU14" s="553"/>
      <c r="CV14" s="553"/>
      <c r="CW14" s="553"/>
      <c r="CX14" s="553"/>
      <c r="CY14" s="553"/>
      <c r="CZ14" s="553"/>
      <c r="DA14" s="554"/>
      <c r="DB14" s="552">
        <v>59.5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17894</v>
      </c>
      <c r="S15" s="549"/>
      <c r="T15" s="549"/>
      <c r="U15" s="549"/>
      <c r="V15" s="550"/>
      <c r="W15" s="536" t="s">
        <v>139</v>
      </c>
      <c r="X15" s="458"/>
      <c r="Y15" s="458"/>
      <c r="Z15" s="458"/>
      <c r="AA15" s="458"/>
      <c r="AB15" s="459"/>
      <c r="AC15" s="421">
        <v>2584</v>
      </c>
      <c r="AD15" s="422"/>
      <c r="AE15" s="422"/>
      <c r="AF15" s="422"/>
      <c r="AG15" s="423"/>
      <c r="AH15" s="421">
        <v>2562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2092016</v>
      </c>
      <c r="BO15" s="441"/>
      <c r="BP15" s="441"/>
      <c r="BQ15" s="441"/>
      <c r="BR15" s="441"/>
      <c r="BS15" s="441"/>
      <c r="BT15" s="441"/>
      <c r="BU15" s="442"/>
      <c r="BV15" s="440">
        <v>2062271</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27.8</v>
      </c>
      <c r="AD16" s="542"/>
      <c r="AE16" s="542"/>
      <c r="AF16" s="542"/>
      <c r="AG16" s="543"/>
      <c r="AH16" s="541">
        <v>28.3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3295417</v>
      </c>
      <c r="BO16" s="446"/>
      <c r="BP16" s="446"/>
      <c r="BQ16" s="446"/>
      <c r="BR16" s="446"/>
      <c r="BS16" s="446"/>
      <c r="BT16" s="446"/>
      <c r="BU16" s="447"/>
      <c r="BV16" s="445">
        <v>3240392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6583</v>
      </c>
      <c r="AD17" s="422"/>
      <c r="AE17" s="422"/>
      <c r="AF17" s="422"/>
      <c r="AG17" s="423"/>
      <c r="AH17" s="421">
        <v>6354</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2673963</v>
      </c>
      <c r="BO17" s="446"/>
      <c r="BP17" s="446"/>
      <c r="BQ17" s="446"/>
      <c r="BR17" s="446"/>
      <c r="BS17" s="446"/>
      <c r="BT17" s="446"/>
      <c r="BU17" s="447"/>
      <c r="BV17" s="445">
        <v>2641891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5.18</v>
      </c>
      <c r="M18" s="510"/>
      <c r="N18" s="510"/>
      <c r="O18" s="510"/>
      <c r="P18" s="510"/>
      <c r="Q18" s="510"/>
      <c r="R18" s="511"/>
      <c r="S18" s="511"/>
      <c r="T18" s="511"/>
      <c r="U18" s="511"/>
      <c r="V18" s="512"/>
      <c r="W18" s="526"/>
      <c r="X18" s="527"/>
      <c r="Y18" s="527"/>
      <c r="Z18" s="527"/>
      <c r="AA18" s="527"/>
      <c r="AB18" s="537"/>
      <c r="AC18" s="409">
        <v>70.7</v>
      </c>
      <c r="AD18" s="410"/>
      <c r="AE18" s="410"/>
      <c r="AF18" s="410"/>
      <c r="AG18" s="513"/>
      <c r="AH18" s="409">
        <v>70.3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3746226</v>
      </c>
      <c r="BO18" s="446"/>
      <c r="BP18" s="446"/>
      <c r="BQ18" s="446"/>
      <c r="BR18" s="446"/>
      <c r="BS18" s="446"/>
      <c r="BT18" s="446"/>
      <c r="BU18" s="447"/>
      <c r="BV18" s="445">
        <v>3611238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3508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5057136</v>
      </c>
      <c r="BO19" s="446"/>
      <c r="BP19" s="446"/>
      <c r="BQ19" s="446"/>
      <c r="BR19" s="446"/>
      <c r="BS19" s="446"/>
      <c r="BT19" s="446"/>
      <c r="BU19" s="447"/>
      <c r="BV19" s="445">
        <v>5356055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7139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7543760</v>
      </c>
      <c r="BO23" s="446"/>
      <c r="BP23" s="446"/>
      <c r="BQ23" s="446"/>
      <c r="BR23" s="446"/>
      <c r="BS23" s="446"/>
      <c r="BT23" s="446"/>
      <c r="BU23" s="447"/>
      <c r="BV23" s="445">
        <v>7545106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7400</v>
      </c>
      <c r="R24" s="422"/>
      <c r="S24" s="422"/>
      <c r="T24" s="422"/>
      <c r="U24" s="422"/>
      <c r="V24" s="423"/>
      <c r="W24" s="487"/>
      <c r="X24" s="478"/>
      <c r="Y24" s="479"/>
      <c r="Z24" s="418" t="s">
        <v>163</v>
      </c>
      <c r="AA24" s="419"/>
      <c r="AB24" s="419"/>
      <c r="AC24" s="419"/>
      <c r="AD24" s="419"/>
      <c r="AE24" s="419"/>
      <c r="AF24" s="419"/>
      <c r="AG24" s="420"/>
      <c r="AH24" s="421">
        <v>120</v>
      </c>
      <c r="AI24" s="422"/>
      <c r="AJ24" s="422"/>
      <c r="AK24" s="422"/>
      <c r="AL24" s="423"/>
      <c r="AM24" s="421">
        <v>331080</v>
      </c>
      <c r="AN24" s="422"/>
      <c r="AO24" s="422"/>
      <c r="AP24" s="422"/>
      <c r="AQ24" s="422"/>
      <c r="AR24" s="423"/>
      <c r="AS24" s="421">
        <v>2759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4329225</v>
      </c>
      <c r="BO24" s="446"/>
      <c r="BP24" s="446"/>
      <c r="BQ24" s="446"/>
      <c r="BR24" s="446"/>
      <c r="BS24" s="446"/>
      <c r="BT24" s="446"/>
      <c r="BU24" s="447"/>
      <c r="BV24" s="445">
        <v>4435613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6200</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122</v>
      </c>
      <c r="AN25" s="422"/>
      <c r="AO25" s="422"/>
      <c r="AP25" s="422"/>
      <c r="AQ25" s="422"/>
      <c r="AR25" s="423"/>
      <c r="AS25" s="421" t="s">
        <v>130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t="s">
        <v>130</v>
      </c>
      <c r="BO25" s="441"/>
      <c r="BP25" s="441"/>
      <c r="BQ25" s="441"/>
      <c r="BR25" s="441"/>
      <c r="BS25" s="441"/>
      <c r="BT25" s="441"/>
      <c r="BU25" s="442"/>
      <c r="BV25" s="440" t="s">
        <v>130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5800</v>
      </c>
      <c r="R26" s="422"/>
      <c r="S26" s="422"/>
      <c r="T26" s="422"/>
      <c r="U26" s="422"/>
      <c r="V26" s="423"/>
      <c r="W26" s="487"/>
      <c r="X26" s="478"/>
      <c r="Y26" s="479"/>
      <c r="Z26" s="418" t="s">
        <v>169</v>
      </c>
      <c r="AA26" s="500"/>
      <c r="AB26" s="500"/>
      <c r="AC26" s="500"/>
      <c r="AD26" s="500"/>
      <c r="AE26" s="500"/>
      <c r="AF26" s="500"/>
      <c r="AG26" s="501"/>
      <c r="AH26" s="421">
        <v>11</v>
      </c>
      <c r="AI26" s="422"/>
      <c r="AJ26" s="422"/>
      <c r="AK26" s="422"/>
      <c r="AL26" s="423"/>
      <c r="AM26" s="421">
        <v>25388</v>
      </c>
      <c r="AN26" s="422"/>
      <c r="AO26" s="422"/>
      <c r="AP26" s="422"/>
      <c r="AQ26" s="422"/>
      <c r="AR26" s="423"/>
      <c r="AS26" s="421">
        <v>2308</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2900</v>
      </c>
      <c r="R27" s="422"/>
      <c r="S27" s="422"/>
      <c r="T27" s="422"/>
      <c r="U27" s="422"/>
      <c r="V27" s="423"/>
      <c r="W27" s="487"/>
      <c r="X27" s="478"/>
      <c r="Y27" s="479"/>
      <c r="Z27" s="418" t="s">
        <v>172</v>
      </c>
      <c r="AA27" s="419"/>
      <c r="AB27" s="419"/>
      <c r="AC27" s="419"/>
      <c r="AD27" s="419"/>
      <c r="AE27" s="419"/>
      <c r="AF27" s="419"/>
      <c r="AG27" s="420"/>
      <c r="AH27" s="421">
        <v>9</v>
      </c>
      <c r="AI27" s="422"/>
      <c r="AJ27" s="422"/>
      <c r="AK27" s="422"/>
      <c r="AL27" s="423"/>
      <c r="AM27" s="421">
        <v>29346</v>
      </c>
      <c r="AN27" s="422"/>
      <c r="AO27" s="422"/>
      <c r="AP27" s="422"/>
      <c r="AQ27" s="422"/>
      <c r="AR27" s="423"/>
      <c r="AS27" s="421">
        <v>3261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83336</v>
      </c>
      <c r="BO27" s="449"/>
      <c r="BP27" s="449"/>
      <c r="BQ27" s="449"/>
      <c r="BR27" s="449"/>
      <c r="BS27" s="449"/>
      <c r="BT27" s="449"/>
      <c r="BU27" s="450"/>
      <c r="BV27" s="448">
        <v>80238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2500</v>
      </c>
      <c r="R28" s="422"/>
      <c r="S28" s="422"/>
      <c r="T28" s="422"/>
      <c r="U28" s="422"/>
      <c r="V28" s="423"/>
      <c r="W28" s="487"/>
      <c r="X28" s="478"/>
      <c r="Y28" s="479"/>
      <c r="Z28" s="418" t="s">
        <v>175</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1268995</v>
      </c>
      <c r="BO28" s="441"/>
      <c r="BP28" s="441"/>
      <c r="BQ28" s="441"/>
      <c r="BR28" s="441"/>
      <c r="BS28" s="441"/>
      <c r="BT28" s="441"/>
      <c r="BU28" s="442"/>
      <c r="BV28" s="440">
        <v>1427126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8</v>
      </c>
      <c r="M29" s="422"/>
      <c r="N29" s="422"/>
      <c r="O29" s="422"/>
      <c r="P29" s="423"/>
      <c r="Q29" s="421">
        <v>2400</v>
      </c>
      <c r="R29" s="422"/>
      <c r="S29" s="422"/>
      <c r="T29" s="422"/>
      <c r="U29" s="422"/>
      <c r="V29" s="423"/>
      <c r="W29" s="488"/>
      <c r="X29" s="489"/>
      <c r="Y29" s="490"/>
      <c r="Z29" s="418" t="s">
        <v>178</v>
      </c>
      <c r="AA29" s="419"/>
      <c r="AB29" s="419"/>
      <c r="AC29" s="419"/>
      <c r="AD29" s="419"/>
      <c r="AE29" s="419"/>
      <c r="AF29" s="419"/>
      <c r="AG29" s="420"/>
      <c r="AH29" s="421">
        <v>129</v>
      </c>
      <c r="AI29" s="422"/>
      <c r="AJ29" s="422"/>
      <c r="AK29" s="422"/>
      <c r="AL29" s="423"/>
      <c r="AM29" s="421">
        <v>360426</v>
      </c>
      <c r="AN29" s="422"/>
      <c r="AO29" s="422"/>
      <c r="AP29" s="422"/>
      <c r="AQ29" s="422"/>
      <c r="AR29" s="423"/>
      <c r="AS29" s="421">
        <v>2794</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45225</v>
      </c>
      <c r="BO29" s="446"/>
      <c r="BP29" s="446"/>
      <c r="BQ29" s="446"/>
      <c r="BR29" s="446"/>
      <c r="BS29" s="446"/>
      <c r="BT29" s="446"/>
      <c r="BU29" s="447"/>
      <c r="BV29" s="445">
        <v>45170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97.4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554864</v>
      </c>
      <c r="BO30" s="449"/>
      <c r="BP30" s="449"/>
      <c r="BQ30" s="449"/>
      <c r="BR30" s="449"/>
      <c r="BS30" s="449"/>
      <c r="BT30" s="449"/>
      <c r="BU30" s="450"/>
      <c r="BV30" s="448">
        <v>651175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192</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上水道事業会計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岐阜県市町村会館組合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南東部開発事業特別会計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岐阜県市町村職員退職手当組合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介護サービス事業会計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本巣消防事務組合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西濃環境整備組合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岐阜地域児童発達支援センター組合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後期高齢者医療広域連合（一般会計分）</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後期高齢者医療広域連合（特別会計分）</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もとす広域連合（一般会計分）</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もとす広域連合（介護保険特別会計分）</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もとす広域連合（老人福祉施設特別会計分）</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esXDZXoqR5Ptd8G6tjSVMGKYGwEehIK+XwsQ+uS2Cmc+FdEh5k6egveqoVTDZxyktiWG3AQfLeYXVs+TyaKiyA==" saltValue="E9ScvV/Mxc7Ko2vFPVOw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c r="A34" s="22"/>
      <c r="B34" s="31"/>
      <c r="C34" s="1224" t="s">
        <v>545</v>
      </c>
      <c r="D34" s="1224"/>
      <c r="E34" s="1225"/>
      <c r="F34" s="32">
        <v>12.51</v>
      </c>
      <c r="G34" s="33">
        <v>12.58</v>
      </c>
      <c r="H34" s="33">
        <v>12.81</v>
      </c>
      <c r="I34" s="33">
        <v>13</v>
      </c>
      <c r="J34" s="34">
        <v>12.95</v>
      </c>
      <c r="K34" s="22"/>
      <c r="L34" s="22"/>
      <c r="M34" s="22"/>
      <c r="N34" s="22"/>
      <c r="O34" s="22"/>
      <c r="P34" s="22"/>
    </row>
    <row r="35" spans="1:16" ht="39" customHeight="1">
      <c r="A35" s="22"/>
      <c r="B35" s="35"/>
      <c r="C35" s="1218" t="s">
        <v>546</v>
      </c>
      <c r="D35" s="1219"/>
      <c r="E35" s="1220"/>
      <c r="F35" s="36">
        <v>9</v>
      </c>
      <c r="G35" s="37">
        <v>5.83</v>
      </c>
      <c r="H35" s="37">
        <v>9.15</v>
      </c>
      <c r="I35" s="37">
        <v>7.18</v>
      </c>
      <c r="J35" s="38">
        <v>9.1300000000000008</v>
      </c>
      <c r="K35" s="22"/>
      <c r="L35" s="22"/>
      <c r="M35" s="22"/>
      <c r="N35" s="22"/>
      <c r="O35" s="22"/>
      <c r="P35" s="22"/>
    </row>
    <row r="36" spans="1:16" ht="39" customHeight="1">
      <c r="A36" s="22"/>
      <c r="B36" s="35"/>
      <c r="C36" s="1218" t="s">
        <v>547</v>
      </c>
      <c r="D36" s="1219"/>
      <c r="E36" s="1220"/>
      <c r="F36" s="36">
        <v>6.44</v>
      </c>
      <c r="G36" s="37">
        <v>5.94</v>
      </c>
      <c r="H36" s="37">
        <v>5.45</v>
      </c>
      <c r="I36" s="37">
        <v>7.12</v>
      </c>
      <c r="J36" s="38">
        <v>7.57</v>
      </c>
      <c r="K36" s="22"/>
      <c r="L36" s="22"/>
      <c r="M36" s="22"/>
      <c r="N36" s="22"/>
      <c r="O36" s="22"/>
      <c r="P36" s="22"/>
    </row>
    <row r="37" spans="1:16" ht="39" customHeight="1">
      <c r="A37" s="22"/>
      <c r="B37" s="35"/>
      <c r="C37" s="1218" t="s">
        <v>548</v>
      </c>
      <c r="D37" s="1219"/>
      <c r="E37" s="1220"/>
      <c r="F37" s="36">
        <v>0.51</v>
      </c>
      <c r="G37" s="37">
        <v>0.39</v>
      </c>
      <c r="H37" s="37">
        <v>0.7</v>
      </c>
      <c r="I37" s="37">
        <v>1.1599999999999999</v>
      </c>
      <c r="J37" s="38">
        <v>0.61</v>
      </c>
      <c r="K37" s="22"/>
      <c r="L37" s="22"/>
      <c r="M37" s="22"/>
      <c r="N37" s="22"/>
      <c r="O37" s="22"/>
      <c r="P37" s="22"/>
    </row>
    <row r="38" spans="1:16" ht="39" customHeight="1">
      <c r="A38" s="22"/>
      <c r="B38" s="35"/>
      <c r="C38" s="1218" t="s">
        <v>549</v>
      </c>
      <c r="D38" s="1219"/>
      <c r="E38" s="1220"/>
      <c r="F38" s="36">
        <v>0.11</v>
      </c>
      <c r="G38" s="37">
        <v>0.13</v>
      </c>
      <c r="H38" s="37">
        <v>0.11</v>
      </c>
      <c r="I38" s="37">
        <v>0.15</v>
      </c>
      <c r="J38" s="38">
        <v>0.12</v>
      </c>
      <c r="K38" s="22"/>
      <c r="L38" s="22"/>
      <c r="M38" s="22"/>
      <c r="N38" s="22"/>
      <c r="O38" s="22"/>
      <c r="P38" s="22"/>
    </row>
    <row r="39" spans="1:16" ht="39" customHeight="1">
      <c r="A39" s="22"/>
      <c r="B39" s="35"/>
      <c r="C39" s="1218" t="s">
        <v>550</v>
      </c>
      <c r="D39" s="1219"/>
      <c r="E39" s="1220"/>
      <c r="F39" s="36">
        <v>0</v>
      </c>
      <c r="G39" s="37">
        <v>0</v>
      </c>
      <c r="H39" s="37">
        <v>0</v>
      </c>
      <c r="I39" s="37">
        <v>0</v>
      </c>
      <c r="J39" s="38">
        <v>0</v>
      </c>
      <c r="K39" s="22"/>
      <c r="L39" s="22"/>
      <c r="M39" s="22"/>
      <c r="N39" s="22"/>
      <c r="O39" s="22"/>
      <c r="P39" s="22"/>
    </row>
    <row r="40" spans="1:16" ht="39" customHeight="1">
      <c r="A40" s="22"/>
      <c r="B40" s="35"/>
      <c r="C40" s="1218" t="s">
        <v>551</v>
      </c>
      <c r="D40" s="1219"/>
      <c r="E40" s="1220"/>
      <c r="F40" s="36" t="s">
        <v>494</v>
      </c>
      <c r="G40" s="37" t="s">
        <v>494</v>
      </c>
      <c r="H40" s="37" t="s">
        <v>494</v>
      </c>
      <c r="I40" s="37">
        <v>0.01</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552</v>
      </c>
      <c r="D42" s="1219"/>
      <c r="E42" s="1220"/>
      <c r="F42" s="36" t="s">
        <v>494</v>
      </c>
      <c r="G42" s="37" t="s">
        <v>494</v>
      </c>
      <c r="H42" s="37" t="s">
        <v>494</v>
      </c>
      <c r="I42" s="37" t="s">
        <v>494</v>
      </c>
      <c r="J42" s="38" t="s">
        <v>494</v>
      </c>
      <c r="K42" s="22"/>
      <c r="L42" s="22"/>
      <c r="M42" s="22"/>
      <c r="N42" s="22"/>
      <c r="O42" s="22"/>
      <c r="P42" s="22"/>
    </row>
    <row r="43" spans="1:16" ht="39" customHeight="1" thickBot="1">
      <c r="A43" s="22"/>
      <c r="B43" s="40"/>
      <c r="C43" s="1221" t="s">
        <v>553</v>
      </c>
      <c r="D43" s="1222"/>
      <c r="E43" s="1223"/>
      <c r="F43" s="41" t="s">
        <v>494</v>
      </c>
      <c r="G43" s="42" t="s">
        <v>494</v>
      </c>
      <c r="H43" s="42" t="s">
        <v>494</v>
      </c>
      <c r="I43" s="42" t="s">
        <v>494</v>
      </c>
      <c r="J43" s="43" t="s">
        <v>494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7jx4TAvnrV+eHHgMm3Cvlz0c7MwbwhrQdaTmh01tlIr41TfZk3T8lJZnSJmH3PfZyvyWGlyT6TaW2I21JBESw==" saltValue="W1OBbXqzY/9h8ncqiYq7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c r="A45" s="48"/>
      <c r="B45" s="1234" t="s">
        <v>11</v>
      </c>
      <c r="C45" s="1235"/>
      <c r="D45" s="58"/>
      <c r="E45" s="1240" t="s">
        <v>12</v>
      </c>
      <c r="F45" s="1240"/>
      <c r="G45" s="1240"/>
      <c r="H45" s="1240"/>
      <c r="I45" s="1240"/>
      <c r="J45" s="1241"/>
      <c r="K45" s="59">
        <v>557</v>
      </c>
      <c r="L45" s="60">
        <v>584</v>
      </c>
      <c r="M45" s="60">
        <v>572</v>
      </c>
      <c r="N45" s="60">
        <v>575</v>
      </c>
      <c r="O45" s="61">
        <v>612</v>
      </c>
      <c r="P45" s="48"/>
      <c r="Q45" s="48"/>
      <c r="R45" s="48"/>
      <c r="S45" s="48"/>
      <c r="T45" s="48"/>
      <c r="U45" s="48"/>
    </row>
    <row r="46" spans="1:21" ht="30.75" customHeight="1">
      <c r="A46" s="48"/>
      <c r="B46" s="1236"/>
      <c r="C46" s="1237"/>
      <c r="D46" s="62"/>
      <c r="E46" s="1228" t="s">
        <v>13</v>
      </c>
      <c r="F46" s="1228"/>
      <c r="G46" s="1228"/>
      <c r="H46" s="1228"/>
      <c r="I46" s="1228"/>
      <c r="J46" s="1229"/>
      <c r="K46" s="63" t="s">
        <v>494</v>
      </c>
      <c r="L46" s="64" t="s">
        <v>494</v>
      </c>
      <c r="M46" s="64" t="s">
        <v>494</v>
      </c>
      <c r="N46" s="64" t="s">
        <v>494</v>
      </c>
      <c r="O46" s="65" t="s">
        <v>494</v>
      </c>
      <c r="P46" s="48"/>
      <c r="Q46" s="48"/>
      <c r="R46" s="48"/>
      <c r="S46" s="48"/>
      <c r="T46" s="48"/>
      <c r="U46" s="48"/>
    </row>
    <row r="47" spans="1:21" ht="30.75" customHeight="1">
      <c r="A47" s="48"/>
      <c r="B47" s="1236"/>
      <c r="C47" s="1237"/>
      <c r="D47" s="62"/>
      <c r="E47" s="1228" t="s">
        <v>14</v>
      </c>
      <c r="F47" s="1228"/>
      <c r="G47" s="1228"/>
      <c r="H47" s="1228"/>
      <c r="I47" s="1228"/>
      <c r="J47" s="1229"/>
      <c r="K47" s="63" t="s">
        <v>494</v>
      </c>
      <c r="L47" s="64" t="s">
        <v>494</v>
      </c>
      <c r="M47" s="64" t="s">
        <v>494</v>
      </c>
      <c r="N47" s="64" t="s">
        <v>494</v>
      </c>
      <c r="O47" s="65" t="s">
        <v>494</v>
      </c>
      <c r="P47" s="48"/>
      <c r="Q47" s="48"/>
      <c r="R47" s="48"/>
      <c r="S47" s="48"/>
      <c r="T47" s="48"/>
      <c r="U47" s="48"/>
    </row>
    <row r="48" spans="1:21" ht="30.75" customHeight="1">
      <c r="A48" s="48"/>
      <c r="B48" s="1236"/>
      <c r="C48" s="1237"/>
      <c r="D48" s="62"/>
      <c r="E48" s="1228" t="s">
        <v>15</v>
      </c>
      <c r="F48" s="1228"/>
      <c r="G48" s="1228"/>
      <c r="H48" s="1228"/>
      <c r="I48" s="1228"/>
      <c r="J48" s="1229"/>
      <c r="K48" s="63">
        <v>356</v>
      </c>
      <c r="L48" s="64">
        <v>361</v>
      </c>
      <c r="M48" s="64">
        <v>395</v>
      </c>
      <c r="N48" s="64">
        <v>360</v>
      </c>
      <c r="O48" s="65">
        <v>366</v>
      </c>
      <c r="P48" s="48"/>
      <c r="Q48" s="48"/>
      <c r="R48" s="48"/>
      <c r="S48" s="48"/>
      <c r="T48" s="48"/>
      <c r="U48" s="48"/>
    </row>
    <row r="49" spans="1:21" ht="30.75" customHeight="1">
      <c r="A49" s="48"/>
      <c r="B49" s="1236"/>
      <c r="C49" s="1237"/>
      <c r="D49" s="62"/>
      <c r="E49" s="1228" t="s">
        <v>16</v>
      </c>
      <c r="F49" s="1228"/>
      <c r="G49" s="1228"/>
      <c r="H49" s="1228"/>
      <c r="I49" s="1228"/>
      <c r="J49" s="1229"/>
      <c r="K49" s="63">
        <v>39</v>
      </c>
      <c r="L49" s="64">
        <v>43</v>
      </c>
      <c r="M49" s="64">
        <v>41</v>
      </c>
      <c r="N49" s="64">
        <v>39</v>
      </c>
      <c r="O49" s="65">
        <v>38</v>
      </c>
      <c r="P49" s="48"/>
      <c r="Q49" s="48"/>
      <c r="R49" s="48"/>
      <c r="S49" s="48"/>
      <c r="T49" s="48"/>
      <c r="U49" s="48"/>
    </row>
    <row r="50" spans="1:21" ht="30.75" customHeight="1">
      <c r="A50" s="48"/>
      <c r="B50" s="1236"/>
      <c r="C50" s="1237"/>
      <c r="D50" s="62"/>
      <c r="E50" s="1228" t="s">
        <v>17</v>
      </c>
      <c r="F50" s="1228"/>
      <c r="G50" s="1228"/>
      <c r="H50" s="1228"/>
      <c r="I50" s="1228"/>
      <c r="J50" s="1229"/>
      <c r="K50" s="63" t="s">
        <v>494</v>
      </c>
      <c r="L50" s="64" t="s">
        <v>494</v>
      </c>
      <c r="M50" s="64" t="s">
        <v>494</v>
      </c>
      <c r="N50" s="64" t="s">
        <v>494</v>
      </c>
      <c r="O50" s="65" t="s">
        <v>494</v>
      </c>
      <c r="P50" s="48"/>
      <c r="Q50" s="48"/>
      <c r="R50" s="48"/>
      <c r="S50" s="48"/>
      <c r="T50" s="48"/>
      <c r="U50" s="48"/>
    </row>
    <row r="51" spans="1:21" ht="30.75" customHeight="1">
      <c r="A51" s="48"/>
      <c r="B51" s="1238"/>
      <c r="C51" s="1239"/>
      <c r="D51" s="66"/>
      <c r="E51" s="1228" t="s">
        <v>18</v>
      </c>
      <c r="F51" s="1228"/>
      <c r="G51" s="1228"/>
      <c r="H51" s="1228"/>
      <c r="I51" s="1228"/>
      <c r="J51" s="1229"/>
      <c r="K51" s="63" t="s">
        <v>494</v>
      </c>
      <c r="L51" s="64" t="s">
        <v>494</v>
      </c>
      <c r="M51" s="64" t="s">
        <v>494</v>
      </c>
      <c r="N51" s="64" t="s">
        <v>494</v>
      </c>
      <c r="O51" s="65" t="s">
        <v>494</v>
      </c>
      <c r="P51" s="48"/>
      <c r="Q51" s="48"/>
      <c r="R51" s="48"/>
      <c r="S51" s="48"/>
      <c r="T51" s="48"/>
      <c r="U51" s="48"/>
    </row>
    <row r="52" spans="1:21" ht="30.75" customHeight="1">
      <c r="A52" s="48"/>
      <c r="B52" s="1226" t="s">
        <v>19</v>
      </c>
      <c r="C52" s="1227"/>
      <c r="D52" s="66"/>
      <c r="E52" s="1228" t="s">
        <v>20</v>
      </c>
      <c r="F52" s="1228"/>
      <c r="G52" s="1228"/>
      <c r="H52" s="1228"/>
      <c r="I52" s="1228"/>
      <c r="J52" s="1229"/>
      <c r="K52" s="63">
        <v>593</v>
      </c>
      <c r="L52" s="64">
        <v>618</v>
      </c>
      <c r="M52" s="64">
        <v>605</v>
      </c>
      <c r="N52" s="64">
        <v>629</v>
      </c>
      <c r="O52" s="65">
        <v>648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359</v>
      </c>
      <c r="L53" s="69">
        <v>370</v>
      </c>
      <c r="M53" s="69">
        <v>403</v>
      </c>
      <c r="N53" s="69">
        <v>345</v>
      </c>
      <c r="O53" s="70">
        <v>368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0t24o3m0k43pIoOxNsSfTv6eOUZwnoyiegc5P7rlJAJvVnHsRfsutcja+S8XRuDGvDWdN4FGx5nKKUiBj2Gzg==" saltValue="giDGqCPQZNcekJWJpJeG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536</v>
      </c>
      <c r="J40" s="79" t="s">
        <v>537</v>
      </c>
      <c r="K40" s="79" t="s">
        <v>538</v>
      </c>
      <c r="L40" s="79" t="s">
        <v>539</v>
      </c>
      <c r="M40" s="80" t="s">
        <v>540</v>
      </c>
    </row>
    <row r="41" spans="2:13" ht="27.75" customHeight="1">
      <c r="B41" s="1254" t="s">
        <v>24</v>
      </c>
      <c r="C41" s="1255"/>
      <c r="D41" s="81"/>
      <c r="E41" s="1256" t="s">
        <v>25</v>
      </c>
      <c r="F41" s="1256"/>
      <c r="G41" s="1256"/>
      <c r="H41" s="1257"/>
      <c r="I41" s="82">
        <v>6188</v>
      </c>
      <c r="J41" s="83">
        <v>6786</v>
      </c>
      <c r="K41" s="83">
        <v>7540</v>
      </c>
      <c r="L41" s="83">
        <v>7545</v>
      </c>
      <c r="M41" s="84">
        <v>7544</v>
      </c>
    </row>
    <row r="42" spans="2:13" ht="27.75" customHeight="1">
      <c r="B42" s="1244"/>
      <c r="C42" s="1245"/>
      <c r="D42" s="85"/>
      <c r="E42" s="1248" t="s">
        <v>26</v>
      </c>
      <c r="F42" s="1248"/>
      <c r="G42" s="1248"/>
      <c r="H42" s="1249"/>
      <c r="I42" s="86" t="s">
        <v>494</v>
      </c>
      <c r="J42" s="87" t="s">
        <v>494</v>
      </c>
      <c r="K42" s="87" t="s">
        <v>494</v>
      </c>
      <c r="L42" s="87" t="s">
        <v>494</v>
      </c>
      <c r="M42" s="88" t="s">
        <v>494</v>
      </c>
    </row>
    <row r="43" spans="2:13" ht="27.75" customHeight="1">
      <c r="B43" s="1244"/>
      <c r="C43" s="1245"/>
      <c r="D43" s="85"/>
      <c r="E43" s="1248" t="s">
        <v>27</v>
      </c>
      <c r="F43" s="1248"/>
      <c r="G43" s="1248"/>
      <c r="H43" s="1249"/>
      <c r="I43" s="86">
        <v>3832</v>
      </c>
      <c r="J43" s="87">
        <v>3672</v>
      </c>
      <c r="K43" s="87">
        <v>3542</v>
      </c>
      <c r="L43" s="87">
        <v>3413</v>
      </c>
      <c r="M43" s="88">
        <v>3567</v>
      </c>
    </row>
    <row r="44" spans="2:13" ht="27.75" customHeight="1">
      <c r="B44" s="1244"/>
      <c r="C44" s="1245"/>
      <c r="D44" s="85"/>
      <c r="E44" s="1248" t="s">
        <v>28</v>
      </c>
      <c r="F44" s="1248"/>
      <c r="G44" s="1248"/>
      <c r="H44" s="1249"/>
      <c r="I44" s="86">
        <v>221</v>
      </c>
      <c r="J44" s="87">
        <v>206</v>
      </c>
      <c r="K44" s="87">
        <v>235</v>
      </c>
      <c r="L44" s="87">
        <v>271</v>
      </c>
      <c r="M44" s="88">
        <v>280</v>
      </c>
    </row>
    <row r="45" spans="2:13" ht="27.75" customHeight="1">
      <c r="B45" s="1244"/>
      <c r="C45" s="1245"/>
      <c r="D45" s="85"/>
      <c r="E45" s="1248" t="s">
        <v>29</v>
      </c>
      <c r="F45" s="1248"/>
      <c r="G45" s="1248"/>
      <c r="H45" s="1249"/>
      <c r="I45" s="86">
        <v>664</v>
      </c>
      <c r="J45" s="87">
        <v>646</v>
      </c>
      <c r="K45" s="87">
        <v>645</v>
      </c>
      <c r="L45" s="87">
        <v>666</v>
      </c>
      <c r="M45" s="88">
        <v>510</v>
      </c>
    </row>
    <row r="46" spans="2:13" ht="27.75" customHeight="1">
      <c r="B46" s="1244"/>
      <c r="C46" s="1245"/>
      <c r="D46" s="89"/>
      <c r="E46" s="1248" t="s">
        <v>30</v>
      </c>
      <c r="F46" s="1248"/>
      <c r="G46" s="1248"/>
      <c r="H46" s="1249"/>
      <c r="I46" s="86" t="s">
        <v>494</v>
      </c>
      <c r="J46" s="87" t="s">
        <v>494</v>
      </c>
      <c r="K46" s="87" t="s">
        <v>494</v>
      </c>
      <c r="L46" s="87" t="s">
        <v>494</v>
      </c>
      <c r="M46" s="88" t="s">
        <v>494</v>
      </c>
    </row>
    <row r="47" spans="2:13" ht="27.75" customHeight="1">
      <c r="B47" s="1244"/>
      <c r="C47" s="1245"/>
      <c r="D47" s="90"/>
      <c r="E47" s="1258" t="s">
        <v>31</v>
      </c>
      <c r="F47" s="1259"/>
      <c r="G47" s="1259"/>
      <c r="H47" s="1260"/>
      <c r="I47" s="86" t="s">
        <v>494</v>
      </c>
      <c r="J47" s="87" t="s">
        <v>494</v>
      </c>
      <c r="K47" s="87" t="s">
        <v>494</v>
      </c>
      <c r="L47" s="87" t="s">
        <v>494</v>
      </c>
      <c r="M47" s="88" t="s">
        <v>494</v>
      </c>
    </row>
    <row r="48" spans="2:13" ht="27.75" customHeight="1">
      <c r="B48" s="1244"/>
      <c r="C48" s="1245"/>
      <c r="D48" s="85"/>
      <c r="E48" s="1248" t="s">
        <v>32</v>
      </c>
      <c r="F48" s="1248"/>
      <c r="G48" s="1248"/>
      <c r="H48" s="1249"/>
      <c r="I48" s="86" t="s">
        <v>494</v>
      </c>
      <c r="J48" s="87" t="s">
        <v>494</v>
      </c>
      <c r="K48" s="87" t="s">
        <v>494</v>
      </c>
      <c r="L48" s="87" t="s">
        <v>494</v>
      </c>
      <c r="M48" s="88" t="s">
        <v>494</v>
      </c>
    </row>
    <row r="49" spans="2:13" ht="27.75" customHeight="1">
      <c r="B49" s="1246"/>
      <c r="C49" s="1247"/>
      <c r="D49" s="85"/>
      <c r="E49" s="1248" t="s">
        <v>33</v>
      </c>
      <c r="F49" s="1248"/>
      <c r="G49" s="1248"/>
      <c r="H49" s="1249"/>
      <c r="I49" s="86" t="s">
        <v>494</v>
      </c>
      <c r="J49" s="87" t="s">
        <v>494</v>
      </c>
      <c r="K49" s="87" t="s">
        <v>494</v>
      </c>
      <c r="L49" s="87" t="s">
        <v>494</v>
      </c>
      <c r="M49" s="88" t="s">
        <v>494</v>
      </c>
    </row>
    <row r="50" spans="2:13" ht="27.75" customHeight="1">
      <c r="B50" s="1242" t="s">
        <v>34</v>
      </c>
      <c r="C50" s="1243"/>
      <c r="D50" s="91"/>
      <c r="E50" s="1248" t="s">
        <v>35</v>
      </c>
      <c r="F50" s="1248"/>
      <c r="G50" s="1248"/>
      <c r="H50" s="1249"/>
      <c r="I50" s="86">
        <v>3953</v>
      </c>
      <c r="J50" s="87">
        <v>3653</v>
      </c>
      <c r="K50" s="87">
        <v>3093</v>
      </c>
      <c r="L50" s="87">
        <v>2956</v>
      </c>
      <c r="M50" s="88">
        <v>2155</v>
      </c>
    </row>
    <row r="51" spans="2:13" ht="27.75" customHeight="1">
      <c r="B51" s="1244"/>
      <c r="C51" s="1245"/>
      <c r="D51" s="85"/>
      <c r="E51" s="1248" t="s">
        <v>36</v>
      </c>
      <c r="F51" s="1248"/>
      <c r="G51" s="1248"/>
      <c r="H51" s="1249"/>
      <c r="I51" s="86" t="s">
        <v>494</v>
      </c>
      <c r="J51" s="87" t="s">
        <v>494</v>
      </c>
      <c r="K51" s="87" t="s">
        <v>494</v>
      </c>
      <c r="L51" s="87" t="s">
        <v>494</v>
      </c>
      <c r="M51" s="88" t="s">
        <v>494</v>
      </c>
    </row>
    <row r="52" spans="2:13" ht="27.75" customHeight="1">
      <c r="B52" s="1246"/>
      <c r="C52" s="1247"/>
      <c r="D52" s="85"/>
      <c r="E52" s="1248" t="s">
        <v>37</v>
      </c>
      <c r="F52" s="1248"/>
      <c r="G52" s="1248"/>
      <c r="H52" s="1249"/>
      <c r="I52" s="86">
        <v>7135</v>
      </c>
      <c r="J52" s="87">
        <v>7124</v>
      </c>
      <c r="K52" s="87">
        <v>6935</v>
      </c>
      <c r="L52" s="87">
        <v>6883</v>
      </c>
      <c r="M52" s="88">
        <v>6812</v>
      </c>
    </row>
    <row r="53" spans="2:13" ht="27.75" customHeight="1" thickBot="1">
      <c r="B53" s="1250" t="s">
        <v>38</v>
      </c>
      <c r="C53" s="1251"/>
      <c r="D53" s="92"/>
      <c r="E53" s="1252" t="s">
        <v>39</v>
      </c>
      <c r="F53" s="1252"/>
      <c r="G53" s="1252"/>
      <c r="H53" s="1253"/>
      <c r="I53" s="93">
        <v>-183</v>
      </c>
      <c r="J53" s="94">
        <v>532</v>
      </c>
      <c r="K53" s="94">
        <v>1934</v>
      </c>
      <c r="L53" s="94">
        <v>2055</v>
      </c>
      <c r="M53" s="95">
        <v>2934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WkJli8k+wQwfpZjm2f3L4kBRgVcvuU8J0z4S8rbyuVznANHdyobKYUtDuEbVCWa4HPFplgvKkYktk/PzYaJPw==" saltValue="QSG0j2+gGWAd1MVViWm3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538</v>
      </c>
      <c r="G54" s="104" t="s">
        <v>539</v>
      </c>
      <c r="H54" s="105" t="s">
        <v>540</v>
      </c>
    </row>
    <row r="55" spans="2:8" ht="52.5" customHeight="1">
      <c r="B55" s="106"/>
      <c r="C55" s="1269" t="s">
        <v>42</v>
      </c>
      <c r="D55" s="1269"/>
      <c r="E55" s="1270"/>
      <c r="F55" s="107">
        <v>1455</v>
      </c>
      <c r="G55" s="107">
        <v>1427</v>
      </c>
      <c r="H55" s="108">
        <v>1269</v>
      </c>
    </row>
    <row r="56" spans="2:8" ht="52.5" customHeight="1">
      <c r="B56" s="109"/>
      <c r="C56" s="1271" t="s">
        <v>43</v>
      </c>
      <c r="D56" s="1271"/>
      <c r="E56" s="1272"/>
      <c r="F56" s="110">
        <v>45</v>
      </c>
      <c r="G56" s="110">
        <v>45</v>
      </c>
      <c r="H56" s="111">
        <v>45</v>
      </c>
    </row>
    <row r="57" spans="2:8" ht="53.25" customHeight="1">
      <c r="B57" s="109"/>
      <c r="C57" s="1273" t="s">
        <v>44</v>
      </c>
      <c r="D57" s="1273"/>
      <c r="E57" s="1274"/>
      <c r="F57" s="112">
        <v>786</v>
      </c>
      <c r="G57" s="112">
        <v>651</v>
      </c>
      <c r="H57" s="113">
        <v>555</v>
      </c>
    </row>
    <row r="58" spans="2:8" ht="45.75" customHeight="1">
      <c r="B58" s="114"/>
      <c r="C58" s="1261" t="s">
        <v>556</v>
      </c>
      <c r="D58" s="1262"/>
      <c r="E58" s="1263"/>
      <c r="F58" s="115">
        <v>360</v>
      </c>
      <c r="G58" s="115">
        <v>361</v>
      </c>
      <c r="H58" s="116">
        <v>361</v>
      </c>
    </row>
    <row r="59" spans="2:8" ht="45.75" customHeight="1">
      <c r="B59" s="114"/>
      <c r="C59" s="1261" t="s">
        <v>557</v>
      </c>
      <c r="D59" s="1262"/>
      <c r="E59" s="1263"/>
      <c r="F59" s="115">
        <v>330</v>
      </c>
      <c r="G59" s="115">
        <v>230</v>
      </c>
      <c r="H59" s="116">
        <v>131</v>
      </c>
    </row>
    <row r="60" spans="2:8" ht="45.75" customHeight="1">
      <c r="B60" s="114"/>
      <c r="C60" s="1261" t="s">
        <v>558</v>
      </c>
      <c r="D60" s="1262"/>
      <c r="E60" s="1263"/>
      <c r="F60" s="115">
        <v>85</v>
      </c>
      <c r="G60" s="115">
        <v>47</v>
      </c>
      <c r="H60" s="116">
        <v>47</v>
      </c>
    </row>
    <row r="61" spans="2:8" ht="45.75" customHeight="1">
      <c r="B61" s="114"/>
      <c r="C61" s="1261" t="s">
        <v>559</v>
      </c>
      <c r="D61" s="1262"/>
      <c r="E61" s="1263"/>
      <c r="F61" s="115">
        <v>6</v>
      </c>
      <c r="G61" s="115">
        <v>8</v>
      </c>
      <c r="H61" s="116">
        <v>11</v>
      </c>
    </row>
    <row r="62" spans="2:8" ht="45.75" customHeight="1" thickBot="1">
      <c r="B62" s="117"/>
      <c r="C62" s="1264" t="s">
        <v>560</v>
      </c>
      <c r="D62" s="1265"/>
      <c r="E62" s="1266"/>
      <c r="F62" s="118">
        <v>5</v>
      </c>
      <c r="G62" s="118">
        <v>5</v>
      </c>
      <c r="H62" s="119">
        <v>5</v>
      </c>
    </row>
    <row r="63" spans="2:8" ht="52.5" customHeight="1" thickBot="1">
      <c r="B63" s="120"/>
      <c r="C63" s="1267" t="s">
        <v>45</v>
      </c>
      <c r="D63" s="1267"/>
      <c r="E63" s="1268"/>
      <c r="F63" s="121">
        <v>2285</v>
      </c>
      <c r="G63" s="121">
        <v>2123</v>
      </c>
      <c r="H63" s="122">
        <v>1869</v>
      </c>
    </row>
    <row r="64" spans="2:8" ht="15" customHeight="1"/>
    <row r="65" ht="0" hidden="1" customHeight="1"/>
    <row r="66" ht="0" hidden="1" customHeight="1"/>
  </sheetData>
  <sheetProtection algorithmName="SHA-512" hashValue="1/WKm9YbJj2X00ffJhtStSIXz2UgFByeqd14xbV21cBlFoo5WcJ5EYA2/pXz6xeE9zXeUSd/3xT+HpYEkBtDEQ==" saltValue="MsJC8vzTf1syUPuXVcg6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H22" zoomScaleNormal="100" zoomScaleSheetLayoutView="55" workbookViewId="0">
      <selection activeCell="CN23" sqref="CN23"/>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7" t="s">
        <v>591</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583</v>
      </c>
    </row>
    <row r="50" spans="1:109" ht="13.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536</v>
      </c>
      <c r="BQ50" s="1277"/>
      <c r="BR50" s="1277"/>
      <c r="BS50" s="1277"/>
      <c r="BT50" s="1277"/>
      <c r="BU50" s="1277"/>
      <c r="BV50" s="1277"/>
      <c r="BW50" s="1277"/>
      <c r="BX50" s="1277" t="s">
        <v>537</v>
      </c>
      <c r="BY50" s="1277"/>
      <c r="BZ50" s="1277"/>
      <c r="CA50" s="1277"/>
      <c r="CB50" s="1277"/>
      <c r="CC50" s="1277"/>
      <c r="CD50" s="1277"/>
      <c r="CE50" s="1277"/>
      <c r="CF50" s="1277" t="s">
        <v>538</v>
      </c>
      <c r="CG50" s="1277"/>
      <c r="CH50" s="1277"/>
      <c r="CI50" s="1277"/>
      <c r="CJ50" s="1277"/>
      <c r="CK50" s="1277"/>
      <c r="CL50" s="1277"/>
      <c r="CM50" s="1277"/>
      <c r="CN50" s="1277" t="s">
        <v>539</v>
      </c>
      <c r="CO50" s="1277"/>
      <c r="CP50" s="1277"/>
      <c r="CQ50" s="1277"/>
      <c r="CR50" s="1277"/>
      <c r="CS50" s="1277"/>
      <c r="CT50" s="1277"/>
      <c r="CU50" s="1277"/>
      <c r="CV50" s="1277" t="s">
        <v>540</v>
      </c>
      <c r="CW50" s="1277"/>
      <c r="CX50" s="1277"/>
      <c r="CY50" s="1277"/>
      <c r="CZ50" s="1277"/>
      <c r="DA50" s="1277"/>
      <c r="DB50" s="1277"/>
      <c r="DC50" s="1277"/>
    </row>
    <row r="51" spans="1:109" ht="13.5" customHeight="1">
      <c r="B51" s="366"/>
      <c r="G51" s="1286"/>
      <c r="H51" s="1286"/>
      <c r="I51" s="1297"/>
      <c r="J51" s="1297"/>
      <c r="K51" s="1282"/>
      <c r="L51" s="1282"/>
      <c r="M51" s="1282"/>
      <c r="N51" s="1282"/>
      <c r="AM51" s="373"/>
      <c r="AN51" s="1278" t="s">
        <v>582</v>
      </c>
      <c r="AO51" s="1278"/>
      <c r="AP51" s="1278"/>
      <c r="AQ51" s="1278"/>
      <c r="AR51" s="1278"/>
      <c r="AS51" s="1278"/>
      <c r="AT51" s="1278"/>
      <c r="AU51" s="1278"/>
      <c r="AV51" s="1278"/>
      <c r="AW51" s="1278"/>
      <c r="AX51" s="1278"/>
      <c r="AY51" s="1278"/>
      <c r="AZ51" s="1278"/>
      <c r="BA51" s="1278"/>
      <c r="BB51" s="1278" t="s">
        <v>580</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75">
        <v>56.4</v>
      </c>
      <c r="CG51" s="1275"/>
      <c r="CH51" s="1275"/>
      <c r="CI51" s="1275"/>
      <c r="CJ51" s="1275"/>
      <c r="CK51" s="1275"/>
      <c r="CL51" s="1275"/>
      <c r="CM51" s="1275"/>
      <c r="CN51" s="1275">
        <v>59.5</v>
      </c>
      <c r="CO51" s="1275"/>
      <c r="CP51" s="1275"/>
      <c r="CQ51" s="1275"/>
      <c r="CR51" s="1275"/>
      <c r="CS51" s="1275"/>
      <c r="CT51" s="1275"/>
      <c r="CU51" s="1275"/>
      <c r="CV51" s="1275">
        <v>83.4</v>
      </c>
      <c r="CW51" s="1275"/>
      <c r="CX51" s="1275"/>
      <c r="CY51" s="1275"/>
      <c r="CZ51" s="1275"/>
      <c r="DA51" s="1275"/>
      <c r="DB51" s="1275"/>
      <c r="DC51" s="1275"/>
    </row>
    <row r="52" spans="1:109" ht="13.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586</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75">
        <v>49.5</v>
      </c>
      <c r="CG53" s="1275"/>
      <c r="CH53" s="1275"/>
      <c r="CI53" s="1275"/>
      <c r="CJ53" s="1275"/>
      <c r="CK53" s="1275"/>
      <c r="CL53" s="1275"/>
      <c r="CM53" s="1275"/>
      <c r="CN53" s="1275">
        <v>49.2</v>
      </c>
      <c r="CO53" s="1275"/>
      <c r="CP53" s="1275"/>
      <c r="CQ53" s="1275"/>
      <c r="CR53" s="1275"/>
      <c r="CS53" s="1275"/>
      <c r="CT53" s="1275"/>
      <c r="CU53" s="1275"/>
      <c r="CV53" s="1275">
        <v>50.9</v>
      </c>
      <c r="CW53" s="1275"/>
      <c r="CX53" s="1275"/>
      <c r="CY53" s="1275"/>
      <c r="CZ53" s="1275"/>
      <c r="DA53" s="1275"/>
      <c r="DB53" s="1275"/>
      <c r="DC53" s="1275"/>
    </row>
    <row r="54" spans="1:109" ht="13.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1"/>
      <c r="H55" s="1281"/>
      <c r="I55" s="1281"/>
      <c r="J55" s="1281"/>
      <c r="K55" s="1282"/>
      <c r="L55" s="1282"/>
      <c r="M55" s="1282"/>
      <c r="N55" s="1282"/>
      <c r="AN55" s="1277" t="s">
        <v>581</v>
      </c>
      <c r="AO55" s="1277"/>
      <c r="AP55" s="1277"/>
      <c r="AQ55" s="1277"/>
      <c r="AR55" s="1277"/>
      <c r="AS55" s="1277"/>
      <c r="AT55" s="1277"/>
      <c r="AU55" s="1277"/>
      <c r="AV55" s="1277"/>
      <c r="AW55" s="1277"/>
      <c r="AX55" s="1277"/>
      <c r="AY55" s="1277"/>
      <c r="AZ55" s="1277"/>
      <c r="BA55" s="1277"/>
      <c r="BB55" s="1278" t="s">
        <v>580</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75">
        <v>36.5</v>
      </c>
      <c r="CG55" s="1275"/>
      <c r="CH55" s="1275"/>
      <c r="CI55" s="1275"/>
      <c r="CJ55" s="1275"/>
      <c r="CK55" s="1275"/>
      <c r="CL55" s="1275"/>
      <c r="CM55" s="1275"/>
      <c r="CN55" s="1275">
        <v>32.9</v>
      </c>
      <c r="CO55" s="1275"/>
      <c r="CP55" s="1275"/>
      <c r="CQ55" s="1275"/>
      <c r="CR55" s="1275"/>
      <c r="CS55" s="1275"/>
      <c r="CT55" s="1275"/>
      <c r="CU55" s="1275"/>
      <c r="CV55" s="1275">
        <v>28.5</v>
      </c>
      <c r="CW55" s="1275"/>
      <c r="CX55" s="1275"/>
      <c r="CY55" s="1275"/>
      <c r="CZ55" s="1275"/>
      <c r="DA55" s="1275"/>
      <c r="DB55" s="1275"/>
      <c r="DC55" s="1275"/>
    </row>
    <row r="56" spans="1:109" ht="13.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586</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75">
        <v>54.1</v>
      </c>
      <c r="CG57" s="1275"/>
      <c r="CH57" s="1275"/>
      <c r="CI57" s="1275"/>
      <c r="CJ57" s="1275"/>
      <c r="CK57" s="1275"/>
      <c r="CL57" s="1275"/>
      <c r="CM57" s="1275"/>
      <c r="CN57" s="1275">
        <v>57</v>
      </c>
      <c r="CO57" s="1275"/>
      <c r="CP57" s="1275"/>
      <c r="CQ57" s="1275"/>
      <c r="CR57" s="1275"/>
      <c r="CS57" s="1275"/>
      <c r="CT57" s="1275"/>
      <c r="CU57" s="1275"/>
      <c r="CV57" s="1275">
        <v>56.7</v>
      </c>
      <c r="CW57" s="1275"/>
      <c r="CX57" s="1275"/>
      <c r="CY57" s="1275"/>
      <c r="CZ57" s="1275"/>
      <c r="DA57" s="1275"/>
      <c r="DB57" s="1275"/>
      <c r="DC57" s="1275"/>
      <c r="DD57" s="392"/>
      <c r="DE57" s="387"/>
    </row>
    <row r="58" spans="1:109" s="381" customFormat="1" ht="13.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585</v>
      </c>
    </row>
    <row r="64" spans="1:109" ht="13.5">
      <c r="B64" s="366"/>
      <c r="G64" s="382"/>
      <c r="I64" s="384"/>
      <c r="J64" s="384"/>
      <c r="K64" s="384"/>
      <c r="L64" s="384"/>
      <c r="M64" s="384"/>
      <c r="N64" s="383"/>
      <c r="AM64" s="382"/>
      <c r="AN64" s="382" t="s">
        <v>584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7" t="s">
        <v>592</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583</v>
      </c>
    </row>
    <row r="72" spans="2:107" ht="13.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536</v>
      </c>
      <c r="BQ72" s="1277"/>
      <c r="BR72" s="1277"/>
      <c r="BS72" s="1277"/>
      <c r="BT72" s="1277"/>
      <c r="BU72" s="1277"/>
      <c r="BV72" s="1277"/>
      <c r="BW72" s="1277"/>
      <c r="BX72" s="1277" t="s">
        <v>537</v>
      </c>
      <c r="BY72" s="1277"/>
      <c r="BZ72" s="1277"/>
      <c r="CA72" s="1277"/>
      <c r="CB72" s="1277"/>
      <c r="CC72" s="1277"/>
      <c r="CD72" s="1277"/>
      <c r="CE72" s="1277"/>
      <c r="CF72" s="1277" t="s">
        <v>538</v>
      </c>
      <c r="CG72" s="1277"/>
      <c r="CH72" s="1277"/>
      <c r="CI72" s="1277"/>
      <c r="CJ72" s="1277"/>
      <c r="CK72" s="1277"/>
      <c r="CL72" s="1277"/>
      <c r="CM72" s="1277"/>
      <c r="CN72" s="1277" t="s">
        <v>539</v>
      </c>
      <c r="CO72" s="1277"/>
      <c r="CP72" s="1277"/>
      <c r="CQ72" s="1277"/>
      <c r="CR72" s="1277"/>
      <c r="CS72" s="1277"/>
      <c r="CT72" s="1277"/>
      <c r="CU72" s="1277"/>
      <c r="CV72" s="1277" t="s">
        <v>540</v>
      </c>
      <c r="CW72" s="1277"/>
      <c r="CX72" s="1277"/>
      <c r="CY72" s="1277"/>
      <c r="CZ72" s="1277"/>
      <c r="DA72" s="1277"/>
      <c r="DB72" s="1277"/>
      <c r="DC72" s="1277"/>
    </row>
    <row r="73" spans="2:107" ht="13.5">
      <c r="B73" s="366"/>
      <c r="G73" s="1286"/>
      <c r="H73" s="1286"/>
      <c r="I73" s="1286"/>
      <c r="J73" s="1286"/>
      <c r="K73" s="1276"/>
      <c r="L73" s="1276"/>
      <c r="M73" s="1276"/>
      <c r="N73" s="1276"/>
      <c r="AM73" s="373"/>
      <c r="AN73" s="1278" t="s">
        <v>582</v>
      </c>
      <c r="AO73" s="1278"/>
      <c r="AP73" s="1278"/>
      <c r="AQ73" s="1278"/>
      <c r="AR73" s="1278"/>
      <c r="AS73" s="1278"/>
      <c r="AT73" s="1278"/>
      <c r="AU73" s="1278"/>
      <c r="AV73" s="1278"/>
      <c r="AW73" s="1278"/>
      <c r="AX73" s="1278"/>
      <c r="AY73" s="1278"/>
      <c r="AZ73" s="1278"/>
      <c r="BA73" s="1278"/>
      <c r="BB73" s="1278" t="s">
        <v>580</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v>16.100000000000001</v>
      </c>
      <c r="BY73" s="1275"/>
      <c r="BZ73" s="1275"/>
      <c r="CA73" s="1275"/>
      <c r="CB73" s="1275"/>
      <c r="CC73" s="1275"/>
      <c r="CD73" s="1275"/>
      <c r="CE73" s="1275"/>
      <c r="CF73" s="1275">
        <v>56.4</v>
      </c>
      <c r="CG73" s="1275"/>
      <c r="CH73" s="1275"/>
      <c r="CI73" s="1275"/>
      <c r="CJ73" s="1275"/>
      <c r="CK73" s="1275"/>
      <c r="CL73" s="1275"/>
      <c r="CM73" s="1275"/>
      <c r="CN73" s="1275">
        <v>59.5</v>
      </c>
      <c r="CO73" s="1275"/>
      <c r="CP73" s="1275"/>
      <c r="CQ73" s="1275"/>
      <c r="CR73" s="1275"/>
      <c r="CS73" s="1275"/>
      <c r="CT73" s="1275"/>
      <c r="CU73" s="1275"/>
      <c r="CV73" s="1275">
        <v>83.4</v>
      </c>
      <c r="CW73" s="1275"/>
      <c r="CX73" s="1275"/>
      <c r="CY73" s="1275"/>
      <c r="CZ73" s="1275"/>
      <c r="DA73" s="1275"/>
      <c r="DB73" s="1275"/>
      <c r="DC73" s="1275"/>
    </row>
    <row r="74" spans="2:107" ht="13.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579</v>
      </c>
      <c r="BC75" s="1278"/>
      <c r="BD75" s="1278"/>
      <c r="BE75" s="1278"/>
      <c r="BF75" s="1278"/>
      <c r="BG75" s="1278"/>
      <c r="BH75" s="1278"/>
      <c r="BI75" s="1278"/>
      <c r="BJ75" s="1278"/>
      <c r="BK75" s="1278"/>
      <c r="BL75" s="1278"/>
      <c r="BM75" s="1278"/>
      <c r="BN75" s="1278"/>
      <c r="BO75" s="1278"/>
      <c r="BP75" s="1275">
        <v>10.7</v>
      </c>
      <c r="BQ75" s="1275"/>
      <c r="BR75" s="1275"/>
      <c r="BS75" s="1275"/>
      <c r="BT75" s="1275"/>
      <c r="BU75" s="1275"/>
      <c r="BV75" s="1275"/>
      <c r="BW75" s="1275"/>
      <c r="BX75" s="1275">
        <v>10.9</v>
      </c>
      <c r="BY75" s="1275"/>
      <c r="BZ75" s="1275"/>
      <c r="CA75" s="1275"/>
      <c r="CB75" s="1275"/>
      <c r="CC75" s="1275"/>
      <c r="CD75" s="1275"/>
      <c r="CE75" s="1275"/>
      <c r="CF75" s="1275">
        <v>11.2</v>
      </c>
      <c r="CG75" s="1275"/>
      <c r="CH75" s="1275"/>
      <c r="CI75" s="1275"/>
      <c r="CJ75" s="1275"/>
      <c r="CK75" s="1275"/>
      <c r="CL75" s="1275"/>
      <c r="CM75" s="1275"/>
      <c r="CN75" s="1275">
        <v>10.9</v>
      </c>
      <c r="CO75" s="1275"/>
      <c r="CP75" s="1275"/>
      <c r="CQ75" s="1275"/>
      <c r="CR75" s="1275"/>
      <c r="CS75" s="1275"/>
      <c r="CT75" s="1275"/>
      <c r="CU75" s="1275"/>
      <c r="CV75" s="1275">
        <v>10.7</v>
      </c>
      <c r="CW75" s="1275"/>
      <c r="CX75" s="1275"/>
      <c r="CY75" s="1275"/>
      <c r="CZ75" s="1275"/>
      <c r="DA75" s="1275"/>
      <c r="DB75" s="1275"/>
      <c r="DC75" s="1275"/>
    </row>
    <row r="76" spans="2:107" ht="13.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1"/>
      <c r="H77" s="1281"/>
      <c r="I77" s="1281"/>
      <c r="J77" s="1281"/>
      <c r="K77" s="1276"/>
      <c r="L77" s="1276"/>
      <c r="M77" s="1276"/>
      <c r="N77" s="1276"/>
      <c r="AN77" s="1277" t="s">
        <v>581</v>
      </c>
      <c r="AO77" s="1277"/>
      <c r="AP77" s="1277"/>
      <c r="AQ77" s="1277"/>
      <c r="AR77" s="1277"/>
      <c r="AS77" s="1277"/>
      <c r="AT77" s="1277"/>
      <c r="AU77" s="1277"/>
      <c r="AV77" s="1277"/>
      <c r="AW77" s="1277"/>
      <c r="AX77" s="1277"/>
      <c r="AY77" s="1277"/>
      <c r="AZ77" s="1277"/>
      <c r="BA77" s="1277"/>
      <c r="BB77" s="1278" t="s">
        <v>580</v>
      </c>
      <c r="BC77" s="1278"/>
      <c r="BD77" s="1278"/>
      <c r="BE77" s="1278"/>
      <c r="BF77" s="1278"/>
      <c r="BG77" s="1278"/>
      <c r="BH77" s="1278"/>
      <c r="BI77" s="1278"/>
      <c r="BJ77" s="1278"/>
      <c r="BK77" s="1278"/>
      <c r="BL77" s="1278"/>
      <c r="BM77" s="1278"/>
      <c r="BN77" s="1278"/>
      <c r="BO77" s="1278"/>
      <c r="BP77" s="1275">
        <v>54.6</v>
      </c>
      <c r="BQ77" s="1275"/>
      <c r="BR77" s="1275"/>
      <c r="BS77" s="1275"/>
      <c r="BT77" s="1275"/>
      <c r="BU77" s="1275"/>
      <c r="BV77" s="1275"/>
      <c r="BW77" s="1275"/>
      <c r="BX77" s="1275">
        <v>48.7</v>
      </c>
      <c r="BY77" s="1275"/>
      <c r="BZ77" s="1275"/>
      <c r="CA77" s="1275"/>
      <c r="CB77" s="1275"/>
      <c r="CC77" s="1275"/>
      <c r="CD77" s="1275"/>
      <c r="CE77" s="1275"/>
      <c r="CF77" s="1275">
        <v>36.5</v>
      </c>
      <c r="CG77" s="1275"/>
      <c r="CH77" s="1275"/>
      <c r="CI77" s="1275"/>
      <c r="CJ77" s="1275"/>
      <c r="CK77" s="1275"/>
      <c r="CL77" s="1275"/>
      <c r="CM77" s="1275"/>
      <c r="CN77" s="1275">
        <v>32.9</v>
      </c>
      <c r="CO77" s="1275"/>
      <c r="CP77" s="1275"/>
      <c r="CQ77" s="1275"/>
      <c r="CR77" s="1275"/>
      <c r="CS77" s="1275"/>
      <c r="CT77" s="1275"/>
      <c r="CU77" s="1275"/>
      <c r="CV77" s="1275">
        <v>28.5</v>
      </c>
      <c r="CW77" s="1275"/>
      <c r="CX77" s="1275"/>
      <c r="CY77" s="1275"/>
      <c r="CZ77" s="1275"/>
      <c r="DA77" s="1275"/>
      <c r="DB77" s="1275"/>
      <c r="DC77" s="1275"/>
    </row>
    <row r="78" spans="2:107" ht="13.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579</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10.4</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ht="13.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66q8u0p9bX2BfSWBQNCJKbtAcAb6QZxhlcjO8ko1q8yUGAZazFBzgh9KP1IhtRb/G1KgmhRol2e1Fwq1dVQJw==" saltValue="QVC2FSo7OevDdv3OMl1Ad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Normal="100" zoomScaleSheetLayoutView="70" workbookViewId="0">
      <selection activeCell="AK39" sqref="AK3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OlDmZZ522AVrGyIjJuCJYs3xESbN7UJ8e+Wjj87VeTVJVIdSvaQKHK/YnVSnnVxvWHhoRa8ndAV+EQx2KKI+g==" saltValue="CBiUdFMEfUHOG2MFGYuS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O55" zoomScaleNormal="100" zoomScaleSheetLayoutView="55" workbookViewId="0">
      <selection activeCell="BS7" sqref="BS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voN9zwTacqiNGhtMKbWFa56PqzeTLeU3B+xZGpI0l69h7AtMC6OBXhlLfQ+plG+ogw9IniuGx0tfmRpY1ksFA==" saltValue="kc8qBpGxa1/h8bpFiFIN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533</v>
      </c>
      <c r="G2" s="136"/>
      <c r="H2" s="137"/>
    </row>
    <row r="3" spans="1:8">
      <c r="A3" s="133" t="s">
        <v>526</v>
      </c>
      <c r="B3" s="138"/>
      <c r="C3" s="139"/>
      <c r="D3" s="140">
        <v>85431</v>
      </c>
      <c r="E3" s="141"/>
      <c r="F3" s="142">
        <v>74444</v>
      </c>
      <c r="G3" s="143"/>
      <c r="H3" s="144"/>
    </row>
    <row r="4" spans="1:8">
      <c r="A4" s="145"/>
      <c r="B4" s="146"/>
      <c r="C4" s="147"/>
      <c r="D4" s="148">
        <v>10236</v>
      </c>
      <c r="E4" s="149"/>
      <c r="F4" s="150">
        <v>34175</v>
      </c>
      <c r="G4" s="151"/>
      <c r="H4" s="152"/>
    </row>
    <row r="5" spans="1:8">
      <c r="A5" s="133" t="s">
        <v>528</v>
      </c>
      <c r="B5" s="138"/>
      <c r="C5" s="139"/>
      <c r="D5" s="140">
        <v>93715</v>
      </c>
      <c r="E5" s="141"/>
      <c r="F5" s="142">
        <v>85205</v>
      </c>
      <c r="G5" s="143"/>
      <c r="H5" s="144"/>
    </row>
    <row r="6" spans="1:8">
      <c r="A6" s="145"/>
      <c r="B6" s="146"/>
      <c r="C6" s="147"/>
      <c r="D6" s="148">
        <v>52158</v>
      </c>
      <c r="E6" s="149"/>
      <c r="F6" s="150">
        <v>38847</v>
      </c>
      <c r="G6" s="151"/>
      <c r="H6" s="152"/>
    </row>
    <row r="7" spans="1:8">
      <c r="A7" s="133" t="s">
        <v>529</v>
      </c>
      <c r="B7" s="138"/>
      <c r="C7" s="139"/>
      <c r="D7" s="140">
        <v>98211</v>
      </c>
      <c r="E7" s="141"/>
      <c r="F7" s="142">
        <v>69469</v>
      </c>
      <c r="G7" s="143"/>
      <c r="H7" s="144"/>
    </row>
    <row r="8" spans="1:8">
      <c r="A8" s="145"/>
      <c r="B8" s="146"/>
      <c r="C8" s="147"/>
      <c r="D8" s="148">
        <v>75829</v>
      </c>
      <c r="E8" s="149"/>
      <c r="F8" s="150">
        <v>38215</v>
      </c>
      <c r="G8" s="151"/>
      <c r="H8" s="152"/>
    </row>
    <row r="9" spans="1:8">
      <c r="A9" s="133" t="s">
        <v>530</v>
      </c>
      <c r="B9" s="138"/>
      <c r="C9" s="139"/>
      <c r="D9" s="140">
        <v>39834</v>
      </c>
      <c r="E9" s="141"/>
      <c r="F9" s="142">
        <v>67293</v>
      </c>
      <c r="G9" s="143"/>
      <c r="H9" s="144"/>
    </row>
    <row r="10" spans="1:8">
      <c r="A10" s="145"/>
      <c r="B10" s="146"/>
      <c r="C10" s="147"/>
      <c r="D10" s="148">
        <v>17847</v>
      </c>
      <c r="E10" s="149"/>
      <c r="F10" s="150">
        <v>35076</v>
      </c>
      <c r="G10" s="151"/>
      <c r="H10" s="152"/>
    </row>
    <row r="11" spans="1:8">
      <c r="A11" s="133" t="s">
        <v>531</v>
      </c>
      <c r="B11" s="138"/>
      <c r="C11" s="139"/>
      <c r="D11" s="140">
        <v>30077</v>
      </c>
      <c r="E11" s="141"/>
      <c r="F11" s="142">
        <v>67343</v>
      </c>
      <c r="G11" s="143"/>
      <c r="H11" s="144"/>
    </row>
    <row r="12" spans="1:8">
      <c r="A12" s="145"/>
      <c r="B12" s="146"/>
      <c r="C12" s="153"/>
      <c r="D12" s="148">
        <v>6227</v>
      </c>
      <c r="E12" s="149"/>
      <c r="F12" s="150">
        <v>32865</v>
      </c>
      <c r="G12" s="151"/>
      <c r="H12" s="152"/>
    </row>
    <row r="13" spans="1:8">
      <c r="A13" s="133"/>
      <c r="B13" s="138"/>
      <c r="C13" s="154"/>
      <c r="D13" s="155">
        <v>69454</v>
      </c>
      <c r="E13" s="156"/>
      <c r="F13" s="157">
        <v>72751</v>
      </c>
      <c r="G13" s="158"/>
      <c r="H13" s="144"/>
    </row>
    <row r="14" spans="1:8">
      <c r="A14" s="145"/>
      <c r="B14" s="146"/>
      <c r="C14" s="147"/>
      <c r="D14" s="148">
        <v>32459</v>
      </c>
      <c r="E14" s="149"/>
      <c r="F14" s="150">
        <v>35836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v>
      </c>
      <c r="C19" s="159">
        <f>ROUND(VALUE(SUBSTITUTE(実質収支比率等に係る経年分析!G$48,"▲","-")),2)</f>
        <v>5.83</v>
      </c>
      <c r="D19" s="159">
        <f>ROUND(VALUE(SUBSTITUTE(実質収支比率等に係る経年分析!H$48,"▲","-")),2)</f>
        <v>9.16</v>
      </c>
      <c r="E19" s="159">
        <f>ROUND(VALUE(SUBSTITUTE(実質収支比率等に係る経年分析!I$48,"▲","-")),2)</f>
        <v>7.18</v>
      </c>
      <c r="F19" s="159">
        <f>ROUND(VALUE(SUBSTITUTE(実質収支比率等に係る経年分析!J$48,"▲","-")),2)</f>
        <v>9.14</v>
      </c>
    </row>
    <row r="20" spans="1:11">
      <c r="A20" s="159" t="s">
        <v>49</v>
      </c>
      <c r="B20" s="159">
        <f>ROUND(VALUE(SUBSTITUTE(実質収支比率等に係る経年分析!F$47,"▲","-")),2)</f>
        <v>48.19</v>
      </c>
      <c r="C20" s="159">
        <f>ROUND(VALUE(SUBSTITUTE(実質収支比率等に係る経年分析!G$47,"▲","-")),2)</f>
        <v>49.15</v>
      </c>
      <c r="D20" s="159">
        <f>ROUND(VALUE(SUBSTITUTE(実質収支比率等に係る経年分析!H$47,"▲","-")),2)</f>
        <v>36.08</v>
      </c>
      <c r="E20" s="159">
        <f>ROUND(VALUE(SUBSTITUTE(実質収支比率等に係る経年分析!I$47,"▲","-")),2)</f>
        <v>34.979999999999997</v>
      </c>
      <c r="F20" s="159">
        <f>ROUND(VALUE(SUBSTITUTE(実質収支比率等に係る経年分析!J$47,"▲","-")),2)</f>
        <v>30.46</v>
      </c>
    </row>
    <row r="21" spans="1:11">
      <c r="A21" s="159" t="s">
        <v>50</v>
      </c>
      <c r="B21" s="159">
        <f>IF(ISNUMBER(VALUE(SUBSTITUTE(実質収支比率等に係る経年分析!F$49,"▲","-"))),ROUND(VALUE(SUBSTITUTE(実質収支比率等に係る経年分析!F$49,"▲","-")),2),NA())</f>
        <v>2.25</v>
      </c>
      <c r="C21" s="159">
        <f>IF(ISNUMBER(VALUE(SUBSTITUTE(実質収支比率等に係る経年分析!G$49,"▲","-"))),ROUND(VALUE(SUBSTITUTE(実質収支比率等に係る経年分析!G$49,"▲","-")),2),NA())</f>
        <v>-2.62</v>
      </c>
      <c r="D21" s="159">
        <f>IF(ISNUMBER(VALUE(SUBSTITUTE(実質収支比率等に係る経年分析!H$49,"▲","-"))),ROUND(VALUE(SUBSTITUTE(実質収支比率等に係る経年分析!H$49,"▲","-")),2),NA())</f>
        <v>-8.1</v>
      </c>
      <c r="E21" s="159">
        <f>IF(ISNUMBER(VALUE(SUBSTITUTE(実質収支比率等に係る経年分析!I$49,"▲","-"))),ROUND(VALUE(SUBSTITUTE(実質収支比率等に係る経年分析!I$49,"▲","-")),2),NA())</f>
        <v>-2.54</v>
      </c>
      <c r="F21" s="159">
        <f>IF(ISNUMBER(VALUE(SUBSTITUTE(実質収支比率等に係る経年分析!J$49,"▲","-"))),ROUND(VALUE(SUBSTITUTE(実質収支比率等に係る経年分析!J$49,"▲","-")),2),NA())</f>
        <v>-1.69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南東部開発事業特別会計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介護サービス事業会計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1.1599999999999999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7.12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7.57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9.1300000000000008</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12.81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12.95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593</v>
      </c>
      <c r="E42" s="161"/>
      <c r="F42" s="161"/>
      <c r="G42" s="161">
        <f>'実質公債費比率（分子）の構造'!L$52</f>
        <v>618</v>
      </c>
      <c r="H42" s="161"/>
      <c r="I42" s="161"/>
      <c r="J42" s="161">
        <f>'実質公債費比率（分子）の構造'!M$52</f>
        <v>605</v>
      </c>
      <c r="K42" s="161"/>
      <c r="L42" s="161"/>
      <c r="M42" s="161">
        <f>'実質公債費比率（分子）の構造'!N$52</f>
        <v>629</v>
      </c>
      <c r="N42" s="161"/>
      <c r="O42" s="161"/>
      <c r="P42" s="161">
        <f>'実質公債費比率（分子）の構造'!O$52</f>
        <v>648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39</v>
      </c>
      <c r="C45" s="161"/>
      <c r="D45" s="161"/>
      <c r="E45" s="161">
        <f>'実質公債費比率（分子）の構造'!L$49</f>
        <v>43</v>
      </c>
      <c r="F45" s="161"/>
      <c r="G45" s="161"/>
      <c r="H45" s="161">
        <f>'実質公債費比率（分子）の構造'!M$49</f>
        <v>41</v>
      </c>
      <c r="I45" s="161"/>
      <c r="J45" s="161"/>
      <c r="K45" s="161">
        <f>'実質公債費比率（分子）の構造'!N$49</f>
        <v>39</v>
      </c>
      <c r="L45" s="161"/>
      <c r="M45" s="161"/>
      <c r="N45" s="161">
        <f>'実質公債費比率（分子）の構造'!O$49</f>
        <v>38</v>
      </c>
      <c r="O45" s="161"/>
      <c r="P45" s="161"/>
    </row>
    <row r="46" spans="1:16">
      <c r="A46" s="161" t="s">
        <v>61</v>
      </c>
      <c r="B46" s="161">
        <f>'実質公債費比率（分子）の構造'!K$48</f>
        <v>356</v>
      </c>
      <c r="C46" s="161"/>
      <c r="D46" s="161"/>
      <c r="E46" s="161">
        <f>'実質公債費比率（分子）の構造'!L$48</f>
        <v>361</v>
      </c>
      <c r="F46" s="161"/>
      <c r="G46" s="161"/>
      <c r="H46" s="161">
        <f>'実質公債費比率（分子）の構造'!M$48</f>
        <v>395</v>
      </c>
      <c r="I46" s="161"/>
      <c r="J46" s="161"/>
      <c r="K46" s="161">
        <f>'実質公債費比率（分子）の構造'!N$48</f>
        <v>360</v>
      </c>
      <c r="L46" s="161"/>
      <c r="M46" s="161"/>
      <c r="N46" s="161">
        <f>'実質公債費比率（分子）の構造'!O$48</f>
        <v>366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557</v>
      </c>
      <c r="C49" s="161"/>
      <c r="D49" s="161"/>
      <c r="E49" s="161">
        <f>'実質公債費比率（分子）の構造'!L$45</f>
        <v>584</v>
      </c>
      <c r="F49" s="161"/>
      <c r="G49" s="161"/>
      <c r="H49" s="161">
        <f>'実質公債費比率（分子）の構造'!M$45</f>
        <v>572</v>
      </c>
      <c r="I49" s="161"/>
      <c r="J49" s="161"/>
      <c r="K49" s="161">
        <f>'実質公債費比率（分子）の構造'!N$45</f>
        <v>575</v>
      </c>
      <c r="L49" s="161"/>
      <c r="M49" s="161"/>
      <c r="N49" s="161">
        <f>'実質公債費比率（分子）の構造'!O$45</f>
        <v>612</v>
      </c>
      <c r="O49" s="161"/>
      <c r="P49" s="161"/>
    </row>
    <row r="50" spans="1:16">
      <c r="A50" s="161" t="s">
        <v>65</v>
      </c>
      <c r="B50" s="161" t="e">
        <f>NA()</f>
        <v>#N/A</v>
      </c>
      <c r="C50" s="161">
        <f>IF(ISNUMBER('実質公債費比率（分子）の構造'!K$53),'実質公債費比率（分子）の構造'!K$53,NA())</f>
        <v>359</v>
      </c>
      <c r="D50" s="161" t="e">
        <f>NA()</f>
        <v>#N/A</v>
      </c>
      <c r="E50" s="161" t="e">
        <f>NA()</f>
        <v>#N/A</v>
      </c>
      <c r="F50" s="161">
        <f>IF(ISNUMBER('実質公債費比率（分子）の構造'!L$53),'実質公債費比率（分子）の構造'!L$53,NA())</f>
        <v>370</v>
      </c>
      <c r="G50" s="161" t="e">
        <f>NA()</f>
        <v>#N/A</v>
      </c>
      <c r="H50" s="161" t="e">
        <f>NA()</f>
        <v>#N/A</v>
      </c>
      <c r="I50" s="161">
        <f>IF(ISNUMBER('実質公債費比率（分子）の構造'!M$53),'実質公債費比率（分子）の構造'!M$53,NA())</f>
        <v>403</v>
      </c>
      <c r="J50" s="161" t="e">
        <f>NA()</f>
        <v>#N/A</v>
      </c>
      <c r="K50" s="161" t="e">
        <f>NA()</f>
        <v>#N/A</v>
      </c>
      <c r="L50" s="161">
        <f>IF(ISNUMBER('実質公債費比率（分子）の構造'!N$53),'実質公債費比率（分子）の構造'!N$53,NA())</f>
        <v>345</v>
      </c>
      <c r="M50" s="161" t="e">
        <f>NA()</f>
        <v>#N/A</v>
      </c>
      <c r="N50" s="161" t="e">
        <f>NA()</f>
        <v>#N/A</v>
      </c>
      <c r="O50" s="161">
        <f>IF(ISNUMBER('実質公債費比率（分子）の構造'!O$53),'実質公債費比率（分子）の構造'!O$53,NA())</f>
        <v>368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7135</v>
      </c>
      <c r="E56" s="160"/>
      <c r="F56" s="160"/>
      <c r="G56" s="160">
        <f>'将来負担比率（分子）の構造'!J$52</f>
        <v>7124</v>
      </c>
      <c r="H56" s="160"/>
      <c r="I56" s="160"/>
      <c r="J56" s="160">
        <f>'将来負担比率（分子）の構造'!K$52</f>
        <v>6935</v>
      </c>
      <c r="K56" s="160"/>
      <c r="L56" s="160"/>
      <c r="M56" s="160">
        <f>'将来負担比率（分子）の構造'!L$52</f>
        <v>6883</v>
      </c>
      <c r="N56" s="160"/>
      <c r="O56" s="160"/>
      <c r="P56" s="160">
        <f>'将来負担比率（分子）の構造'!M$52</f>
        <v>6812</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3953</v>
      </c>
      <c r="E58" s="160"/>
      <c r="F58" s="160"/>
      <c r="G58" s="160">
        <f>'将来負担比率（分子）の構造'!J$50</f>
        <v>3653</v>
      </c>
      <c r="H58" s="160"/>
      <c r="I58" s="160"/>
      <c r="J58" s="160">
        <f>'将来負担比率（分子）の構造'!K$50</f>
        <v>3093</v>
      </c>
      <c r="K58" s="160"/>
      <c r="L58" s="160"/>
      <c r="M58" s="160">
        <f>'将来負担比率（分子）の構造'!L$50</f>
        <v>2956</v>
      </c>
      <c r="N58" s="160"/>
      <c r="O58" s="160"/>
      <c r="P58" s="160">
        <f>'将来負担比率（分子）の構造'!M$50</f>
        <v>2155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664</v>
      </c>
      <c r="C62" s="160"/>
      <c r="D62" s="160"/>
      <c r="E62" s="160">
        <f>'将来負担比率（分子）の構造'!J$45</f>
        <v>646</v>
      </c>
      <c r="F62" s="160"/>
      <c r="G62" s="160"/>
      <c r="H62" s="160">
        <f>'将来負担比率（分子）の構造'!K$45</f>
        <v>645</v>
      </c>
      <c r="I62" s="160"/>
      <c r="J62" s="160"/>
      <c r="K62" s="160">
        <f>'将来負担比率（分子）の構造'!L$45</f>
        <v>666</v>
      </c>
      <c r="L62" s="160"/>
      <c r="M62" s="160"/>
      <c r="N62" s="160">
        <f>'将来負担比率（分子）の構造'!M$45</f>
        <v>510</v>
      </c>
      <c r="O62" s="160"/>
      <c r="P62" s="160"/>
    </row>
    <row r="63" spans="1:16">
      <c r="A63" s="160" t="s">
        <v>28</v>
      </c>
      <c r="B63" s="160">
        <f>'将来負担比率（分子）の構造'!I$44</f>
        <v>221</v>
      </c>
      <c r="C63" s="160"/>
      <c r="D63" s="160"/>
      <c r="E63" s="160">
        <f>'将来負担比率（分子）の構造'!J$44</f>
        <v>206</v>
      </c>
      <c r="F63" s="160"/>
      <c r="G63" s="160"/>
      <c r="H63" s="160">
        <f>'将来負担比率（分子）の構造'!K$44</f>
        <v>235</v>
      </c>
      <c r="I63" s="160"/>
      <c r="J63" s="160"/>
      <c r="K63" s="160">
        <f>'将来負担比率（分子）の構造'!L$44</f>
        <v>271</v>
      </c>
      <c r="L63" s="160"/>
      <c r="M63" s="160"/>
      <c r="N63" s="160">
        <f>'将来負担比率（分子）の構造'!M$44</f>
        <v>280</v>
      </c>
      <c r="O63" s="160"/>
      <c r="P63" s="160"/>
    </row>
    <row r="64" spans="1:16">
      <c r="A64" s="160" t="s">
        <v>27</v>
      </c>
      <c r="B64" s="160">
        <f>'将来負担比率（分子）の構造'!I$43</f>
        <v>3832</v>
      </c>
      <c r="C64" s="160"/>
      <c r="D64" s="160"/>
      <c r="E64" s="160">
        <f>'将来負担比率（分子）の構造'!J$43</f>
        <v>3672</v>
      </c>
      <c r="F64" s="160"/>
      <c r="G64" s="160"/>
      <c r="H64" s="160">
        <f>'将来負担比率（分子）の構造'!K$43</f>
        <v>3542</v>
      </c>
      <c r="I64" s="160"/>
      <c r="J64" s="160"/>
      <c r="K64" s="160">
        <f>'将来負担比率（分子）の構造'!L$43</f>
        <v>3413</v>
      </c>
      <c r="L64" s="160"/>
      <c r="M64" s="160"/>
      <c r="N64" s="160">
        <f>'将来負担比率（分子）の構造'!M$43</f>
        <v>3567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6188</v>
      </c>
      <c r="C66" s="160"/>
      <c r="D66" s="160"/>
      <c r="E66" s="160">
        <f>'将来負担比率（分子）の構造'!J$41</f>
        <v>6786</v>
      </c>
      <c r="F66" s="160"/>
      <c r="G66" s="160"/>
      <c r="H66" s="160">
        <f>'将来負担比率（分子）の構造'!K$41</f>
        <v>7540</v>
      </c>
      <c r="I66" s="160"/>
      <c r="J66" s="160"/>
      <c r="K66" s="160">
        <f>'将来負担比率（分子）の構造'!L$41</f>
        <v>7545</v>
      </c>
      <c r="L66" s="160"/>
      <c r="M66" s="160"/>
      <c r="N66" s="160">
        <f>'将来負担比率（分子）の構造'!M$41</f>
        <v>7544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532</v>
      </c>
      <c r="G67" s="160" t="e">
        <f>NA()</f>
        <v>#N/A</v>
      </c>
      <c r="H67" s="160" t="e">
        <f>NA()</f>
        <v>#N/A</v>
      </c>
      <c r="I67" s="160">
        <f>IF(ISNUMBER('将来負担比率（分子）の構造'!K$53), IF('将来負担比率（分子）の構造'!K$53 &lt; 0, 0, '将来負担比率（分子）の構造'!K$53), NA())</f>
        <v>1934</v>
      </c>
      <c r="J67" s="160" t="e">
        <f>NA()</f>
        <v>#N/A</v>
      </c>
      <c r="K67" s="160" t="e">
        <f>NA()</f>
        <v>#N/A</v>
      </c>
      <c r="L67" s="160">
        <f>IF(ISNUMBER('将来負担比率（分子）の構造'!L$53), IF('将来負担比率（分子）の構造'!L$53 &lt; 0, 0, '将来負担比率（分子）の構造'!L$53), NA())</f>
        <v>2055</v>
      </c>
      <c r="M67" s="160" t="e">
        <f>NA()</f>
        <v>#N/A</v>
      </c>
      <c r="N67" s="160" t="e">
        <f>NA()</f>
        <v>#N/A</v>
      </c>
      <c r="O67" s="160">
        <f>IF(ISNUMBER('将来負担比率（分子）の構造'!M$53), IF('将来負担比率（分子）の構造'!M$53 &lt; 0, 0, '将来負担比率（分子）の構造'!M$53), NA())</f>
        <v>2934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1455</v>
      </c>
      <c r="C72" s="164">
        <f>基金残高に係る経年分析!G55</f>
        <v>1427</v>
      </c>
      <c r="D72" s="164">
        <f>基金残高に係る経年分析!H55</f>
        <v>1269</v>
      </c>
    </row>
    <row r="73" spans="1:16">
      <c r="A73" s="163" t="s">
        <v>72</v>
      </c>
      <c r="B73" s="164">
        <f>基金残高に係る経年分析!F56</f>
        <v>45</v>
      </c>
      <c r="C73" s="164">
        <f>基金残高に係る経年分析!G56</f>
        <v>45</v>
      </c>
      <c r="D73" s="164">
        <f>基金残高に係る経年分析!H56</f>
        <v>45</v>
      </c>
    </row>
    <row r="74" spans="1:16">
      <c r="A74" s="163" t="s">
        <v>73</v>
      </c>
      <c r="B74" s="164">
        <f>基金残高に係る経年分析!F57</f>
        <v>786</v>
      </c>
      <c r="C74" s="164">
        <f>基金残高に係る経年分析!G57</f>
        <v>651</v>
      </c>
      <c r="D74" s="164">
        <f>基金残高に係る経年分析!H57</f>
        <v>555</v>
      </c>
    </row>
  </sheetData>
  <sheetProtection algorithmName="SHA-512" hashValue="ngOhyOpyFd5zwRtePZNSQM9+Ih3egA7Q2Qo16yaPu1P4gB+FgQ4k6DlPwbM5FGgG9eJ3fLeg9HMRlnvUl+LyYg==" saltValue="+Jdk8TWPDDtGotryCxMx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2304769</v>
      </c>
      <c r="S5" s="707"/>
      <c r="T5" s="707"/>
      <c r="U5" s="707"/>
      <c r="V5" s="707"/>
      <c r="W5" s="707"/>
      <c r="X5" s="707"/>
      <c r="Y5" s="753"/>
      <c r="Z5" s="771">
        <v>30.9</v>
      </c>
      <c r="AA5" s="771"/>
      <c r="AB5" s="771"/>
      <c r="AC5" s="771"/>
      <c r="AD5" s="772">
        <v>2304769</v>
      </c>
      <c r="AE5" s="772"/>
      <c r="AF5" s="772"/>
      <c r="AG5" s="772"/>
      <c r="AH5" s="772"/>
      <c r="AI5" s="772"/>
      <c r="AJ5" s="772"/>
      <c r="AK5" s="772"/>
      <c r="AL5" s="754">
        <v>58.7</v>
      </c>
      <c r="AM5" s="723"/>
      <c r="AN5" s="723"/>
      <c r="AO5" s="755"/>
      <c r="AP5" s="740" t="s">
        <v>218</v>
      </c>
      <c r="AQ5" s="741"/>
      <c r="AR5" s="741"/>
      <c r="AS5" s="741"/>
      <c r="AT5" s="741"/>
      <c r="AU5" s="741"/>
      <c r="AV5" s="741"/>
      <c r="AW5" s="741"/>
      <c r="AX5" s="741"/>
      <c r="AY5" s="741"/>
      <c r="AZ5" s="741"/>
      <c r="BA5" s="741"/>
      <c r="BB5" s="741"/>
      <c r="BC5" s="741"/>
      <c r="BD5" s="741"/>
      <c r="BE5" s="741"/>
      <c r="BF5" s="742"/>
      <c r="BG5" s="641">
        <v>2304769</v>
      </c>
      <c r="BH5" s="644"/>
      <c r="BI5" s="644"/>
      <c r="BJ5" s="644"/>
      <c r="BK5" s="644"/>
      <c r="BL5" s="644"/>
      <c r="BM5" s="644"/>
      <c r="BN5" s="645"/>
      <c r="BO5" s="703">
        <v>100</v>
      </c>
      <c r="BP5" s="703"/>
      <c r="BQ5" s="703"/>
      <c r="BR5" s="703"/>
      <c r="BS5" s="704" t="s">
        <v>219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211</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48318</v>
      </c>
      <c r="S6" s="644"/>
      <c r="T6" s="644"/>
      <c r="U6" s="644"/>
      <c r="V6" s="644"/>
      <c r="W6" s="644"/>
      <c r="X6" s="644"/>
      <c r="Y6" s="645"/>
      <c r="Z6" s="703">
        <v>0.6</v>
      </c>
      <c r="AA6" s="703"/>
      <c r="AB6" s="703"/>
      <c r="AC6" s="703"/>
      <c r="AD6" s="704">
        <v>48318</v>
      </c>
      <c r="AE6" s="704"/>
      <c r="AF6" s="704"/>
      <c r="AG6" s="704"/>
      <c r="AH6" s="704"/>
      <c r="AI6" s="704"/>
      <c r="AJ6" s="704"/>
      <c r="AK6" s="704"/>
      <c r="AL6" s="646">
        <v>1.2</v>
      </c>
      <c r="AM6" s="647"/>
      <c r="AN6" s="647"/>
      <c r="AO6" s="705"/>
      <c r="AP6" s="638" t="s">
        <v>224</v>
      </c>
      <c r="AQ6" s="639"/>
      <c r="AR6" s="639"/>
      <c r="AS6" s="639"/>
      <c r="AT6" s="639"/>
      <c r="AU6" s="639"/>
      <c r="AV6" s="639"/>
      <c r="AW6" s="639"/>
      <c r="AX6" s="639"/>
      <c r="AY6" s="639"/>
      <c r="AZ6" s="639"/>
      <c r="BA6" s="639"/>
      <c r="BB6" s="639"/>
      <c r="BC6" s="639"/>
      <c r="BD6" s="639"/>
      <c r="BE6" s="639"/>
      <c r="BF6" s="640"/>
      <c r="BG6" s="641">
        <v>2304769</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63711</v>
      </c>
      <c r="CS6" s="644"/>
      <c r="CT6" s="644"/>
      <c r="CU6" s="644"/>
      <c r="CV6" s="644"/>
      <c r="CW6" s="644"/>
      <c r="CX6" s="644"/>
      <c r="CY6" s="645"/>
      <c r="CZ6" s="754">
        <v>0.9</v>
      </c>
      <c r="DA6" s="723"/>
      <c r="DB6" s="723"/>
      <c r="DC6" s="757"/>
      <c r="DD6" s="649" t="s">
        <v>219</v>
      </c>
      <c r="DE6" s="644"/>
      <c r="DF6" s="644"/>
      <c r="DG6" s="644"/>
      <c r="DH6" s="644"/>
      <c r="DI6" s="644"/>
      <c r="DJ6" s="644"/>
      <c r="DK6" s="644"/>
      <c r="DL6" s="644"/>
      <c r="DM6" s="644"/>
      <c r="DN6" s="644"/>
      <c r="DO6" s="644"/>
      <c r="DP6" s="645"/>
      <c r="DQ6" s="649">
        <v>63711</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6095</v>
      </c>
      <c r="S7" s="644"/>
      <c r="T7" s="644"/>
      <c r="U7" s="644"/>
      <c r="V7" s="644"/>
      <c r="W7" s="644"/>
      <c r="X7" s="644"/>
      <c r="Y7" s="645"/>
      <c r="Z7" s="703">
        <v>0.1</v>
      </c>
      <c r="AA7" s="703"/>
      <c r="AB7" s="703"/>
      <c r="AC7" s="703"/>
      <c r="AD7" s="704">
        <v>6095</v>
      </c>
      <c r="AE7" s="704"/>
      <c r="AF7" s="704"/>
      <c r="AG7" s="704"/>
      <c r="AH7" s="704"/>
      <c r="AI7" s="704"/>
      <c r="AJ7" s="704"/>
      <c r="AK7" s="704"/>
      <c r="AL7" s="646">
        <v>0.2</v>
      </c>
      <c r="AM7" s="647"/>
      <c r="AN7" s="647"/>
      <c r="AO7" s="705"/>
      <c r="AP7" s="638" t="s">
        <v>227</v>
      </c>
      <c r="AQ7" s="639"/>
      <c r="AR7" s="639"/>
      <c r="AS7" s="639"/>
      <c r="AT7" s="639"/>
      <c r="AU7" s="639"/>
      <c r="AV7" s="639"/>
      <c r="AW7" s="639"/>
      <c r="AX7" s="639"/>
      <c r="AY7" s="639"/>
      <c r="AZ7" s="639"/>
      <c r="BA7" s="639"/>
      <c r="BB7" s="639"/>
      <c r="BC7" s="639"/>
      <c r="BD7" s="639"/>
      <c r="BE7" s="639"/>
      <c r="BF7" s="640"/>
      <c r="BG7" s="641">
        <v>1100005</v>
      </c>
      <c r="BH7" s="644"/>
      <c r="BI7" s="644"/>
      <c r="BJ7" s="644"/>
      <c r="BK7" s="644"/>
      <c r="BL7" s="644"/>
      <c r="BM7" s="644"/>
      <c r="BN7" s="645"/>
      <c r="BO7" s="703">
        <v>47.7</v>
      </c>
      <c r="BP7" s="703"/>
      <c r="BQ7" s="703"/>
      <c r="BR7" s="703"/>
      <c r="BS7" s="704" t="s">
        <v>228</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875970</v>
      </c>
      <c r="CS7" s="644"/>
      <c r="CT7" s="644"/>
      <c r="CU7" s="644"/>
      <c r="CV7" s="644"/>
      <c r="CW7" s="644"/>
      <c r="CX7" s="644"/>
      <c r="CY7" s="645"/>
      <c r="CZ7" s="703">
        <v>12.4</v>
      </c>
      <c r="DA7" s="703"/>
      <c r="DB7" s="703"/>
      <c r="DC7" s="703"/>
      <c r="DD7" s="649">
        <v>6316</v>
      </c>
      <c r="DE7" s="644"/>
      <c r="DF7" s="644"/>
      <c r="DG7" s="644"/>
      <c r="DH7" s="644"/>
      <c r="DI7" s="644"/>
      <c r="DJ7" s="644"/>
      <c r="DK7" s="644"/>
      <c r="DL7" s="644"/>
      <c r="DM7" s="644"/>
      <c r="DN7" s="644"/>
      <c r="DO7" s="644"/>
      <c r="DP7" s="645"/>
      <c r="DQ7" s="649">
        <v>817404</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11990</v>
      </c>
      <c r="S8" s="644"/>
      <c r="T8" s="644"/>
      <c r="U8" s="644"/>
      <c r="V8" s="644"/>
      <c r="W8" s="644"/>
      <c r="X8" s="644"/>
      <c r="Y8" s="645"/>
      <c r="Z8" s="703">
        <v>0.2</v>
      </c>
      <c r="AA8" s="703"/>
      <c r="AB8" s="703"/>
      <c r="AC8" s="703"/>
      <c r="AD8" s="704">
        <v>11990</v>
      </c>
      <c r="AE8" s="704"/>
      <c r="AF8" s="704"/>
      <c r="AG8" s="704"/>
      <c r="AH8" s="704"/>
      <c r="AI8" s="704"/>
      <c r="AJ8" s="704"/>
      <c r="AK8" s="704"/>
      <c r="AL8" s="646">
        <v>0.3</v>
      </c>
      <c r="AM8" s="647"/>
      <c r="AN8" s="647"/>
      <c r="AO8" s="705"/>
      <c r="AP8" s="638" t="s">
        <v>231</v>
      </c>
      <c r="AQ8" s="639"/>
      <c r="AR8" s="639"/>
      <c r="AS8" s="639"/>
      <c r="AT8" s="639"/>
      <c r="AU8" s="639"/>
      <c r="AV8" s="639"/>
      <c r="AW8" s="639"/>
      <c r="AX8" s="639"/>
      <c r="AY8" s="639"/>
      <c r="AZ8" s="639"/>
      <c r="BA8" s="639"/>
      <c r="BB8" s="639"/>
      <c r="BC8" s="639"/>
      <c r="BD8" s="639"/>
      <c r="BE8" s="639"/>
      <c r="BF8" s="640"/>
      <c r="BG8" s="641">
        <v>31584</v>
      </c>
      <c r="BH8" s="644"/>
      <c r="BI8" s="644"/>
      <c r="BJ8" s="644"/>
      <c r="BK8" s="644"/>
      <c r="BL8" s="644"/>
      <c r="BM8" s="644"/>
      <c r="BN8" s="645"/>
      <c r="BO8" s="703">
        <v>1.4</v>
      </c>
      <c r="BP8" s="703"/>
      <c r="BQ8" s="703"/>
      <c r="BR8" s="703"/>
      <c r="BS8" s="649" t="s">
        <v>122</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2168538</v>
      </c>
      <c r="CS8" s="644"/>
      <c r="CT8" s="644"/>
      <c r="CU8" s="644"/>
      <c r="CV8" s="644"/>
      <c r="CW8" s="644"/>
      <c r="CX8" s="644"/>
      <c r="CY8" s="645"/>
      <c r="CZ8" s="703">
        <v>30.7</v>
      </c>
      <c r="DA8" s="703"/>
      <c r="DB8" s="703"/>
      <c r="DC8" s="703"/>
      <c r="DD8" s="649" t="s">
        <v>219</v>
      </c>
      <c r="DE8" s="644"/>
      <c r="DF8" s="644"/>
      <c r="DG8" s="644"/>
      <c r="DH8" s="644"/>
      <c r="DI8" s="644"/>
      <c r="DJ8" s="644"/>
      <c r="DK8" s="644"/>
      <c r="DL8" s="644"/>
      <c r="DM8" s="644"/>
      <c r="DN8" s="644"/>
      <c r="DO8" s="644"/>
      <c r="DP8" s="645"/>
      <c r="DQ8" s="649">
        <v>1212578</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13966</v>
      </c>
      <c r="S9" s="644"/>
      <c r="T9" s="644"/>
      <c r="U9" s="644"/>
      <c r="V9" s="644"/>
      <c r="W9" s="644"/>
      <c r="X9" s="644"/>
      <c r="Y9" s="645"/>
      <c r="Z9" s="703">
        <v>0.2</v>
      </c>
      <c r="AA9" s="703"/>
      <c r="AB9" s="703"/>
      <c r="AC9" s="703"/>
      <c r="AD9" s="704">
        <v>13966</v>
      </c>
      <c r="AE9" s="704"/>
      <c r="AF9" s="704"/>
      <c r="AG9" s="704"/>
      <c r="AH9" s="704"/>
      <c r="AI9" s="704"/>
      <c r="AJ9" s="704"/>
      <c r="AK9" s="704"/>
      <c r="AL9" s="646">
        <v>0.4</v>
      </c>
      <c r="AM9" s="647"/>
      <c r="AN9" s="647"/>
      <c r="AO9" s="705"/>
      <c r="AP9" s="638" t="s">
        <v>234</v>
      </c>
      <c r="AQ9" s="639"/>
      <c r="AR9" s="639"/>
      <c r="AS9" s="639"/>
      <c r="AT9" s="639"/>
      <c r="AU9" s="639"/>
      <c r="AV9" s="639"/>
      <c r="AW9" s="639"/>
      <c r="AX9" s="639"/>
      <c r="AY9" s="639"/>
      <c r="AZ9" s="639"/>
      <c r="BA9" s="639"/>
      <c r="BB9" s="639"/>
      <c r="BC9" s="639"/>
      <c r="BD9" s="639"/>
      <c r="BE9" s="639"/>
      <c r="BF9" s="640"/>
      <c r="BG9" s="641">
        <v>963872</v>
      </c>
      <c r="BH9" s="644"/>
      <c r="BI9" s="644"/>
      <c r="BJ9" s="644"/>
      <c r="BK9" s="644"/>
      <c r="BL9" s="644"/>
      <c r="BM9" s="644"/>
      <c r="BN9" s="645"/>
      <c r="BO9" s="703">
        <v>41.8</v>
      </c>
      <c r="BP9" s="703"/>
      <c r="BQ9" s="703"/>
      <c r="BR9" s="703"/>
      <c r="BS9" s="649" t="s">
        <v>122</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422874</v>
      </c>
      <c r="CS9" s="644"/>
      <c r="CT9" s="644"/>
      <c r="CU9" s="644"/>
      <c r="CV9" s="644"/>
      <c r="CW9" s="644"/>
      <c r="CX9" s="644"/>
      <c r="CY9" s="645"/>
      <c r="CZ9" s="703">
        <v>6</v>
      </c>
      <c r="DA9" s="703"/>
      <c r="DB9" s="703"/>
      <c r="DC9" s="703"/>
      <c r="DD9" s="649">
        <v>12905</v>
      </c>
      <c r="DE9" s="644"/>
      <c r="DF9" s="644"/>
      <c r="DG9" s="644"/>
      <c r="DH9" s="644"/>
      <c r="DI9" s="644"/>
      <c r="DJ9" s="644"/>
      <c r="DK9" s="644"/>
      <c r="DL9" s="644"/>
      <c r="DM9" s="644"/>
      <c r="DN9" s="644"/>
      <c r="DO9" s="644"/>
      <c r="DP9" s="645"/>
      <c r="DQ9" s="649">
        <v>369327</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219</v>
      </c>
      <c r="AE10" s="704"/>
      <c r="AF10" s="704"/>
      <c r="AG10" s="704"/>
      <c r="AH10" s="704"/>
      <c r="AI10" s="704"/>
      <c r="AJ10" s="704"/>
      <c r="AK10" s="704"/>
      <c r="AL10" s="646" t="s">
        <v>122</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49910</v>
      </c>
      <c r="BH10" s="644"/>
      <c r="BI10" s="644"/>
      <c r="BJ10" s="644"/>
      <c r="BK10" s="644"/>
      <c r="BL10" s="644"/>
      <c r="BM10" s="644"/>
      <c r="BN10" s="645"/>
      <c r="BO10" s="703">
        <v>2.2000000000000002</v>
      </c>
      <c r="BP10" s="703"/>
      <c r="BQ10" s="703"/>
      <c r="BR10" s="703"/>
      <c r="BS10" s="649" t="s">
        <v>122</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13061</v>
      </c>
      <c r="CS10" s="644"/>
      <c r="CT10" s="644"/>
      <c r="CU10" s="644"/>
      <c r="CV10" s="644"/>
      <c r="CW10" s="644"/>
      <c r="CX10" s="644"/>
      <c r="CY10" s="645"/>
      <c r="CZ10" s="703">
        <v>0.2</v>
      </c>
      <c r="DA10" s="703"/>
      <c r="DB10" s="703"/>
      <c r="DC10" s="703"/>
      <c r="DD10" s="649">
        <v>347</v>
      </c>
      <c r="DE10" s="644"/>
      <c r="DF10" s="644"/>
      <c r="DG10" s="644"/>
      <c r="DH10" s="644"/>
      <c r="DI10" s="644"/>
      <c r="DJ10" s="644"/>
      <c r="DK10" s="644"/>
      <c r="DL10" s="644"/>
      <c r="DM10" s="644"/>
      <c r="DN10" s="644"/>
      <c r="DO10" s="644"/>
      <c r="DP10" s="645"/>
      <c r="DQ10" s="649">
        <v>13001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219</v>
      </c>
      <c r="AA11" s="703"/>
      <c r="AB11" s="703"/>
      <c r="AC11" s="703"/>
      <c r="AD11" s="704" t="s">
        <v>219</v>
      </c>
      <c r="AE11" s="704"/>
      <c r="AF11" s="704"/>
      <c r="AG11" s="704"/>
      <c r="AH11" s="704"/>
      <c r="AI11" s="704"/>
      <c r="AJ11" s="704"/>
      <c r="AK11" s="704"/>
      <c r="AL11" s="646" t="s">
        <v>219</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54639</v>
      </c>
      <c r="BH11" s="644"/>
      <c r="BI11" s="644"/>
      <c r="BJ11" s="644"/>
      <c r="BK11" s="644"/>
      <c r="BL11" s="644"/>
      <c r="BM11" s="644"/>
      <c r="BN11" s="645"/>
      <c r="BO11" s="703">
        <v>2.4</v>
      </c>
      <c r="BP11" s="703"/>
      <c r="BQ11" s="703"/>
      <c r="BR11" s="703"/>
      <c r="BS11" s="649" t="s">
        <v>122</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26026</v>
      </c>
      <c r="CS11" s="644"/>
      <c r="CT11" s="644"/>
      <c r="CU11" s="644"/>
      <c r="CV11" s="644"/>
      <c r="CW11" s="644"/>
      <c r="CX11" s="644"/>
      <c r="CY11" s="645"/>
      <c r="CZ11" s="703">
        <v>0.4</v>
      </c>
      <c r="DA11" s="703"/>
      <c r="DB11" s="703"/>
      <c r="DC11" s="703"/>
      <c r="DD11" s="649">
        <v>5508</v>
      </c>
      <c r="DE11" s="644"/>
      <c r="DF11" s="644"/>
      <c r="DG11" s="644"/>
      <c r="DH11" s="644"/>
      <c r="DI11" s="644"/>
      <c r="DJ11" s="644"/>
      <c r="DK11" s="644"/>
      <c r="DL11" s="644"/>
      <c r="DM11" s="644"/>
      <c r="DN11" s="644"/>
      <c r="DO11" s="644"/>
      <c r="DP11" s="645"/>
      <c r="DQ11" s="649">
        <v>20215</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294779</v>
      </c>
      <c r="S12" s="644"/>
      <c r="T12" s="644"/>
      <c r="U12" s="644"/>
      <c r="V12" s="644"/>
      <c r="W12" s="644"/>
      <c r="X12" s="644"/>
      <c r="Y12" s="645"/>
      <c r="Z12" s="703">
        <v>4</v>
      </c>
      <c r="AA12" s="703"/>
      <c r="AB12" s="703"/>
      <c r="AC12" s="703"/>
      <c r="AD12" s="704">
        <v>294779</v>
      </c>
      <c r="AE12" s="704"/>
      <c r="AF12" s="704"/>
      <c r="AG12" s="704"/>
      <c r="AH12" s="704"/>
      <c r="AI12" s="704"/>
      <c r="AJ12" s="704"/>
      <c r="AK12" s="704"/>
      <c r="AL12" s="646">
        <v>7.5</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1046145</v>
      </c>
      <c r="BH12" s="644"/>
      <c r="BI12" s="644"/>
      <c r="BJ12" s="644"/>
      <c r="BK12" s="644"/>
      <c r="BL12" s="644"/>
      <c r="BM12" s="644"/>
      <c r="BN12" s="645"/>
      <c r="BO12" s="703">
        <v>45.4</v>
      </c>
      <c r="BP12" s="703"/>
      <c r="BQ12" s="703"/>
      <c r="BR12" s="703"/>
      <c r="BS12" s="649" t="s">
        <v>122</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20727</v>
      </c>
      <c r="CS12" s="644"/>
      <c r="CT12" s="644"/>
      <c r="CU12" s="644"/>
      <c r="CV12" s="644"/>
      <c r="CW12" s="644"/>
      <c r="CX12" s="644"/>
      <c r="CY12" s="645"/>
      <c r="CZ12" s="703">
        <v>0.3</v>
      </c>
      <c r="DA12" s="703"/>
      <c r="DB12" s="703"/>
      <c r="DC12" s="703"/>
      <c r="DD12" s="649" t="s">
        <v>122</v>
      </c>
      <c r="DE12" s="644"/>
      <c r="DF12" s="644"/>
      <c r="DG12" s="644"/>
      <c r="DH12" s="644"/>
      <c r="DI12" s="644"/>
      <c r="DJ12" s="644"/>
      <c r="DK12" s="644"/>
      <c r="DL12" s="644"/>
      <c r="DM12" s="644"/>
      <c r="DN12" s="644"/>
      <c r="DO12" s="644"/>
      <c r="DP12" s="645"/>
      <c r="DQ12" s="649">
        <v>20675</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t="s">
        <v>219</v>
      </c>
      <c r="S13" s="644"/>
      <c r="T13" s="644"/>
      <c r="U13" s="644"/>
      <c r="V13" s="644"/>
      <c r="W13" s="644"/>
      <c r="X13" s="644"/>
      <c r="Y13" s="645"/>
      <c r="Z13" s="703" t="s">
        <v>219</v>
      </c>
      <c r="AA13" s="703"/>
      <c r="AB13" s="703"/>
      <c r="AC13" s="703"/>
      <c r="AD13" s="704" t="s">
        <v>122</v>
      </c>
      <c r="AE13" s="704"/>
      <c r="AF13" s="704"/>
      <c r="AG13" s="704"/>
      <c r="AH13" s="704"/>
      <c r="AI13" s="704"/>
      <c r="AJ13" s="704"/>
      <c r="AK13" s="704"/>
      <c r="AL13" s="646" t="s">
        <v>122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1018932</v>
      </c>
      <c r="BH13" s="644"/>
      <c r="BI13" s="644"/>
      <c r="BJ13" s="644"/>
      <c r="BK13" s="644"/>
      <c r="BL13" s="644"/>
      <c r="BM13" s="644"/>
      <c r="BN13" s="645"/>
      <c r="BO13" s="703">
        <v>44.2</v>
      </c>
      <c r="BP13" s="703"/>
      <c r="BQ13" s="703"/>
      <c r="BR13" s="703"/>
      <c r="BS13" s="649" t="s">
        <v>122</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1810375</v>
      </c>
      <c r="CS13" s="644"/>
      <c r="CT13" s="644"/>
      <c r="CU13" s="644"/>
      <c r="CV13" s="644"/>
      <c r="CW13" s="644"/>
      <c r="CX13" s="644"/>
      <c r="CY13" s="645"/>
      <c r="CZ13" s="703">
        <v>25.6</v>
      </c>
      <c r="DA13" s="703"/>
      <c r="DB13" s="703"/>
      <c r="DC13" s="703"/>
      <c r="DD13" s="649">
        <v>408917</v>
      </c>
      <c r="DE13" s="644"/>
      <c r="DF13" s="644"/>
      <c r="DG13" s="644"/>
      <c r="DH13" s="644"/>
      <c r="DI13" s="644"/>
      <c r="DJ13" s="644"/>
      <c r="DK13" s="644"/>
      <c r="DL13" s="644"/>
      <c r="DM13" s="644"/>
      <c r="DN13" s="644"/>
      <c r="DO13" s="644"/>
      <c r="DP13" s="645"/>
      <c r="DQ13" s="649">
        <v>736326</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219</v>
      </c>
      <c r="AA14" s="703"/>
      <c r="AB14" s="703"/>
      <c r="AC14" s="703"/>
      <c r="AD14" s="704" t="s">
        <v>219</v>
      </c>
      <c r="AE14" s="704"/>
      <c r="AF14" s="704"/>
      <c r="AG14" s="704"/>
      <c r="AH14" s="704"/>
      <c r="AI14" s="704"/>
      <c r="AJ14" s="704"/>
      <c r="AK14" s="704"/>
      <c r="AL14" s="646" t="s">
        <v>219</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42747</v>
      </c>
      <c r="BH14" s="644"/>
      <c r="BI14" s="644"/>
      <c r="BJ14" s="644"/>
      <c r="BK14" s="644"/>
      <c r="BL14" s="644"/>
      <c r="BM14" s="644"/>
      <c r="BN14" s="645"/>
      <c r="BO14" s="703">
        <v>1.9</v>
      </c>
      <c r="BP14" s="703"/>
      <c r="BQ14" s="703"/>
      <c r="BR14" s="703"/>
      <c r="BS14" s="649" t="s">
        <v>219</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412504</v>
      </c>
      <c r="CS14" s="644"/>
      <c r="CT14" s="644"/>
      <c r="CU14" s="644"/>
      <c r="CV14" s="644"/>
      <c r="CW14" s="644"/>
      <c r="CX14" s="644"/>
      <c r="CY14" s="645"/>
      <c r="CZ14" s="703">
        <v>5.8</v>
      </c>
      <c r="DA14" s="703"/>
      <c r="DB14" s="703"/>
      <c r="DC14" s="703"/>
      <c r="DD14" s="649">
        <v>2743</v>
      </c>
      <c r="DE14" s="644"/>
      <c r="DF14" s="644"/>
      <c r="DG14" s="644"/>
      <c r="DH14" s="644"/>
      <c r="DI14" s="644"/>
      <c r="DJ14" s="644"/>
      <c r="DK14" s="644"/>
      <c r="DL14" s="644"/>
      <c r="DM14" s="644"/>
      <c r="DN14" s="644"/>
      <c r="DO14" s="644"/>
      <c r="DP14" s="645"/>
      <c r="DQ14" s="649">
        <v>322347</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14884</v>
      </c>
      <c r="S15" s="644"/>
      <c r="T15" s="644"/>
      <c r="U15" s="644"/>
      <c r="V15" s="644"/>
      <c r="W15" s="644"/>
      <c r="X15" s="644"/>
      <c r="Y15" s="645"/>
      <c r="Z15" s="703">
        <v>0.2</v>
      </c>
      <c r="AA15" s="703"/>
      <c r="AB15" s="703"/>
      <c r="AC15" s="703"/>
      <c r="AD15" s="704">
        <v>14884</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115872</v>
      </c>
      <c r="BH15" s="644"/>
      <c r="BI15" s="644"/>
      <c r="BJ15" s="644"/>
      <c r="BK15" s="644"/>
      <c r="BL15" s="644"/>
      <c r="BM15" s="644"/>
      <c r="BN15" s="645"/>
      <c r="BO15" s="703">
        <v>5</v>
      </c>
      <c r="BP15" s="703"/>
      <c r="BQ15" s="703"/>
      <c r="BR15" s="703"/>
      <c r="BS15" s="649" t="s">
        <v>219</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634274</v>
      </c>
      <c r="CS15" s="644"/>
      <c r="CT15" s="644"/>
      <c r="CU15" s="644"/>
      <c r="CV15" s="644"/>
      <c r="CW15" s="644"/>
      <c r="CX15" s="644"/>
      <c r="CY15" s="645"/>
      <c r="CZ15" s="703">
        <v>9</v>
      </c>
      <c r="DA15" s="703"/>
      <c r="DB15" s="703"/>
      <c r="DC15" s="703"/>
      <c r="DD15" s="649">
        <v>119984</v>
      </c>
      <c r="DE15" s="644"/>
      <c r="DF15" s="644"/>
      <c r="DG15" s="644"/>
      <c r="DH15" s="644"/>
      <c r="DI15" s="644"/>
      <c r="DJ15" s="644"/>
      <c r="DK15" s="644"/>
      <c r="DL15" s="644"/>
      <c r="DM15" s="644"/>
      <c r="DN15" s="644"/>
      <c r="DO15" s="644"/>
      <c r="DP15" s="645"/>
      <c r="DQ15" s="649">
        <v>481507</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219</v>
      </c>
      <c r="AA16" s="703"/>
      <c r="AB16" s="703"/>
      <c r="AC16" s="703"/>
      <c r="AD16" s="704" t="s">
        <v>122</v>
      </c>
      <c r="AE16" s="704"/>
      <c r="AF16" s="704"/>
      <c r="AG16" s="704"/>
      <c r="AH16" s="704"/>
      <c r="AI16" s="704"/>
      <c r="AJ16" s="704"/>
      <c r="AK16" s="704"/>
      <c r="AL16" s="646" t="s">
        <v>219</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219</v>
      </c>
      <c r="DA16" s="703"/>
      <c r="DB16" s="703"/>
      <c r="DC16" s="703"/>
      <c r="DD16" s="649" t="s">
        <v>219</v>
      </c>
      <c r="DE16" s="644"/>
      <c r="DF16" s="644"/>
      <c r="DG16" s="644"/>
      <c r="DH16" s="644"/>
      <c r="DI16" s="644"/>
      <c r="DJ16" s="644"/>
      <c r="DK16" s="644"/>
      <c r="DL16" s="644"/>
      <c r="DM16" s="644"/>
      <c r="DN16" s="644"/>
      <c r="DO16" s="644"/>
      <c r="DP16" s="645"/>
      <c r="DQ16" s="649" t="s">
        <v>219</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14126</v>
      </c>
      <c r="S17" s="644"/>
      <c r="T17" s="644"/>
      <c r="U17" s="644"/>
      <c r="V17" s="644"/>
      <c r="W17" s="644"/>
      <c r="X17" s="644"/>
      <c r="Y17" s="645"/>
      <c r="Z17" s="703">
        <v>0.2</v>
      </c>
      <c r="AA17" s="703"/>
      <c r="AB17" s="703"/>
      <c r="AC17" s="703"/>
      <c r="AD17" s="704">
        <v>14126</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612047</v>
      </c>
      <c r="CS17" s="644"/>
      <c r="CT17" s="644"/>
      <c r="CU17" s="644"/>
      <c r="CV17" s="644"/>
      <c r="CW17" s="644"/>
      <c r="CX17" s="644"/>
      <c r="CY17" s="645"/>
      <c r="CZ17" s="703">
        <v>8.6999999999999993</v>
      </c>
      <c r="DA17" s="703"/>
      <c r="DB17" s="703"/>
      <c r="DC17" s="703"/>
      <c r="DD17" s="649" t="s">
        <v>122</v>
      </c>
      <c r="DE17" s="644"/>
      <c r="DF17" s="644"/>
      <c r="DG17" s="644"/>
      <c r="DH17" s="644"/>
      <c r="DI17" s="644"/>
      <c r="DJ17" s="644"/>
      <c r="DK17" s="644"/>
      <c r="DL17" s="644"/>
      <c r="DM17" s="644"/>
      <c r="DN17" s="644"/>
      <c r="DO17" s="644"/>
      <c r="DP17" s="645"/>
      <c r="DQ17" s="649">
        <v>612047</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1256595</v>
      </c>
      <c r="S18" s="644"/>
      <c r="T18" s="644"/>
      <c r="U18" s="644"/>
      <c r="V18" s="644"/>
      <c r="W18" s="644"/>
      <c r="X18" s="644"/>
      <c r="Y18" s="645"/>
      <c r="Z18" s="703">
        <v>16.899999999999999</v>
      </c>
      <c r="AA18" s="703"/>
      <c r="AB18" s="703"/>
      <c r="AC18" s="703"/>
      <c r="AD18" s="704">
        <v>1202395</v>
      </c>
      <c r="AE18" s="704"/>
      <c r="AF18" s="704"/>
      <c r="AG18" s="704"/>
      <c r="AH18" s="704"/>
      <c r="AI18" s="704"/>
      <c r="AJ18" s="704"/>
      <c r="AK18" s="704"/>
      <c r="AL18" s="646">
        <v>30.6</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219</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219</v>
      </c>
      <c r="CS18" s="644"/>
      <c r="CT18" s="644"/>
      <c r="CU18" s="644"/>
      <c r="CV18" s="644"/>
      <c r="CW18" s="644"/>
      <c r="CX18" s="644"/>
      <c r="CY18" s="645"/>
      <c r="CZ18" s="703" t="s">
        <v>219</v>
      </c>
      <c r="DA18" s="703"/>
      <c r="DB18" s="703"/>
      <c r="DC18" s="703"/>
      <c r="DD18" s="649" t="s">
        <v>122</v>
      </c>
      <c r="DE18" s="644"/>
      <c r="DF18" s="644"/>
      <c r="DG18" s="644"/>
      <c r="DH18" s="644"/>
      <c r="DI18" s="644"/>
      <c r="DJ18" s="644"/>
      <c r="DK18" s="644"/>
      <c r="DL18" s="644"/>
      <c r="DM18" s="644"/>
      <c r="DN18" s="644"/>
      <c r="DO18" s="644"/>
      <c r="DP18" s="645"/>
      <c r="DQ18" s="649" t="s">
        <v>219</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1202395</v>
      </c>
      <c r="S19" s="644"/>
      <c r="T19" s="644"/>
      <c r="U19" s="644"/>
      <c r="V19" s="644"/>
      <c r="W19" s="644"/>
      <c r="X19" s="644"/>
      <c r="Y19" s="645"/>
      <c r="Z19" s="703">
        <v>16.100000000000001</v>
      </c>
      <c r="AA19" s="703"/>
      <c r="AB19" s="703"/>
      <c r="AC19" s="703"/>
      <c r="AD19" s="704">
        <v>1202395</v>
      </c>
      <c r="AE19" s="704"/>
      <c r="AF19" s="704"/>
      <c r="AG19" s="704"/>
      <c r="AH19" s="704"/>
      <c r="AI19" s="704"/>
      <c r="AJ19" s="704"/>
      <c r="AK19" s="704"/>
      <c r="AL19" s="646">
        <v>30.6</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219</v>
      </c>
      <c r="BP19" s="703"/>
      <c r="BQ19" s="703"/>
      <c r="BR19" s="703"/>
      <c r="BS19" s="649" t="s">
        <v>122</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219</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54200</v>
      </c>
      <c r="S20" s="644"/>
      <c r="T20" s="644"/>
      <c r="U20" s="644"/>
      <c r="V20" s="644"/>
      <c r="W20" s="644"/>
      <c r="X20" s="644"/>
      <c r="Y20" s="645"/>
      <c r="Z20" s="703">
        <v>0.7</v>
      </c>
      <c r="AA20" s="703"/>
      <c r="AB20" s="703"/>
      <c r="AC20" s="703"/>
      <c r="AD20" s="704" t="s">
        <v>122</v>
      </c>
      <c r="AE20" s="704"/>
      <c r="AF20" s="704"/>
      <c r="AG20" s="704"/>
      <c r="AH20" s="704"/>
      <c r="AI20" s="704"/>
      <c r="AJ20" s="704"/>
      <c r="AK20" s="704"/>
      <c r="AL20" s="646" t="s">
        <v>122</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219</v>
      </c>
      <c r="BH20" s="644"/>
      <c r="BI20" s="644"/>
      <c r="BJ20" s="644"/>
      <c r="BK20" s="644"/>
      <c r="BL20" s="644"/>
      <c r="BM20" s="644"/>
      <c r="BN20" s="645"/>
      <c r="BO20" s="703" t="s">
        <v>122</v>
      </c>
      <c r="BP20" s="703"/>
      <c r="BQ20" s="703"/>
      <c r="BR20" s="703"/>
      <c r="BS20" s="649" t="s">
        <v>228</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7060107</v>
      </c>
      <c r="CS20" s="644"/>
      <c r="CT20" s="644"/>
      <c r="CU20" s="644"/>
      <c r="CV20" s="644"/>
      <c r="CW20" s="644"/>
      <c r="CX20" s="644"/>
      <c r="CY20" s="645"/>
      <c r="CZ20" s="703">
        <v>100</v>
      </c>
      <c r="DA20" s="703"/>
      <c r="DB20" s="703"/>
      <c r="DC20" s="703"/>
      <c r="DD20" s="649">
        <v>556720</v>
      </c>
      <c r="DE20" s="644"/>
      <c r="DF20" s="644"/>
      <c r="DG20" s="644"/>
      <c r="DH20" s="644"/>
      <c r="DI20" s="644"/>
      <c r="DJ20" s="644"/>
      <c r="DK20" s="644"/>
      <c r="DL20" s="644"/>
      <c r="DM20" s="644"/>
      <c r="DN20" s="644"/>
      <c r="DO20" s="644"/>
      <c r="DP20" s="645"/>
      <c r="DQ20" s="649">
        <v>4669138</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219</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219</v>
      </c>
      <c r="BH21" s="644"/>
      <c r="BI21" s="644"/>
      <c r="BJ21" s="644"/>
      <c r="BK21" s="644"/>
      <c r="BL21" s="644"/>
      <c r="BM21" s="644"/>
      <c r="BN21" s="645"/>
      <c r="BO21" s="703" t="s">
        <v>228</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3965522</v>
      </c>
      <c r="S22" s="644"/>
      <c r="T22" s="644"/>
      <c r="U22" s="644"/>
      <c r="V22" s="644"/>
      <c r="W22" s="644"/>
      <c r="X22" s="644"/>
      <c r="Y22" s="645"/>
      <c r="Z22" s="703">
        <v>53.2</v>
      </c>
      <c r="AA22" s="703"/>
      <c r="AB22" s="703"/>
      <c r="AC22" s="703"/>
      <c r="AD22" s="704">
        <v>3911322</v>
      </c>
      <c r="AE22" s="704"/>
      <c r="AF22" s="704"/>
      <c r="AG22" s="704"/>
      <c r="AH22" s="704"/>
      <c r="AI22" s="704"/>
      <c r="AJ22" s="704"/>
      <c r="AK22" s="704"/>
      <c r="AL22" s="646">
        <v>99.6</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219</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3264</v>
      </c>
      <c r="S23" s="644"/>
      <c r="T23" s="644"/>
      <c r="U23" s="644"/>
      <c r="V23" s="644"/>
      <c r="W23" s="644"/>
      <c r="X23" s="644"/>
      <c r="Y23" s="645"/>
      <c r="Z23" s="703">
        <v>0</v>
      </c>
      <c r="AA23" s="703"/>
      <c r="AB23" s="703"/>
      <c r="AC23" s="703"/>
      <c r="AD23" s="704">
        <v>3264</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219</v>
      </c>
      <c r="BP23" s="703"/>
      <c r="BQ23" s="703"/>
      <c r="BR23" s="703"/>
      <c r="BS23" s="649" t="s">
        <v>122</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17674</v>
      </c>
      <c r="S24" s="644"/>
      <c r="T24" s="644"/>
      <c r="U24" s="644"/>
      <c r="V24" s="644"/>
      <c r="W24" s="644"/>
      <c r="X24" s="644"/>
      <c r="Y24" s="645"/>
      <c r="Z24" s="703">
        <v>0.2</v>
      </c>
      <c r="AA24" s="703"/>
      <c r="AB24" s="703"/>
      <c r="AC24" s="703"/>
      <c r="AD24" s="704" t="s">
        <v>122</v>
      </c>
      <c r="AE24" s="704"/>
      <c r="AF24" s="704"/>
      <c r="AG24" s="704"/>
      <c r="AH24" s="704"/>
      <c r="AI24" s="704"/>
      <c r="AJ24" s="704"/>
      <c r="AK24" s="704"/>
      <c r="AL24" s="646" t="s">
        <v>219</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219</v>
      </c>
      <c r="BH24" s="644"/>
      <c r="BI24" s="644"/>
      <c r="BJ24" s="644"/>
      <c r="BK24" s="644"/>
      <c r="BL24" s="644"/>
      <c r="BM24" s="644"/>
      <c r="BN24" s="645"/>
      <c r="BO24" s="703" t="s">
        <v>219</v>
      </c>
      <c r="BP24" s="703"/>
      <c r="BQ24" s="703"/>
      <c r="BR24" s="703"/>
      <c r="BS24" s="649" t="s">
        <v>122</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2632961</v>
      </c>
      <c r="CS24" s="707"/>
      <c r="CT24" s="707"/>
      <c r="CU24" s="707"/>
      <c r="CV24" s="707"/>
      <c r="CW24" s="707"/>
      <c r="CX24" s="707"/>
      <c r="CY24" s="753"/>
      <c r="CZ24" s="754">
        <v>37.299999999999997</v>
      </c>
      <c r="DA24" s="723"/>
      <c r="DB24" s="723"/>
      <c r="DC24" s="757"/>
      <c r="DD24" s="752">
        <v>1873102</v>
      </c>
      <c r="DE24" s="707"/>
      <c r="DF24" s="707"/>
      <c r="DG24" s="707"/>
      <c r="DH24" s="707"/>
      <c r="DI24" s="707"/>
      <c r="DJ24" s="707"/>
      <c r="DK24" s="753"/>
      <c r="DL24" s="752">
        <v>1825816</v>
      </c>
      <c r="DM24" s="707"/>
      <c r="DN24" s="707"/>
      <c r="DO24" s="707"/>
      <c r="DP24" s="707"/>
      <c r="DQ24" s="707"/>
      <c r="DR24" s="707"/>
      <c r="DS24" s="707"/>
      <c r="DT24" s="707"/>
      <c r="DU24" s="707"/>
      <c r="DV24" s="753"/>
      <c r="DW24" s="754">
        <v>43.3</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93466</v>
      </c>
      <c r="S25" s="644"/>
      <c r="T25" s="644"/>
      <c r="U25" s="644"/>
      <c r="V25" s="644"/>
      <c r="W25" s="644"/>
      <c r="X25" s="644"/>
      <c r="Y25" s="645"/>
      <c r="Z25" s="703">
        <v>1.3</v>
      </c>
      <c r="AA25" s="703"/>
      <c r="AB25" s="703"/>
      <c r="AC25" s="703"/>
      <c r="AD25" s="704">
        <v>9502</v>
      </c>
      <c r="AE25" s="704"/>
      <c r="AF25" s="704"/>
      <c r="AG25" s="704"/>
      <c r="AH25" s="704"/>
      <c r="AI25" s="704"/>
      <c r="AJ25" s="704"/>
      <c r="AK25" s="704"/>
      <c r="AL25" s="646">
        <v>0.2</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219</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993862</v>
      </c>
      <c r="CS25" s="642"/>
      <c r="CT25" s="642"/>
      <c r="CU25" s="642"/>
      <c r="CV25" s="642"/>
      <c r="CW25" s="642"/>
      <c r="CX25" s="642"/>
      <c r="CY25" s="643"/>
      <c r="CZ25" s="646">
        <v>14.1</v>
      </c>
      <c r="DA25" s="675"/>
      <c r="DB25" s="675"/>
      <c r="DC25" s="676"/>
      <c r="DD25" s="649">
        <v>875332</v>
      </c>
      <c r="DE25" s="642"/>
      <c r="DF25" s="642"/>
      <c r="DG25" s="642"/>
      <c r="DH25" s="642"/>
      <c r="DI25" s="642"/>
      <c r="DJ25" s="642"/>
      <c r="DK25" s="643"/>
      <c r="DL25" s="649">
        <v>873518</v>
      </c>
      <c r="DM25" s="642"/>
      <c r="DN25" s="642"/>
      <c r="DO25" s="642"/>
      <c r="DP25" s="642"/>
      <c r="DQ25" s="642"/>
      <c r="DR25" s="642"/>
      <c r="DS25" s="642"/>
      <c r="DT25" s="642"/>
      <c r="DU25" s="642"/>
      <c r="DV25" s="643"/>
      <c r="DW25" s="646">
        <v>20.7</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70651</v>
      </c>
      <c r="S26" s="644"/>
      <c r="T26" s="644"/>
      <c r="U26" s="644"/>
      <c r="V26" s="644"/>
      <c r="W26" s="644"/>
      <c r="X26" s="644"/>
      <c r="Y26" s="645"/>
      <c r="Z26" s="703">
        <v>0.9</v>
      </c>
      <c r="AA26" s="703"/>
      <c r="AB26" s="703"/>
      <c r="AC26" s="703"/>
      <c r="AD26" s="704" t="s">
        <v>122</v>
      </c>
      <c r="AE26" s="704"/>
      <c r="AF26" s="704"/>
      <c r="AG26" s="704"/>
      <c r="AH26" s="704"/>
      <c r="AI26" s="704"/>
      <c r="AJ26" s="704"/>
      <c r="AK26" s="704"/>
      <c r="AL26" s="646" t="s">
        <v>122</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619996</v>
      </c>
      <c r="CS26" s="644"/>
      <c r="CT26" s="644"/>
      <c r="CU26" s="644"/>
      <c r="CV26" s="644"/>
      <c r="CW26" s="644"/>
      <c r="CX26" s="644"/>
      <c r="CY26" s="645"/>
      <c r="CZ26" s="646">
        <v>8.8000000000000007</v>
      </c>
      <c r="DA26" s="675"/>
      <c r="DB26" s="675"/>
      <c r="DC26" s="676"/>
      <c r="DD26" s="649">
        <v>523527</v>
      </c>
      <c r="DE26" s="644"/>
      <c r="DF26" s="644"/>
      <c r="DG26" s="644"/>
      <c r="DH26" s="644"/>
      <c r="DI26" s="644"/>
      <c r="DJ26" s="644"/>
      <c r="DK26" s="645"/>
      <c r="DL26" s="649" t="s">
        <v>219</v>
      </c>
      <c r="DM26" s="644"/>
      <c r="DN26" s="644"/>
      <c r="DO26" s="644"/>
      <c r="DP26" s="644"/>
      <c r="DQ26" s="644"/>
      <c r="DR26" s="644"/>
      <c r="DS26" s="644"/>
      <c r="DT26" s="644"/>
      <c r="DU26" s="644"/>
      <c r="DV26" s="645"/>
      <c r="DW26" s="646" t="s">
        <v>219</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719078</v>
      </c>
      <c r="S27" s="644"/>
      <c r="T27" s="644"/>
      <c r="U27" s="644"/>
      <c r="V27" s="644"/>
      <c r="W27" s="644"/>
      <c r="X27" s="644"/>
      <c r="Y27" s="645"/>
      <c r="Z27" s="703">
        <v>9.6999999999999993</v>
      </c>
      <c r="AA27" s="703"/>
      <c r="AB27" s="703"/>
      <c r="AC27" s="703"/>
      <c r="AD27" s="704" t="s">
        <v>219</v>
      </c>
      <c r="AE27" s="704"/>
      <c r="AF27" s="704"/>
      <c r="AG27" s="704"/>
      <c r="AH27" s="704"/>
      <c r="AI27" s="704"/>
      <c r="AJ27" s="704"/>
      <c r="AK27" s="704"/>
      <c r="AL27" s="646" t="s">
        <v>219</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2304769</v>
      </c>
      <c r="BH27" s="644"/>
      <c r="BI27" s="644"/>
      <c r="BJ27" s="644"/>
      <c r="BK27" s="644"/>
      <c r="BL27" s="644"/>
      <c r="BM27" s="644"/>
      <c r="BN27" s="645"/>
      <c r="BO27" s="703">
        <v>100</v>
      </c>
      <c r="BP27" s="703"/>
      <c r="BQ27" s="703"/>
      <c r="BR27" s="703"/>
      <c r="BS27" s="649" t="s">
        <v>219</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1027052</v>
      </c>
      <c r="CS27" s="642"/>
      <c r="CT27" s="642"/>
      <c r="CU27" s="642"/>
      <c r="CV27" s="642"/>
      <c r="CW27" s="642"/>
      <c r="CX27" s="642"/>
      <c r="CY27" s="643"/>
      <c r="CZ27" s="646">
        <v>14.5</v>
      </c>
      <c r="DA27" s="675"/>
      <c r="DB27" s="675"/>
      <c r="DC27" s="676"/>
      <c r="DD27" s="649">
        <v>385723</v>
      </c>
      <c r="DE27" s="642"/>
      <c r="DF27" s="642"/>
      <c r="DG27" s="642"/>
      <c r="DH27" s="642"/>
      <c r="DI27" s="642"/>
      <c r="DJ27" s="642"/>
      <c r="DK27" s="643"/>
      <c r="DL27" s="649">
        <v>340251</v>
      </c>
      <c r="DM27" s="642"/>
      <c r="DN27" s="642"/>
      <c r="DO27" s="642"/>
      <c r="DP27" s="642"/>
      <c r="DQ27" s="642"/>
      <c r="DR27" s="642"/>
      <c r="DS27" s="642"/>
      <c r="DT27" s="642"/>
      <c r="DU27" s="642"/>
      <c r="DV27" s="643"/>
      <c r="DW27" s="646">
        <v>8.1</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219</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612047</v>
      </c>
      <c r="CS28" s="644"/>
      <c r="CT28" s="644"/>
      <c r="CU28" s="644"/>
      <c r="CV28" s="644"/>
      <c r="CW28" s="644"/>
      <c r="CX28" s="644"/>
      <c r="CY28" s="645"/>
      <c r="CZ28" s="646">
        <v>8.6999999999999993</v>
      </c>
      <c r="DA28" s="675"/>
      <c r="DB28" s="675"/>
      <c r="DC28" s="676"/>
      <c r="DD28" s="649">
        <v>612047</v>
      </c>
      <c r="DE28" s="644"/>
      <c r="DF28" s="644"/>
      <c r="DG28" s="644"/>
      <c r="DH28" s="644"/>
      <c r="DI28" s="644"/>
      <c r="DJ28" s="644"/>
      <c r="DK28" s="645"/>
      <c r="DL28" s="649">
        <v>612047</v>
      </c>
      <c r="DM28" s="644"/>
      <c r="DN28" s="644"/>
      <c r="DO28" s="644"/>
      <c r="DP28" s="644"/>
      <c r="DQ28" s="644"/>
      <c r="DR28" s="644"/>
      <c r="DS28" s="644"/>
      <c r="DT28" s="644"/>
      <c r="DU28" s="644"/>
      <c r="DV28" s="645"/>
      <c r="DW28" s="646">
        <v>14.5</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377697</v>
      </c>
      <c r="S29" s="644"/>
      <c r="T29" s="644"/>
      <c r="U29" s="644"/>
      <c r="V29" s="644"/>
      <c r="W29" s="644"/>
      <c r="X29" s="644"/>
      <c r="Y29" s="645"/>
      <c r="Z29" s="703">
        <v>5.0999999999999996</v>
      </c>
      <c r="AA29" s="703"/>
      <c r="AB29" s="703"/>
      <c r="AC29" s="703"/>
      <c r="AD29" s="704" t="s">
        <v>122</v>
      </c>
      <c r="AE29" s="704"/>
      <c r="AF29" s="704"/>
      <c r="AG29" s="704"/>
      <c r="AH29" s="704"/>
      <c r="AI29" s="704"/>
      <c r="AJ29" s="704"/>
      <c r="AK29" s="704"/>
      <c r="AL29" s="646" t="s">
        <v>219</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612047</v>
      </c>
      <c r="CS29" s="642"/>
      <c r="CT29" s="642"/>
      <c r="CU29" s="642"/>
      <c r="CV29" s="642"/>
      <c r="CW29" s="642"/>
      <c r="CX29" s="642"/>
      <c r="CY29" s="643"/>
      <c r="CZ29" s="646">
        <v>8.6999999999999993</v>
      </c>
      <c r="DA29" s="675"/>
      <c r="DB29" s="675"/>
      <c r="DC29" s="676"/>
      <c r="DD29" s="649">
        <v>612047</v>
      </c>
      <c r="DE29" s="642"/>
      <c r="DF29" s="642"/>
      <c r="DG29" s="642"/>
      <c r="DH29" s="642"/>
      <c r="DI29" s="642"/>
      <c r="DJ29" s="642"/>
      <c r="DK29" s="643"/>
      <c r="DL29" s="649">
        <v>612047</v>
      </c>
      <c r="DM29" s="642"/>
      <c r="DN29" s="642"/>
      <c r="DO29" s="642"/>
      <c r="DP29" s="642"/>
      <c r="DQ29" s="642"/>
      <c r="DR29" s="642"/>
      <c r="DS29" s="642"/>
      <c r="DT29" s="642"/>
      <c r="DU29" s="642"/>
      <c r="DV29" s="643"/>
      <c r="DW29" s="646">
        <v>14.5</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9419</v>
      </c>
      <c r="S30" s="644"/>
      <c r="T30" s="644"/>
      <c r="U30" s="644"/>
      <c r="V30" s="644"/>
      <c r="W30" s="644"/>
      <c r="X30" s="644"/>
      <c r="Y30" s="645"/>
      <c r="Z30" s="703">
        <v>0.1</v>
      </c>
      <c r="AA30" s="703"/>
      <c r="AB30" s="703"/>
      <c r="AC30" s="703"/>
      <c r="AD30" s="704" t="s">
        <v>219</v>
      </c>
      <c r="AE30" s="704"/>
      <c r="AF30" s="704"/>
      <c r="AG30" s="704"/>
      <c r="AH30" s="704"/>
      <c r="AI30" s="704"/>
      <c r="AJ30" s="704"/>
      <c r="AK30" s="704"/>
      <c r="AL30" s="646" t="s">
        <v>219</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98.5</v>
      </c>
      <c r="BH30" s="722"/>
      <c r="BI30" s="722"/>
      <c r="BJ30" s="722"/>
      <c r="BK30" s="722"/>
      <c r="BL30" s="722"/>
      <c r="BM30" s="723">
        <v>93.9</v>
      </c>
      <c r="BN30" s="722"/>
      <c r="BO30" s="722"/>
      <c r="BP30" s="722"/>
      <c r="BQ30" s="724"/>
      <c r="BR30" s="721">
        <v>98.5</v>
      </c>
      <c r="BS30" s="722"/>
      <c r="BT30" s="722"/>
      <c r="BU30" s="722"/>
      <c r="BV30" s="722"/>
      <c r="BW30" s="722"/>
      <c r="BX30" s="723">
        <v>93.8</v>
      </c>
      <c r="BY30" s="722"/>
      <c r="BZ30" s="722"/>
      <c r="CA30" s="722"/>
      <c r="CB30" s="724"/>
      <c r="CD30" s="727"/>
      <c r="CE30" s="728"/>
      <c r="CF30" s="685" t="s">
        <v>302</v>
      </c>
      <c r="CG30" s="682"/>
      <c r="CH30" s="682"/>
      <c r="CI30" s="682"/>
      <c r="CJ30" s="682"/>
      <c r="CK30" s="682"/>
      <c r="CL30" s="682"/>
      <c r="CM30" s="682"/>
      <c r="CN30" s="682"/>
      <c r="CO30" s="682"/>
      <c r="CP30" s="682"/>
      <c r="CQ30" s="683"/>
      <c r="CR30" s="641">
        <v>560963</v>
      </c>
      <c r="CS30" s="644"/>
      <c r="CT30" s="644"/>
      <c r="CU30" s="644"/>
      <c r="CV30" s="644"/>
      <c r="CW30" s="644"/>
      <c r="CX30" s="644"/>
      <c r="CY30" s="645"/>
      <c r="CZ30" s="646">
        <v>7.9</v>
      </c>
      <c r="DA30" s="675"/>
      <c r="DB30" s="675"/>
      <c r="DC30" s="676"/>
      <c r="DD30" s="649">
        <v>560963</v>
      </c>
      <c r="DE30" s="644"/>
      <c r="DF30" s="644"/>
      <c r="DG30" s="644"/>
      <c r="DH30" s="644"/>
      <c r="DI30" s="644"/>
      <c r="DJ30" s="644"/>
      <c r="DK30" s="645"/>
      <c r="DL30" s="649">
        <v>560963</v>
      </c>
      <c r="DM30" s="644"/>
      <c r="DN30" s="644"/>
      <c r="DO30" s="644"/>
      <c r="DP30" s="644"/>
      <c r="DQ30" s="644"/>
      <c r="DR30" s="644"/>
      <c r="DS30" s="644"/>
      <c r="DT30" s="644"/>
      <c r="DU30" s="644"/>
      <c r="DV30" s="645"/>
      <c r="DW30" s="646">
        <v>13.3</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3596</v>
      </c>
      <c r="S31" s="644"/>
      <c r="T31" s="644"/>
      <c r="U31" s="644"/>
      <c r="V31" s="644"/>
      <c r="W31" s="644"/>
      <c r="X31" s="644"/>
      <c r="Y31" s="645"/>
      <c r="Z31" s="703">
        <v>0</v>
      </c>
      <c r="AA31" s="703"/>
      <c r="AB31" s="703"/>
      <c r="AC31" s="703"/>
      <c r="AD31" s="704" t="s">
        <v>219</v>
      </c>
      <c r="AE31" s="704"/>
      <c r="AF31" s="704"/>
      <c r="AG31" s="704"/>
      <c r="AH31" s="704"/>
      <c r="AI31" s="704"/>
      <c r="AJ31" s="704"/>
      <c r="AK31" s="704"/>
      <c r="AL31" s="646" t="s">
        <v>122</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98.3</v>
      </c>
      <c r="BH31" s="642"/>
      <c r="BI31" s="642"/>
      <c r="BJ31" s="642"/>
      <c r="BK31" s="642"/>
      <c r="BL31" s="642"/>
      <c r="BM31" s="647">
        <v>95.2</v>
      </c>
      <c r="BN31" s="720"/>
      <c r="BO31" s="720"/>
      <c r="BP31" s="720"/>
      <c r="BQ31" s="681"/>
      <c r="BR31" s="719">
        <v>98.4</v>
      </c>
      <c r="BS31" s="642"/>
      <c r="BT31" s="642"/>
      <c r="BU31" s="642"/>
      <c r="BV31" s="642"/>
      <c r="BW31" s="642"/>
      <c r="BX31" s="647">
        <v>95.2</v>
      </c>
      <c r="BY31" s="720"/>
      <c r="BZ31" s="720"/>
      <c r="CA31" s="720"/>
      <c r="CB31" s="681"/>
      <c r="CD31" s="727"/>
      <c r="CE31" s="728"/>
      <c r="CF31" s="685" t="s">
        <v>306</v>
      </c>
      <c r="CG31" s="682"/>
      <c r="CH31" s="682"/>
      <c r="CI31" s="682"/>
      <c r="CJ31" s="682"/>
      <c r="CK31" s="682"/>
      <c r="CL31" s="682"/>
      <c r="CM31" s="682"/>
      <c r="CN31" s="682"/>
      <c r="CO31" s="682"/>
      <c r="CP31" s="682"/>
      <c r="CQ31" s="683"/>
      <c r="CR31" s="641">
        <v>51084</v>
      </c>
      <c r="CS31" s="642"/>
      <c r="CT31" s="642"/>
      <c r="CU31" s="642"/>
      <c r="CV31" s="642"/>
      <c r="CW31" s="642"/>
      <c r="CX31" s="642"/>
      <c r="CY31" s="643"/>
      <c r="CZ31" s="646">
        <v>0.7</v>
      </c>
      <c r="DA31" s="675"/>
      <c r="DB31" s="675"/>
      <c r="DC31" s="676"/>
      <c r="DD31" s="649">
        <v>51084</v>
      </c>
      <c r="DE31" s="642"/>
      <c r="DF31" s="642"/>
      <c r="DG31" s="642"/>
      <c r="DH31" s="642"/>
      <c r="DI31" s="642"/>
      <c r="DJ31" s="642"/>
      <c r="DK31" s="643"/>
      <c r="DL31" s="649">
        <v>51084</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462951</v>
      </c>
      <c r="S32" s="644"/>
      <c r="T32" s="644"/>
      <c r="U32" s="644"/>
      <c r="V32" s="644"/>
      <c r="W32" s="644"/>
      <c r="X32" s="644"/>
      <c r="Y32" s="645"/>
      <c r="Z32" s="703">
        <v>6.2</v>
      </c>
      <c r="AA32" s="703"/>
      <c r="AB32" s="703"/>
      <c r="AC32" s="703"/>
      <c r="AD32" s="704">
        <v>1625</v>
      </c>
      <c r="AE32" s="704"/>
      <c r="AF32" s="704"/>
      <c r="AG32" s="704"/>
      <c r="AH32" s="704"/>
      <c r="AI32" s="704"/>
      <c r="AJ32" s="704"/>
      <c r="AK32" s="704"/>
      <c r="AL32" s="646">
        <v>0</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98.5</v>
      </c>
      <c r="BH32" s="657"/>
      <c r="BI32" s="657"/>
      <c r="BJ32" s="657"/>
      <c r="BK32" s="657"/>
      <c r="BL32" s="657"/>
      <c r="BM32" s="701">
        <v>91.8</v>
      </c>
      <c r="BN32" s="657"/>
      <c r="BO32" s="657"/>
      <c r="BP32" s="657"/>
      <c r="BQ32" s="694"/>
      <c r="BR32" s="718">
        <v>98.5</v>
      </c>
      <c r="BS32" s="657"/>
      <c r="BT32" s="657"/>
      <c r="BU32" s="657"/>
      <c r="BV32" s="657"/>
      <c r="BW32" s="657"/>
      <c r="BX32" s="701">
        <v>91.5</v>
      </c>
      <c r="BY32" s="657"/>
      <c r="BZ32" s="657"/>
      <c r="CA32" s="657"/>
      <c r="CB32" s="694"/>
      <c r="CD32" s="729"/>
      <c r="CE32" s="730"/>
      <c r="CF32" s="685" t="s">
        <v>309</v>
      </c>
      <c r="CG32" s="682"/>
      <c r="CH32" s="682"/>
      <c r="CI32" s="682"/>
      <c r="CJ32" s="682"/>
      <c r="CK32" s="682"/>
      <c r="CL32" s="682"/>
      <c r="CM32" s="682"/>
      <c r="CN32" s="682"/>
      <c r="CO32" s="682"/>
      <c r="CP32" s="682"/>
      <c r="CQ32" s="683"/>
      <c r="CR32" s="641" t="s">
        <v>122</v>
      </c>
      <c r="CS32" s="644"/>
      <c r="CT32" s="644"/>
      <c r="CU32" s="644"/>
      <c r="CV32" s="644"/>
      <c r="CW32" s="644"/>
      <c r="CX32" s="644"/>
      <c r="CY32" s="645"/>
      <c r="CZ32" s="646" t="s">
        <v>219</v>
      </c>
      <c r="DA32" s="675"/>
      <c r="DB32" s="675"/>
      <c r="DC32" s="676"/>
      <c r="DD32" s="649" t="s">
        <v>219</v>
      </c>
      <c r="DE32" s="644"/>
      <c r="DF32" s="644"/>
      <c r="DG32" s="644"/>
      <c r="DH32" s="644"/>
      <c r="DI32" s="644"/>
      <c r="DJ32" s="644"/>
      <c r="DK32" s="645"/>
      <c r="DL32" s="649" t="s">
        <v>219</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953801</v>
      </c>
      <c r="S33" s="644"/>
      <c r="T33" s="644"/>
      <c r="U33" s="644"/>
      <c r="V33" s="644"/>
      <c r="W33" s="644"/>
      <c r="X33" s="644"/>
      <c r="Y33" s="645"/>
      <c r="Z33" s="703">
        <v>12.8</v>
      </c>
      <c r="AA33" s="703"/>
      <c r="AB33" s="703"/>
      <c r="AC33" s="703"/>
      <c r="AD33" s="704" t="s">
        <v>122</v>
      </c>
      <c r="AE33" s="704"/>
      <c r="AF33" s="704"/>
      <c r="AG33" s="704"/>
      <c r="AH33" s="704"/>
      <c r="AI33" s="704"/>
      <c r="AJ33" s="704"/>
      <c r="AK33" s="704"/>
      <c r="AL33" s="646" t="s">
        <v>219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3870426</v>
      </c>
      <c r="CS33" s="642"/>
      <c r="CT33" s="642"/>
      <c r="CU33" s="642"/>
      <c r="CV33" s="642"/>
      <c r="CW33" s="642"/>
      <c r="CX33" s="642"/>
      <c r="CY33" s="643"/>
      <c r="CZ33" s="646">
        <v>54.8</v>
      </c>
      <c r="DA33" s="675"/>
      <c r="DB33" s="675"/>
      <c r="DC33" s="676"/>
      <c r="DD33" s="649">
        <v>2656579</v>
      </c>
      <c r="DE33" s="642"/>
      <c r="DF33" s="642"/>
      <c r="DG33" s="642"/>
      <c r="DH33" s="642"/>
      <c r="DI33" s="642"/>
      <c r="DJ33" s="642"/>
      <c r="DK33" s="643"/>
      <c r="DL33" s="649">
        <v>1920410</v>
      </c>
      <c r="DM33" s="642"/>
      <c r="DN33" s="642"/>
      <c r="DO33" s="642"/>
      <c r="DP33" s="642"/>
      <c r="DQ33" s="642"/>
      <c r="DR33" s="642"/>
      <c r="DS33" s="642"/>
      <c r="DT33" s="642"/>
      <c r="DU33" s="642"/>
      <c r="DV33" s="643"/>
      <c r="DW33" s="646">
        <v>45.6</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211369</v>
      </c>
      <c r="S34" s="644"/>
      <c r="T34" s="644"/>
      <c r="U34" s="644"/>
      <c r="V34" s="644"/>
      <c r="W34" s="644"/>
      <c r="X34" s="644"/>
      <c r="Y34" s="645"/>
      <c r="Z34" s="703">
        <v>2.8</v>
      </c>
      <c r="AA34" s="703"/>
      <c r="AB34" s="703"/>
      <c r="AC34" s="703"/>
      <c r="AD34" s="704">
        <v>25</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963192</v>
      </c>
      <c r="CS34" s="644"/>
      <c r="CT34" s="644"/>
      <c r="CU34" s="644"/>
      <c r="CV34" s="644"/>
      <c r="CW34" s="644"/>
      <c r="CX34" s="644"/>
      <c r="CY34" s="645"/>
      <c r="CZ34" s="646">
        <v>13.6</v>
      </c>
      <c r="DA34" s="675"/>
      <c r="DB34" s="675"/>
      <c r="DC34" s="676"/>
      <c r="DD34" s="649">
        <v>754345</v>
      </c>
      <c r="DE34" s="644"/>
      <c r="DF34" s="644"/>
      <c r="DG34" s="644"/>
      <c r="DH34" s="644"/>
      <c r="DI34" s="644"/>
      <c r="DJ34" s="644"/>
      <c r="DK34" s="645"/>
      <c r="DL34" s="649">
        <v>723050</v>
      </c>
      <c r="DM34" s="644"/>
      <c r="DN34" s="644"/>
      <c r="DO34" s="644"/>
      <c r="DP34" s="644"/>
      <c r="DQ34" s="644"/>
      <c r="DR34" s="644"/>
      <c r="DS34" s="644"/>
      <c r="DT34" s="644"/>
      <c r="DU34" s="644"/>
      <c r="DV34" s="645"/>
      <c r="DW34" s="646">
        <v>17.2</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559617</v>
      </c>
      <c r="S35" s="644"/>
      <c r="T35" s="644"/>
      <c r="U35" s="644"/>
      <c r="V35" s="644"/>
      <c r="W35" s="644"/>
      <c r="X35" s="644"/>
      <c r="Y35" s="645"/>
      <c r="Z35" s="703">
        <v>7.5</v>
      </c>
      <c r="AA35" s="703"/>
      <c r="AB35" s="703"/>
      <c r="AC35" s="703"/>
      <c r="AD35" s="704" t="s">
        <v>228</v>
      </c>
      <c r="AE35" s="704"/>
      <c r="AF35" s="704"/>
      <c r="AG35" s="704"/>
      <c r="AH35" s="704"/>
      <c r="AI35" s="704"/>
      <c r="AJ35" s="704"/>
      <c r="AK35" s="704"/>
      <c r="AL35" s="646" t="s">
        <v>219</v>
      </c>
      <c r="AM35" s="647"/>
      <c r="AN35" s="647"/>
      <c r="AO35" s="705"/>
      <c r="AP35" s="214"/>
      <c r="AQ35" s="709" t="s">
        <v>317</v>
      </c>
      <c r="AR35" s="710"/>
      <c r="AS35" s="710"/>
      <c r="AT35" s="710"/>
      <c r="AU35" s="710"/>
      <c r="AV35" s="710"/>
      <c r="AW35" s="710"/>
      <c r="AX35" s="710"/>
      <c r="AY35" s="711"/>
      <c r="AZ35" s="706">
        <v>1819005</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315524</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20234</v>
      </c>
      <c r="CS35" s="642"/>
      <c r="CT35" s="642"/>
      <c r="CU35" s="642"/>
      <c r="CV35" s="642"/>
      <c r="CW35" s="642"/>
      <c r="CX35" s="642"/>
      <c r="CY35" s="643"/>
      <c r="CZ35" s="646">
        <v>0.3</v>
      </c>
      <c r="DA35" s="675"/>
      <c r="DB35" s="675"/>
      <c r="DC35" s="676"/>
      <c r="DD35" s="649">
        <v>20234</v>
      </c>
      <c r="DE35" s="642"/>
      <c r="DF35" s="642"/>
      <c r="DG35" s="642"/>
      <c r="DH35" s="642"/>
      <c r="DI35" s="642"/>
      <c r="DJ35" s="642"/>
      <c r="DK35" s="643"/>
      <c r="DL35" s="649">
        <v>20234</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219</v>
      </c>
      <c r="S36" s="644"/>
      <c r="T36" s="644"/>
      <c r="U36" s="644"/>
      <c r="V36" s="644"/>
      <c r="W36" s="644"/>
      <c r="X36" s="644"/>
      <c r="Y36" s="645"/>
      <c r="Z36" s="703" t="s">
        <v>219</v>
      </c>
      <c r="AA36" s="703"/>
      <c r="AB36" s="703"/>
      <c r="AC36" s="703"/>
      <c r="AD36" s="704" t="s">
        <v>219</v>
      </c>
      <c r="AE36" s="704"/>
      <c r="AF36" s="704"/>
      <c r="AG36" s="704"/>
      <c r="AH36" s="704"/>
      <c r="AI36" s="704"/>
      <c r="AJ36" s="704"/>
      <c r="AK36" s="704"/>
      <c r="AL36" s="646" t="s">
        <v>219</v>
      </c>
      <c r="AM36" s="647"/>
      <c r="AN36" s="647"/>
      <c r="AO36" s="705"/>
      <c r="AQ36" s="678" t="s">
        <v>321</v>
      </c>
      <c r="AR36" s="679"/>
      <c r="AS36" s="679"/>
      <c r="AT36" s="679"/>
      <c r="AU36" s="679"/>
      <c r="AV36" s="679"/>
      <c r="AW36" s="679"/>
      <c r="AX36" s="679"/>
      <c r="AY36" s="680"/>
      <c r="AZ36" s="641">
        <v>935506</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257362</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875284</v>
      </c>
      <c r="CS36" s="644"/>
      <c r="CT36" s="644"/>
      <c r="CU36" s="644"/>
      <c r="CV36" s="644"/>
      <c r="CW36" s="644"/>
      <c r="CX36" s="644"/>
      <c r="CY36" s="645"/>
      <c r="CZ36" s="646">
        <v>12.4</v>
      </c>
      <c r="DA36" s="675"/>
      <c r="DB36" s="675"/>
      <c r="DC36" s="676"/>
      <c r="DD36" s="649">
        <v>745985</v>
      </c>
      <c r="DE36" s="644"/>
      <c r="DF36" s="644"/>
      <c r="DG36" s="644"/>
      <c r="DH36" s="644"/>
      <c r="DI36" s="644"/>
      <c r="DJ36" s="644"/>
      <c r="DK36" s="645"/>
      <c r="DL36" s="649">
        <v>527803</v>
      </c>
      <c r="DM36" s="644"/>
      <c r="DN36" s="644"/>
      <c r="DO36" s="644"/>
      <c r="DP36" s="644"/>
      <c r="DQ36" s="644"/>
      <c r="DR36" s="644"/>
      <c r="DS36" s="644"/>
      <c r="DT36" s="644"/>
      <c r="DU36" s="644"/>
      <c r="DV36" s="645"/>
      <c r="DW36" s="646">
        <v>12.5</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289517</v>
      </c>
      <c r="S37" s="644"/>
      <c r="T37" s="644"/>
      <c r="U37" s="644"/>
      <c r="V37" s="644"/>
      <c r="W37" s="644"/>
      <c r="X37" s="644"/>
      <c r="Y37" s="645"/>
      <c r="Z37" s="703">
        <v>3.9</v>
      </c>
      <c r="AA37" s="703"/>
      <c r="AB37" s="703"/>
      <c r="AC37" s="703"/>
      <c r="AD37" s="704" t="s">
        <v>122</v>
      </c>
      <c r="AE37" s="704"/>
      <c r="AF37" s="704"/>
      <c r="AG37" s="704"/>
      <c r="AH37" s="704"/>
      <c r="AI37" s="704"/>
      <c r="AJ37" s="704"/>
      <c r="AK37" s="704"/>
      <c r="AL37" s="646" t="s">
        <v>122</v>
      </c>
      <c r="AM37" s="647"/>
      <c r="AN37" s="647"/>
      <c r="AO37" s="705"/>
      <c r="AQ37" s="678" t="s">
        <v>325</v>
      </c>
      <c r="AR37" s="679"/>
      <c r="AS37" s="679"/>
      <c r="AT37" s="679"/>
      <c r="AU37" s="679"/>
      <c r="AV37" s="679"/>
      <c r="AW37" s="679"/>
      <c r="AX37" s="679"/>
      <c r="AY37" s="680"/>
      <c r="AZ37" s="641">
        <v>363000</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2624</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446750</v>
      </c>
      <c r="CS37" s="642"/>
      <c r="CT37" s="642"/>
      <c r="CU37" s="642"/>
      <c r="CV37" s="642"/>
      <c r="CW37" s="642"/>
      <c r="CX37" s="642"/>
      <c r="CY37" s="643"/>
      <c r="CZ37" s="646">
        <v>6.3</v>
      </c>
      <c r="DA37" s="675"/>
      <c r="DB37" s="675"/>
      <c r="DC37" s="676"/>
      <c r="DD37" s="649">
        <v>427718</v>
      </c>
      <c r="DE37" s="642"/>
      <c r="DF37" s="642"/>
      <c r="DG37" s="642"/>
      <c r="DH37" s="642"/>
      <c r="DI37" s="642"/>
      <c r="DJ37" s="642"/>
      <c r="DK37" s="643"/>
      <c r="DL37" s="649">
        <v>364539</v>
      </c>
      <c r="DM37" s="642"/>
      <c r="DN37" s="642"/>
      <c r="DO37" s="642"/>
      <c r="DP37" s="642"/>
      <c r="DQ37" s="642"/>
      <c r="DR37" s="642"/>
      <c r="DS37" s="642"/>
      <c r="DT37" s="642"/>
      <c r="DU37" s="642"/>
      <c r="DV37" s="643"/>
      <c r="DW37" s="646">
        <v>8.6</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7448105</v>
      </c>
      <c r="S38" s="693"/>
      <c r="T38" s="693"/>
      <c r="U38" s="693"/>
      <c r="V38" s="693"/>
      <c r="W38" s="693"/>
      <c r="X38" s="693"/>
      <c r="Y38" s="698"/>
      <c r="Z38" s="699">
        <v>100</v>
      </c>
      <c r="AA38" s="699"/>
      <c r="AB38" s="699"/>
      <c r="AC38" s="699"/>
      <c r="AD38" s="700">
        <v>3925738</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12902</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4363</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1806103</v>
      </c>
      <c r="CS38" s="644"/>
      <c r="CT38" s="644"/>
      <c r="CU38" s="644"/>
      <c r="CV38" s="644"/>
      <c r="CW38" s="644"/>
      <c r="CX38" s="644"/>
      <c r="CY38" s="645"/>
      <c r="CZ38" s="646">
        <v>25.6</v>
      </c>
      <c r="DA38" s="675"/>
      <c r="DB38" s="675"/>
      <c r="DC38" s="676"/>
      <c r="DD38" s="649">
        <v>936015</v>
      </c>
      <c r="DE38" s="644"/>
      <c r="DF38" s="644"/>
      <c r="DG38" s="644"/>
      <c r="DH38" s="644"/>
      <c r="DI38" s="644"/>
      <c r="DJ38" s="644"/>
      <c r="DK38" s="645"/>
      <c r="DL38" s="649">
        <v>649323</v>
      </c>
      <c r="DM38" s="644"/>
      <c r="DN38" s="644"/>
      <c r="DO38" s="644"/>
      <c r="DP38" s="644"/>
      <c r="DQ38" s="644"/>
      <c r="DR38" s="644"/>
      <c r="DS38" s="644"/>
      <c r="DT38" s="644"/>
      <c r="DU38" s="644"/>
      <c r="DV38" s="645"/>
      <c r="DW38" s="646">
        <v>15.4</v>
      </c>
      <c r="DX38" s="675"/>
      <c r="DY38" s="675"/>
      <c r="DZ38" s="675"/>
      <c r="EA38" s="675"/>
      <c r="EB38" s="675"/>
      <c r="EC38" s="677"/>
    </row>
    <row r="39" spans="2:133" ht="11.25" customHeight="1">
      <c r="AQ39" s="678" t="s">
        <v>332</v>
      </c>
      <c r="AR39" s="679"/>
      <c r="AS39" s="679"/>
      <c r="AT39" s="679"/>
      <c r="AU39" s="679"/>
      <c r="AV39" s="679"/>
      <c r="AW39" s="679"/>
      <c r="AX39" s="679"/>
      <c r="AY39" s="680"/>
      <c r="AZ39" s="641">
        <v>21</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104</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205613</v>
      </c>
      <c r="CS39" s="642"/>
      <c r="CT39" s="642"/>
      <c r="CU39" s="642"/>
      <c r="CV39" s="642"/>
      <c r="CW39" s="642"/>
      <c r="CX39" s="642"/>
      <c r="CY39" s="643"/>
      <c r="CZ39" s="646">
        <v>2.9</v>
      </c>
      <c r="DA39" s="675"/>
      <c r="DB39" s="675"/>
      <c r="DC39" s="676"/>
      <c r="DD39" s="649">
        <v>200000</v>
      </c>
      <c r="DE39" s="642"/>
      <c r="DF39" s="642"/>
      <c r="DG39" s="642"/>
      <c r="DH39" s="642"/>
      <c r="DI39" s="642"/>
      <c r="DJ39" s="642"/>
      <c r="DK39" s="643"/>
      <c r="DL39" s="649" t="s">
        <v>219</v>
      </c>
      <c r="DM39" s="642"/>
      <c r="DN39" s="642"/>
      <c r="DO39" s="642"/>
      <c r="DP39" s="642"/>
      <c r="DQ39" s="642"/>
      <c r="DR39" s="642"/>
      <c r="DS39" s="642"/>
      <c r="DT39" s="642"/>
      <c r="DU39" s="642"/>
      <c r="DV39" s="643"/>
      <c r="DW39" s="646" t="s">
        <v>219</v>
      </c>
      <c r="DX39" s="675"/>
      <c r="DY39" s="675"/>
      <c r="DZ39" s="675"/>
      <c r="EA39" s="675"/>
      <c r="EB39" s="675"/>
      <c r="EC39" s="677"/>
    </row>
    <row r="40" spans="2:133" ht="11.25" customHeight="1">
      <c r="AQ40" s="678" t="s">
        <v>336</v>
      </c>
      <c r="AR40" s="679"/>
      <c r="AS40" s="679"/>
      <c r="AT40" s="679"/>
      <c r="AU40" s="679"/>
      <c r="AV40" s="679"/>
      <c r="AW40" s="679"/>
      <c r="AX40" s="679"/>
      <c r="AY40" s="680"/>
      <c r="AZ40" s="641">
        <v>154529</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103</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t="s">
        <v>122</v>
      </c>
      <c r="CS40" s="644"/>
      <c r="CT40" s="644"/>
      <c r="CU40" s="644"/>
      <c r="CV40" s="644"/>
      <c r="CW40" s="644"/>
      <c r="CX40" s="644"/>
      <c r="CY40" s="645"/>
      <c r="CZ40" s="646" t="s">
        <v>219</v>
      </c>
      <c r="DA40" s="675"/>
      <c r="DB40" s="675"/>
      <c r="DC40" s="676"/>
      <c r="DD40" s="649" t="s">
        <v>122</v>
      </c>
      <c r="DE40" s="644"/>
      <c r="DF40" s="644"/>
      <c r="DG40" s="644"/>
      <c r="DH40" s="644"/>
      <c r="DI40" s="644"/>
      <c r="DJ40" s="644"/>
      <c r="DK40" s="645"/>
      <c r="DL40" s="649" t="s">
        <v>228</v>
      </c>
      <c r="DM40" s="644"/>
      <c r="DN40" s="644"/>
      <c r="DO40" s="644"/>
      <c r="DP40" s="644"/>
      <c r="DQ40" s="644"/>
      <c r="DR40" s="644"/>
      <c r="DS40" s="644"/>
      <c r="DT40" s="644"/>
      <c r="DU40" s="644"/>
      <c r="DV40" s="645"/>
      <c r="DW40" s="646" t="s">
        <v>122</v>
      </c>
      <c r="DX40" s="675"/>
      <c r="DY40" s="675"/>
      <c r="DZ40" s="675"/>
      <c r="EA40" s="675"/>
      <c r="EB40" s="675"/>
      <c r="EC40" s="677"/>
    </row>
    <row r="41" spans="2:133" ht="11.25" customHeight="1">
      <c r="AQ41" s="690" t="s">
        <v>339</v>
      </c>
      <c r="AR41" s="691"/>
      <c r="AS41" s="691"/>
      <c r="AT41" s="691"/>
      <c r="AU41" s="691"/>
      <c r="AV41" s="691"/>
      <c r="AW41" s="691"/>
      <c r="AX41" s="691"/>
      <c r="AY41" s="692"/>
      <c r="AZ41" s="656">
        <v>353047</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299</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556720</v>
      </c>
      <c r="CS42" s="644"/>
      <c r="CT42" s="644"/>
      <c r="CU42" s="644"/>
      <c r="CV42" s="644"/>
      <c r="CW42" s="644"/>
      <c r="CX42" s="644"/>
      <c r="CY42" s="645"/>
      <c r="CZ42" s="646">
        <v>7.9</v>
      </c>
      <c r="DA42" s="647"/>
      <c r="DB42" s="647"/>
      <c r="DC42" s="648"/>
      <c r="DD42" s="649">
        <v>139457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14101</v>
      </c>
      <c r="CS43" s="642"/>
      <c r="CT43" s="642"/>
      <c r="CU43" s="642"/>
      <c r="CV43" s="642"/>
      <c r="CW43" s="642"/>
      <c r="CX43" s="642"/>
      <c r="CY43" s="643"/>
      <c r="CZ43" s="646">
        <v>0.2</v>
      </c>
      <c r="DA43" s="675"/>
      <c r="DB43" s="675"/>
      <c r="DC43" s="676"/>
      <c r="DD43" s="649">
        <v>14101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298</v>
      </c>
      <c r="CE44" s="670"/>
      <c r="CF44" s="638" t="s">
        <v>347</v>
      </c>
      <c r="CG44" s="639"/>
      <c r="CH44" s="639"/>
      <c r="CI44" s="639"/>
      <c r="CJ44" s="639"/>
      <c r="CK44" s="639"/>
      <c r="CL44" s="639"/>
      <c r="CM44" s="639"/>
      <c r="CN44" s="639"/>
      <c r="CO44" s="639"/>
      <c r="CP44" s="639"/>
      <c r="CQ44" s="640"/>
      <c r="CR44" s="641">
        <v>556720</v>
      </c>
      <c r="CS44" s="644"/>
      <c r="CT44" s="644"/>
      <c r="CU44" s="644"/>
      <c r="CV44" s="644"/>
      <c r="CW44" s="644"/>
      <c r="CX44" s="644"/>
      <c r="CY44" s="645"/>
      <c r="CZ44" s="646">
        <v>7.9</v>
      </c>
      <c r="DA44" s="647"/>
      <c r="DB44" s="647"/>
      <c r="DC44" s="648"/>
      <c r="DD44" s="649">
        <v>139457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441451</v>
      </c>
      <c r="CS45" s="642"/>
      <c r="CT45" s="642"/>
      <c r="CU45" s="642"/>
      <c r="CV45" s="642"/>
      <c r="CW45" s="642"/>
      <c r="CX45" s="642"/>
      <c r="CY45" s="643"/>
      <c r="CZ45" s="646">
        <v>6.3</v>
      </c>
      <c r="DA45" s="675"/>
      <c r="DB45" s="675"/>
      <c r="DC45" s="676"/>
      <c r="DD45" s="649">
        <v>27788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115269</v>
      </c>
      <c r="CS46" s="644"/>
      <c r="CT46" s="644"/>
      <c r="CU46" s="644"/>
      <c r="CV46" s="644"/>
      <c r="CW46" s="644"/>
      <c r="CX46" s="644"/>
      <c r="CY46" s="645"/>
      <c r="CZ46" s="646">
        <v>1.6</v>
      </c>
      <c r="DA46" s="647"/>
      <c r="DB46" s="647"/>
      <c r="DC46" s="648"/>
      <c r="DD46" s="649">
        <v>111669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t="s">
        <v>122</v>
      </c>
      <c r="CS47" s="642"/>
      <c r="CT47" s="642"/>
      <c r="CU47" s="642"/>
      <c r="CV47" s="642"/>
      <c r="CW47" s="642"/>
      <c r="CX47" s="642"/>
      <c r="CY47" s="643"/>
      <c r="CZ47" s="646" t="s">
        <v>219</v>
      </c>
      <c r="DA47" s="675"/>
      <c r="DB47" s="675"/>
      <c r="DC47" s="676"/>
      <c r="DD47" s="649" t="s">
        <v>219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219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7060107</v>
      </c>
      <c r="CS49" s="657"/>
      <c r="CT49" s="657"/>
      <c r="CU49" s="657"/>
      <c r="CV49" s="657"/>
      <c r="CW49" s="657"/>
      <c r="CX49" s="657"/>
      <c r="CY49" s="658"/>
      <c r="CZ49" s="659">
        <v>100</v>
      </c>
      <c r="DA49" s="660"/>
      <c r="DB49" s="660"/>
      <c r="DC49" s="661"/>
      <c r="DD49" s="662">
        <v>4669138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l56Pk7brGcCalcgtBJ+YbFD3Hmheafd5jwtPfHmRDPyNx5Ho4BfQad98cLCLe1KhFScR3n/ayZwJEhoHnKgig==" saltValue="j0fJPlCYJYmO2L74bZ+w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25" zoomScaleSheetLayoutView="70" workbookViewId="0">
      <selection activeCell="AF30" sqref="AF30:AJ3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7448</v>
      </c>
      <c r="R7" s="1174"/>
      <c r="S7" s="1174"/>
      <c r="T7" s="1174"/>
      <c r="U7" s="1174"/>
      <c r="V7" s="1174">
        <v>7060</v>
      </c>
      <c r="W7" s="1174"/>
      <c r="X7" s="1174"/>
      <c r="Y7" s="1174"/>
      <c r="Z7" s="1174"/>
      <c r="AA7" s="1174">
        <v>388</v>
      </c>
      <c r="AB7" s="1174"/>
      <c r="AC7" s="1174"/>
      <c r="AD7" s="1174"/>
      <c r="AE7" s="1175"/>
      <c r="AF7" s="1176">
        <v>381</v>
      </c>
      <c r="AG7" s="1177"/>
      <c r="AH7" s="1177"/>
      <c r="AI7" s="1177"/>
      <c r="AJ7" s="1178"/>
      <c r="AK7" s="1160">
        <v>463</v>
      </c>
      <c r="AL7" s="1161"/>
      <c r="AM7" s="1161"/>
      <c r="AN7" s="1161"/>
      <c r="AO7" s="1161"/>
      <c r="AP7" s="1161">
        <v>7544</v>
      </c>
      <c r="AQ7" s="1161"/>
      <c r="AR7" s="1161"/>
      <c r="AS7" s="1161"/>
      <c r="AT7" s="1161"/>
      <c r="AU7" s="1162" t="s">
        <v>561</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v>7448</v>
      </c>
      <c r="R23" s="1138"/>
      <c r="S23" s="1138"/>
      <c r="T23" s="1138"/>
      <c r="U23" s="1138"/>
      <c r="V23" s="1138">
        <v>7060</v>
      </c>
      <c r="W23" s="1138"/>
      <c r="X23" s="1138"/>
      <c r="Y23" s="1138"/>
      <c r="Z23" s="1138"/>
      <c r="AA23" s="1138">
        <v>388</v>
      </c>
      <c r="AB23" s="1138"/>
      <c r="AC23" s="1138"/>
      <c r="AD23" s="1138"/>
      <c r="AE23" s="1139"/>
      <c r="AF23" s="1140">
        <v>381</v>
      </c>
      <c r="AG23" s="1138"/>
      <c r="AH23" s="1138"/>
      <c r="AI23" s="1138"/>
      <c r="AJ23" s="1141"/>
      <c r="AK23" s="1142"/>
      <c r="AL23" s="1143"/>
      <c r="AM23" s="1143"/>
      <c r="AN23" s="1143"/>
      <c r="AO23" s="1143"/>
      <c r="AP23" s="1138">
        <v>7544</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2532</v>
      </c>
      <c r="R28" s="1123"/>
      <c r="S28" s="1123"/>
      <c r="T28" s="1123"/>
      <c r="U28" s="1123"/>
      <c r="V28" s="1123">
        <v>2217</v>
      </c>
      <c r="W28" s="1123"/>
      <c r="X28" s="1123"/>
      <c r="Y28" s="1123"/>
      <c r="Z28" s="1123"/>
      <c r="AA28" s="1123">
        <v>316</v>
      </c>
      <c r="AB28" s="1123"/>
      <c r="AC28" s="1123"/>
      <c r="AD28" s="1123"/>
      <c r="AE28" s="1124"/>
      <c r="AF28" s="1125">
        <v>316</v>
      </c>
      <c r="AG28" s="1123"/>
      <c r="AH28" s="1123"/>
      <c r="AI28" s="1123"/>
      <c r="AJ28" s="1126"/>
      <c r="AK28" s="1127">
        <v>155</v>
      </c>
      <c r="AL28" s="1115"/>
      <c r="AM28" s="1115"/>
      <c r="AN28" s="1115"/>
      <c r="AO28" s="1115"/>
      <c r="AP28" s="1115" t="s">
        <v>554</v>
      </c>
      <c r="AQ28" s="1115"/>
      <c r="AR28" s="1115"/>
      <c r="AS28" s="1115"/>
      <c r="AT28" s="1115"/>
      <c r="AU28" s="1115" t="s">
        <v>554</v>
      </c>
      <c r="AV28" s="1115"/>
      <c r="AW28" s="1115"/>
      <c r="AX28" s="1115"/>
      <c r="AY28" s="1115"/>
      <c r="AZ28" s="1116" t="s">
        <v>555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390</v>
      </c>
      <c r="C29" s="1107"/>
      <c r="D29" s="1107"/>
      <c r="E29" s="1107"/>
      <c r="F29" s="1107"/>
      <c r="G29" s="1107"/>
      <c r="H29" s="1107"/>
      <c r="I29" s="1107"/>
      <c r="J29" s="1107"/>
      <c r="K29" s="1107"/>
      <c r="L29" s="1107"/>
      <c r="M29" s="1107"/>
      <c r="N29" s="1107"/>
      <c r="O29" s="1107"/>
      <c r="P29" s="1108"/>
      <c r="Q29" s="1112">
        <v>192</v>
      </c>
      <c r="R29" s="1113"/>
      <c r="S29" s="1113"/>
      <c r="T29" s="1113"/>
      <c r="U29" s="1113"/>
      <c r="V29" s="1113">
        <v>186</v>
      </c>
      <c r="W29" s="1113"/>
      <c r="X29" s="1113"/>
      <c r="Y29" s="1113"/>
      <c r="Z29" s="1113"/>
      <c r="AA29" s="1113">
        <v>5</v>
      </c>
      <c r="AB29" s="1113"/>
      <c r="AC29" s="1113"/>
      <c r="AD29" s="1113"/>
      <c r="AE29" s="1114"/>
      <c r="AF29" s="1088">
        <v>5</v>
      </c>
      <c r="AG29" s="1089"/>
      <c r="AH29" s="1089"/>
      <c r="AI29" s="1089"/>
      <c r="AJ29" s="1090"/>
      <c r="AK29" s="1049">
        <v>42</v>
      </c>
      <c r="AL29" s="1040"/>
      <c r="AM29" s="1040"/>
      <c r="AN29" s="1040"/>
      <c r="AO29" s="1040"/>
      <c r="AP29" s="1040" t="s">
        <v>554</v>
      </c>
      <c r="AQ29" s="1040"/>
      <c r="AR29" s="1040"/>
      <c r="AS29" s="1040"/>
      <c r="AT29" s="1040"/>
      <c r="AU29" s="1040" t="s">
        <v>554</v>
      </c>
      <c r="AV29" s="1040"/>
      <c r="AW29" s="1040"/>
      <c r="AX29" s="1040"/>
      <c r="AY29" s="1040"/>
      <c r="AZ29" s="1111" t="s">
        <v>554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391</v>
      </c>
      <c r="C30" s="1107"/>
      <c r="D30" s="1107"/>
      <c r="E30" s="1107"/>
      <c r="F30" s="1107"/>
      <c r="G30" s="1107"/>
      <c r="H30" s="1107"/>
      <c r="I30" s="1107"/>
      <c r="J30" s="1107"/>
      <c r="K30" s="1107"/>
      <c r="L30" s="1107"/>
      <c r="M30" s="1107"/>
      <c r="N30" s="1107"/>
      <c r="O30" s="1107"/>
      <c r="P30" s="1108"/>
      <c r="Q30" s="1112">
        <v>47</v>
      </c>
      <c r="R30" s="1113"/>
      <c r="S30" s="1113"/>
      <c r="T30" s="1113"/>
      <c r="U30" s="1113"/>
      <c r="V30" s="1113">
        <v>47</v>
      </c>
      <c r="W30" s="1113"/>
      <c r="X30" s="1113"/>
      <c r="Y30" s="1113"/>
      <c r="Z30" s="1113"/>
      <c r="AA30" s="1113" t="s">
        <v>554</v>
      </c>
      <c r="AB30" s="1113"/>
      <c r="AC30" s="1113"/>
      <c r="AD30" s="1113"/>
      <c r="AE30" s="1114"/>
      <c r="AF30" s="1088" t="s">
        <v>122</v>
      </c>
      <c r="AG30" s="1089"/>
      <c r="AH30" s="1089"/>
      <c r="AI30" s="1089"/>
      <c r="AJ30" s="1090"/>
      <c r="AK30" s="1049">
        <v>21</v>
      </c>
      <c r="AL30" s="1040"/>
      <c r="AM30" s="1040"/>
      <c r="AN30" s="1040"/>
      <c r="AO30" s="1040"/>
      <c r="AP30" s="1040" t="s">
        <v>554</v>
      </c>
      <c r="AQ30" s="1040"/>
      <c r="AR30" s="1040"/>
      <c r="AS30" s="1040"/>
      <c r="AT30" s="1040"/>
      <c r="AU30" s="1040" t="s">
        <v>554</v>
      </c>
      <c r="AV30" s="1040"/>
      <c r="AW30" s="1040"/>
      <c r="AX30" s="1040"/>
      <c r="AY30" s="1040"/>
      <c r="AZ30" s="1111" t="s">
        <v>554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392</v>
      </c>
      <c r="C31" s="1107"/>
      <c r="D31" s="1107"/>
      <c r="E31" s="1107"/>
      <c r="F31" s="1107"/>
      <c r="G31" s="1107"/>
      <c r="H31" s="1107"/>
      <c r="I31" s="1107"/>
      <c r="J31" s="1107"/>
      <c r="K31" s="1107"/>
      <c r="L31" s="1107"/>
      <c r="M31" s="1107"/>
      <c r="N31" s="1107"/>
      <c r="O31" s="1107"/>
      <c r="P31" s="1108"/>
      <c r="Q31" s="1112">
        <v>168</v>
      </c>
      <c r="R31" s="1113"/>
      <c r="S31" s="1113"/>
      <c r="T31" s="1113"/>
      <c r="U31" s="1113"/>
      <c r="V31" s="1113">
        <v>136</v>
      </c>
      <c r="W31" s="1113"/>
      <c r="X31" s="1113"/>
      <c r="Y31" s="1113"/>
      <c r="Z31" s="1113"/>
      <c r="AA31" s="1113">
        <v>32</v>
      </c>
      <c r="AB31" s="1113"/>
      <c r="AC31" s="1113"/>
      <c r="AD31" s="1113"/>
      <c r="AE31" s="1114"/>
      <c r="AF31" s="1088">
        <v>540</v>
      </c>
      <c r="AG31" s="1089"/>
      <c r="AH31" s="1089"/>
      <c r="AI31" s="1089"/>
      <c r="AJ31" s="1090"/>
      <c r="AK31" s="1049">
        <v>13</v>
      </c>
      <c r="AL31" s="1040"/>
      <c r="AM31" s="1040"/>
      <c r="AN31" s="1040"/>
      <c r="AO31" s="1040"/>
      <c r="AP31" s="1040">
        <v>135</v>
      </c>
      <c r="AQ31" s="1040"/>
      <c r="AR31" s="1040"/>
      <c r="AS31" s="1040"/>
      <c r="AT31" s="1040"/>
      <c r="AU31" s="1040">
        <v>41</v>
      </c>
      <c r="AV31" s="1040"/>
      <c r="AW31" s="1040"/>
      <c r="AX31" s="1040"/>
      <c r="AY31" s="1040"/>
      <c r="AZ31" s="1111" t="s">
        <v>562</v>
      </c>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394</v>
      </c>
      <c r="C32" s="1107"/>
      <c r="D32" s="1107"/>
      <c r="E32" s="1107"/>
      <c r="F32" s="1107"/>
      <c r="G32" s="1107"/>
      <c r="H32" s="1107"/>
      <c r="I32" s="1107"/>
      <c r="J32" s="1107"/>
      <c r="K32" s="1107"/>
      <c r="L32" s="1107"/>
      <c r="M32" s="1107"/>
      <c r="N32" s="1107"/>
      <c r="O32" s="1107"/>
      <c r="P32" s="1108"/>
      <c r="Q32" s="1112">
        <v>743</v>
      </c>
      <c r="R32" s="1113"/>
      <c r="S32" s="1113"/>
      <c r="T32" s="1113"/>
      <c r="U32" s="1113"/>
      <c r="V32" s="1113">
        <v>692</v>
      </c>
      <c r="W32" s="1113"/>
      <c r="X32" s="1113"/>
      <c r="Y32" s="1113"/>
      <c r="Z32" s="1113"/>
      <c r="AA32" s="1113">
        <v>51</v>
      </c>
      <c r="AB32" s="1113"/>
      <c r="AC32" s="1113"/>
      <c r="AD32" s="1113"/>
      <c r="AE32" s="1114"/>
      <c r="AF32" s="1088">
        <v>26</v>
      </c>
      <c r="AG32" s="1089"/>
      <c r="AH32" s="1089"/>
      <c r="AI32" s="1089"/>
      <c r="AJ32" s="1090"/>
      <c r="AK32" s="1049">
        <v>363</v>
      </c>
      <c r="AL32" s="1040"/>
      <c r="AM32" s="1040"/>
      <c r="AN32" s="1040"/>
      <c r="AO32" s="1040"/>
      <c r="AP32" s="1040">
        <v>3427</v>
      </c>
      <c r="AQ32" s="1040"/>
      <c r="AR32" s="1040"/>
      <c r="AS32" s="1040"/>
      <c r="AT32" s="1040"/>
      <c r="AU32" s="1040">
        <v>3074</v>
      </c>
      <c r="AV32" s="1040"/>
      <c r="AW32" s="1040"/>
      <c r="AX32" s="1040"/>
      <c r="AY32" s="1040"/>
      <c r="AZ32" s="1111" t="s">
        <v>562</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396</v>
      </c>
      <c r="C33" s="1107"/>
      <c r="D33" s="1107"/>
      <c r="E33" s="1107"/>
      <c r="F33" s="1107"/>
      <c r="G33" s="1107"/>
      <c r="H33" s="1107"/>
      <c r="I33" s="1107"/>
      <c r="J33" s="1107"/>
      <c r="K33" s="1107"/>
      <c r="L33" s="1107"/>
      <c r="M33" s="1107"/>
      <c r="N33" s="1107"/>
      <c r="O33" s="1107"/>
      <c r="P33" s="1108"/>
      <c r="Q33" s="1112">
        <v>1406</v>
      </c>
      <c r="R33" s="1113"/>
      <c r="S33" s="1113"/>
      <c r="T33" s="1113"/>
      <c r="U33" s="1113"/>
      <c r="V33" s="1113">
        <v>1317</v>
      </c>
      <c r="W33" s="1113"/>
      <c r="X33" s="1113"/>
      <c r="Y33" s="1113"/>
      <c r="Z33" s="1113"/>
      <c r="AA33" s="1113">
        <v>89</v>
      </c>
      <c r="AB33" s="1113"/>
      <c r="AC33" s="1113"/>
      <c r="AD33" s="1113"/>
      <c r="AE33" s="1114"/>
      <c r="AF33" s="1088" t="s">
        <v>122</v>
      </c>
      <c r="AG33" s="1089"/>
      <c r="AH33" s="1089"/>
      <c r="AI33" s="1089"/>
      <c r="AJ33" s="1090"/>
      <c r="AK33" s="1049">
        <v>936</v>
      </c>
      <c r="AL33" s="1040"/>
      <c r="AM33" s="1040"/>
      <c r="AN33" s="1040"/>
      <c r="AO33" s="1040"/>
      <c r="AP33" s="1040">
        <v>470</v>
      </c>
      <c r="AQ33" s="1040"/>
      <c r="AR33" s="1040"/>
      <c r="AS33" s="1040"/>
      <c r="AT33" s="1040"/>
      <c r="AU33" s="1040">
        <v>451</v>
      </c>
      <c r="AV33" s="1040"/>
      <c r="AW33" s="1040"/>
      <c r="AX33" s="1040"/>
      <c r="AY33" s="1040"/>
      <c r="AZ33" s="1111" t="s">
        <v>562</v>
      </c>
      <c r="BA33" s="1111"/>
      <c r="BB33" s="1111"/>
      <c r="BC33" s="1111"/>
      <c r="BD33" s="1111"/>
      <c r="BE33" s="1101" t="s">
        <v>395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886</v>
      </c>
      <c r="AG63" s="1028"/>
      <c r="AH63" s="1028"/>
      <c r="AI63" s="1028"/>
      <c r="AJ63" s="1099"/>
      <c r="AK63" s="1100"/>
      <c r="AL63" s="1032"/>
      <c r="AM63" s="1032"/>
      <c r="AN63" s="1032"/>
      <c r="AO63" s="1032"/>
      <c r="AP63" s="1028">
        <v>4032</v>
      </c>
      <c r="AQ63" s="1028"/>
      <c r="AR63" s="1028"/>
      <c r="AS63" s="1028"/>
      <c r="AT63" s="1028"/>
      <c r="AU63" s="1028">
        <v>3566</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382</v>
      </c>
      <c r="W66" s="1071"/>
      <c r="X66" s="1071"/>
      <c r="Y66" s="1071"/>
      <c r="Z66" s="1072"/>
      <c r="AA66" s="1070" t="s">
        <v>383</v>
      </c>
      <c r="AB66" s="1071"/>
      <c r="AC66" s="1071"/>
      <c r="AD66" s="1071"/>
      <c r="AE66" s="1072"/>
      <c r="AF66" s="1076" t="s">
        <v>402</v>
      </c>
      <c r="AG66" s="1077"/>
      <c r="AH66" s="1077"/>
      <c r="AI66" s="1077"/>
      <c r="AJ66" s="1078"/>
      <c r="AK66" s="1070" t="s">
        <v>403</v>
      </c>
      <c r="AL66" s="1065"/>
      <c r="AM66" s="1065"/>
      <c r="AN66" s="1065"/>
      <c r="AO66" s="1066"/>
      <c r="AP66" s="1070" t="s">
        <v>386</v>
      </c>
      <c r="AQ66" s="1071"/>
      <c r="AR66" s="1071"/>
      <c r="AS66" s="1071"/>
      <c r="AT66" s="1072"/>
      <c r="AU66" s="1070" t="s">
        <v>404</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563</v>
      </c>
      <c r="C68" s="1055"/>
      <c r="D68" s="1055"/>
      <c r="E68" s="1055"/>
      <c r="F68" s="1055"/>
      <c r="G68" s="1055"/>
      <c r="H68" s="1055"/>
      <c r="I68" s="1055"/>
      <c r="J68" s="1055"/>
      <c r="K68" s="1055"/>
      <c r="L68" s="1055"/>
      <c r="M68" s="1055"/>
      <c r="N68" s="1055"/>
      <c r="O68" s="1055"/>
      <c r="P68" s="1056"/>
      <c r="Q68" s="1057">
        <v>68</v>
      </c>
      <c r="R68" s="1051"/>
      <c r="S68" s="1051"/>
      <c r="T68" s="1051"/>
      <c r="U68" s="1051"/>
      <c r="V68" s="1051">
        <v>64</v>
      </c>
      <c r="W68" s="1051"/>
      <c r="X68" s="1051"/>
      <c r="Y68" s="1051"/>
      <c r="Z68" s="1051"/>
      <c r="AA68" s="1051">
        <v>3</v>
      </c>
      <c r="AB68" s="1051"/>
      <c r="AC68" s="1051"/>
      <c r="AD68" s="1051"/>
      <c r="AE68" s="1051"/>
      <c r="AF68" s="1051">
        <v>3</v>
      </c>
      <c r="AG68" s="1051"/>
      <c r="AH68" s="1051"/>
      <c r="AI68" s="1051"/>
      <c r="AJ68" s="1051"/>
      <c r="AK68" s="1051" t="s">
        <v>562</v>
      </c>
      <c r="AL68" s="1051"/>
      <c r="AM68" s="1051"/>
      <c r="AN68" s="1051"/>
      <c r="AO68" s="1051"/>
      <c r="AP68" s="1051" t="s">
        <v>562</v>
      </c>
      <c r="AQ68" s="1051"/>
      <c r="AR68" s="1051"/>
      <c r="AS68" s="1051"/>
      <c r="AT68" s="1051"/>
      <c r="AU68" s="1051" t="s">
        <v>562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564</v>
      </c>
      <c r="C69" s="1044"/>
      <c r="D69" s="1044"/>
      <c r="E69" s="1044"/>
      <c r="F69" s="1044"/>
      <c r="G69" s="1044"/>
      <c r="H69" s="1044"/>
      <c r="I69" s="1044"/>
      <c r="J69" s="1044"/>
      <c r="K69" s="1044"/>
      <c r="L69" s="1044"/>
      <c r="M69" s="1044"/>
      <c r="N69" s="1044"/>
      <c r="O69" s="1044"/>
      <c r="P69" s="1045"/>
      <c r="Q69" s="1046">
        <v>8250</v>
      </c>
      <c r="R69" s="1040"/>
      <c r="S69" s="1040"/>
      <c r="T69" s="1040"/>
      <c r="U69" s="1040"/>
      <c r="V69" s="1040">
        <v>8182</v>
      </c>
      <c r="W69" s="1040"/>
      <c r="X69" s="1040"/>
      <c r="Y69" s="1040"/>
      <c r="Z69" s="1040"/>
      <c r="AA69" s="1040">
        <v>68</v>
      </c>
      <c r="AB69" s="1040"/>
      <c r="AC69" s="1040"/>
      <c r="AD69" s="1040"/>
      <c r="AE69" s="1040"/>
      <c r="AF69" s="1040">
        <v>68</v>
      </c>
      <c r="AG69" s="1040"/>
      <c r="AH69" s="1040"/>
      <c r="AI69" s="1040"/>
      <c r="AJ69" s="1040"/>
      <c r="AK69" s="1040">
        <v>720</v>
      </c>
      <c r="AL69" s="1040"/>
      <c r="AM69" s="1040"/>
      <c r="AN69" s="1040"/>
      <c r="AO69" s="1040"/>
      <c r="AP69" s="1040" t="s">
        <v>562</v>
      </c>
      <c r="AQ69" s="1040"/>
      <c r="AR69" s="1040"/>
      <c r="AS69" s="1040"/>
      <c r="AT69" s="1040"/>
      <c r="AU69" s="1040" t="s">
        <v>562</v>
      </c>
      <c r="AV69" s="1040"/>
      <c r="AW69" s="1040"/>
      <c r="AX69" s="1040"/>
      <c r="AY69" s="1040"/>
      <c r="AZ69" s="1041" t="s">
        <v>565</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566</v>
      </c>
      <c r="C70" s="1044"/>
      <c r="D70" s="1044"/>
      <c r="E70" s="1044"/>
      <c r="F70" s="1044"/>
      <c r="G70" s="1044"/>
      <c r="H70" s="1044"/>
      <c r="I70" s="1044"/>
      <c r="J70" s="1044"/>
      <c r="K70" s="1044"/>
      <c r="L70" s="1044"/>
      <c r="M70" s="1044"/>
      <c r="N70" s="1044"/>
      <c r="O70" s="1044"/>
      <c r="P70" s="1045"/>
      <c r="Q70" s="1046">
        <v>887</v>
      </c>
      <c r="R70" s="1040"/>
      <c r="S70" s="1040"/>
      <c r="T70" s="1040"/>
      <c r="U70" s="1040"/>
      <c r="V70" s="1040">
        <v>777</v>
      </c>
      <c r="W70" s="1040"/>
      <c r="X70" s="1040"/>
      <c r="Y70" s="1040"/>
      <c r="Z70" s="1040"/>
      <c r="AA70" s="1040">
        <v>110</v>
      </c>
      <c r="AB70" s="1040"/>
      <c r="AC70" s="1040"/>
      <c r="AD70" s="1040"/>
      <c r="AE70" s="1040"/>
      <c r="AF70" s="1040">
        <v>110</v>
      </c>
      <c r="AG70" s="1040"/>
      <c r="AH70" s="1040"/>
      <c r="AI70" s="1040"/>
      <c r="AJ70" s="1040"/>
      <c r="AK70" s="1040">
        <v>41</v>
      </c>
      <c r="AL70" s="1040"/>
      <c r="AM70" s="1040"/>
      <c r="AN70" s="1040"/>
      <c r="AO70" s="1040"/>
      <c r="AP70" s="1040">
        <v>102</v>
      </c>
      <c r="AQ70" s="1040"/>
      <c r="AR70" s="1040"/>
      <c r="AS70" s="1040"/>
      <c r="AT70" s="1040"/>
      <c r="AU70" s="1040">
        <v>31</v>
      </c>
      <c r="AV70" s="1040"/>
      <c r="AW70" s="1040"/>
      <c r="AX70" s="1040"/>
      <c r="AY70" s="1040"/>
      <c r="AZ70" s="1041" t="s">
        <v>567</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568</v>
      </c>
      <c r="C71" s="1044"/>
      <c r="D71" s="1044"/>
      <c r="E71" s="1044"/>
      <c r="F71" s="1044"/>
      <c r="G71" s="1044"/>
      <c r="H71" s="1044"/>
      <c r="I71" s="1044"/>
      <c r="J71" s="1044"/>
      <c r="K71" s="1044"/>
      <c r="L71" s="1044"/>
      <c r="M71" s="1044"/>
      <c r="N71" s="1044"/>
      <c r="O71" s="1044"/>
      <c r="P71" s="1045"/>
      <c r="Q71" s="1046">
        <v>2475</v>
      </c>
      <c r="R71" s="1040"/>
      <c r="S71" s="1040"/>
      <c r="T71" s="1040"/>
      <c r="U71" s="1040"/>
      <c r="V71" s="1040">
        <v>2444</v>
      </c>
      <c r="W71" s="1040"/>
      <c r="X71" s="1040"/>
      <c r="Y71" s="1040"/>
      <c r="Z71" s="1040"/>
      <c r="AA71" s="1040">
        <v>31</v>
      </c>
      <c r="AB71" s="1040"/>
      <c r="AC71" s="1040"/>
      <c r="AD71" s="1040"/>
      <c r="AE71" s="1040"/>
      <c r="AF71" s="1040">
        <v>31</v>
      </c>
      <c r="AG71" s="1040"/>
      <c r="AH71" s="1040"/>
      <c r="AI71" s="1040"/>
      <c r="AJ71" s="1040"/>
      <c r="AK71" s="1040">
        <v>99</v>
      </c>
      <c r="AL71" s="1040"/>
      <c r="AM71" s="1040"/>
      <c r="AN71" s="1040"/>
      <c r="AO71" s="1040"/>
      <c r="AP71" s="1040">
        <v>2622</v>
      </c>
      <c r="AQ71" s="1040"/>
      <c r="AR71" s="1040"/>
      <c r="AS71" s="1040"/>
      <c r="AT71" s="1040"/>
      <c r="AU71" s="1040">
        <v>227</v>
      </c>
      <c r="AV71" s="1040"/>
      <c r="AW71" s="1040"/>
      <c r="AX71" s="1040"/>
      <c r="AY71" s="1040"/>
      <c r="AZ71" s="1041" t="s">
        <v>569</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570</v>
      </c>
      <c r="C72" s="1044"/>
      <c r="D72" s="1044"/>
      <c r="E72" s="1044"/>
      <c r="F72" s="1044"/>
      <c r="G72" s="1044"/>
      <c r="H72" s="1044"/>
      <c r="I72" s="1044"/>
      <c r="J72" s="1044"/>
      <c r="K72" s="1044"/>
      <c r="L72" s="1044"/>
      <c r="M72" s="1044"/>
      <c r="N72" s="1044"/>
      <c r="O72" s="1044"/>
      <c r="P72" s="1045"/>
      <c r="Q72" s="1046">
        <v>118</v>
      </c>
      <c r="R72" s="1040"/>
      <c r="S72" s="1040"/>
      <c r="T72" s="1040"/>
      <c r="U72" s="1040"/>
      <c r="V72" s="1040">
        <v>113</v>
      </c>
      <c r="W72" s="1040"/>
      <c r="X72" s="1040"/>
      <c r="Y72" s="1040"/>
      <c r="Z72" s="1040"/>
      <c r="AA72" s="1040">
        <v>5</v>
      </c>
      <c r="AB72" s="1040"/>
      <c r="AC72" s="1040"/>
      <c r="AD72" s="1040"/>
      <c r="AE72" s="1040"/>
      <c r="AF72" s="1040">
        <v>5</v>
      </c>
      <c r="AG72" s="1040"/>
      <c r="AH72" s="1040"/>
      <c r="AI72" s="1040"/>
      <c r="AJ72" s="1040"/>
      <c r="AK72" s="1040">
        <v>15</v>
      </c>
      <c r="AL72" s="1040"/>
      <c r="AM72" s="1040"/>
      <c r="AN72" s="1040"/>
      <c r="AO72" s="1040"/>
      <c r="AP72" s="1040" t="s">
        <v>562</v>
      </c>
      <c r="AQ72" s="1040"/>
      <c r="AR72" s="1040"/>
      <c r="AS72" s="1040"/>
      <c r="AT72" s="1040"/>
      <c r="AU72" s="1040" t="s">
        <v>562</v>
      </c>
      <c r="AV72" s="1040"/>
      <c r="AW72" s="1040"/>
      <c r="AX72" s="1040"/>
      <c r="AY72" s="1040"/>
      <c r="AZ72" s="1041" t="s">
        <v>571</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572</v>
      </c>
      <c r="C73" s="1044"/>
      <c r="D73" s="1044"/>
      <c r="E73" s="1044"/>
      <c r="F73" s="1044"/>
      <c r="G73" s="1044"/>
      <c r="H73" s="1044"/>
      <c r="I73" s="1044"/>
      <c r="J73" s="1044"/>
      <c r="K73" s="1044"/>
      <c r="L73" s="1044"/>
      <c r="M73" s="1044"/>
      <c r="N73" s="1044"/>
      <c r="O73" s="1044"/>
      <c r="P73" s="1045"/>
      <c r="Q73" s="1046">
        <v>250</v>
      </c>
      <c r="R73" s="1040"/>
      <c r="S73" s="1040"/>
      <c r="T73" s="1040"/>
      <c r="U73" s="1040"/>
      <c r="V73" s="1040">
        <v>234</v>
      </c>
      <c r="W73" s="1040"/>
      <c r="X73" s="1040"/>
      <c r="Y73" s="1040"/>
      <c r="Z73" s="1040"/>
      <c r="AA73" s="1040">
        <v>16</v>
      </c>
      <c r="AB73" s="1040"/>
      <c r="AC73" s="1040"/>
      <c r="AD73" s="1040"/>
      <c r="AE73" s="1040"/>
      <c r="AF73" s="1040">
        <v>16</v>
      </c>
      <c r="AG73" s="1040"/>
      <c r="AH73" s="1040"/>
      <c r="AI73" s="1040"/>
      <c r="AJ73" s="1040"/>
      <c r="AK73" s="1040" t="s">
        <v>562</v>
      </c>
      <c r="AL73" s="1040"/>
      <c r="AM73" s="1040"/>
      <c r="AN73" s="1040"/>
      <c r="AO73" s="1040"/>
      <c r="AP73" s="1040" t="s">
        <v>562</v>
      </c>
      <c r="AQ73" s="1040"/>
      <c r="AR73" s="1040"/>
      <c r="AS73" s="1040"/>
      <c r="AT73" s="1040"/>
      <c r="AU73" s="1040" t="s">
        <v>562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573</v>
      </c>
      <c r="C74" s="1044"/>
      <c r="D74" s="1044"/>
      <c r="E74" s="1044"/>
      <c r="F74" s="1044"/>
      <c r="G74" s="1044"/>
      <c r="H74" s="1044"/>
      <c r="I74" s="1044"/>
      <c r="J74" s="1044"/>
      <c r="K74" s="1044"/>
      <c r="L74" s="1044"/>
      <c r="M74" s="1044"/>
      <c r="N74" s="1044"/>
      <c r="O74" s="1044"/>
      <c r="P74" s="1045"/>
      <c r="Q74" s="1046">
        <v>253621</v>
      </c>
      <c r="R74" s="1040"/>
      <c r="S74" s="1040"/>
      <c r="T74" s="1040"/>
      <c r="U74" s="1040"/>
      <c r="V74" s="1040">
        <v>241656</v>
      </c>
      <c r="W74" s="1040"/>
      <c r="X74" s="1040"/>
      <c r="Y74" s="1040"/>
      <c r="Z74" s="1040"/>
      <c r="AA74" s="1040">
        <v>11965</v>
      </c>
      <c r="AB74" s="1040"/>
      <c r="AC74" s="1040"/>
      <c r="AD74" s="1040"/>
      <c r="AE74" s="1040"/>
      <c r="AF74" s="1040">
        <v>11965</v>
      </c>
      <c r="AG74" s="1040"/>
      <c r="AH74" s="1040"/>
      <c r="AI74" s="1040"/>
      <c r="AJ74" s="1040"/>
      <c r="AK74" s="1040" t="s">
        <v>562</v>
      </c>
      <c r="AL74" s="1040"/>
      <c r="AM74" s="1040"/>
      <c r="AN74" s="1040"/>
      <c r="AO74" s="1040"/>
      <c r="AP74" s="1040" t="s">
        <v>562</v>
      </c>
      <c r="AQ74" s="1040"/>
      <c r="AR74" s="1040"/>
      <c r="AS74" s="1040"/>
      <c r="AT74" s="1040"/>
      <c r="AU74" s="1040" t="s">
        <v>562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574</v>
      </c>
      <c r="C75" s="1044"/>
      <c r="D75" s="1044"/>
      <c r="E75" s="1044"/>
      <c r="F75" s="1044"/>
      <c r="G75" s="1044"/>
      <c r="H75" s="1044"/>
      <c r="I75" s="1044"/>
      <c r="J75" s="1044"/>
      <c r="K75" s="1044"/>
      <c r="L75" s="1044"/>
      <c r="M75" s="1044"/>
      <c r="N75" s="1044"/>
      <c r="O75" s="1044"/>
      <c r="P75" s="1045"/>
      <c r="Q75" s="1047">
        <v>489</v>
      </c>
      <c r="R75" s="1048"/>
      <c r="S75" s="1048"/>
      <c r="T75" s="1048"/>
      <c r="U75" s="1049"/>
      <c r="V75" s="1050">
        <v>438</v>
      </c>
      <c r="W75" s="1048"/>
      <c r="X75" s="1048"/>
      <c r="Y75" s="1048"/>
      <c r="Z75" s="1049"/>
      <c r="AA75" s="1050">
        <v>51</v>
      </c>
      <c r="AB75" s="1048"/>
      <c r="AC75" s="1048"/>
      <c r="AD75" s="1048"/>
      <c r="AE75" s="1049"/>
      <c r="AF75" s="1050">
        <v>51</v>
      </c>
      <c r="AG75" s="1048"/>
      <c r="AH75" s="1048"/>
      <c r="AI75" s="1048"/>
      <c r="AJ75" s="1049"/>
      <c r="AK75" s="1050">
        <v>23</v>
      </c>
      <c r="AL75" s="1048"/>
      <c r="AM75" s="1048"/>
      <c r="AN75" s="1048"/>
      <c r="AO75" s="1049"/>
      <c r="AP75" s="1050">
        <v>67</v>
      </c>
      <c r="AQ75" s="1048"/>
      <c r="AR75" s="1048"/>
      <c r="AS75" s="1048"/>
      <c r="AT75" s="1049"/>
      <c r="AU75" s="1050">
        <v>12</v>
      </c>
      <c r="AV75" s="1048"/>
      <c r="AW75" s="1048"/>
      <c r="AX75" s="1048"/>
      <c r="AY75" s="1049"/>
      <c r="AZ75" s="1041" t="s">
        <v>575</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576</v>
      </c>
      <c r="C76" s="1044"/>
      <c r="D76" s="1044"/>
      <c r="E76" s="1044"/>
      <c r="F76" s="1044"/>
      <c r="G76" s="1044"/>
      <c r="H76" s="1044"/>
      <c r="I76" s="1044"/>
      <c r="J76" s="1044"/>
      <c r="K76" s="1044"/>
      <c r="L76" s="1044"/>
      <c r="M76" s="1044"/>
      <c r="N76" s="1044"/>
      <c r="O76" s="1044"/>
      <c r="P76" s="1045"/>
      <c r="Q76" s="1047">
        <v>7498</v>
      </c>
      <c r="R76" s="1048"/>
      <c r="S76" s="1048"/>
      <c r="T76" s="1048"/>
      <c r="U76" s="1049"/>
      <c r="V76" s="1050">
        <v>7107</v>
      </c>
      <c r="W76" s="1048"/>
      <c r="X76" s="1048"/>
      <c r="Y76" s="1048"/>
      <c r="Z76" s="1049"/>
      <c r="AA76" s="1050">
        <v>391</v>
      </c>
      <c r="AB76" s="1048"/>
      <c r="AC76" s="1048"/>
      <c r="AD76" s="1048"/>
      <c r="AE76" s="1049"/>
      <c r="AF76" s="1050">
        <v>391</v>
      </c>
      <c r="AG76" s="1048"/>
      <c r="AH76" s="1048"/>
      <c r="AI76" s="1048"/>
      <c r="AJ76" s="1049"/>
      <c r="AK76" s="1050" t="s">
        <v>562</v>
      </c>
      <c r="AL76" s="1048"/>
      <c r="AM76" s="1048"/>
      <c r="AN76" s="1048"/>
      <c r="AO76" s="1049"/>
      <c r="AP76" s="1050" t="s">
        <v>562</v>
      </c>
      <c r="AQ76" s="1048"/>
      <c r="AR76" s="1048"/>
      <c r="AS76" s="1048"/>
      <c r="AT76" s="1049"/>
      <c r="AU76" s="1050" t="s">
        <v>562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577</v>
      </c>
      <c r="C77" s="1044"/>
      <c r="D77" s="1044"/>
      <c r="E77" s="1044"/>
      <c r="F77" s="1044"/>
      <c r="G77" s="1044"/>
      <c r="H77" s="1044"/>
      <c r="I77" s="1044"/>
      <c r="J77" s="1044"/>
      <c r="K77" s="1044"/>
      <c r="L77" s="1044"/>
      <c r="M77" s="1044"/>
      <c r="N77" s="1044"/>
      <c r="O77" s="1044"/>
      <c r="P77" s="1045"/>
      <c r="Q77" s="1047">
        <v>987</v>
      </c>
      <c r="R77" s="1048"/>
      <c r="S77" s="1048"/>
      <c r="T77" s="1048"/>
      <c r="U77" s="1049"/>
      <c r="V77" s="1050">
        <v>892</v>
      </c>
      <c r="W77" s="1048"/>
      <c r="X77" s="1048"/>
      <c r="Y77" s="1048"/>
      <c r="Z77" s="1049"/>
      <c r="AA77" s="1050">
        <v>95</v>
      </c>
      <c r="AB77" s="1048"/>
      <c r="AC77" s="1048"/>
      <c r="AD77" s="1048"/>
      <c r="AE77" s="1049"/>
      <c r="AF77" s="1050">
        <v>95</v>
      </c>
      <c r="AG77" s="1048"/>
      <c r="AH77" s="1048"/>
      <c r="AI77" s="1048"/>
      <c r="AJ77" s="1049"/>
      <c r="AK77" s="1050">
        <v>80</v>
      </c>
      <c r="AL77" s="1048"/>
      <c r="AM77" s="1048"/>
      <c r="AN77" s="1048"/>
      <c r="AO77" s="1049"/>
      <c r="AP77" s="1050">
        <v>100</v>
      </c>
      <c r="AQ77" s="1048"/>
      <c r="AR77" s="1048"/>
      <c r="AS77" s="1048"/>
      <c r="AT77" s="1049"/>
      <c r="AU77" s="1050">
        <v>10</v>
      </c>
      <c r="AV77" s="1048"/>
      <c r="AW77" s="1048"/>
      <c r="AX77" s="1048"/>
      <c r="AY77" s="1049"/>
      <c r="AZ77" s="1041" t="s">
        <v>578</v>
      </c>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12735</v>
      </c>
      <c r="AG88" s="1028"/>
      <c r="AH88" s="1028"/>
      <c r="AI88" s="1028"/>
      <c r="AJ88" s="1028"/>
      <c r="AK88" s="1032"/>
      <c r="AL88" s="1032"/>
      <c r="AM88" s="1032"/>
      <c r="AN88" s="1032"/>
      <c r="AO88" s="1032"/>
      <c r="AP88" s="1028">
        <v>2891</v>
      </c>
      <c r="AQ88" s="1028"/>
      <c r="AR88" s="1028"/>
      <c r="AS88" s="1028"/>
      <c r="AT88" s="1028"/>
      <c r="AU88" s="1028">
        <v>280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297</v>
      </c>
      <c r="AG109" s="963"/>
      <c r="AH109" s="963"/>
      <c r="AI109" s="963"/>
      <c r="AJ109" s="964"/>
      <c r="AK109" s="965" t="s">
        <v>296</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297</v>
      </c>
      <c r="BW109" s="963"/>
      <c r="BX109" s="963"/>
      <c r="BY109" s="963"/>
      <c r="BZ109" s="964"/>
      <c r="CA109" s="965" t="s">
        <v>296</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297</v>
      </c>
      <c r="DM109" s="963"/>
      <c r="DN109" s="963"/>
      <c r="DO109" s="963"/>
      <c r="DP109" s="964"/>
      <c r="DQ109" s="965" t="s">
        <v>296</v>
      </c>
      <c r="DR109" s="963"/>
      <c r="DS109" s="963"/>
      <c r="DT109" s="963"/>
      <c r="DU109" s="964"/>
      <c r="DV109" s="965" t="s">
        <v>415</v>
      </c>
      <c r="DW109" s="963"/>
      <c r="DX109" s="963"/>
      <c r="DY109" s="963"/>
      <c r="DZ109" s="994"/>
    </row>
    <row r="110" spans="1:131" s="226" customFormat="1" ht="26.25" customHeight="1">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572433</v>
      </c>
      <c r="AB110" s="956"/>
      <c r="AC110" s="956"/>
      <c r="AD110" s="956"/>
      <c r="AE110" s="957"/>
      <c r="AF110" s="958">
        <v>575026</v>
      </c>
      <c r="AG110" s="956"/>
      <c r="AH110" s="956"/>
      <c r="AI110" s="956"/>
      <c r="AJ110" s="957"/>
      <c r="AK110" s="958">
        <v>612047</v>
      </c>
      <c r="AL110" s="956"/>
      <c r="AM110" s="956"/>
      <c r="AN110" s="956"/>
      <c r="AO110" s="957"/>
      <c r="AP110" s="959">
        <v>17.399999999999999</v>
      </c>
      <c r="AQ110" s="960"/>
      <c r="AR110" s="960"/>
      <c r="AS110" s="960"/>
      <c r="AT110" s="961"/>
      <c r="AU110" s="995" t="s">
        <v>67</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7540062</v>
      </c>
      <c r="BR110" s="903"/>
      <c r="BS110" s="903"/>
      <c r="BT110" s="903"/>
      <c r="BU110" s="903"/>
      <c r="BV110" s="903">
        <v>7545106</v>
      </c>
      <c r="BW110" s="903"/>
      <c r="BX110" s="903"/>
      <c r="BY110" s="903"/>
      <c r="BZ110" s="903"/>
      <c r="CA110" s="903">
        <v>7543760</v>
      </c>
      <c r="CB110" s="903"/>
      <c r="CC110" s="903"/>
      <c r="CD110" s="903"/>
      <c r="CE110" s="903"/>
      <c r="CF110" s="927">
        <v>214.5</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421</v>
      </c>
      <c r="DH110" s="903"/>
      <c r="DI110" s="903"/>
      <c r="DJ110" s="903"/>
      <c r="DK110" s="903"/>
      <c r="DL110" s="903" t="s">
        <v>422</v>
      </c>
      <c r="DM110" s="903"/>
      <c r="DN110" s="903"/>
      <c r="DO110" s="903"/>
      <c r="DP110" s="903"/>
      <c r="DQ110" s="903" t="s">
        <v>421</v>
      </c>
      <c r="DR110" s="903"/>
      <c r="DS110" s="903"/>
      <c r="DT110" s="903"/>
      <c r="DU110" s="903"/>
      <c r="DV110" s="904" t="s">
        <v>421</v>
      </c>
      <c r="DW110" s="904"/>
      <c r="DX110" s="904"/>
      <c r="DY110" s="904"/>
      <c r="DZ110" s="905"/>
    </row>
    <row r="111" spans="1:131" s="226" customFormat="1" ht="26.25" customHeight="1">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422</v>
      </c>
      <c r="AB111" s="984"/>
      <c r="AC111" s="984"/>
      <c r="AD111" s="984"/>
      <c r="AE111" s="985"/>
      <c r="AF111" s="986" t="s">
        <v>422</v>
      </c>
      <c r="AG111" s="984"/>
      <c r="AH111" s="984"/>
      <c r="AI111" s="984"/>
      <c r="AJ111" s="985"/>
      <c r="AK111" s="986" t="s">
        <v>421</v>
      </c>
      <c r="AL111" s="984"/>
      <c r="AM111" s="984"/>
      <c r="AN111" s="984"/>
      <c r="AO111" s="985"/>
      <c r="AP111" s="987" t="s">
        <v>122</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421</v>
      </c>
      <c r="BR111" s="875"/>
      <c r="BS111" s="875"/>
      <c r="BT111" s="875"/>
      <c r="BU111" s="875"/>
      <c r="BV111" s="875" t="s">
        <v>421</v>
      </c>
      <c r="BW111" s="875"/>
      <c r="BX111" s="875"/>
      <c r="BY111" s="875"/>
      <c r="BZ111" s="875"/>
      <c r="CA111" s="875" t="s">
        <v>422</v>
      </c>
      <c r="CB111" s="875"/>
      <c r="CC111" s="875"/>
      <c r="CD111" s="875"/>
      <c r="CE111" s="875"/>
      <c r="CF111" s="936" t="s">
        <v>422</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422</v>
      </c>
      <c r="DH111" s="875"/>
      <c r="DI111" s="875"/>
      <c r="DJ111" s="875"/>
      <c r="DK111" s="875"/>
      <c r="DL111" s="875" t="s">
        <v>122</v>
      </c>
      <c r="DM111" s="875"/>
      <c r="DN111" s="875"/>
      <c r="DO111" s="875"/>
      <c r="DP111" s="875"/>
      <c r="DQ111" s="875" t="s">
        <v>421</v>
      </c>
      <c r="DR111" s="875"/>
      <c r="DS111" s="875"/>
      <c r="DT111" s="875"/>
      <c r="DU111" s="875"/>
      <c r="DV111" s="852" t="s">
        <v>422</v>
      </c>
      <c r="DW111" s="852"/>
      <c r="DX111" s="852"/>
      <c r="DY111" s="852"/>
      <c r="DZ111" s="853"/>
    </row>
    <row r="112" spans="1:131" s="226" customFormat="1" ht="26.25" customHeight="1">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421</v>
      </c>
      <c r="AB112" s="838"/>
      <c r="AC112" s="838"/>
      <c r="AD112" s="838"/>
      <c r="AE112" s="839"/>
      <c r="AF112" s="840" t="s">
        <v>122</v>
      </c>
      <c r="AG112" s="838"/>
      <c r="AH112" s="838"/>
      <c r="AI112" s="838"/>
      <c r="AJ112" s="839"/>
      <c r="AK112" s="840" t="s">
        <v>422</v>
      </c>
      <c r="AL112" s="838"/>
      <c r="AM112" s="838"/>
      <c r="AN112" s="838"/>
      <c r="AO112" s="839"/>
      <c r="AP112" s="885" t="s">
        <v>421</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3542117</v>
      </c>
      <c r="BR112" s="875"/>
      <c r="BS112" s="875"/>
      <c r="BT112" s="875"/>
      <c r="BU112" s="875"/>
      <c r="BV112" s="875">
        <v>3412631</v>
      </c>
      <c r="BW112" s="875"/>
      <c r="BX112" s="875"/>
      <c r="BY112" s="875"/>
      <c r="BZ112" s="875"/>
      <c r="CA112" s="875">
        <v>3567059</v>
      </c>
      <c r="CB112" s="875"/>
      <c r="CC112" s="875"/>
      <c r="CD112" s="875"/>
      <c r="CE112" s="875"/>
      <c r="CF112" s="936">
        <v>101.4</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422</v>
      </c>
      <c r="DM112" s="875"/>
      <c r="DN112" s="875"/>
      <c r="DO112" s="875"/>
      <c r="DP112" s="875"/>
      <c r="DQ112" s="875" t="s">
        <v>122</v>
      </c>
      <c r="DR112" s="875"/>
      <c r="DS112" s="875"/>
      <c r="DT112" s="875"/>
      <c r="DU112" s="875"/>
      <c r="DV112" s="852" t="s">
        <v>422</v>
      </c>
      <c r="DW112" s="852"/>
      <c r="DX112" s="852"/>
      <c r="DY112" s="852"/>
      <c r="DZ112" s="853"/>
    </row>
    <row r="113" spans="1:130" s="226" customFormat="1" ht="26.25" customHeight="1">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394949</v>
      </c>
      <c r="AB113" s="984"/>
      <c r="AC113" s="984"/>
      <c r="AD113" s="984"/>
      <c r="AE113" s="985"/>
      <c r="AF113" s="986">
        <v>359722</v>
      </c>
      <c r="AG113" s="984"/>
      <c r="AH113" s="984"/>
      <c r="AI113" s="984"/>
      <c r="AJ113" s="985"/>
      <c r="AK113" s="986">
        <v>366386</v>
      </c>
      <c r="AL113" s="984"/>
      <c r="AM113" s="984"/>
      <c r="AN113" s="984"/>
      <c r="AO113" s="985"/>
      <c r="AP113" s="987">
        <v>10.4</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235373</v>
      </c>
      <c r="BR113" s="875"/>
      <c r="BS113" s="875"/>
      <c r="BT113" s="875"/>
      <c r="BU113" s="875"/>
      <c r="BV113" s="875">
        <v>271013</v>
      </c>
      <c r="BW113" s="875"/>
      <c r="BX113" s="875"/>
      <c r="BY113" s="875"/>
      <c r="BZ113" s="875"/>
      <c r="CA113" s="875">
        <v>280402</v>
      </c>
      <c r="CB113" s="875"/>
      <c r="CC113" s="875"/>
      <c r="CD113" s="875"/>
      <c r="CE113" s="875"/>
      <c r="CF113" s="936">
        <v>8</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421</v>
      </c>
      <c r="DH113" s="838"/>
      <c r="DI113" s="838"/>
      <c r="DJ113" s="838"/>
      <c r="DK113" s="839"/>
      <c r="DL113" s="840" t="s">
        <v>422</v>
      </c>
      <c r="DM113" s="838"/>
      <c r="DN113" s="838"/>
      <c r="DO113" s="838"/>
      <c r="DP113" s="839"/>
      <c r="DQ113" s="840" t="s">
        <v>422</v>
      </c>
      <c r="DR113" s="838"/>
      <c r="DS113" s="838"/>
      <c r="DT113" s="838"/>
      <c r="DU113" s="839"/>
      <c r="DV113" s="885" t="s">
        <v>422</v>
      </c>
      <c r="DW113" s="886"/>
      <c r="DX113" s="886"/>
      <c r="DY113" s="886"/>
      <c r="DZ113" s="887"/>
    </row>
    <row r="114" spans="1:130" s="226" customFormat="1" ht="26.25" customHeight="1">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40720</v>
      </c>
      <c r="AB114" s="838"/>
      <c r="AC114" s="838"/>
      <c r="AD114" s="838"/>
      <c r="AE114" s="839"/>
      <c r="AF114" s="840">
        <v>38673</v>
      </c>
      <c r="AG114" s="838"/>
      <c r="AH114" s="838"/>
      <c r="AI114" s="838"/>
      <c r="AJ114" s="839"/>
      <c r="AK114" s="840">
        <v>38265</v>
      </c>
      <c r="AL114" s="838"/>
      <c r="AM114" s="838"/>
      <c r="AN114" s="838"/>
      <c r="AO114" s="839"/>
      <c r="AP114" s="885">
        <v>1.1000000000000001</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644815</v>
      </c>
      <c r="BR114" s="875"/>
      <c r="BS114" s="875"/>
      <c r="BT114" s="875"/>
      <c r="BU114" s="875"/>
      <c r="BV114" s="875">
        <v>665534</v>
      </c>
      <c r="BW114" s="875"/>
      <c r="BX114" s="875"/>
      <c r="BY114" s="875"/>
      <c r="BZ114" s="875"/>
      <c r="CA114" s="875">
        <v>509552</v>
      </c>
      <c r="CB114" s="875"/>
      <c r="CC114" s="875"/>
      <c r="CD114" s="875"/>
      <c r="CE114" s="875"/>
      <c r="CF114" s="936">
        <v>14.5</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421</v>
      </c>
      <c r="DH114" s="838"/>
      <c r="DI114" s="838"/>
      <c r="DJ114" s="838"/>
      <c r="DK114" s="839"/>
      <c r="DL114" s="840" t="s">
        <v>422</v>
      </c>
      <c r="DM114" s="838"/>
      <c r="DN114" s="838"/>
      <c r="DO114" s="838"/>
      <c r="DP114" s="839"/>
      <c r="DQ114" s="840" t="s">
        <v>421</v>
      </c>
      <c r="DR114" s="838"/>
      <c r="DS114" s="838"/>
      <c r="DT114" s="838"/>
      <c r="DU114" s="839"/>
      <c r="DV114" s="885" t="s">
        <v>422</v>
      </c>
      <c r="DW114" s="886"/>
      <c r="DX114" s="886"/>
      <c r="DY114" s="886"/>
      <c r="DZ114" s="887"/>
    </row>
    <row r="115" spans="1:130" s="226" customFormat="1" ht="26.25" customHeight="1">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422</v>
      </c>
      <c r="AB115" s="984"/>
      <c r="AC115" s="984"/>
      <c r="AD115" s="984"/>
      <c r="AE115" s="985"/>
      <c r="AF115" s="986" t="s">
        <v>421</v>
      </c>
      <c r="AG115" s="984"/>
      <c r="AH115" s="984"/>
      <c r="AI115" s="984"/>
      <c r="AJ115" s="985"/>
      <c r="AK115" s="986" t="s">
        <v>122</v>
      </c>
      <c r="AL115" s="984"/>
      <c r="AM115" s="984"/>
      <c r="AN115" s="984"/>
      <c r="AO115" s="985"/>
      <c r="AP115" s="987" t="s">
        <v>422</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422</v>
      </c>
      <c r="BW115" s="875"/>
      <c r="BX115" s="875"/>
      <c r="BY115" s="875"/>
      <c r="BZ115" s="875"/>
      <c r="CA115" s="875" t="s">
        <v>122</v>
      </c>
      <c r="CB115" s="875"/>
      <c r="CC115" s="875"/>
      <c r="CD115" s="875"/>
      <c r="CE115" s="875"/>
      <c r="CF115" s="936" t="s">
        <v>421</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422</v>
      </c>
      <c r="DH115" s="838"/>
      <c r="DI115" s="838"/>
      <c r="DJ115" s="838"/>
      <c r="DK115" s="839"/>
      <c r="DL115" s="840" t="s">
        <v>422</v>
      </c>
      <c r="DM115" s="838"/>
      <c r="DN115" s="838"/>
      <c r="DO115" s="838"/>
      <c r="DP115" s="839"/>
      <c r="DQ115" s="840" t="s">
        <v>122</v>
      </c>
      <c r="DR115" s="838"/>
      <c r="DS115" s="838"/>
      <c r="DT115" s="838"/>
      <c r="DU115" s="839"/>
      <c r="DV115" s="885" t="s">
        <v>421</v>
      </c>
      <c r="DW115" s="886"/>
      <c r="DX115" s="886"/>
      <c r="DY115" s="886"/>
      <c r="DZ115" s="887"/>
    </row>
    <row r="116" spans="1:130" s="226" customFormat="1" ht="26.25" customHeight="1">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421</v>
      </c>
      <c r="AG116" s="838"/>
      <c r="AH116" s="838"/>
      <c r="AI116" s="838"/>
      <c r="AJ116" s="839"/>
      <c r="AK116" s="840" t="s">
        <v>421</v>
      </c>
      <c r="AL116" s="838"/>
      <c r="AM116" s="838"/>
      <c r="AN116" s="838"/>
      <c r="AO116" s="839"/>
      <c r="AP116" s="885" t="s">
        <v>422</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421</v>
      </c>
      <c r="BR116" s="875"/>
      <c r="BS116" s="875"/>
      <c r="BT116" s="875"/>
      <c r="BU116" s="875"/>
      <c r="BV116" s="875" t="s">
        <v>122</v>
      </c>
      <c r="BW116" s="875"/>
      <c r="BX116" s="875"/>
      <c r="BY116" s="875"/>
      <c r="BZ116" s="875"/>
      <c r="CA116" s="875" t="s">
        <v>421</v>
      </c>
      <c r="CB116" s="875"/>
      <c r="CC116" s="875"/>
      <c r="CD116" s="875"/>
      <c r="CE116" s="875"/>
      <c r="CF116" s="936" t="s">
        <v>122</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421</v>
      </c>
      <c r="DH116" s="838"/>
      <c r="DI116" s="838"/>
      <c r="DJ116" s="838"/>
      <c r="DK116" s="839"/>
      <c r="DL116" s="840" t="s">
        <v>422</v>
      </c>
      <c r="DM116" s="838"/>
      <c r="DN116" s="838"/>
      <c r="DO116" s="838"/>
      <c r="DP116" s="839"/>
      <c r="DQ116" s="840" t="s">
        <v>421</v>
      </c>
      <c r="DR116" s="838"/>
      <c r="DS116" s="838"/>
      <c r="DT116" s="838"/>
      <c r="DU116" s="839"/>
      <c r="DV116" s="885" t="s">
        <v>122</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1008102</v>
      </c>
      <c r="AB117" s="970"/>
      <c r="AC117" s="970"/>
      <c r="AD117" s="970"/>
      <c r="AE117" s="971"/>
      <c r="AF117" s="972">
        <v>973421</v>
      </c>
      <c r="AG117" s="970"/>
      <c r="AH117" s="970"/>
      <c r="AI117" s="970"/>
      <c r="AJ117" s="971"/>
      <c r="AK117" s="972">
        <v>1016698</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297</v>
      </c>
      <c r="AG118" s="963"/>
      <c r="AH118" s="963"/>
      <c r="AI118" s="963"/>
      <c r="AJ118" s="964"/>
      <c r="AK118" s="965" t="s">
        <v>296</v>
      </c>
      <c r="AL118" s="963"/>
      <c r="AM118" s="963"/>
      <c r="AN118" s="963"/>
      <c r="AO118" s="964"/>
      <c r="AP118" s="966" t="s">
        <v>415</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447</v>
      </c>
      <c r="BP119" s="939"/>
      <c r="BQ119" s="943">
        <v>11962367</v>
      </c>
      <c r="BR119" s="906"/>
      <c r="BS119" s="906"/>
      <c r="BT119" s="906"/>
      <c r="BU119" s="906"/>
      <c r="BV119" s="906">
        <v>11894284</v>
      </c>
      <c r="BW119" s="906"/>
      <c r="BX119" s="906"/>
      <c r="BY119" s="906"/>
      <c r="BZ119" s="906"/>
      <c r="CA119" s="906">
        <v>11900773</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3093266</v>
      </c>
      <c r="BR120" s="903"/>
      <c r="BS120" s="903"/>
      <c r="BT120" s="903"/>
      <c r="BU120" s="903"/>
      <c r="BV120" s="903">
        <v>2955773</v>
      </c>
      <c r="BW120" s="903"/>
      <c r="BX120" s="903"/>
      <c r="BY120" s="903"/>
      <c r="BZ120" s="903"/>
      <c r="CA120" s="903">
        <v>2154731</v>
      </c>
      <c r="CB120" s="903"/>
      <c r="CC120" s="903"/>
      <c r="CD120" s="903"/>
      <c r="CE120" s="903"/>
      <c r="CF120" s="927">
        <v>61.3</v>
      </c>
      <c r="CG120" s="928"/>
      <c r="CH120" s="928"/>
      <c r="CI120" s="928"/>
      <c r="CJ120" s="928"/>
      <c r="CK120" s="929" t="s">
        <v>451</v>
      </c>
      <c r="CL120" s="913"/>
      <c r="CM120" s="913"/>
      <c r="CN120" s="913"/>
      <c r="CO120" s="914"/>
      <c r="CP120" s="933" t="s">
        <v>394</v>
      </c>
      <c r="CQ120" s="934"/>
      <c r="CR120" s="934"/>
      <c r="CS120" s="934"/>
      <c r="CT120" s="934"/>
      <c r="CU120" s="934"/>
      <c r="CV120" s="934"/>
      <c r="CW120" s="934"/>
      <c r="CX120" s="934"/>
      <c r="CY120" s="934"/>
      <c r="CZ120" s="934"/>
      <c r="DA120" s="934"/>
      <c r="DB120" s="934"/>
      <c r="DC120" s="934"/>
      <c r="DD120" s="934"/>
      <c r="DE120" s="934"/>
      <c r="DF120" s="935"/>
      <c r="DG120" s="922">
        <v>3501776</v>
      </c>
      <c r="DH120" s="903"/>
      <c r="DI120" s="903"/>
      <c r="DJ120" s="903"/>
      <c r="DK120" s="903"/>
      <c r="DL120" s="903">
        <v>3367738</v>
      </c>
      <c r="DM120" s="903"/>
      <c r="DN120" s="903"/>
      <c r="DO120" s="903"/>
      <c r="DP120" s="903"/>
      <c r="DQ120" s="903">
        <v>3074464</v>
      </c>
      <c r="DR120" s="903"/>
      <c r="DS120" s="903"/>
      <c r="DT120" s="903"/>
      <c r="DU120" s="903"/>
      <c r="DV120" s="904">
        <v>87.4</v>
      </c>
      <c r="DW120" s="904"/>
      <c r="DX120" s="904"/>
      <c r="DY120" s="904"/>
      <c r="DZ120" s="905"/>
    </row>
    <row r="121" spans="1:130" s="226" customFormat="1" ht="26.25" customHeight="1">
      <c r="A121" s="878"/>
      <c r="B121" s="879"/>
      <c r="C121" s="924" t="s">
        <v>452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453</v>
      </c>
      <c r="BA121" s="808"/>
      <c r="BB121" s="808"/>
      <c r="BC121" s="808"/>
      <c r="BD121" s="808"/>
      <c r="BE121" s="808"/>
      <c r="BF121" s="808"/>
      <c r="BG121" s="808"/>
      <c r="BH121" s="808"/>
      <c r="BI121" s="808"/>
      <c r="BJ121" s="808"/>
      <c r="BK121" s="808"/>
      <c r="BL121" s="808"/>
      <c r="BM121" s="808"/>
      <c r="BN121" s="808"/>
      <c r="BO121" s="808"/>
      <c r="BP121" s="809"/>
      <c r="BQ121" s="874" t="s">
        <v>122</v>
      </c>
      <c r="BR121" s="875"/>
      <c r="BS121" s="875"/>
      <c r="BT121" s="875"/>
      <c r="BU121" s="875"/>
      <c r="BV121" s="875" t="s">
        <v>122</v>
      </c>
      <c r="BW121" s="875"/>
      <c r="BX121" s="875"/>
      <c r="BY121" s="875"/>
      <c r="BZ121" s="875"/>
      <c r="CA121" s="875" t="s">
        <v>122</v>
      </c>
      <c r="CB121" s="875"/>
      <c r="CC121" s="875"/>
      <c r="CD121" s="875"/>
      <c r="CE121" s="875"/>
      <c r="CF121" s="936" t="s">
        <v>122</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t="s">
        <v>122</v>
      </c>
      <c r="DH121" s="875"/>
      <c r="DI121" s="875"/>
      <c r="DJ121" s="875"/>
      <c r="DK121" s="875"/>
      <c r="DL121" s="875" t="s">
        <v>122</v>
      </c>
      <c r="DM121" s="875"/>
      <c r="DN121" s="875"/>
      <c r="DO121" s="875"/>
      <c r="DP121" s="875"/>
      <c r="DQ121" s="875">
        <v>451298</v>
      </c>
      <c r="DR121" s="875"/>
      <c r="DS121" s="875"/>
      <c r="DT121" s="875"/>
      <c r="DU121" s="875"/>
      <c r="DV121" s="852">
        <v>12.8</v>
      </c>
      <c r="DW121" s="852"/>
      <c r="DX121" s="852"/>
      <c r="DY121" s="852"/>
      <c r="DZ121" s="853"/>
    </row>
    <row r="122" spans="1:130" s="226" customFormat="1" ht="26.25" customHeight="1">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454</v>
      </c>
      <c r="BA122" s="941"/>
      <c r="BB122" s="941"/>
      <c r="BC122" s="941"/>
      <c r="BD122" s="941"/>
      <c r="BE122" s="941"/>
      <c r="BF122" s="941"/>
      <c r="BG122" s="941"/>
      <c r="BH122" s="941"/>
      <c r="BI122" s="941"/>
      <c r="BJ122" s="941"/>
      <c r="BK122" s="941"/>
      <c r="BL122" s="941"/>
      <c r="BM122" s="941"/>
      <c r="BN122" s="941"/>
      <c r="BO122" s="941"/>
      <c r="BP122" s="942"/>
      <c r="BQ122" s="943">
        <v>6935499</v>
      </c>
      <c r="BR122" s="906"/>
      <c r="BS122" s="906"/>
      <c r="BT122" s="906"/>
      <c r="BU122" s="906"/>
      <c r="BV122" s="906">
        <v>6883169</v>
      </c>
      <c r="BW122" s="906"/>
      <c r="BX122" s="906"/>
      <c r="BY122" s="906"/>
      <c r="BZ122" s="906"/>
      <c r="CA122" s="906">
        <v>6812438</v>
      </c>
      <c r="CB122" s="906"/>
      <c r="CC122" s="906"/>
      <c r="CD122" s="906"/>
      <c r="CE122" s="906"/>
      <c r="CF122" s="907">
        <v>193.7</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v>40341</v>
      </c>
      <c r="DH122" s="875"/>
      <c r="DI122" s="875"/>
      <c r="DJ122" s="875"/>
      <c r="DK122" s="875"/>
      <c r="DL122" s="875">
        <v>44893</v>
      </c>
      <c r="DM122" s="875"/>
      <c r="DN122" s="875"/>
      <c r="DO122" s="875"/>
      <c r="DP122" s="875"/>
      <c r="DQ122" s="875">
        <v>41297</v>
      </c>
      <c r="DR122" s="875"/>
      <c r="DS122" s="875"/>
      <c r="DT122" s="875"/>
      <c r="DU122" s="875"/>
      <c r="DV122" s="852">
        <v>1.2</v>
      </c>
      <c r="DW122" s="852"/>
      <c r="DX122" s="852"/>
      <c r="DY122" s="852"/>
      <c r="DZ122" s="853"/>
    </row>
    <row r="123" spans="1:130" s="226" customFormat="1" ht="26.25" customHeight="1">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455</v>
      </c>
      <c r="BP123" s="939"/>
      <c r="BQ123" s="893">
        <v>10028765</v>
      </c>
      <c r="BR123" s="894"/>
      <c r="BS123" s="894"/>
      <c r="BT123" s="894"/>
      <c r="BU123" s="894"/>
      <c r="BV123" s="894">
        <v>9838942</v>
      </c>
      <c r="BW123" s="894"/>
      <c r="BX123" s="894"/>
      <c r="BY123" s="894"/>
      <c r="BZ123" s="894"/>
      <c r="CA123" s="894">
        <v>8967169</v>
      </c>
      <c r="CB123" s="894"/>
      <c r="CC123" s="894"/>
      <c r="CD123" s="894"/>
      <c r="CE123" s="894"/>
      <c r="CF123" s="804"/>
      <c r="CG123" s="805"/>
      <c r="CH123" s="805"/>
      <c r="CI123" s="805"/>
      <c r="CJ123" s="895"/>
      <c r="CK123" s="930"/>
      <c r="CL123" s="916"/>
      <c r="CM123" s="916"/>
      <c r="CN123" s="916"/>
      <c r="CO123" s="917"/>
      <c r="CP123" s="896" t="s">
        <v>391</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456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56.4</v>
      </c>
      <c r="BR124" s="892"/>
      <c r="BS124" s="892"/>
      <c r="BT124" s="892"/>
      <c r="BU124" s="892"/>
      <c r="BV124" s="892">
        <v>59.5</v>
      </c>
      <c r="BW124" s="892"/>
      <c r="BX124" s="892"/>
      <c r="BY124" s="892"/>
      <c r="BZ124" s="892"/>
      <c r="CA124" s="892">
        <v>83.4</v>
      </c>
      <c r="CB124" s="892"/>
      <c r="CC124" s="892"/>
      <c r="CD124" s="892"/>
      <c r="CE124" s="892"/>
      <c r="CF124" s="782"/>
      <c r="CG124" s="783"/>
      <c r="CH124" s="783"/>
      <c r="CI124" s="783"/>
      <c r="CJ124" s="923"/>
      <c r="CK124" s="931"/>
      <c r="CL124" s="931"/>
      <c r="CM124" s="931"/>
      <c r="CN124" s="931"/>
      <c r="CO124" s="932"/>
      <c r="CP124" s="896" t="s">
        <v>457</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458</v>
      </c>
      <c r="CL125" s="913"/>
      <c r="CM125" s="913"/>
      <c r="CN125" s="913"/>
      <c r="CO125" s="914"/>
      <c r="CP125" s="921" t="s">
        <v>459</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460</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c r="A127" s="880"/>
      <c r="B127" s="881"/>
      <c r="C127" s="899" t="s">
        <v>461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462</v>
      </c>
      <c r="AY127" s="870"/>
      <c r="AZ127" s="870"/>
      <c r="BA127" s="870"/>
      <c r="BB127" s="870"/>
      <c r="BC127" s="870"/>
      <c r="BD127" s="870"/>
      <c r="BE127" s="871"/>
      <c r="BF127" s="869" t="s">
        <v>463</v>
      </c>
      <c r="BG127" s="870"/>
      <c r="BH127" s="870"/>
      <c r="BI127" s="870"/>
      <c r="BJ127" s="870"/>
      <c r="BK127" s="870"/>
      <c r="BL127" s="871"/>
      <c r="BM127" s="869" t="s">
        <v>464</v>
      </c>
      <c r="BN127" s="870"/>
      <c r="BO127" s="870"/>
      <c r="BP127" s="870"/>
      <c r="BQ127" s="870"/>
      <c r="BR127" s="870"/>
      <c r="BS127" s="871"/>
      <c r="BT127" s="869" t="s">
        <v>465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466</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467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468</v>
      </c>
      <c r="X128" s="856"/>
      <c r="Y128" s="856"/>
      <c r="Z128" s="857"/>
      <c r="AA128" s="858" t="s">
        <v>122</v>
      </c>
      <c r="AB128" s="859"/>
      <c r="AC128" s="859"/>
      <c r="AD128" s="859"/>
      <c r="AE128" s="860"/>
      <c r="AF128" s="861" t="s">
        <v>122</v>
      </c>
      <c r="AG128" s="859"/>
      <c r="AH128" s="859"/>
      <c r="AI128" s="859"/>
      <c r="AJ128" s="860"/>
      <c r="AK128" s="861" t="s">
        <v>122</v>
      </c>
      <c r="AL128" s="859"/>
      <c r="AM128" s="859"/>
      <c r="AN128" s="859"/>
      <c r="AO128" s="860"/>
      <c r="AP128" s="862"/>
      <c r="AQ128" s="863"/>
      <c r="AR128" s="863"/>
      <c r="AS128" s="863"/>
      <c r="AT128" s="864"/>
      <c r="AU128" s="262"/>
      <c r="AV128" s="262"/>
      <c r="AW128" s="262"/>
      <c r="AX128" s="865" t="s">
        <v>469</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470</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471</v>
      </c>
      <c r="X129" s="835"/>
      <c r="Y129" s="835"/>
      <c r="Z129" s="836"/>
      <c r="AA129" s="837">
        <v>4031160</v>
      </c>
      <c r="AB129" s="838"/>
      <c r="AC129" s="838"/>
      <c r="AD129" s="838"/>
      <c r="AE129" s="839"/>
      <c r="AF129" s="840">
        <v>4080041</v>
      </c>
      <c r="AG129" s="838"/>
      <c r="AH129" s="838"/>
      <c r="AI129" s="838"/>
      <c r="AJ129" s="839"/>
      <c r="AK129" s="840">
        <v>4165875</v>
      </c>
      <c r="AL129" s="838"/>
      <c r="AM129" s="838"/>
      <c r="AN129" s="838"/>
      <c r="AO129" s="839"/>
      <c r="AP129" s="841"/>
      <c r="AQ129" s="842"/>
      <c r="AR129" s="842"/>
      <c r="AS129" s="842"/>
      <c r="AT129" s="843"/>
      <c r="AU129" s="264"/>
      <c r="AV129" s="264"/>
      <c r="AW129" s="264"/>
      <c r="AX129" s="807" t="s">
        <v>472</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474</v>
      </c>
      <c r="X130" s="835"/>
      <c r="Y130" s="835"/>
      <c r="Z130" s="836"/>
      <c r="AA130" s="837">
        <v>604777</v>
      </c>
      <c r="AB130" s="838"/>
      <c r="AC130" s="838"/>
      <c r="AD130" s="838"/>
      <c r="AE130" s="839"/>
      <c r="AF130" s="840">
        <v>629106</v>
      </c>
      <c r="AG130" s="838"/>
      <c r="AH130" s="838"/>
      <c r="AI130" s="838"/>
      <c r="AJ130" s="839"/>
      <c r="AK130" s="840">
        <v>648486</v>
      </c>
      <c r="AL130" s="838"/>
      <c r="AM130" s="838"/>
      <c r="AN130" s="838"/>
      <c r="AO130" s="839"/>
      <c r="AP130" s="841"/>
      <c r="AQ130" s="842"/>
      <c r="AR130" s="842"/>
      <c r="AS130" s="842"/>
      <c r="AT130" s="843"/>
      <c r="AU130" s="264"/>
      <c r="AV130" s="264"/>
      <c r="AW130" s="264"/>
      <c r="AX130" s="807" t="s">
        <v>475</v>
      </c>
      <c r="AY130" s="808"/>
      <c r="AZ130" s="808"/>
      <c r="BA130" s="808"/>
      <c r="BB130" s="808"/>
      <c r="BC130" s="808"/>
      <c r="BD130" s="808"/>
      <c r="BE130" s="809"/>
      <c r="BF130" s="810">
        <v>10.7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476</v>
      </c>
      <c r="X131" s="818"/>
      <c r="Y131" s="818"/>
      <c r="Z131" s="819"/>
      <c r="AA131" s="820">
        <v>3426383</v>
      </c>
      <c r="AB131" s="821"/>
      <c r="AC131" s="821"/>
      <c r="AD131" s="821"/>
      <c r="AE131" s="822"/>
      <c r="AF131" s="823">
        <v>3450935</v>
      </c>
      <c r="AG131" s="821"/>
      <c r="AH131" s="821"/>
      <c r="AI131" s="821"/>
      <c r="AJ131" s="822"/>
      <c r="AK131" s="823">
        <v>3517389</v>
      </c>
      <c r="AL131" s="821"/>
      <c r="AM131" s="821"/>
      <c r="AN131" s="821"/>
      <c r="AO131" s="822"/>
      <c r="AP131" s="824"/>
      <c r="AQ131" s="825"/>
      <c r="AR131" s="825"/>
      <c r="AS131" s="825"/>
      <c r="AT131" s="826"/>
      <c r="AU131" s="264"/>
      <c r="AV131" s="264"/>
      <c r="AW131" s="264"/>
      <c r="AX131" s="785" t="s">
        <v>477</v>
      </c>
      <c r="AY131" s="786"/>
      <c r="AZ131" s="786"/>
      <c r="BA131" s="786"/>
      <c r="BB131" s="786"/>
      <c r="BC131" s="786"/>
      <c r="BD131" s="786"/>
      <c r="BE131" s="787"/>
      <c r="BF131" s="788">
        <v>83.4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478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479</v>
      </c>
      <c r="W132" s="798"/>
      <c r="X132" s="798"/>
      <c r="Y132" s="798"/>
      <c r="Z132" s="799"/>
      <c r="AA132" s="800">
        <v>11.77115927</v>
      </c>
      <c r="AB132" s="801"/>
      <c r="AC132" s="801"/>
      <c r="AD132" s="801"/>
      <c r="AE132" s="802"/>
      <c r="AF132" s="803">
        <v>9.9774408959999992</v>
      </c>
      <c r="AG132" s="801"/>
      <c r="AH132" s="801"/>
      <c r="AI132" s="801"/>
      <c r="AJ132" s="802"/>
      <c r="AK132" s="803">
        <v>10.468333189999999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480</v>
      </c>
      <c r="W133" s="777"/>
      <c r="X133" s="777"/>
      <c r="Y133" s="777"/>
      <c r="Z133" s="778"/>
      <c r="AA133" s="779">
        <v>11.2</v>
      </c>
      <c r="AB133" s="780"/>
      <c r="AC133" s="780"/>
      <c r="AD133" s="780"/>
      <c r="AE133" s="781"/>
      <c r="AF133" s="779">
        <v>10.9</v>
      </c>
      <c r="AG133" s="780"/>
      <c r="AH133" s="780"/>
      <c r="AI133" s="780"/>
      <c r="AJ133" s="781"/>
      <c r="AK133" s="779">
        <v>10.7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h2peuy2gNMcVZIWZLkx72226OW+GYmcMiq+XHQBd+SH544womSg0aFyAtD3JvsjzblfJdT4yg56209uGQSMQ==" saltValue="6dBkfDx5yhGkuBlTvAHg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q7BPpL704Ec7vkHIrIyHV6GPdHjbpd0Cu/3GZw3OGfvoMZnjzovtKfKb5SY5W+wjVBmnpqdXHq9jdXtUbI8qw==" saltValue="r6kvEVFKd4en1aEMYdLB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ywZDP2v0p6Dns5iSeMeXIOibXfB4x8spDRkCdSmD/CcP8HBVT0D9Dzs63vXuV6Jl0QYNLVQQyK2AhPsaIi01Q==" saltValue="OvkfTbjoPD1IpzTQQTwIB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484</v>
      </c>
      <c r="AP7" s="283"/>
      <c r="AQ7" s="284" t="s">
        <v>485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486</v>
      </c>
      <c r="AQ8" s="290" t="s">
        <v>487</v>
      </c>
      <c r="AR8" s="291" t="s">
        <v>488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489</v>
      </c>
      <c r="AL9" s="1207"/>
      <c r="AM9" s="1207"/>
      <c r="AN9" s="1208"/>
      <c r="AO9" s="292">
        <v>993862</v>
      </c>
      <c r="AP9" s="292">
        <v>53693</v>
      </c>
      <c r="AQ9" s="293">
        <v>79889</v>
      </c>
      <c r="AR9" s="294">
        <v>-32.799999999999997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490</v>
      </c>
      <c r="AL10" s="1207"/>
      <c r="AM10" s="1207"/>
      <c r="AN10" s="1208"/>
      <c r="AO10" s="295">
        <v>129233</v>
      </c>
      <c r="AP10" s="295">
        <v>6982</v>
      </c>
      <c r="AQ10" s="296">
        <v>8108</v>
      </c>
      <c r="AR10" s="297">
        <v>-13.9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491</v>
      </c>
      <c r="AL11" s="1207"/>
      <c r="AM11" s="1207"/>
      <c r="AN11" s="1208"/>
      <c r="AO11" s="295">
        <v>244387</v>
      </c>
      <c r="AP11" s="295">
        <v>13203</v>
      </c>
      <c r="AQ11" s="296">
        <v>12080</v>
      </c>
      <c r="AR11" s="297">
        <v>9.3000000000000007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492</v>
      </c>
      <c r="AL12" s="1207"/>
      <c r="AM12" s="1207"/>
      <c r="AN12" s="1208"/>
      <c r="AO12" s="295">
        <v>96</v>
      </c>
      <c r="AP12" s="295">
        <v>5</v>
      </c>
      <c r="AQ12" s="296">
        <v>646</v>
      </c>
      <c r="AR12" s="297">
        <v>-99.2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493</v>
      </c>
      <c r="AL13" s="1207"/>
      <c r="AM13" s="1207"/>
      <c r="AN13" s="1208"/>
      <c r="AO13" s="295" t="s">
        <v>494</v>
      </c>
      <c r="AP13" s="295" t="s">
        <v>494</v>
      </c>
      <c r="AQ13" s="296">
        <v>5</v>
      </c>
      <c r="AR13" s="297" t="s">
        <v>494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495</v>
      </c>
      <c r="AL14" s="1207"/>
      <c r="AM14" s="1207"/>
      <c r="AN14" s="1208"/>
      <c r="AO14" s="295">
        <v>27327</v>
      </c>
      <c r="AP14" s="295">
        <v>1476</v>
      </c>
      <c r="AQ14" s="296">
        <v>3864</v>
      </c>
      <c r="AR14" s="297">
        <v>-61.8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496</v>
      </c>
      <c r="AL15" s="1207"/>
      <c r="AM15" s="1207"/>
      <c r="AN15" s="1208"/>
      <c r="AO15" s="295">
        <v>14101</v>
      </c>
      <c r="AP15" s="295">
        <v>762</v>
      </c>
      <c r="AQ15" s="296">
        <v>1710</v>
      </c>
      <c r="AR15" s="297">
        <v>-55.4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497</v>
      </c>
      <c r="AL16" s="1210"/>
      <c r="AM16" s="1210"/>
      <c r="AN16" s="1211"/>
      <c r="AO16" s="295">
        <v>-69142</v>
      </c>
      <c r="AP16" s="295">
        <v>-3735</v>
      </c>
      <c r="AQ16" s="296">
        <v>-7653</v>
      </c>
      <c r="AR16" s="297">
        <v>-51.2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1339864</v>
      </c>
      <c r="AP17" s="295">
        <v>72386</v>
      </c>
      <c r="AQ17" s="296">
        <v>98649</v>
      </c>
      <c r="AR17" s="297">
        <v>-26.6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502</v>
      </c>
      <c r="AL21" s="1204"/>
      <c r="AM21" s="1204"/>
      <c r="AN21" s="1205"/>
      <c r="AO21" s="307">
        <v>6.97</v>
      </c>
      <c r="AP21" s="308">
        <v>9.08</v>
      </c>
      <c r="AQ21" s="309">
        <v>-2.11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503</v>
      </c>
      <c r="AL22" s="1204"/>
      <c r="AM22" s="1204"/>
      <c r="AN22" s="1205"/>
      <c r="AO22" s="312">
        <v>97.4</v>
      </c>
      <c r="AP22" s="313">
        <v>97.3</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505</v>
      </c>
      <c r="AO27" s="273"/>
      <c r="AP27" s="273"/>
      <c r="AQ27" s="273"/>
      <c r="AR27" s="273"/>
      <c r="AS27" s="273"/>
      <c r="AT27" s="273"/>
    </row>
    <row r="28" spans="1:46" ht="17.2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484</v>
      </c>
      <c r="AP30" s="283"/>
      <c r="AQ30" s="284" t="s">
        <v>485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486</v>
      </c>
      <c r="AQ31" s="290" t="s">
        <v>487</v>
      </c>
      <c r="AR31" s="291" t="s">
        <v>488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508</v>
      </c>
      <c r="AL32" s="1195"/>
      <c r="AM32" s="1195"/>
      <c r="AN32" s="1196"/>
      <c r="AO32" s="322">
        <v>612047</v>
      </c>
      <c r="AP32" s="322">
        <v>33066</v>
      </c>
      <c r="AQ32" s="323">
        <v>48423</v>
      </c>
      <c r="AR32" s="324">
        <v>-31.7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509</v>
      </c>
      <c r="AL33" s="1195"/>
      <c r="AM33" s="1195"/>
      <c r="AN33" s="1196"/>
      <c r="AO33" s="322" t="s">
        <v>494</v>
      </c>
      <c r="AP33" s="322" t="s">
        <v>494</v>
      </c>
      <c r="AQ33" s="323" t="s">
        <v>494</v>
      </c>
      <c r="AR33" s="324" t="s">
        <v>494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510</v>
      </c>
      <c r="AL34" s="1195"/>
      <c r="AM34" s="1195"/>
      <c r="AN34" s="1196"/>
      <c r="AO34" s="322" t="s">
        <v>494</v>
      </c>
      <c r="AP34" s="322" t="s">
        <v>494</v>
      </c>
      <c r="AQ34" s="323">
        <v>13</v>
      </c>
      <c r="AR34" s="324" t="s">
        <v>494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511</v>
      </c>
      <c r="AL35" s="1195"/>
      <c r="AM35" s="1195"/>
      <c r="AN35" s="1196"/>
      <c r="AO35" s="322">
        <v>366386</v>
      </c>
      <c r="AP35" s="322">
        <v>19794</v>
      </c>
      <c r="AQ35" s="323">
        <v>14651</v>
      </c>
      <c r="AR35" s="324">
        <v>35.1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512</v>
      </c>
      <c r="AL36" s="1195"/>
      <c r="AM36" s="1195"/>
      <c r="AN36" s="1196"/>
      <c r="AO36" s="322">
        <v>38265</v>
      </c>
      <c r="AP36" s="322">
        <v>2067</v>
      </c>
      <c r="AQ36" s="323">
        <v>3601</v>
      </c>
      <c r="AR36" s="324">
        <v>-42.6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513</v>
      </c>
      <c r="AL37" s="1195"/>
      <c r="AM37" s="1195"/>
      <c r="AN37" s="1196"/>
      <c r="AO37" s="322" t="s">
        <v>494</v>
      </c>
      <c r="AP37" s="322" t="s">
        <v>494</v>
      </c>
      <c r="AQ37" s="323">
        <v>938</v>
      </c>
      <c r="AR37" s="324" t="s">
        <v>494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514</v>
      </c>
      <c r="AL38" s="1198"/>
      <c r="AM38" s="1198"/>
      <c r="AN38" s="1199"/>
      <c r="AO38" s="325" t="s">
        <v>494</v>
      </c>
      <c r="AP38" s="325" t="s">
        <v>494</v>
      </c>
      <c r="AQ38" s="326">
        <v>4</v>
      </c>
      <c r="AR38" s="314" t="s">
        <v>494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515</v>
      </c>
      <c r="AL39" s="1198"/>
      <c r="AM39" s="1198"/>
      <c r="AN39" s="1199"/>
      <c r="AO39" s="322" t="s">
        <v>494</v>
      </c>
      <c r="AP39" s="322" t="s">
        <v>494</v>
      </c>
      <c r="AQ39" s="323">
        <v>-3765</v>
      </c>
      <c r="AR39" s="324" t="s">
        <v>494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516</v>
      </c>
      <c r="AL40" s="1195"/>
      <c r="AM40" s="1195"/>
      <c r="AN40" s="1196"/>
      <c r="AO40" s="322">
        <v>-648486</v>
      </c>
      <c r="AP40" s="322">
        <v>-35034</v>
      </c>
      <c r="AQ40" s="323">
        <v>-44033</v>
      </c>
      <c r="AR40" s="324">
        <v>-20.399999999999999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368212</v>
      </c>
      <c r="AP41" s="322">
        <v>19893</v>
      </c>
      <c r="AQ41" s="323">
        <v>19832</v>
      </c>
      <c r="AR41" s="324">
        <v>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484</v>
      </c>
      <c r="AN49" s="1189" t="s">
        <v>520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521</v>
      </c>
      <c r="AO50" s="339" t="s">
        <v>522</v>
      </c>
      <c r="AP50" s="340" t="s">
        <v>523</v>
      </c>
      <c r="AQ50" s="341" t="s">
        <v>524</v>
      </c>
      <c r="AR50" s="342" t="s">
        <v>525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1580733</v>
      </c>
      <c r="AN51" s="344">
        <v>85431</v>
      </c>
      <c r="AO51" s="345">
        <v>97.7</v>
      </c>
      <c r="AP51" s="346">
        <v>74444</v>
      </c>
      <c r="AQ51" s="347">
        <v>6.6</v>
      </c>
      <c r="AR51" s="348">
        <v>91.1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189392</v>
      </c>
      <c r="AN52" s="352">
        <v>10236</v>
      </c>
      <c r="AO52" s="353">
        <v>-43.5</v>
      </c>
      <c r="AP52" s="354">
        <v>34175</v>
      </c>
      <c r="AQ52" s="355">
        <v>4.0999999999999996</v>
      </c>
      <c r="AR52" s="356">
        <v>-47.6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1723896</v>
      </c>
      <c r="AN53" s="344">
        <v>93715</v>
      </c>
      <c r="AO53" s="345">
        <v>9.6999999999999993</v>
      </c>
      <c r="AP53" s="346">
        <v>85205</v>
      </c>
      <c r="AQ53" s="347">
        <v>14.5</v>
      </c>
      <c r="AR53" s="348">
        <v>-4.8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959453</v>
      </c>
      <c r="AN54" s="352">
        <v>52158</v>
      </c>
      <c r="AO54" s="353">
        <v>409.6</v>
      </c>
      <c r="AP54" s="354">
        <v>38847</v>
      </c>
      <c r="AQ54" s="355">
        <v>13.7</v>
      </c>
      <c r="AR54" s="356">
        <v>395.9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1801576</v>
      </c>
      <c r="AN55" s="344">
        <v>98211</v>
      </c>
      <c r="AO55" s="345">
        <v>4.8</v>
      </c>
      <c r="AP55" s="346">
        <v>69469</v>
      </c>
      <c r="AQ55" s="347">
        <v>-18.5</v>
      </c>
      <c r="AR55" s="348">
        <v>23.3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1391008</v>
      </c>
      <c r="AN56" s="352">
        <v>75829</v>
      </c>
      <c r="AO56" s="353">
        <v>45.4</v>
      </c>
      <c r="AP56" s="354">
        <v>38215</v>
      </c>
      <c r="AQ56" s="355">
        <v>-1.6</v>
      </c>
      <c r="AR56" s="356">
        <v>47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732509</v>
      </c>
      <c r="AN57" s="344">
        <v>39834</v>
      </c>
      <c r="AO57" s="345">
        <v>-59.4</v>
      </c>
      <c r="AP57" s="346">
        <v>67293</v>
      </c>
      <c r="AQ57" s="347">
        <v>-3.1</v>
      </c>
      <c r="AR57" s="348">
        <v>-56.3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328192</v>
      </c>
      <c r="AN58" s="352">
        <v>17847</v>
      </c>
      <c r="AO58" s="353">
        <v>-76.5</v>
      </c>
      <c r="AP58" s="354">
        <v>35076</v>
      </c>
      <c r="AQ58" s="355">
        <v>-8.1999999999999993</v>
      </c>
      <c r="AR58" s="356">
        <v>-68.3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556720</v>
      </c>
      <c r="AN59" s="344">
        <v>30077</v>
      </c>
      <c r="AO59" s="345">
        <v>-24.5</v>
      </c>
      <c r="AP59" s="346">
        <v>67343</v>
      </c>
      <c r="AQ59" s="347">
        <v>0.1</v>
      </c>
      <c r="AR59" s="348">
        <v>-24.6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115269</v>
      </c>
      <c r="AN60" s="352">
        <v>6227</v>
      </c>
      <c r="AO60" s="353">
        <v>-65.099999999999994</v>
      </c>
      <c r="AP60" s="354">
        <v>32865</v>
      </c>
      <c r="AQ60" s="355">
        <v>-6.3</v>
      </c>
      <c r="AR60" s="356">
        <v>-58.8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1279087</v>
      </c>
      <c r="AN61" s="359">
        <v>69454</v>
      </c>
      <c r="AO61" s="360">
        <v>5.7</v>
      </c>
      <c r="AP61" s="361">
        <v>72751</v>
      </c>
      <c r="AQ61" s="362">
        <v>-0.1</v>
      </c>
      <c r="AR61" s="348">
        <v>5.8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596663</v>
      </c>
      <c r="AN62" s="352">
        <v>32459</v>
      </c>
      <c r="AO62" s="353">
        <v>54</v>
      </c>
      <c r="AP62" s="354">
        <v>35836</v>
      </c>
      <c r="AQ62" s="355">
        <v>0.3</v>
      </c>
      <c r="AR62" s="356">
        <v>53.7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NHZDXl3lnzz3DxgaEW0fs6cvX1irrp9B89w4MRQQFyLHNklnjGVCfRSyZqdO18AVg6qTImbJm94w97Jt6BHbA==" saltValue="4A0hEFEYr0lwfCJwBxa2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T8kUbPkOFPCgTGTGW/G3swYpiJeiAdvu7xypdCA6F9OuSwiL+Lg5cBMTfZyrUgV/v5VcSuhzqOE7Td/ZAzqLQ==" saltValue="EF284GE+jbP5fLVFk88O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i7fzgdP59j+kEyAkexcTK/UMglw8sAhYWF7QK/00gzOn+TOeRI57VeFqUgFCoVmhPTNz3pJF3oLmrYjLmM6DA==" saltValue="ps2I8TjhINGVQzgry6yF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536</v>
      </c>
      <c r="G46" s="8" t="s">
        <v>537</v>
      </c>
      <c r="H46" s="8" t="s">
        <v>538</v>
      </c>
      <c r="I46" s="8" t="s">
        <v>539</v>
      </c>
      <c r="J46" s="9" t="s">
        <v>540</v>
      </c>
    </row>
    <row r="47" spans="2:10" ht="57.75" customHeight="1">
      <c r="B47" s="10"/>
      <c r="C47" s="1212" t="s">
        <v>3</v>
      </c>
      <c r="D47" s="1212"/>
      <c r="E47" s="1213"/>
      <c r="F47" s="11">
        <v>48.19</v>
      </c>
      <c r="G47" s="12">
        <v>49.15</v>
      </c>
      <c r="H47" s="12">
        <v>36.08</v>
      </c>
      <c r="I47" s="12">
        <v>34.979999999999997</v>
      </c>
      <c r="J47" s="13">
        <v>30.46</v>
      </c>
    </row>
    <row r="48" spans="2:10" ht="57.75" customHeight="1">
      <c r="B48" s="14"/>
      <c r="C48" s="1214" t="s">
        <v>4</v>
      </c>
      <c r="D48" s="1214"/>
      <c r="E48" s="1215"/>
      <c r="F48" s="15">
        <v>9</v>
      </c>
      <c r="G48" s="16">
        <v>5.83</v>
      </c>
      <c r="H48" s="16">
        <v>9.16</v>
      </c>
      <c r="I48" s="16">
        <v>7.18</v>
      </c>
      <c r="J48" s="17">
        <v>9.14</v>
      </c>
    </row>
    <row r="49" spans="2:10" ht="57.75" customHeight="1" thickBot="1">
      <c r="B49" s="18"/>
      <c r="C49" s="1216" t="s">
        <v>5</v>
      </c>
      <c r="D49" s="1216"/>
      <c r="E49" s="1217"/>
      <c r="F49" s="19">
        <v>2.25</v>
      </c>
      <c r="G49" s="20" t="s">
        <v>541</v>
      </c>
      <c r="H49" s="20" t="s">
        <v>542</v>
      </c>
      <c r="I49" s="20" t="s">
        <v>543</v>
      </c>
      <c r="J49" s="21" t="s">
        <v>544</v>
      </c>
    </row>
    <row r="50" spans="2:10" ht="13.5" customHeight="1"/>
    <row r="51" spans="2:10" ht="13.5" hidden="1" customHeight="1"/>
    <row r="52" spans="2:10" ht="13.5" hidden="1" customHeight="1"/>
    <row r="53" spans="2:10" ht="13.5" hidden="1" customHeight="1"/>
  </sheetData>
  <sheetProtection algorithmName="SHA-512" hashValue="kfv01DnDQO3b7BaoxnBx6t4h4ruEws3RjC+QdBE2qu3YU2J7NubDdzMMcgZo+OtnokNi48SUEjqJgONgILuGLQ==" saltValue="G6583lnPWXAXMUk8g6IZ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2019-10-31T02:06:32Z</cp:lastPrinted>
  <dcterms:created xsi:type="dcterms:W3CDTF">2019-02-14T03:08:47Z</dcterms:created>
  <dcterms:modified xsi:type="dcterms:W3CDTF">2019-10-31T02:16:02Z</dcterms:modified>
  <cp:category/>
</cp:coreProperties>
</file>