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51\Desktop\"/>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AM34" i="10" s="1"/>
  <c r="CO37" i="10"/>
  <c r="BE37" i="10"/>
  <c r="AM37" i="10"/>
  <c r="U37" i="10"/>
  <c r="C37" i="10"/>
  <c r="CO36" i="10"/>
  <c r="BE36" i="10"/>
  <c r="AM36" i="10"/>
  <c r="C36" i="10"/>
  <c r="CO35" i="10"/>
  <c r="BE35" i="10"/>
  <c r="AM35" i="10"/>
  <c r="C35" i="10"/>
  <c r="BE34" i="10" s="1"/>
  <c r="CO34" i="10"/>
  <c r="U34" i="10"/>
  <c r="U35" i="10" s="1"/>
  <c r="U36" i="10" s="1"/>
  <c r="C34" i="10"/>
  <c r="BW34" i="10" l="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<sst xmlns="http://schemas.openxmlformats.org/spreadsheetml/2006/main" count="1143" uniqueCount="611">
  <si>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</si>
  <si>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</si>
  <si>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</si>
  <si>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</si>
  <si>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</si>
  <si>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</si>
  <si>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</si>
  <si>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</si>
  <si>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</si>
  <si>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</si>
  <si>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</si>
  <si>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</si>
  <si>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</si>
  <si>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</si>
  <si>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</si>
  <si>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</si>
  <si>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</si>
  <si>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</si>
  <si>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</si>
  <si>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</si>
  <si>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</si>
  <si>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</si>
  <si>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</si>
  <si>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</si>
  <si>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</si>
  <si>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</si>
  <si>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</si>
  <si>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</si>
  <si>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</si>
  <si>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</si>
  <si>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</si>
  <si>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</si>
  <si>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</si>
  <si>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</si>
  <si>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</si>
  <si>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</si>
  <si>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</si>
  <si>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</si>
  <si>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</si>
  <si>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</si>
  <si>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</si>
  <si>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</si>
  <si>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</si>
  <si>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</si>
  <si>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</si>
  <si>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</si>
  <si>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</si>
  <si>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</si>
  <si>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</si>
  <si>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</si>
  <si>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</si>
  <si>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</si>
  <si>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</si>
  <si>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</si>
  <si>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</si>
  <si>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</si>
  <si>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</si>
  <si>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</si>
  <si>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</si>
  <si>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</si>
  <si>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</si>
  <si>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</si>
  <si>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</si>
  <si>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</si>
  <si>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</si>
  <si>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</si>
  <si>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</si>
  <si>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</si>
  <si>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</si>
  <si>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</si>
  <si>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</si>
  <si>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</si>
  <si>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</si>
  <si>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</si>
  <si>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</si>
  <si>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</si>
  <si>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</si>
  <si>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</si>
  <si>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</si>
  <si>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</si>
  <si>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</si>
  <si>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</si>
  <si>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</si>
  <si>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</si>
  <si>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</si>
  <si>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</si>
  <si>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</si>
  <si>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</si>
  <si>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</si>
  <si>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</si>
  <si>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</si>
  <si>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</si>
  <si>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</si>
  <si>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</si>
  <si>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</si>
  <si>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</si>
  <si>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</si>
  <si>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</si>
  <si>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</si>
  <si>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</si>
  <si>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</si>
  <si>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</si>
  <si>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</si>
  <si>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</si>
  <si>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</si>
  <si>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</si>
  <si>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</si>
  <si>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</si>
  <si>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</si>
  <si>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</si>
  <si>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</si>
  <si>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</si>
  <si>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</si>
  <si>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</si>
  <si>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</si>
  <si>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</si>
  <si>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</si>
  <si>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</si>
  <si>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</si>
  <si>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</si>
  <si>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</si>
  <si>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</si>
  <si>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</si>
  <si>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</si>
  <si>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</si>
  <si>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</si>
  <si>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</si>
  <si>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</si>
  <si>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</si>
  <si>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</si>
  <si>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</si>
  <si>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</si>
  <si>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</si>
  <si>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</si>
  <si>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</si>
  <si>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</si>
  <si>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</si>
  <si>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</si>
  <si>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</si>
  <si>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</si>
  <si>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</si>
  <si>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</si>
  <si>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</si>
  <si>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</si>
  <si>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</si>
  <si>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</si>
  <si>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</si>
  <si>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</si>
  <si>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</si>
  <si>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</si>
  <si>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</si>
  <si>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</si>
  <si>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</si>
  <si>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</si>
  <si>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</si>
  <si>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</si>
  <si>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</si>
  <si>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</si>
  <si>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</si>
  <si>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</si>
  <si>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</si>
  <si>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</si>
  <si>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</si>
  <si>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</si>
  <si>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</si>
  <si>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</si>
  <si>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</si>
  <si>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</si>
  <si>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</si>
  <si>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</si>
  <si>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</si>
  <si>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</si>
  <si>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</si>
  <si>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</si>
  <si>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</si>
  <si>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</si>
  <si>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</si>
  <si>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</si>
  <si>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</si>
  <si>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</si>
  <si>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</si>
  <si>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</si>
  <si>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</si>
  <si>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</si>
  <si>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</si>
  <si>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</si>
  <si>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</si>
  <si>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</si>
  <si>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</si>
  <si>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</si>
  <si>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</si>
  <si>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</si>
  <si>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</si>
  <si>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</si>
  <si>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</si>
  <si>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</si>
  <si>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</si>
  <si>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</si>
  <si>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</si>
  <si>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</si>
  <si>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</si>
  <si>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</si>
  <si>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</si>
  <si>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</si>
  <si>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</si>
  <si>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</si>
  <si>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</si>
  <si>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</si>
  <si>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</si>
  <si>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岐阜県岐南町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</si>
  <si>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</si>
  <si>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</si>
  <si>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</si>
  <si>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</si>
  <si>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</si>
  <si>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</si>
  <si>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</si>
  <si>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</si>
  <si>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</si>
  <si>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</si>
  <si>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</si>
  <si>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</si>
  <si>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</si>
  <si>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</si>
  <si>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</si>
  <si>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</si>
  <si>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</si>
  <si>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</si>
  <si>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</si>
  <si>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</si>
  <si>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</si>
  <si>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</si>
  <si>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</si>
  <si>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</si>
  <si>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</si>
  <si>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</si>
  <si>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</si>
  <si>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</si>
  <si>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</si>
  <si>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</si>
  <si>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</si>
  <si>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</si>
  <si>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</si>
  <si>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</si>
  <si>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</si>
  <si>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</si>
  <si>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</si>
  <si>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</si>
  <si>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</si>
  <si>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</si>
  <si>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</si>
  <si>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</si>
  <si>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</si>
  <si>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</si>
  <si>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</si>
  <si>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</si>
  <si>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</si>
  <si>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</si>
  <si>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</si>
  <si>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</si>
  <si>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</si>
  <si>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</si>
  <si>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</si>
  <si>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</si>
  <si>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</si>
  <si>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</si>
  <si>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</si>
  <si>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</si>
  <si>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</si>
  <si>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</si>
  <si>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</si>
  <si>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</si>
  <si>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</si>
  <si>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</si>
  <si>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</si>
  <si>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</si>
  <si>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</si>
  <si>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</si>
  <si>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</si>
  <si>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</si>
  <si>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</si>
  <si>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</si>
  <si>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</si>
  <si>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</si>
  <si>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</si>
  <si>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</si>
  <si>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</si>
  <si>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</si>
  <si>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</si>
  <si>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</si>
  <si>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</si>
  <si>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</si>
  <si>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</si>
  <si>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</si>
  <si>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</si>
  <si>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</si>
  <si>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</si>
  <si>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</si>
  <si>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</si>
  <si>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</si>
  <si>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</si>
  <si>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</si>
  <si>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</si>
  <si>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</si>
  <si>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</si>
  <si>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</si>
  <si>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</si>
  <si>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</si>
  <si>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</si>
  <si>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</si>
  <si>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</si>
  <si>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</si>
  <si>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</si>
  <si>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</si>
  <si>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</si>
  <si>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</si>
  <si>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</si>
  <si>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</si>
  <si>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</si>
  <si>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</si>
  <si>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</si>
  <si>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</si>
  <si>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</si>
  <si>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</si>
  <si>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</si>
  <si>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</si>
  <si>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</si>
  <si>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</si>
  <si>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</si>
  <si>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</si>
  <si>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</si>
  <si>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</si>
  <si>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</si>
  <si>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</si>
  <si>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</si>
  <si>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</si>
  <si>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</si>
  <si>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</si>
  <si>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</si>
  <si>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</si>
  <si>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</si>
  <si>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</si>
  <si>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</si>
  <si>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</si>
  <si>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</si>
  <si>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</si>
  <si>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</si>
  <si>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</si>
  <si>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</si>
  <si>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</si>
  <si>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</si>
  <si>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</si>
  <si>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</si>
  <si>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</si>
  <si>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</si>
  <si>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</si>
  <si>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</si>
  <si>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</si>
  <si>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</si>
  <si>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岐阜県岐南町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</si>
  <si>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</si>
  <si>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</si>
  <si>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</si>
  <si>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</si>
  <si>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</si>
  <si>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</si>
  <si>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</si>
  <si>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</si>
  <si>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</si>
  <si>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</si>
  <si>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</si>
  <si>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</si>
  <si>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</si>
  <si>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</si>
  <si>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</si>
  <si>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</si>
  <si>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</si>
  <si>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</si>
  <si>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</si>
  <si>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</si>
  <si>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</si>
  <si>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</si>
  <si>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</si>
  <si>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</si>
  <si>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</si>
  <si>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</si>
  <si>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</si>
  <si>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</si>
  <si>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</si>
  <si>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</si>
  <si>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</si>
  <si>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</si>
  <si>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</si>
  <si>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</si>
  <si>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</si>
  <si>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</si>
  <si>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</si>
  <si>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</si>
  <si>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</si>
  <si>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</si>
  <si>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</si>
  <si>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</si>
  <si>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</si>
  <si>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</si>
  <si>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</si>
  <si>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</si>
  <si>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</si>
  <si>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</si>
  <si>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</si>
  <si>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</si>
  <si>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</si>
  <si>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</si>
  <si>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</si>
  <si>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</si>
  <si>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</si>
  <si>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</si>
  <si>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</si>
  <si>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</si>
  <si>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</si>
  <si>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</si>
  <si>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</si>
  <si>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</si>
  <si>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</si>
  <si>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</si>
  <si>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</si>
  <si>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</si>
  <si>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</si>
  <si>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</si>
  <si>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</si>
  <si>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</si>
  <si>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</si>
  <si>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</si>
  <si>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</si>
  <si>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</si>
  <si>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</si>
  <si>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</si>
  <si>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</si>
  <si>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</si>
  <si>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</si>
  <si>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</si>
  <si>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</si>
  <si>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</si>
  <si>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</si>
  <si>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</si>
  <si>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</si>
  <si>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</si>
  <si>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</si>
  <si>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</si>
  <si>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</si>
  <si>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</si>
  <si>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</si>
  <si>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</si>
  <si>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</si>
  <si>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</si>
  <si>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</si>
  <si>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</si>
  <si>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</si>
  <si>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</si>
  <si>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</si>
  <si>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</si>
  <si>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</si>
  <si>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</si>
  <si>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</si>
  <si>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</si>
  <si>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</si>
  <si>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</si>
  <si>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</si>
  <si>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</si>
  <si>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</si>
  <si>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</si>
  <si>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</si>
  <si>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</si>
  <si>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</si>
  <si>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</si>
  <si>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</si>
  <si>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</si>
  <si>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</si>
  <si>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</si>
  <si>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</si>
  <si>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</si>
  <si>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</si>
  <si>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</si>
  <si>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</si>
  <si>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</si>
  <si>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</si>
  <si>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</si>
  <si>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</si>
  <si>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</si>
  <si>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</si>
  <si>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</si>
  <si>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</si>
  <si>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</si>
  <si>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</si>
  <si>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</si>
  <si>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</si>
  <si>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</si>
  <si>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</si>
  <si>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</si>
  <si>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</si>
  <si>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</si>
  <si>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</si>
  <si>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</si>
  <si>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</si>
  <si>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</si>
  <si>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</si>
  <si>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</si>
  <si>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</si>
  <si>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</si>
  <si>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</si>
  <si>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</si>
  <si>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</si>
  <si>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</si>
  <si>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</si>
  <si>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</si>
  <si>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</si>
  <si>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</si>
  <si>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</si>
  <si>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</si>
  <si>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</si>
  <si>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</si>
  <si>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</si>
  <si>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</si>
  <si>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</si>
  <si>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</si>
  <si>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</si>
  <si>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</si>
  <si>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</si>
  <si>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</si>
  <si>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</si>
  <si>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</si>
  <si>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</si>
  <si>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</si>
  <si>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</si>
  <si>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</si>
  <si>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</si>
  <si>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</si>
  <si>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</si>
  <si>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</si>
  <si>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</si>
  <si>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</si>
  <si>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</si>
  <si>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</si>
  <si>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</si>
  <si>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</si>
  <si>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</si>
  <si>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</si>
  <si>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</si>
  <si>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</si>
  <si>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</si>
  <si>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</si>
  <si>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</si>
  <si>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</si>
  <si>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</si>
  <si>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</si>
  <si>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</si>
  <si>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</si>
  <si>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</si>
  <si>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</si>
  <si>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</si>
  <si>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</si>
  <si>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</si>
  <si>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</si>
  <si>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</si>
  <si>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</si>
  <si>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</si>
  <si>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</si>
  <si>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</si>
  <si>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</si>
  <si>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0.63</t>
  </si>
  <si>
    <t>▲ 0.89</t>
  </si>
  <si>
    <t>▲ 5.21</t>
  </si>
  <si>
    <t>▲ 4.29</t>
  </si>
  <si>
    <t>水道事業会計</t>
  </si>
  <si>
    <t>一般会計</t>
  </si>
  <si>
    <t>国民健康保険特別会計</t>
  </si>
  <si>
    <t>介護保険特別会計</t>
  </si>
  <si>
    <t>後期高齢者医療特別会計</t>
  </si>
  <si>
    <t>下水道事業特別会計</t>
  </si>
  <si>
    <t>羽島郡二町教育委員会特別会計</t>
  </si>
  <si>
    <t>その他会計（赤字）</t>
  </si>
  <si>
    <t>その他会計（黒字）</t>
  </si>
  <si>
    <t>基金から765百万円繰入</t>
    <rPh sb="0" eb="2">
      <t>キキン</t>
    </rPh>
    <rPh sb="7" eb="10">
      <t>ヒャクマンエン</t>
    </rPh>
    <rPh sb="10" eb="12">
      <t>クリイレ</t>
    </rPh>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</si>
  <si>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</si>
  <si>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</si>
  <si>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</si>
  <si>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</si>
  <si>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</si>
  <si>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</si>
  <si>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</si>
  <si>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</si>
  <si>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</si>
  <si>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基金から720百万円繰入</t>
    <rPh sb="0" eb="2">
      <t>キキン</t>
    </rPh>
    <rPh sb="7" eb="10">
      <t>ヒャクマンエン</t>
    </rPh>
    <rPh sb="10" eb="12">
      <t>クリイレ</t>
    </rPh>
    <phoneticPr fontId="2"/>
  </si>
  <si>
    <t>基金から15百万円繰入</t>
    <rPh sb="0" eb="2">
      <t>キキン</t>
    </rPh>
    <rPh sb="6" eb="9">
      <t>ヒャクマンエン</t>
    </rPh>
    <rPh sb="9" eb="11">
      <t>クリイレ</t>
    </rPh>
    <phoneticPr fontId="2"/>
  </si>
  <si>
    <t>公共施設建設事業基金</t>
    <phoneticPr fontId="2"/>
  </si>
  <si>
    <t>地域創生福祉振興基金</t>
    <phoneticPr fontId="2"/>
  </si>
  <si>
    <t>社会福祉基金</t>
    <phoneticPr fontId="2"/>
  </si>
  <si>
    <t>教育事業基金</t>
    <phoneticPr fontId="2"/>
  </si>
  <si>
    <t>環境基金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</si>
  <si>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</si>
  <si>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</si>
  <si>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</si>
  <si>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発生していない。一方で、有形固定資産減価償却率は81.5％と類似団体よりも高いが、主な要因としては、学校施設をはじめとした各施設において、2000年以前の建築のものが多いことなどが挙げられる。
公共施設等総合管理計画に基づき、今後、老朽化対策に積極的に取り組んでいく。</t>
    <rPh sb="75" eb="77">
      <t>ガッコウ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</si>
  <si>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</si>
  <si>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</si>
  <si>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</si>
  <si>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</si>
  <si>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</si>
  <si>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</si>
  <si>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</si>
  <si>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実質公債費比率は3.7％と類似団体と比較して低い水準にあり、近年横ばいとなり、将来負担比率についても発生していない。
しかしながら、新庁舎や総合調理センターの建設にかかる地方債の償還が始まり、実質公債費比率が上昇していくことが考えられるため、これまで以上に公債費の適正化に取り組んでいく必要がある。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</si>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</sst>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2AF2-4094-BA33-98DB164CDA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40833</c:v>
                </c:pt>
                <c:pt idx="1">
                  <c:v>42760</c:v>
                </c:pt>
                <c:pt idx="2">
                  <c:v>98877</c:v>
                </c:pt>
                <c:pt idx="3">
                  <c:v>29056</c:v>
                </c:pt>
                <c:pt idx="4">
                  <c:v>79466</c:v>
                </c:pt>
              </c:numCache>
            </c:numRef>
          </c:val>
          <c:smooth val="0"/>
          <c:extLst xmlns:c16r2="http://schemas.microsoft.com/office/drawing/2015/06/chart">
            <c:ext xmlns:c16="http://schemas.microsoft.com/office/drawing/2014/chart" uri="{C3380CC4-5D6E-409C-BE32-E72D297353CC}">
              <c16:uniqueId val="{00000001-2AF2-4094-BA33-98DB164CDACA}"/>
            </c:ext>
          </c:extLst>
        </c:ser>
        <c:dLbls>
          <c:showLegendKey val="0"/>
          <c:showVal val="0"/>
          <c:showCatName val="0"/>
          <c:showSerName val="0"/>
          <c:showPercent val="0"/>
          <c:showBubbleSize val="0"/>
        </c:dLbls>
        <c:marker val="1"/>
        <c:smooth val="0"/>
        <c:axId val="328982600"/>
        <c:axId val="328983384"/>
      </c:lineChart>
      <c:catAx>
        <c:axId val="328982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983384"/>
        <c:crosses val="autoZero"/>
        <c:auto val="1"/>
        <c:lblAlgn val="ctr"/>
        <c:lblOffset val="100"/>
        <c:tickLblSkip val="1"/>
        <c:tickMarkSkip val="1"/>
        <c:noMultiLvlLbl val="0"/>
      </c:catAx>
      <c:valAx>
        <c:axId val="328983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982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9.15</c:v>
                </c:pt>
                <c:pt idx="1">
                  <c:v>8.2200000000000006</c:v>
                </c:pt>
                <c:pt idx="2">
                  <c:v>12.33</c:v>
                </c:pt>
                <c:pt idx="3">
                  <c:v>7.07</c:v>
                </c:pt>
                <c:pt idx="4">
                  <c:v>9.18</c:v>
                </c:pt>
              </c:numCache>
            </c:numRef>
          </c:val>
          <c:extLst xmlns:c16r2="http://schemas.microsoft.com/office/drawing/2015/06/chart">
            <c:ext xmlns:c16="http://schemas.microsoft.com/office/drawing/2014/chart" uri="{C3380CC4-5D6E-409C-BE32-E72D297353CC}">
              <c16:uniqueId val="{00000000-8374-4E92-8CD3-DE408F2D5B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31.13</c:v>
                </c:pt>
                <c:pt idx="1">
                  <c:v>31.31</c:v>
                </c:pt>
                <c:pt idx="2">
                  <c:v>30.8</c:v>
                </c:pt>
                <c:pt idx="3">
                  <c:v>30.93</c:v>
                </c:pt>
                <c:pt idx="4">
                  <c:v>24.28</c:v>
                </c:pt>
              </c:numCache>
            </c:numRef>
          </c:val>
          <c:extLst xmlns:c16r2="http://schemas.microsoft.com/office/drawing/2015/06/chart">
            <c:ext xmlns:c16="http://schemas.microsoft.com/office/drawing/2014/chart" uri="{C3380CC4-5D6E-409C-BE32-E72D297353CC}">
              <c16:uniqueId val="{00000001-8374-4E92-8CD3-DE408F2D5BF9}"/>
            </c:ext>
          </c:extLst>
        </c:ser>
        <c:dLbls>
          <c:showLegendKey val="0"/>
          <c:showVal val="0"/>
          <c:showCatName val="0"/>
          <c:showSerName val="0"/>
          <c:showPercent val="0"/>
          <c:showBubbleSize val="0"/>
        </c:dLbls>
        <c:gapWidth val="250"/>
        <c:overlap val="100"/>
        <c:axId val="328985344"/>
        <c:axId val="328985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-0.63</c:v>
                </c:pt>
                <c:pt idx="1">
                  <c:v>-0.89</c:v>
                </c:pt>
                <c:pt idx="2">
                  <c:v>4.37</c:v>
                </c:pt>
                <c:pt idx="3">
                  <c:v>-5.21</c:v>
                </c:pt>
                <c:pt idx="4">
                  <c:v>-4.29</c:v>
                </c:pt>
              </c:numCache>
            </c:numRef>
          </c:val>
          <c:smooth val="0"/>
          <c:extLst xmlns:c16r2="http://schemas.microsoft.com/office/drawing/2015/06/chart">
            <c:ext xmlns:c16="http://schemas.microsoft.com/office/drawing/2014/chart" uri="{C3380CC4-5D6E-409C-BE32-E72D297353CC}">
              <c16:uniqueId val="{00000002-8374-4E92-8CD3-DE408F2D5BF9}"/>
            </c:ext>
          </c:extLst>
        </c:ser>
        <c:dLbls>
          <c:showLegendKey val="0"/>
          <c:showVal val="0"/>
          <c:showCatName val="0"/>
          <c:showSerName val="0"/>
          <c:showPercent val="0"/>
          <c:showBubbleSize val="0"/>
        </c:dLbls>
        <c:marker val="1"/>
        <c:smooth val="0"/>
        <c:axId val="328985344"/>
        <c:axId val="328985736"/>
      </c:lineChart>
      <c:catAx>
        <c:axId val="3289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8985736"/>
        <c:crosses val="autoZero"/>
        <c:auto val="1"/>
        <c:lblAlgn val="ctr"/>
        <c:lblOffset val="100"/>
        <c:tickLblSkip val="1"/>
        <c:tickMarkSkip val="1"/>
        <c:noMultiLvlLbl val="0"/>
      </c:catAx>
      <c:valAx>
        <c:axId val="328985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98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248-4915-A0A5-32072670B3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248-4915-A0A5-32072670B3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248-4915-A0A5-32072670B381}"/>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7248-4915-A0A5-32072670B38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0.16</c:v>
                </c:pt>
              </c:numCache>
            </c:numRef>
          </c:val>
          <c:extLst xmlns:c16r2="http://schemas.microsoft.com/office/drawing/2015/06/chart">
            <c:ext xmlns:c16="http://schemas.microsoft.com/office/drawing/2014/chart" uri="{C3380CC4-5D6E-409C-BE32-E72D297353CC}">
              <c16:uniqueId val="{00000004-7248-4915-A0A5-32072670B38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0.21</c:v>
                </c:pt>
                <c:pt idx="4">
                  <c:v>#N/A</c:v>
                </c:pt>
                <c:pt idx="5">
                  <c:v>0.22</c:v>
                </c:pt>
                <c:pt idx="6">
                  <c:v>#N/A</c:v>
                </c:pt>
                <c:pt idx="7">
                  <c:v>0.3</c:v>
                </c:pt>
                <c:pt idx="8">
                  <c:v>#N/A</c:v>
                </c:pt>
                <c:pt idx="9">
                  <c:v>0.27</c:v>
                </c:pt>
              </c:numCache>
            </c:numRef>
          </c:val>
          <c:extLst xmlns:c16r2="http://schemas.microsoft.com/office/drawing/2015/06/chart">
            <c:ext xmlns:c16="http://schemas.microsoft.com/office/drawing/2014/chart" uri="{C3380CC4-5D6E-409C-BE32-E72D297353CC}">
              <c16:uniqueId val="{00000005-7248-4915-A0A5-32072670B38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0.71</c:v>
                </c:pt>
                <c:pt idx="2">
                  <c:v>#N/A</c:v>
                </c:pt>
                <c:pt idx="3">
                  <c:v>1.28</c:v>
                </c:pt>
                <c:pt idx="4">
                  <c:v>#N/A</c:v>
                </c:pt>
                <c:pt idx="5">
                  <c:v>1.4</c:v>
                </c:pt>
                <c:pt idx="6">
                  <c:v>#N/A</c:v>
                </c:pt>
                <c:pt idx="7">
                  <c:v>2.76</c:v>
                </c:pt>
                <c:pt idx="8">
                  <c:v>#N/A</c:v>
                </c:pt>
                <c:pt idx="9">
                  <c:v>1.02</c:v>
                </c:pt>
              </c:numCache>
            </c:numRef>
          </c:val>
          <c:extLst xmlns:c16r2="http://schemas.microsoft.com/office/drawing/2015/06/chart">
            <c:ext xmlns:c16="http://schemas.microsoft.com/office/drawing/2014/chart" uri="{C3380CC4-5D6E-409C-BE32-E72D297353CC}">
              <c16:uniqueId val="{00000006-7248-4915-A0A5-32072670B3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2.16</c:v>
                </c:pt>
                <c:pt idx="2">
                  <c:v>#N/A</c:v>
                </c:pt>
                <c:pt idx="3">
                  <c:v>2.73</c:v>
                </c:pt>
                <c:pt idx="4">
                  <c:v>#N/A</c:v>
                </c:pt>
                <c:pt idx="5">
                  <c:v>3.52</c:v>
                </c:pt>
                <c:pt idx="6">
                  <c:v>#N/A</c:v>
                </c:pt>
                <c:pt idx="7">
                  <c:v>4.25</c:v>
                </c:pt>
                <c:pt idx="8">
                  <c:v>#N/A</c:v>
                </c:pt>
                <c:pt idx="9">
                  <c:v>3.96</c:v>
                </c:pt>
              </c:numCache>
            </c:numRef>
          </c:val>
          <c:extLst xmlns:c16r2="http://schemas.microsoft.com/office/drawing/2015/06/chart">
            <c:ext xmlns:c16="http://schemas.microsoft.com/office/drawing/2014/chart" uri="{C3380CC4-5D6E-409C-BE32-E72D297353CC}">
              <c16:uniqueId val="{00000007-7248-4915-A0A5-32072670B3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9.1199999999999992</c:v>
                </c:pt>
                <c:pt idx="2">
                  <c:v>#N/A</c:v>
                </c:pt>
                <c:pt idx="3">
                  <c:v>8.19</c:v>
                </c:pt>
                <c:pt idx="4">
                  <c:v>#N/A</c:v>
                </c:pt>
                <c:pt idx="5">
                  <c:v>12.3</c:v>
                </c:pt>
                <c:pt idx="6">
                  <c:v>#N/A</c:v>
                </c:pt>
                <c:pt idx="7">
                  <c:v>7.05</c:v>
                </c:pt>
                <c:pt idx="8">
                  <c:v>#N/A</c:v>
                </c:pt>
                <c:pt idx="9">
                  <c:v>9.15</c:v>
                </c:pt>
              </c:numCache>
            </c:numRef>
          </c:val>
          <c:extLst xmlns:c16r2="http://schemas.microsoft.com/office/drawing/2015/06/chart">
            <c:ext xmlns:c16="http://schemas.microsoft.com/office/drawing/2014/chart" uri="{C3380CC4-5D6E-409C-BE32-E72D297353CC}">
              <c16:uniqueId val="{00000008-7248-4915-A0A5-32072670B3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17.95</c:v>
                </c:pt>
                <c:pt idx="2">
                  <c:v>#N/A</c:v>
                </c:pt>
                <c:pt idx="3">
                  <c:v>20.43</c:v>
                </c:pt>
                <c:pt idx="4">
                  <c:v>#N/A</c:v>
                </c:pt>
                <c:pt idx="5">
                  <c:v>22.28</c:v>
                </c:pt>
                <c:pt idx="6">
                  <c:v>#N/A</c:v>
                </c:pt>
                <c:pt idx="7">
                  <c:v>23.29</c:v>
                </c:pt>
                <c:pt idx="8">
                  <c:v>#N/A</c:v>
                </c:pt>
                <c:pt idx="9">
                  <c:v>20.92</c:v>
                </c:pt>
              </c:numCache>
            </c:numRef>
          </c:val>
          <c:extLst xmlns:c16r2="http://schemas.microsoft.com/office/drawing/2015/06/chart">
            <c:ext xmlns:c16="http://schemas.microsoft.com/office/drawing/2014/chart" uri="{C3380CC4-5D6E-409C-BE32-E72D297353CC}">
              <c16:uniqueId val="{00000009-7248-4915-A0A5-32072670B381}"/>
            </c:ext>
          </c:extLst>
        </c:ser>
        <c:dLbls>
          <c:showLegendKey val="0"/>
          <c:showVal val="0"/>
          <c:showCatName val="0"/>
          <c:showSerName val="0"/>
          <c:showPercent val="0"/>
          <c:showBubbleSize val="0"/>
        </c:dLbls>
        <c:gapWidth val="150"/>
        <c:overlap val="100"/>
        <c:axId val="328988480"/>
        <c:axId val="328988872"/>
      </c:barChart>
      <c:catAx>
        <c:axId val="32898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988872"/>
        <c:crosses val="autoZero"/>
        <c:auto val="1"/>
        <c:lblAlgn val="ctr"/>
        <c:lblOffset val="100"/>
        <c:tickLblSkip val="1"/>
        <c:tickMarkSkip val="1"/>
        <c:noMultiLvlLbl val="0"/>
      </c:catAx>
      <c:valAx>
        <c:axId val="328988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98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549</c:v>
                </c:pt>
                <c:pt idx="5">
                  <c:v>573</c:v>
                </c:pt>
                <c:pt idx="8">
                  <c:v>547</c:v>
                </c:pt>
                <c:pt idx="11">
                  <c:v>546</c:v>
                </c:pt>
                <c:pt idx="14">
                  <c:v>564</c:v>
                </c:pt>
              </c:numCache>
            </c:numRef>
          </c:val>
          <c:extLst xmlns:c16r2="http://schemas.microsoft.com/office/drawing/2015/06/chart">
            <c:ext xmlns:c16="http://schemas.microsoft.com/office/drawing/2014/chart" uri="{C3380CC4-5D6E-409C-BE32-E72D297353CC}">
              <c16:uniqueId val="{00000000-AD51-462D-8873-D09BEF8C9A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D51-462D-8873-D09BEF8C9A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D51-462D-8873-D09BEF8C9A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12</c:v>
                </c:pt>
                <c:pt idx="6">
                  <c:v>18</c:v>
                </c:pt>
                <c:pt idx="9">
                  <c:v>23</c:v>
                </c:pt>
                <c:pt idx="12">
                  <c:v>23</c:v>
                </c:pt>
              </c:numCache>
            </c:numRef>
          </c:val>
          <c:extLst xmlns:c16r2="http://schemas.microsoft.com/office/drawing/2015/06/chart">
            <c:ext xmlns:c16="http://schemas.microsoft.com/office/drawing/2014/chart" uri="{C3380CC4-5D6E-409C-BE32-E72D297353CC}">
              <c16:uniqueId val="{00000003-AD51-462D-8873-D09BEF8C9A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302</c:v>
                </c:pt>
                <c:pt idx="3">
                  <c:v>306</c:v>
                </c:pt>
                <c:pt idx="6">
                  <c:v>316</c:v>
                </c:pt>
                <c:pt idx="9">
                  <c:v>302</c:v>
                </c:pt>
                <c:pt idx="12">
                  <c:v>284</c:v>
                </c:pt>
              </c:numCache>
            </c:numRef>
          </c:val>
          <c:extLst xmlns:c16r2="http://schemas.microsoft.com/office/drawing/2015/06/chart">
            <c:ext xmlns:c16="http://schemas.microsoft.com/office/drawing/2014/chart" uri="{C3380CC4-5D6E-409C-BE32-E72D297353CC}">
              <c16:uniqueId val="{00000004-AD51-462D-8873-D09BEF8C9A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D51-462D-8873-D09BEF8C9A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D51-462D-8873-D09BEF8C9A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443</c:v>
                </c:pt>
                <c:pt idx="3">
                  <c:v>426</c:v>
                </c:pt>
                <c:pt idx="6">
                  <c:v>358</c:v>
                </c:pt>
                <c:pt idx="9">
                  <c:v>396</c:v>
                </c:pt>
                <c:pt idx="12">
                  <c:v>435</c:v>
                </c:pt>
              </c:numCache>
            </c:numRef>
          </c:val>
          <c:extLst xmlns:c16r2="http://schemas.microsoft.com/office/drawing/2015/06/chart">
            <c:ext xmlns:c16="http://schemas.microsoft.com/office/drawing/2014/chart" uri="{C3380CC4-5D6E-409C-BE32-E72D297353CC}">
              <c16:uniqueId val="{00000007-AD51-462D-8873-D09BEF8C9A3B}"/>
            </c:ext>
          </c:extLst>
        </c:ser>
        <c:dLbls>
          <c:showLegendKey val="0"/>
          <c:showVal val="0"/>
          <c:showCatName val="0"/>
          <c:showSerName val="0"/>
          <c:showPercent val="0"/>
          <c:showBubbleSize val="0"/>
        </c:dLbls>
        <c:gapWidth val="100"/>
        <c:overlap val="100"/>
        <c:axId val="328988088"/>
        <c:axId val="328987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203</c:v>
                </c:pt>
                <c:pt idx="2">
                  <c:v>#N/A</c:v>
                </c:pt>
                <c:pt idx="3">
                  <c:v>#N/A</c:v>
                </c:pt>
                <c:pt idx="4">
                  <c:v>171</c:v>
                </c:pt>
                <c:pt idx="5">
                  <c:v>#N/A</c:v>
                </c:pt>
                <c:pt idx="6">
                  <c:v>#N/A</c:v>
                </c:pt>
                <c:pt idx="7">
                  <c:v>145</c:v>
                </c:pt>
                <c:pt idx="8">
                  <c:v>#N/A</c:v>
                </c:pt>
                <c:pt idx="9">
                  <c:v>#N/A</c:v>
                </c:pt>
                <c:pt idx="10">
                  <c:v>175</c:v>
                </c:pt>
                <c:pt idx="11">
                  <c:v>#N/A</c:v>
                </c:pt>
                <c:pt idx="12">
                  <c:v>#N/A</c:v>
                </c:pt>
                <c:pt idx="13">
                  <c:v>178</c:v>
                </c:pt>
                <c:pt idx="14">
                  <c:v>#N/A</c:v>
                </c:pt>
              </c:numCache>
            </c:numRef>
          </c:val>
          <c:smooth val="0"/>
          <c:extLst xmlns:c16r2="http://schemas.microsoft.com/office/drawing/2015/06/chart">
            <c:ext xmlns:c16="http://schemas.microsoft.com/office/drawing/2014/chart" uri="{C3380CC4-5D6E-409C-BE32-E72D297353CC}">
              <c16:uniqueId val="{00000008-AD51-462D-8873-D09BEF8C9A3B}"/>
            </c:ext>
          </c:extLst>
        </c:ser>
        <c:dLbls>
          <c:showLegendKey val="0"/>
          <c:showVal val="0"/>
          <c:showCatName val="0"/>
          <c:showSerName val="0"/>
          <c:showPercent val="0"/>
          <c:showBubbleSize val="0"/>
        </c:dLbls>
        <c:marker val="1"/>
        <c:smooth val="0"/>
        <c:axId val="328988088"/>
        <c:axId val="328987696"/>
      </c:lineChart>
      <c:catAx>
        <c:axId val="32898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8987696"/>
        <c:crosses val="autoZero"/>
        <c:auto val="1"/>
        <c:lblAlgn val="ctr"/>
        <c:lblOffset val="100"/>
        <c:tickLblSkip val="1"/>
        <c:tickMarkSkip val="1"/>
        <c:noMultiLvlLbl val="0"/>
      </c:catAx>
      <c:valAx>
        <c:axId val="328987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98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6499</c:v>
                </c:pt>
                <c:pt idx="5">
                  <c:v>6371</c:v>
                </c:pt>
                <c:pt idx="8">
                  <c:v>6308</c:v>
                </c:pt>
                <c:pt idx="11">
                  <c:v>6005</c:v>
                </c:pt>
                <c:pt idx="14">
                  <c:v>5798</c:v>
                </c:pt>
              </c:numCache>
            </c:numRef>
          </c:val>
          <c:extLst xmlns:c16r2="http://schemas.microsoft.com/office/drawing/2015/06/chart">
            <c:ext xmlns:c16="http://schemas.microsoft.com/office/drawing/2014/chart" uri="{C3380CC4-5D6E-409C-BE32-E72D297353CC}">
              <c16:uniqueId val="{00000000-F784-4992-9B0B-C1ECDE352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F784-4992-9B0B-C1ECDE352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4612</c:v>
                </c:pt>
                <c:pt idx="5">
                  <c:v>4214</c:v>
                </c:pt>
                <c:pt idx="8">
                  <c:v>3961</c:v>
                </c:pt>
                <c:pt idx="11">
                  <c:v>3950</c:v>
                </c:pt>
                <c:pt idx="14">
                  <c:v>3431</c:v>
                </c:pt>
              </c:numCache>
            </c:numRef>
          </c:val>
          <c:extLst xmlns:c16r2="http://schemas.microsoft.com/office/drawing/2015/06/chart">
            <c:ext xmlns:c16="http://schemas.microsoft.com/office/drawing/2014/chart" uri="{C3380CC4-5D6E-409C-BE32-E72D297353CC}">
              <c16:uniqueId val="{00000002-F784-4992-9B0B-C1ECDE352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784-4992-9B0B-C1ECDE352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784-4992-9B0B-C1ECDE352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784-4992-9B0B-C1ECDE352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502</c:v>
                </c:pt>
                <c:pt idx="3">
                  <c:v>505</c:v>
                </c:pt>
                <c:pt idx="6">
                  <c:v>352</c:v>
                </c:pt>
                <c:pt idx="9">
                  <c:v>287</c:v>
                </c:pt>
                <c:pt idx="12">
                  <c:v>316</c:v>
                </c:pt>
              </c:numCache>
            </c:numRef>
          </c:val>
          <c:extLst xmlns:c16r2="http://schemas.microsoft.com/office/drawing/2015/06/chart">
            <c:ext xmlns:c16="http://schemas.microsoft.com/office/drawing/2014/chart" uri="{C3380CC4-5D6E-409C-BE32-E72D297353CC}">
              <c16:uniqueId val="{00000006-F784-4992-9B0B-C1ECDE352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104</c:v>
                </c:pt>
                <c:pt idx="3">
                  <c:v>105</c:v>
                </c:pt>
                <c:pt idx="6">
                  <c:v>139</c:v>
                </c:pt>
                <c:pt idx="9">
                  <c:v>126</c:v>
                </c:pt>
                <c:pt idx="12">
                  <c:v>120</c:v>
                </c:pt>
              </c:numCache>
            </c:numRef>
          </c:val>
          <c:extLst xmlns:c16r2="http://schemas.microsoft.com/office/drawing/2015/06/chart">
            <c:ext xmlns:c16="http://schemas.microsoft.com/office/drawing/2014/chart" uri="{C3380CC4-5D6E-409C-BE32-E72D297353CC}">
              <c16:uniqueId val="{00000007-F784-4992-9B0B-C1ECDE352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3380</c:v>
                </c:pt>
                <c:pt idx="3">
                  <c:v>3235</c:v>
                </c:pt>
                <c:pt idx="6">
                  <c:v>3084</c:v>
                </c:pt>
                <c:pt idx="9">
                  <c:v>2946</c:v>
                </c:pt>
                <c:pt idx="12">
                  <c:v>2718</c:v>
                </c:pt>
              </c:numCache>
            </c:numRef>
          </c:val>
          <c:extLst xmlns:c16r2="http://schemas.microsoft.com/office/drawing/2015/06/chart">
            <c:ext xmlns:c16="http://schemas.microsoft.com/office/drawing/2014/chart" uri="{C3380CC4-5D6E-409C-BE32-E72D297353CC}">
              <c16:uniqueId val="{00000008-F784-4992-9B0B-C1ECDE352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784-4992-9B0B-C1ECDE352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3513</c:v>
                </c:pt>
                <c:pt idx="3">
                  <c:v>3878</c:v>
                </c:pt>
                <c:pt idx="6">
                  <c:v>4431</c:v>
                </c:pt>
                <c:pt idx="9">
                  <c:v>4573</c:v>
                </c:pt>
                <c:pt idx="12">
                  <c:v>5401</c:v>
                </c:pt>
              </c:numCache>
            </c:numRef>
          </c:val>
          <c:extLst xmlns:c16r2="http://schemas.microsoft.com/office/drawing/2015/06/chart">
            <c:ext xmlns:c16="http://schemas.microsoft.com/office/drawing/2014/chart" uri="{C3380CC4-5D6E-409C-BE32-E72D297353CC}">
              <c16:uniqueId val="{0000000A-F784-4992-9B0B-C1ECDE352D38}"/>
            </c:ext>
          </c:extLst>
        </c:ser>
        <c:dLbls>
          <c:showLegendKey val="0"/>
          <c:showVal val="0"/>
          <c:showCatName val="0"/>
          <c:showSerName val="0"/>
          <c:showPercent val="0"/>
          <c:showBubbleSize val="0"/>
        </c:dLbls>
        <c:gapWidth val="100"/>
        <c:overlap val="100"/>
        <c:axId val="328987304"/>
        <c:axId val="328986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784-4992-9B0B-C1ECDE352D38}"/>
            </c:ext>
          </c:extLst>
        </c:ser>
        <c:dLbls>
          <c:showLegendKey val="0"/>
          <c:showVal val="0"/>
          <c:showCatName val="0"/>
          <c:showSerName val="0"/>
          <c:showPercent val="0"/>
          <c:showBubbleSize val="0"/>
        </c:dLbls>
        <c:marker val="1"/>
        <c:smooth val="0"/>
        <c:axId val="328987304"/>
        <c:axId val="328986520"/>
      </c:lineChart>
      <c:catAx>
        <c:axId val="32898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8986520"/>
        <c:crosses val="autoZero"/>
        <c:auto val="1"/>
        <c:lblAlgn val="ctr"/>
        <c:lblOffset val="100"/>
        <c:tickLblSkip val="1"/>
        <c:tickMarkSkip val="1"/>
        <c:noMultiLvlLbl val="0"/>
      </c:catAx>
      <c:valAx>
        <c:axId val="328986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898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1511</c:v>
                </c:pt>
                <c:pt idx="1">
                  <c:v>1514</c:v>
                </c:pt>
                <c:pt idx="2">
                  <c:v>1197</c:v>
                </c:pt>
              </c:numCache>
            </c:numRef>
          </c:val>
          <c:extLst xmlns:c16r2="http://schemas.microsoft.com/office/drawing/2015/06/chart">
            <c:ext xmlns:c16="http://schemas.microsoft.com/office/drawing/2014/chart" uri="{C3380CC4-5D6E-409C-BE32-E72D297353CC}">
              <c16:uniqueId val="{00000000-0AC6-4377-A778-39B480CA7A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361</c:v>
                </c:pt>
                <c:pt idx="1">
                  <c:v>361</c:v>
                </c:pt>
                <c:pt idx="2">
                  <c:v>362</c:v>
                </c:pt>
              </c:numCache>
            </c:numRef>
          </c:val>
          <c:extLst xmlns:c16r2="http://schemas.microsoft.com/office/drawing/2015/06/chart">
            <c:ext xmlns:c16="http://schemas.microsoft.com/office/drawing/2014/chart" uri="{C3380CC4-5D6E-409C-BE32-E72D297353CC}">
              <c16:uniqueId val="{00000001-0AC6-4377-A778-39B480CA7A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2075</c:v>
                </c:pt>
                <c:pt idx="1">
                  <c:v>2061</c:v>
                </c:pt>
                <c:pt idx="2">
                  <c:v>1688</c:v>
                </c:pt>
              </c:numCache>
            </c:numRef>
          </c:val>
          <c:extLst xmlns:c16r2="http://schemas.microsoft.com/office/drawing/2015/06/chart">
            <c:ext xmlns:c16="http://schemas.microsoft.com/office/drawing/2014/chart" uri="{C3380CC4-5D6E-409C-BE32-E72D297353CC}">
              <c16:uniqueId val="{00000002-0AC6-4377-A778-39B480CA7AA6}"/>
            </c:ext>
          </c:extLst>
        </c:ser>
        <c:dLbls>
          <c:showLegendKey val="0"/>
          <c:showVal val="0"/>
          <c:showCatName val="0"/>
          <c:showSerName val="0"/>
          <c:showPercent val="0"/>
          <c:showBubbleSize val="0"/>
        </c:dLbls>
        <c:gapWidth val="120"/>
        <c:overlap val="100"/>
        <c:axId val="328990832"/>
        <c:axId val="328991224"/>
      </c:barChart>
      <c:catAx>
        <c:axId val="32899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8991224"/>
        <c:crosses val="autoZero"/>
        <c:auto val="1"/>
        <c:lblAlgn val="ctr"/>
        <c:lblOffset val="100"/>
        <c:tickLblSkip val="1"/>
        <c:tickMarkSkip val="1"/>
        <c:noMultiLvlLbl val="0"/>
      </c:catAx>
      <c:valAx>
        <c:axId val="3289912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899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412-428B-8C40-FD8C726D83E0}"/>
                </c:ext>
                <c:ext xmlns:c15="http://schemas.microsoft.com/office/drawing/2012/chart" uri="{CE6537A1-D6FC-4f65-9D91-7224C49458BB}">
                  <c15:dlblFieldTable>
                    <c15:dlblFTEntry>
                      <c15:txfldGUID>{B7078FB5-7811-40CC-BA19-2BCDE5BB2890}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412-428B-8C40-FD8C726D83E0}"/>
                </c:ext>
                <c:ext xmlns:c15="http://schemas.microsoft.com/office/drawing/2012/chart" uri="{CE6537A1-D6FC-4f65-9D91-7224C49458BB}">
                  <c15:dlblFieldTable>
                    <c15:dlblFTEntry>
                      <c15:txfldGUID>{28D82540-2D5B-486E-A12F-F196582A787E}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412-428B-8C40-FD8C726D83E0}"/>
                </c:ext>
                <c:ext xmlns:c15="http://schemas.microsoft.com/office/drawing/2012/chart" uri="{CE6537A1-D6FC-4f65-9D91-7224C49458BB}">
                  <c15:dlblFieldTable>
                    <c15:dlblFTEntry>
                      <c15:txfldGUID>{4CB0D981-330F-4BCE-BB0B-7235A46DEF8C}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412-428B-8C40-FD8C726D83E0}"/>
                </c:ext>
                <c:ext xmlns:c15="http://schemas.microsoft.com/office/drawing/2012/chart" uri="{CE6537A1-D6FC-4f65-9D91-7224C49458BB}">
                  <c15:dlblFieldTable>
                    <c15:dlblFTEntry>
                      <c15:txfldGUID>{1D1C2D4A-9FC0-4081-98F2-D1FC6D545054}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412-428B-8C40-FD8C726D83E0}"/>
                </c:ext>
                <c:ext xmlns:c15="http://schemas.microsoft.com/office/drawing/2012/chart" uri="{CE6537A1-D6FC-4f65-9D91-7224C49458BB}">
                  <c15:dlblFieldTable>
                    <c15:dlblFTEntry>
                      <c15:txfldGUID>{18DA9486-353E-40CA-A727-FA299061DF6E}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412-428B-8C40-FD8C726D83E0}"/>
                </c:ext>
                <c:ext xmlns:c15="http://schemas.microsoft.com/office/drawing/2012/chart" uri="{CE6537A1-D6FC-4f65-9D91-7224C49458BB}">
                  <c15:dlblFieldTable>
                    <c15:dlblFTEntry>
                      <c15:txfldGUID>{F003BB97-0931-4655-B38E-EC9B6E79A611}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412-428B-8C40-FD8C726D83E0}"/>
                </c:ext>
                <c:ext xmlns:c15="http://schemas.microsoft.com/office/drawing/2012/chart" uri="{CE6537A1-D6FC-4f65-9D91-7224C49458BB}">
                  <c15:dlblFieldTable>
                    <c15:dlblFTEntry>
                      <c15:txfldGUID>{EC1FE82C-6202-4223-AE29-389327E97556}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412-428B-8C40-FD8C726D83E0}"/>
                </c:ext>
                <c:ext xmlns:c15="http://schemas.microsoft.com/office/drawing/2012/chart" uri="{CE6537A1-D6FC-4f65-9D91-7224C49458BB}">
                  <c15:dlblFieldTable>
                    <c15:dlblFTEntry>
                      <c15:txfldGUID>{4F6B89F9-4D59-492F-8A1A-20BCB324907C}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412-428B-8C40-FD8C726D83E0}"/>
                </c:ext>
                <c:ext xmlns:c15="http://schemas.microsoft.com/office/drawing/2012/chart" uri="{CE6537A1-D6FC-4f65-9D91-7224C49458BB}">
                  <c15:dlblFieldTable>
                    <c15:dlblFTEntry>
                      <c15:txfldGUID>{A7BBD457-A001-4291-83B1-1669E845B9A4}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81.5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412-428B-8C40-FD8C726D83E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412-428B-8C40-FD8C726D83E0}"/>
                </c:ext>
                <c:ext xmlns:c15="http://schemas.microsoft.com/office/drawing/2012/chart" uri="{CE6537A1-D6FC-4f65-9D91-7224C49458BB}">
                  <c15:dlblFieldTable>
                    <c15:dlblFTEntry>
                      <c15:txfldGUID>{D0BEEB3D-AA0A-46F9-A903-C0D5FF36DA51}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412-428B-8C40-FD8C726D83E0}"/>
                </c:ext>
                <c:ext xmlns:c15="http://schemas.microsoft.com/office/drawing/2012/chart" uri="{CE6537A1-D6FC-4f65-9D91-7224C49458BB}">
                  <c15:dlblFieldTable>
                    <c15:dlblFTEntry>
                      <c15:txfldGUID>{B63D03AE-64CD-4B1E-8455-219543DC9FD6}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412-428B-8C40-FD8C726D83E0}"/>
                </c:ext>
                <c:ext xmlns:c15="http://schemas.microsoft.com/office/drawing/2012/chart" uri="{CE6537A1-D6FC-4f65-9D91-7224C49458BB}">
                  <c15:dlblFieldTable>
                    <c15:dlblFTEntry>
                      <c15:txfldGUID>{61138E32-481D-45D2-9262-798F28AFC603}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412-428B-8C40-FD8C726D83E0}"/>
                </c:ext>
                <c:ext xmlns:c15="http://schemas.microsoft.com/office/drawing/2012/chart" uri="{CE6537A1-D6FC-4f65-9D91-7224C49458BB}">
                  <c15:dlblFieldTable>
                    <c15:dlblFTEntry>
                      <c15:txfldGUID>{430D8B52-1A0E-473A-885C-4438615FE1EA}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412-428B-8C40-FD8C726D83E0}"/>
                </c:ext>
                <c:ext xmlns:c15="http://schemas.microsoft.com/office/drawing/2012/chart" uri="{CE6537A1-D6FC-4f65-9D91-7224C49458BB}">
                  <c15:dlblFieldTable>
                    <c15:dlblFTEntry>
                      <c15:txfldGUID>{FE51E0F8-D73D-49B6-B718-F0D63085C456}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412-428B-8C40-FD8C726D83E0}"/>
                </c:ext>
                <c:ext xmlns:c15="http://schemas.microsoft.com/office/drawing/2012/chart" uri="{CE6537A1-D6FC-4f65-9D91-7224C49458BB}">
                  <c15:dlblFieldTable>
                    <c15:dlblFTEntry>
                      <c15:txfldGUID>{8583AF25-B38E-43BA-9F6B-4A65207F91E4}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412-428B-8C40-FD8C726D83E0}"/>
                </c:ext>
                <c:ext xmlns:c15="http://schemas.microsoft.com/office/drawing/2012/chart" uri="{CE6537A1-D6FC-4f65-9D91-7224C49458BB}">
                  <c15:dlblFieldTable>
                    <c15:dlblFTEntry>
                      <c15:txfldGUID>{A828C64E-452C-4381-B3F0-E3DB3F8E4973}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412-428B-8C40-FD8C726D83E0}"/>
                </c:ext>
                <c:ext xmlns:c15="http://schemas.microsoft.com/office/drawing/2012/chart" uri="{CE6537A1-D6FC-4f65-9D91-7224C49458BB}">
                  <c15:layout/>
                  <c15:dlblFieldTable>
                    <c15:dlblFTEntry>
                      <c15:txfldGUID>{39500E8E-2049-4F8C-8675-FFFFC554FFE0}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412-428B-8C40-FD8C726D83E0}"/>
                </c:ext>
                <c:ext xmlns:c15="http://schemas.microsoft.com/office/drawing/2012/chart" uri="{CE6537A1-D6FC-4f65-9D91-7224C49458BB}">
                  <c15:dlblFieldTable>
                    <c15:dlblFTEntry>
                      <c15:txfldGUID>{DDA32DFC-672D-4E91-8303-0C5A17B74C41}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numCache>
            </c:numRef>
          </c:xVal>
          <c:yVal>
            <c:numRef>
              <c:f>公会計指標分析・財政指標組合せ分析表!$BP$55:$DC$55</c:f>
              <c:numCache>
                <c:formatCode>#,##0.0;"▲ "#,##0.0</c:formatCode>
                <c:ptCount val="40"/>
                <c:pt idx="24">
                  <c:v>21</c:v>
                </c:pt>
              </c:numCache>
            </c:numRef>
          </c:yVal>
          <c:smooth val="0"/>
          <c:extLst xmlns:c16r2="http://schemas.microsoft.com/office/drawing/2015/06/chart">
            <c:ext xmlns:c16="http://schemas.microsoft.com/office/drawing/2014/chart" uri="{C3380CC4-5D6E-409C-BE32-E72D297353CC}">
              <c16:uniqueId val="{00000013-6412-428B-8C40-FD8C726D83E0}"/>
            </c:ext>
          </c:extLst>
        </c:ser>
        <c:dLbls>
          <c:showLegendKey val="0"/>
          <c:showVal val="1"/>
          <c:showCatName val="0"/>
          <c:showSerName val="0"/>
          <c:showPercent val="0"/>
          <c:showBubbleSize val="0"/>
        </c:dLbls>
        <c:axId val="315861152"/>
        <c:axId val="315861544"/>
      </c:scatterChart>
      <c:valAx>
        <c:axId val="315861152"/>
        <c:scaling>
          <c:orientation val="minMax"/>
          <c:max val="67.399999999999991"/>
          <c:min val="4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861544"/>
        <c:crosses val="autoZero"/>
        <c:crossBetween val="midCat"/>
      </c:valAx>
      <c:valAx>
        <c:axId val="315861544"/>
        <c:scaling>
          <c:orientation val="minMax"/>
          <c:max val="25.2"/>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86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8B-439A-AFF4-2E149C367FF9}"/>
                </c:ext>
                <c:ext xmlns:c15="http://schemas.microsoft.com/office/drawing/2012/chart" uri="{CE6537A1-D6FC-4f65-9D91-7224C49458BB}">
                  <c15:dlblFieldTable>
                    <c15:dlblFTEntry>
                      <c15:txfldGUID>{73E3ED91-468B-42BA-A2C4-24E1FCB18388}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8B-439A-AFF4-2E149C367FF9}"/>
                </c:ext>
                <c:ext xmlns:c15="http://schemas.microsoft.com/office/drawing/2012/chart" uri="{CE6537A1-D6FC-4f65-9D91-7224C49458BB}">
                  <c15:dlblFieldTable>
                    <c15:dlblFTEntry>
                      <c15:txfldGUID>{40A96913-58DC-4A6D-BB72-9635B31734BB}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8B-439A-AFF4-2E149C367FF9}"/>
                </c:ext>
                <c:ext xmlns:c15="http://schemas.microsoft.com/office/drawing/2012/chart" uri="{CE6537A1-D6FC-4f65-9D91-7224C49458BB}">
                  <c15:dlblFieldTable>
                    <c15:dlblFTEntry>
                      <c15:txfldGUID>{88F5CB32-6880-411E-A0C6-BCF7F2DA690D}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8B-439A-AFF4-2E149C367FF9}"/>
                </c:ext>
                <c:ext xmlns:c15="http://schemas.microsoft.com/office/drawing/2012/chart" uri="{CE6537A1-D6FC-4f65-9D91-7224C49458BB}">
                  <c15:dlblFieldTable>
                    <c15:dlblFTEntry>
                      <c15:txfldGUID>{AF124DC1-378A-4557-8E8D-10F6577B3FB0}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8B-439A-AFF4-2E149C367FF9}"/>
                </c:ext>
                <c:ext xmlns:c15="http://schemas.microsoft.com/office/drawing/2012/chart" uri="{CE6537A1-D6FC-4f65-9D91-7224C49458BB}">
                  <c15:dlblFieldTable>
                    <c15:dlblFTEntry>
                      <c15:txfldGUID>{80651078-0BB4-4C44-98B9-F707C06393F9}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8B-439A-AFF4-2E149C367FF9}"/>
                </c:ext>
                <c:ext xmlns:c15="http://schemas.microsoft.com/office/drawing/2012/chart" uri="{CE6537A1-D6FC-4f65-9D91-7224C49458BB}">
                  <c15:dlblFieldTable>
                    <c15:dlblFTEntry>
                      <c15:txfldGUID>{7294BF93-A684-433C-A4EC-5019FE5CE9E6}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8B-439A-AFF4-2E149C367FF9}"/>
                </c:ext>
                <c:ext xmlns:c15="http://schemas.microsoft.com/office/drawing/2012/chart" uri="{CE6537A1-D6FC-4f65-9D91-7224C49458BB}">
                  <c15:dlblFieldTable>
                    <c15:dlblFTEntry>
                      <c15:txfldGUID>{C9847D1D-CCFA-4D94-BAFA-813317E25441}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8B-439A-AFF4-2E149C367FF9}"/>
                </c:ext>
                <c:ext xmlns:c15="http://schemas.microsoft.com/office/drawing/2012/chart" uri="{CE6537A1-D6FC-4f65-9D91-7224C49458BB}">
                  <c15:dlblFieldTable>
                    <c15:dlblFTEntry>
                      <c15:txfldGUID>{153B3DB5-E403-4AF1-88E4-C5D0B12D250B}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8B-439A-AFF4-2E149C367FF9}"/>
                </c:ext>
                <c:ext xmlns:c15="http://schemas.microsoft.com/office/drawing/2012/chart" uri="{CE6537A1-D6FC-4f65-9D91-7224C49458BB}">
                  <c15:dlblFieldTable>
                    <c15:dlblFTEntry>
                      <c15:txfldGUID>{EB573952-C815-4B37-B5E9-F03325282A5B}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4.7</c:v>
                </c:pt>
                <c:pt idx="16">
                  <c:v>4</c:v>
                </c:pt>
                <c:pt idx="24">
                  <c:v>3.7</c:v>
                </c:pt>
                <c:pt idx="32">
                  <c:v>3.7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A8B-439A-AFF4-2E149C367F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8B-439A-AFF4-2E149C367FF9}"/>
                </c:ext>
                <c:ext xmlns:c15="http://schemas.microsoft.com/office/drawing/2012/chart" uri="{CE6537A1-D6FC-4f65-9D91-7224C49458BB}">
                  <c15:layout/>
                  <c15:dlblFieldTable>
                    <c15:dlblFTEntry>
                      <c15:txfldGUID>{F5670108-C3F6-4D17-86F7-7BF0C28DFA8A}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8B-439A-AFF4-2E149C367FF9}"/>
                </c:ext>
                <c:ext xmlns:c15="http://schemas.microsoft.com/office/drawing/2012/chart" uri="{CE6537A1-D6FC-4f65-9D91-7224C49458BB}">
                  <c15:dlblFieldTable>
                    <c15:dlblFTEntry>
                      <c15:txfldGUID>{BA5F4CD4-DEBF-46F3-A86D-22BF5CD3DE72}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8B-439A-AFF4-2E149C367FF9}"/>
                </c:ext>
                <c:ext xmlns:c15="http://schemas.microsoft.com/office/drawing/2012/chart" uri="{CE6537A1-D6FC-4f65-9D91-7224C49458BB}">
                  <c15:dlblFieldTable>
                    <c15:dlblFTEntry>
                      <c15:txfldGUID>{62C131DE-1847-4013-AAF4-BB0D6A2CC3C0}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8B-439A-AFF4-2E149C367FF9}"/>
                </c:ext>
                <c:ext xmlns:c15="http://schemas.microsoft.com/office/drawing/2012/chart" uri="{CE6537A1-D6FC-4f65-9D91-7224C49458BB}">
                  <c15:dlblFieldTable>
                    <c15:dlblFTEntry>
                      <c15:txfldGUID>{9E8C5362-ECD0-4610-AE86-2E2EF06461EA}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8B-439A-AFF4-2E149C367FF9}"/>
                </c:ext>
                <c:ext xmlns:c15="http://schemas.microsoft.com/office/drawing/2012/chart" uri="{CE6537A1-D6FC-4f65-9D91-7224C49458BB}">
                  <c15:dlblFieldTable>
                    <c15:dlblFTEntry>
                      <c15:txfldGUID>{6B020F36-93EF-47B4-B826-2DC15B840134}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8B-439A-AFF4-2E149C367FF9}"/>
                </c:ext>
                <c:ext xmlns:c15="http://schemas.microsoft.com/office/drawing/2012/chart" uri="{CE6537A1-D6FC-4f65-9D91-7224C49458BB}">
                  <c15:layout/>
                  <c15:dlblFieldTable>
                    <c15:dlblFTEntry>
                      <c15:txfldGUID>{EC73F670-5B04-4215-9018-A7125E3691C9}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8B-439A-AFF4-2E149C367FF9}"/>
                </c:ext>
                <c:ext xmlns:c15="http://schemas.microsoft.com/office/drawing/2012/chart" uri="{CE6537A1-D6FC-4f65-9D91-7224C49458BB}">
                  <c15:layout/>
                  <c15:dlblFieldTable>
                    <c15:dlblFTEntry>
                      <c15:txfldGUID>{6AAB8EDD-1F4A-4935-91BF-7B3EB6BA0A56}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8B-439A-AFF4-2E149C367FF9}"/>
                </c:ext>
                <c:ext xmlns:c15="http://schemas.microsoft.com/office/drawing/2012/chart" uri="{CE6537A1-D6FC-4f65-9D91-7224C49458BB}">
                  <c15:layout/>
                  <c15:dlblFieldTable>
                    <c15:dlblFTEntry>
                      <c15:txfldGUID>{82860E07-1DC1-4D11-982F-5F3E39E5A983}</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8B-439A-AFF4-2E149C367FF9}"/>
                </c:ext>
                <c:ext xmlns:c15="http://schemas.microsoft.com/office/drawing/2012/chart" uri="{CE6537A1-D6FC-4f65-9D91-7224C49458BB}">
                  <c15:layout/>
                  <c15:dlblFieldTable>
                    <c15:dlblFTEntry>
                      <c15:txfldGUID>{078D7B18-4659-4C99-897F-7709EFA2AA87}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0A8B-439A-AFF4-2E149C367FF9}"/>
            </c:ext>
          </c:extLst>
        </c:ser>
        <c:dLbls>
          <c:showLegendKey val="0"/>
          <c:showVal val="1"/>
          <c:showCatName val="0"/>
          <c:showSerName val="0"/>
          <c:showPercent val="0"/>
          <c:showBubbleSize val="0"/>
        </c:dLbls>
        <c:axId val="315862328"/>
        <c:axId val="315862720"/>
      </c:scatterChart>
      <c:valAx>
        <c:axId val="31586232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862720"/>
        <c:crosses val="autoZero"/>
        <c:crossBetween val="midCat"/>
      </c:valAx>
      <c:valAx>
        <c:axId val="315862720"/>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862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近年、地方債の発行抑制に伴い、実質公債費比率は改善傾向にあったが、新庁舎建設事業債の償還が平成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開始されたことから、元利償還金の増加に伴い実質公債費比率の分子が増加している。また、今後についても、新総合調理センター建設事業、北小学校大規模改修事業、総合健康福祉センター改修事業に伴い発行した地方債の償還開始により、実質公債費比率の悪化が見込まれるため、引き続き事業の精査により地方債の新規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建設事業に続き、新総合調理センター建設事業、北小学校大規模改修事業、総合健康福祉センター建設事業など大規模の普通建設事業実施に伴い多額の地方債を発行したため、将来負担額は大幅に増加し、併せて公共施設建設事業基金の取り崩しにより充当可能財源等も同様に減少したが、依然として充当可能財源等が将来負担額を上回っているため、将来負担比率は引続き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しかしながら、その差は小さくなっているため、引き続き地方債の発行を抑え、充当可能基金の取り崩しに依存しない、健全財政運営に努める。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百万円積み立てた一方、新総合調理センター建設事業、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北小学校大規模改修事業などの普通建設事業のため、公共施設建設事業基金を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百万円取り崩し、また臨時的な単独事業に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福祉事業を実施するため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新総合調理センター建設事業、北小学校大規模改修事業に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社会福祉を目的として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百万円寄附頂いたため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今後の公共施設の老朽化対策に充てるため、条例で定めのある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百万円だけでなく、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決算余剰金を可能な限り積立てていく。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年度決算余剰金の減少及び臨時的な町単独事業が多かったことによる繰入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中長期的には減少が見込まれるため、決算余剰金を可能な限り積立てる。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と類似団体より高い水準にあるが、平成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年度に策定した公共施設等総合管理計画において、当該計画に基づいた施設の維持管理を適切に進めている。</a:t>
          </a:r>
        </a:p>
        <a:p>
          <a:r>
            <a:rPr kumimoji="1" lang="ja-JP" altLang="en-US" sz="1100">
              <a:latin typeface="ＭＳ Ｐゴシック" panose="020B0600070205080204" pitchFamily="50" charset="-128"/>
              <a:ea typeface="ＭＳ Ｐゴシック" panose="020B0600070205080204" pitchFamily="50" charset="-128"/>
            </a:rPr>
            <a:t>また、老朽化した施設の集約化・複合化や民間への代替を検討してる。</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7"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106589</xdr:rowOff>
    </xdr:from>
    <xdr:to>
      <xdr:col>19</xdr:col>
      <xdr:colOff>187325</xdr:colOff>
      <xdr:row>26</xdr:row>
      <xdr:rowOff>36739</xdr:rowOff>
    </xdr:to>
    <xdr:sp macro="" textlink="">
      <xdr:nvSpPr>
        <xdr:cNvPr id="86" name="楕円 85"/>
        <xdr:cNvSpPr/>
      </xdr:nvSpPr>
      <xdr:spPr>
        <a:xfrm>
          <a:off x="4000500" y="51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125475</xdr:rowOff>
    </xdr:from>
    <xdr:ext cx="405111" cy="259045"/>
    <xdr:sp macro="" textlink="">
      <xdr:nvSpPr>
        <xdr:cNvPr id="87"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8"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53266</xdr:rowOff>
    </xdr:from>
    <xdr:ext cx="405111" cy="259045"/>
    <xdr:sp macro="" textlink="">
      <xdr:nvSpPr>
        <xdr:cNvPr id="89" name="n_1mainValue有形固定資産減価償却率"/>
        <xdr:cNvSpPr txBox="1"/>
      </xdr:nvSpPr>
      <xdr:spPr>
        <a:xfrm>
          <a:off x="3836044" y="49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年と類似団体平均を下回っており、主な要因としては、徹底した地方債の発行抑制を実施していることが考えられる。</a:t>
          </a:r>
        </a:p>
        <a:p>
          <a:r>
            <a:rPr kumimoji="1" lang="ja-JP" altLang="en-US" sz="1100">
              <a:latin typeface="ＭＳ Ｐゴシック" panose="020B0600070205080204" pitchFamily="50" charset="-128"/>
              <a:ea typeface="ＭＳ Ｐゴシック" panose="020B0600070205080204" pitchFamily="50" charset="-128"/>
            </a:rPr>
            <a:t>また、景気回復による個人住民税等の増加がみられること、基金の積み立てを実施し、基金保有残高の維持に努めていることが考えられる。</a:t>
          </a:r>
        </a:p>
        <a:p>
          <a:r>
            <a:rPr kumimoji="1" lang="ja-JP" altLang="en-US" sz="1100">
              <a:latin typeface="ＭＳ Ｐゴシック" panose="020B0600070205080204" pitchFamily="50" charset="-128"/>
              <a:ea typeface="ＭＳ Ｐゴシック" panose="020B0600070205080204" pitchFamily="50" charset="-128"/>
            </a:rPr>
            <a:t>引き続き、類似団体平均を下回るよう、取り組んでいく。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3"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0" name="楕円 129"/>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1" name="債務償還可能年数該当値テキスト"/>
        <xdr:cNvSpPr txBox="1"/>
      </xdr:nvSpPr>
      <xdr:spPr>
        <a:xfrm>
          <a:off x="14846300" y="6391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0" name="楕円 69"/>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28592</xdr:rowOff>
    </xdr:from>
    <xdr:ext cx="405111" cy="259045"/>
    <xdr:sp macro="" textlink="">
      <xdr:nvSpPr>
        <xdr:cNvPr id="71"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2"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73"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5" name="直線コネクタ 94"/>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6"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97" name="直線コネクタ 96"/>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98"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99" name="直線コネクタ 98"/>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0"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1" name="フローチャート: 判断 100"/>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2" name="フローチャート: 判断 101"/>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3" name="フローチャート: 判断 102"/>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121138</xdr:rowOff>
    </xdr:from>
    <xdr:to>
      <xdr:col>50</xdr:col>
      <xdr:colOff>165100</xdr:colOff>
      <xdr:row>40</xdr:row>
      <xdr:rowOff>51288</xdr:rowOff>
    </xdr:to>
    <xdr:sp macro="" textlink="">
      <xdr:nvSpPr>
        <xdr:cNvPr id="109" name="楕円 108"/>
        <xdr:cNvSpPr/>
      </xdr:nvSpPr>
      <xdr:spPr>
        <a:xfrm>
          <a:off x="9588500" y="68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89623</xdr:rowOff>
    </xdr:from>
    <xdr:ext cx="469744" cy="259045"/>
    <xdr:sp macro="" textlink="">
      <xdr:nvSpPr>
        <xdr:cNvPr id="110"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1"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42415</xdr:rowOff>
    </xdr:from>
    <xdr:ext cx="469744" cy="259045"/>
    <xdr:sp macro="" textlink="">
      <xdr:nvSpPr>
        <xdr:cNvPr id="112" name="n_1mainValue【道路】&#10;一人当たり延長"/>
        <xdr:cNvSpPr txBox="1"/>
      </xdr:nvSpPr>
      <xdr:spPr>
        <a:xfrm>
          <a:off x="9391727" y="69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3" name="直線コネクタ 12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4" name="テキスト ボックス 12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5" name="直線コネクタ 12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6" name="テキスト ボックス 12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7" name="直線コネクタ 12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8" name="テキスト ボックス 12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9" name="直線コネクタ 12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0" name="テキスト ボックス 12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1" name="直線コネクタ 13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2" name="テキスト ボックス 13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3" name="直線コネクタ 13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4" name="テキスト ボックス 13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38" name="直線コネクタ 137"/>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39"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0" name="直線コネクタ 139"/>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1"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2" name="直線コネクタ 141"/>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3"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44" name="フローチャート: 判断 143"/>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45" name="フローチャート: 判断 144"/>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46" name="フローチャート: 判断 14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152" name="楕円 151"/>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105608</xdr:rowOff>
    </xdr:from>
    <xdr:ext cx="405111" cy="259045"/>
    <xdr:sp macro="" textlink="">
      <xdr:nvSpPr>
        <xdr:cNvPr id="153"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54"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137540</xdr:rowOff>
    </xdr:from>
    <xdr:ext cx="405111" cy="259045"/>
    <xdr:sp macro="" textlink="">
      <xdr:nvSpPr>
        <xdr:cNvPr id="155" name="n_1mainValue【橋りょう・トンネル】&#10;有形固定資産減価償却率"/>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79" name="直線コネクタ 178"/>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0"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1" name="直線コネクタ 180"/>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2"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3" name="直線コネクタ 182"/>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84"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85" name="フローチャート: 判断 184"/>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86" name="フローチャート: 判断 185"/>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87" name="フローチャート: 判断 186"/>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112866</xdr:rowOff>
    </xdr:from>
    <xdr:to>
      <xdr:col>50</xdr:col>
      <xdr:colOff>165100</xdr:colOff>
      <xdr:row>64</xdr:row>
      <xdr:rowOff>43016</xdr:rowOff>
    </xdr:to>
    <xdr:sp macro="" textlink="">
      <xdr:nvSpPr>
        <xdr:cNvPr id="193" name="楕円 192"/>
        <xdr:cNvSpPr/>
      </xdr:nvSpPr>
      <xdr:spPr>
        <a:xfrm>
          <a:off x="9588500" y="109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194"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195"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34143</xdr:rowOff>
    </xdr:from>
    <xdr:ext cx="534377" cy="259045"/>
    <xdr:sp macro="" textlink="">
      <xdr:nvSpPr>
        <xdr:cNvPr id="196" name="n_1mainValue【橋りょう・トンネル】&#10;一人当たり有形固定資産（償却資産）額"/>
        <xdr:cNvSpPr txBox="1"/>
      </xdr:nvSpPr>
      <xdr:spPr>
        <a:xfrm>
          <a:off x="9359411" y="110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7" name="テキスト ボックス 2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9" name="直線コネクタ 2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0" name="テキスト ボックス 2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1" name="直線コネクタ 2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2" name="テキスト ボックス 2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3" name="直線コネクタ 2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4" name="テキスト ボックス 2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5" name="直線コネクタ 2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6" name="テキスト ボックス 2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7" name="直線コネクタ 2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8" name="テキスト ボックス 2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9" name="直線コネクタ 2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0" name="テキスト ボックス 2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54" name="直線コネクタ 253"/>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55"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56" name="直線コネクタ 255"/>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58" name="直線コネクタ 2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59"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60" name="フローチャート: 判断 259"/>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61" name="フローチャート: 判断 260"/>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262" name="フローチャート: 判断 261"/>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268" name="楕円 267"/>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69141</xdr:rowOff>
    </xdr:from>
    <xdr:ext cx="405111" cy="259045"/>
    <xdr:sp macro="" textlink="">
      <xdr:nvSpPr>
        <xdr:cNvPr id="26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27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271"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2" name="直線コネクタ 2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83" name="テキスト ボックス 28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4" name="直線コネクタ 2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85" name="テキスト ボックス 28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6" name="直線コネクタ 2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87" name="テキスト ボックス 28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8" name="直線コネクタ 2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89" name="テキスト ボックス 28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0" name="直線コネクタ 2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91" name="テキスト ボックス 29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3" name="テキスト ボックス 2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295" name="直線コネクタ 29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29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297" name="直線コネクタ 29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29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299" name="直線コネクタ 29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0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01" name="フローチャート: 判断 30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02" name="フローチャート: 判断 30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03" name="フローチャート: 判断 30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309" name="楕円 308"/>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146702</xdr:rowOff>
    </xdr:from>
    <xdr:ext cx="469744" cy="259045"/>
    <xdr:sp macro="" textlink="">
      <xdr:nvSpPr>
        <xdr:cNvPr id="310"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311"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312" name="n_1main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3" name="テキスト ボックス 3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3" name="テキスト ボックス 3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37" name="直線コネクタ 336"/>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38"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39" name="直線コネクタ 338"/>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40"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41" name="直線コネクタ 340"/>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42"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43" name="フローチャート: 判断 34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44" name="フローチャート: 判断 343"/>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345" name="フローチャート: 判断 344"/>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141605</xdr:rowOff>
    </xdr:from>
    <xdr:to>
      <xdr:col>81</xdr:col>
      <xdr:colOff>101600</xdr:colOff>
      <xdr:row>57</xdr:row>
      <xdr:rowOff>71755</xdr:rowOff>
    </xdr:to>
    <xdr:sp macro="" textlink="">
      <xdr:nvSpPr>
        <xdr:cNvPr id="351" name="楕円 350"/>
        <xdr:cNvSpPr/>
      </xdr:nvSpPr>
      <xdr:spPr>
        <a:xfrm>
          <a:off x="15430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17162</xdr:rowOff>
    </xdr:from>
    <xdr:ext cx="405111" cy="259045"/>
    <xdr:sp macro="" textlink="">
      <xdr:nvSpPr>
        <xdr:cNvPr id="352"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353"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88282</xdr:rowOff>
    </xdr:from>
    <xdr:ext cx="405111" cy="259045"/>
    <xdr:sp macro="" textlink="">
      <xdr:nvSpPr>
        <xdr:cNvPr id="354" name="n_1mainValue【学校施設】&#10;有形固定資産減価償却率"/>
        <xdr:cNvSpPr txBox="1"/>
      </xdr:nvSpPr>
      <xdr:spPr>
        <a:xfrm>
          <a:off x="152660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5" name="テキスト ボックス 3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6" name="直線コネクタ 3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7" name="テキスト ボックス 3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8" name="直線コネクタ 3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9" name="テキスト ボックス 3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0" name="直線コネクタ 3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1" name="テキスト ボックス 3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2" name="直線コネクタ 3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3" name="テキスト ボックス 3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377" name="直線コネクタ 376"/>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378"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379" name="直線コネクタ 378"/>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380"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381" name="直線コネクタ 380"/>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382"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383" name="フローチャート: 判断 382"/>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384" name="フローチャート: 判断 383"/>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385" name="フローチャート: 判断 384"/>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6" name="テキスト ボックス 3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7" name="テキスト ボックス 3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8" name="テキスト ボックス 3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9" name="テキスト ボックス 3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0" name="テキスト ボックス 3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120193</xdr:rowOff>
    </xdr:from>
    <xdr:to>
      <xdr:col>112</xdr:col>
      <xdr:colOff>38100</xdr:colOff>
      <xdr:row>63</xdr:row>
      <xdr:rowOff>50343</xdr:rowOff>
    </xdr:to>
    <xdr:sp macro="" textlink="">
      <xdr:nvSpPr>
        <xdr:cNvPr id="391" name="楕円 390"/>
        <xdr:cNvSpPr/>
      </xdr:nvSpPr>
      <xdr:spPr>
        <a:xfrm>
          <a:off x="21272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152823</xdr:rowOff>
    </xdr:from>
    <xdr:ext cx="469744" cy="259045"/>
    <xdr:sp macro="" textlink="">
      <xdr:nvSpPr>
        <xdr:cNvPr id="392"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39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41470</xdr:rowOff>
    </xdr:from>
    <xdr:ext cx="469744" cy="259045"/>
    <xdr:sp macro="" textlink="">
      <xdr:nvSpPr>
        <xdr:cNvPr id="394" name="n_1mainValue【学校施設】&#10;一人当たり面積"/>
        <xdr:cNvSpPr txBox="1"/>
      </xdr:nvSpPr>
      <xdr:spPr>
        <a:xfrm>
          <a:off x="210757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3" name="正方形/長方形 4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4" name="正方形/長方形 4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5" name="正方形/長方形 4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6" name="正方形/長方形 4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7" name="正方形/長方形 4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8" name="正方形/長方形 4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9" name="正方形/長方形 4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1" name="正方形/長方形 4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2" name="正方形/長方形 4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3" name="正方形/長方形 4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4" name="正方形/長方形 4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5" name="正方形/長方形 4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6" name="正方形/長方形 4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7" name="正方形/長方形 4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8" name="正方形/長方形 4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9" name="テキスト ボックス 4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0" name="直線コネクタ 4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21" name="直線コネクタ 4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22" name="テキスト ボックス 42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3" name="直線コネクタ 4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4" name="テキスト ボックス 4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5" name="直線コネクタ 4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6" name="テキスト ボックス 4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7" name="直線コネクタ 4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8" name="テキスト ボックス 4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9" name="直線コネクタ 4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0" name="テキスト ボックス 4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31" name="直線コネクタ 4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32" name="テキスト ボックス 43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3" name="直線コネクタ 4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4" name="テキスト ボックス 43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105</xdr:row>
      <xdr:rowOff>94162</xdr:rowOff>
    </xdr:to>
    <xdr:cxnSp macro="">
      <xdr:nvCxnSpPr>
        <xdr:cNvPr id="436" name="直線コネクタ 435"/>
        <xdr:cNvCxnSpPr/>
      </xdr:nvCxnSpPr>
      <xdr:spPr>
        <a:xfrm flipV="1">
          <a:off x="16318864" y="17090571"/>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97989</xdr:rowOff>
    </xdr:from>
    <xdr:ext cx="405111" cy="259045"/>
    <xdr:sp macro="" textlink="">
      <xdr:nvSpPr>
        <xdr:cNvPr id="437" name="【公民館】&#10;有形固定資産減価償却率最小値テキスト"/>
        <xdr:cNvSpPr txBox="1"/>
      </xdr:nvSpPr>
      <xdr:spPr>
        <a:xfrm>
          <a:off x="16357600" y="1810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94162</xdr:rowOff>
    </xdr:from>
    <xdr:to>
      <xdr:col>86</xdr:col>
      <xdr:colOff>25400</xdr:colOff>
      <xdr:row>105</xdr:row>
      <xdr:rowOff>94162</xdr:rowOff>
    </xdr:to>
    <xdr:cxnSp macro="">
      <xdr:nvCxnSpPr>
        <xdr:cNvPr id="438" name="直線コネクタ 437"/>
        <xdr:cNvCxnSpPr/>
      </xdr:nvCxnSpPr>
      <xdr:spPr>
        <a:xfrm>
          <a:off x="16230600" y="1809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3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0" name="直線コネクタ 43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123026</xdr:rowOff>
    </xdr:from>
    <xdr:ext cx="405111" cy="259045"/>
    <xdr:sp macro="" textlink="">
      <xdr:nvSpPr>
        <xdr:cNvPr id="441" name="【公民館】&#10;有形固定資産減価償却率平均値テキスト"/>
        <xdr:cNvSpPr txBox="1"/>
      </xdr:nvSpPr>
      <xdr:spPr>
        <a:xfrm>
          <a:off x="16357600" y="17610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144599</xdr:rowOff>
    </xdr:from>
    <xdr:to>
      <xdr:col>85</xdr:col>
      <xdr:colOff>177800</xdr:colOff>
      <xdr:row>103</xdr:row>
      <xdr:rowOff>74749</xdr:rowOff>
    </xdr:to>
    <xdr:sp macro="" textlink="">
      <xdr:nvSpPr>
        <xdr:cNvPr id="442" name="フローチャート: 判断 441"/>
        <xdr:cNvSpPr/>
      </xdr:nvSpPr>
      <xdr:spPr>
        <a:xfrm>
          <a:off x="16268700" y="176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2539</xdr:rowOff>
    </xdr:from>
    <xdr:to>
      <xdr:col>81</xdr:col>
      <xdr:colOff>101600</xdr:colOff>
      <xdr:row>103</xdr:row>
      <xdr:rowOff>104139</xdr:rowOff>
    </xdr:to>
    <xdr:sp macro="" textlink="">
      <xdr:nvSpPr>
        <xdr:cNvPr id="443" name="フローチャート: 判断 442"/>
        <xdr:cNvSpPr/>
      </xdr:nvSpPr>
      <xdr:spPr>
        <a:xfrm>
          <a:off x="15430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44" name="フローチャート: 判断 44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5" name="テキスト ボックス 4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6" name="テキスト ボックス 4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7" name="テキスト ボックス 4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8" name="テキスト ボックス 4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9" name="テキスト ボックス 4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450" name="楕円 449"/>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120666</xdr:rowOff>
    </xdr:from>
    <xdr:ext cx="405111" cy="259045"/>
    <xdr:sp macro="" textlink="">
      <xdr:nvSpPr>
        <xdr:cNvPr id="451" name="n_1aveValue【公民館】&#10;有形固定資産減価償却率"/>
        <xdr:cNvSpPr txBox="1"/>
      </xdr:nvSpPr>
      <xdr:spPr>
        <a:xfrm>
          <a:off x="152660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52" name="n_2ave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44648</xdr:rowOff>
    </xdr:from>
    <xdr:ext cx="340478" cy="259045"/>
    <xdr:sp macro="" textlink="">
      <xdr:nvSpPr>
        <xdr:cNvPr id="453" name="n_1mainValue【公民館】&#10;有形固定資産減価償却率"/>
        <xdr:cNvSpPr txBox="1"/>
      </xdr:nvSpPr>
      <xdr:spPr>
        <a:xfrm>
          <a:off x="15298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4" name="正方形/長方形 4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5" name="正方形/長方形 4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6" name="正方形/長方形 4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7" name="正方形/長方形 4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8" name="正方形/長方形 4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9" name="正方形/長方形 4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0" name="正方形/長方形 4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1" name="正方形/長方形 4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2" name="テキスト ボックス 4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3" name="直線コネクタ 4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64" name="直線コネクタ 4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65" name="テキスト ボックス 4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66" name="直線コネクタ 4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67" name="テキスト ボックス 4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68" name="直線コネクタ 4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69" name="テキスト ボックス 4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70" name="直線コネクタ 4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71" name="テキスト ボックス 4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2" name="直線コネクタ 4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3" name="テキスト ボックス 4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475" name="直線コネクタ 474"/>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476"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477" name="直線コネクタ 476"/>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478"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479" name="直線コネクタ 478"/>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480"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481" name="フローチャート: 判断 480"/>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482" name="フローチャート: 判断 481"/>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483" name="フローチャート: 判断 48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4" name="テキスト ボックス 4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5" name="テキスト ボックス 4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6" name="テキスト ボックス 4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7" name="テキスト ボックス 4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8" name="テキスト ボックス 4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155702</xdr:rowOff>
    </xdr:from>
    <xdr:to>
      <xdr:col>112</xdr:col>
      <xdr:colOff>38100</xdr:colOff>
      <xdr:row>107</xdr:row>
      <xdr:rowOff>85852</xdr:rowOff>
    </xdr:to>
    <xdr:sp macro="" textlink="">
      <xdr:nvSpPr>
        <xdr:cNvPr id="489" name="楕円 488"/>
        <xdr:cNvSpPr/>
      </xdr:nvSpPr>
      <xdr:spPr>
        <a:xfrm>
          <a:off x="21272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24655</xdr:rowOff>
    </xdr:from>
    <xdr:ext cx="469744" cy="259045"/>
    <xdr:sp macro="" textlink="">
      <xdr:nvSpPr>
        <xdr:cNvPr id="490"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491"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76979</xdr:rowOff>
    </xdr:from>
    <xdr:ext cx="469744" cy="259045"/>
    <xdr:sp macro="" textlink="">
      <xdr:nvSpPr>
        <xdr:cNvPr id="492" name="n_1mainValue【公民館】&#10;一人当たり面積"/>
        <xdr:cNvSpPr txBox="1"/>
      </xdr:nvSpPr>
      <xdr:spPr>
        <a:xfrm>
          <a:off x="210757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3" name="正方形/長方形 4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4" name="正方形/長方形 4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5" name="テキスト ボックス 4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類似団体と比較して、特に有形固定資産減価償却率が高くなっている施設は、道路、橋りょう、保育所、学校施設であり、特に低くなっている施設は、公民館である。</a:t>
          </a:r>
        </a:p>
        <a:p>
          <a:r>
            <a:rPr kumimoji="1" lang="ja-JP" altLang="en-US" sz="1600">
              <a:latin typeface="ＭＳ Ｐゴシック" panose="020B0600070205080204" pitchFamily="50" charset="-128"/>
              <a:ea typeface="ＭＳ Ｐゴシック" panose="020B0600070205080204" pitchFamily="50" charset="-128"/>
            </a:rPr>
            <a:t>学校施設については、有形固定資産減価償却率</a:t>
          </a:r>
          <a:r>
            <a:rPr kumimoji="1" lang="en-US" altLang="ja-JP" sz="1600">
              <a:latin typeface="ＭＳ Ｐゴシック" panose="020B0600070205080204" pitchFamily="50" charset="-128"/>
              <a:ea typeface="ＭＳ Ｐゴシック" panose="020B0600070205080204" pitchFamily="50" charset="-128"/>
            </a:rPr>
            <a:t>85.9</a:t>
          </a:r>
          <a:r>
            <a:rPr kumimoji="1" lang="ja-JP" altLang="en-US" sz="1600">
              <a:latin typeface="ＭＳ Ｐゴシック" panose="020B0600070205080204" pitchFamily="50" charset="-128"/>
              <a:ea typeface="ＭＳ Ｐゴシック" panose="020B0600070205080204" pitchFamily="50" charset="-128"/>
            </a:rPr>
            <a:t>％となっているが、平成</a:t>
          </a:r>
          <a:r>
            <a:rPr kumimoji="1" lang="en-US" altLang="ja-JP" sz="1600">
              <a:latin typeface="ＭＳ Ｐゴシック" panose="020B0600070205080204" pitchFamily="50" charset="-128"/>
              <a:ea typeface="ＭＳ Ｐゴシック" panose="020B0600070205080204" pitchFamily="50" charset="-128"/>
            </a:rPr>
            <a:t>29</a:t>
          </a:r>
          <a:r>
            <a:rPr kumimoji="1" lang="ja-JP" altLang="en-US" sz="1600">
              <a:latin typeface="ＭＳ Ｐゴシック" panose="020B0600070205080204" pitchFamily="50" charset="-128"/>
              <a:ea typeface="ＭＳ Ｐゴシック" panose="020B0600070205080204" pitchFamily="50" charset="-128"/>
            </a:rPr>
            <a:t>年度までに全小中学校の大規模改修を完了し、老朽化対策に取り組んでいる。</a:t>
          </a:r>
        </a:p>
        <a:p>
          <a:r>
            <a:rPr kumimoji="1" lang="ja-JP" altLang="en-US" sz="1600">
              <a:latin typeface="ＭＳ Ｐゴシック" panose="020B0600070205080204" pitchFamily="50" charset="-128"/>
              <a:ea typeface="ＭＳ Ｐゴシック" panose="020B0600070205080204" pitchFamily="50" charset="-128"/>
            </a:rPr>
            <a:t>公民館については、平成</a:t>
          </a:r>
          <a:r>
            <a:rPr kumimoji="1" lang="en-US" altLang="ja-JP" sz="1600">
              <a:latin typeface="ＭＳ Ｐゴシック" panose="020B0600070205080204" pitchFamily="50" charset="-128"/>
              <a:ea typeface="ＭＳ Ｐゴシック" panose="020B0600070205080204" pitchFamily="50" charset="-128"/>
            </a:rPr>
            <a:t>27</a:t>
          </a:r>
          <a:r>
            <a:rPr kumimoji="1" lang="ja-JP" altLang="en-US" sz="1600">
              <a:latin typeface="ＭＳ Ｐゴシック" panose="020B0600070205080204" pitchFamily="50" charset="-128"/>
              <a:ea typeface="ＭＳ Ｐゴシック" panose="020B0600070205080204" pitchFamily="50" charset="-128"/>
            </a:rPr>
            <a:t>年度に中央公民館の建替えを実施したため、有形固定資産減価償却率が低くなっている。これに伴い、一人当たり面積についても若干ではあるが減少しており、今後の維持管理費用の減少も見込んでいる。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0" name="楕円 69"/>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132097</xdr:rowOff>
    </xdr:from>
    <xdr:ext cx="405111" cy="259045"/>
    <xdr:sp macro="" textlink="">
      <xdr:nvSpPr>
        <xdr:cNvPr id="71" name="n_1mainValue【図書館】&#10;有形固定資産減価償却率"/>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3" name="直線コネクタ 92"/>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5" name="直線コネクタ 9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6"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97" name="直線コネクタ 96"/>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98"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99" name="フローチャート: 判断 98"/>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0" name="フローチャート: 判断 99"/>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1"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2" name="フローチャート: 判断 101"/>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3"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09" name="楕円 108"/>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19829</xdr:rowOff>
    </xdr:from>
    <xdr:ext cx="469744" cy="259045"/>
    <xdr:sp macro="" textlink="">
      <xdr:nvSpPr>
        <xdr:cNvPr id="110"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36" name="直線コネクタ 135"/>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37"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38" name="直線コネクタ 137"/>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39"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0" name="直線コネクタ 13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1"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2" name="フローチャート: 判断 141"/>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3" name="フローチャート: 判断 142"/>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44"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45" name="フローチャート: 判断 144"/>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46"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122283</xdr:rowOff>
    </xdr:from>
    <xdr:to>
      <xdr:col>20</xdr:col>
      <xdr:colOff>38100</xdr:colOff>
      <xdr:row>57</xdr:row>
      <xdr:rowOff>52433</xdr:rowOff>
    </xdr:to>
    <xdr:sp macro="" textlink="">
      <xdr:nvSpPr>
        <xdr:cNvPr id="152" name="楕円 151"/>
        <xdr:cNvSpPr/>
      </xdr:nvSpPr>
      <xdr:spPr>
        <a:xfrm>
          <a:off x="3746500" y="97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68960</xdr:rowOff>
    </xdr:from>
    <xdr:ext cx="405111" cy="259045"/>
    <xdr:sp macro="" textlink="">
      <xdr:nvSpPr>
        <xdr:cNvPr id="153" name="n_1mainValue【体育館・プール】&#10;有形固定資産減価償却率"/>
        <xdr:cNvSpPr txBox="1"/>
      </xdr:nvSpPr>
      <xdr:spPr>
        <a:xfrm>
          <a:off x="3582044" y="949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77" name="直線コネクタ 176"/>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7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79" name="直線コネクタ 17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0"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81" name="直線コネクタ 180"/>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82"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83" name="フローチャート: 判断 182"/>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84" name="フローチャート: 判断 183"/>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8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86" name="フローチャート: 判断 18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8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170180</xdr:rowOff>
    </xdr:from>
    <xdr:to>
      <xdr:col>50</xdr:col>
      <xdr:colOff>165100</xdr:colOff>
      <xdr:row>61</xdr:row>
      <xdr:rowOff>100330</xdr:rowOff>
    </xdr:to>
    <xdr:sp macro="" textlink="">
      <xdr:nvSpPr>
        <xdr:cNvPr id="193" name="楕円 192"/>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91457</xdr:rowOff>
    </xdr:from>
    <xdr:ext cx="469744" cy="259045"/>
    <xdr:sp macro="" textlink="">
      <xdr:nvSpPr>
        <xdr:cNvPr id="194" name="n_1mainValue【体育館・プール】&#10;一人当たり面積"/>
        <xdr:cNvSpPr txBox="1"/>
      </xdr:nvSpPr>
      <xdr:spPr>
        <a:xfrm>
          <a:off x="93917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13" name="テキスト ボックス 21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17" name="直線コネクタ 216"/>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18"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19" name="直線コネクタ 218"/>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2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21" name="直線コネクタ 22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22"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23" name="フローチャート: 判断 222"/>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24" name="フローチャート: 判断 223"/>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25"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26" name="フローチャート: 判断 225"/>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160290</xdr:rowOff>
    </xdr:from>
    <xdr:ext cx="405111" cy="259045"/>
    <xdr:sp macro="" textlink="">
      <xdr:nvSpPr>
        <xdr:cNvPr id="227"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17018</xdr:rowOff>
    </xdr:from>
    <xdr:to>
      <xdr:col>20</xdr:col>
      <xdr:colOff>38100</xdr:colOff>
      <xdr:row>85</xdr:row>
      <xdr:rowOff>118618</xdr:rowOff>
    </xdr:to>
    <xdr:sp macro="" textlink="">
      <xdr:nvSpPr>
        <xdr:cNvPr id="233" name="楕円 232"/>
        <xdr:cNvSpPr/>
      </xdr:nvSpPr>
      <xdr:spPr>
        <a:xfrm>
          <a:off x="3746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109745</xdr:rowOff>
    </xdr:from>
    <xdr:ext cx="405111" cy="259045"/>
    <xdr:sp macro="" textlink="">
      <xdr:nvSpPr>
        <xdr:cNvPr id="234" name="n_1mainValue【福祉施設】&#10;有形固定資産減価償却率"/>
        <xdr:cNvSpPr txBox="1"/>
      </xdr:nvSpPr>
      <xdr:spPr>
        <a:xfrm>
          <a:off x="3582044" y="1468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5" name="直線コネクタ 24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46" name="テキスト ボックス 24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47" name="直線コネクタ 24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48" name="テキスト ボックス 24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49" name="直線コネクタ 24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0" name="テキスト ボックス 24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1" name="直線コネクタ 25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2" name="テキスト ボックス 25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56" name="直線コネクタ 25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5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58" name="直線コネクタ 25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5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60" name="直線コネクタ 25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61"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62" name="フローチャート: 判断 26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63" name="フローチャート: 判断 26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64"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65" name="フローチャート: 判断 264"/>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66"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147320</xdr:rowOff>
    </xdr:from>
    <xdr:to>
      <xdr:col>50</xdr:col>
      <xdr:colOff>165100</xdr:colOff>
      <xdr:row>81</xdr:row>
      <xdr:rowOff>77470</xdr:rowOff>
    </xdr:to>
    <xdr:sp macro="" textlink="">
      <xdr:nvSpPr>
        <xdr:cNvPr id="272" name="楕円 271"/>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93997</xdr:rowOff>
    </xdr:from>
    <xdr:ext cx="469744" cy="259045"/>
    <xdr:sp macro="" textlink="">
      <xdr:nvSpPr>
        <xdr:cNvPr id="273" name="n_1mainValue【福祉施設】&#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16" name="直線コネクタ 3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17" name="テキスト ボックス 3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8" name="直線コネクタ 3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9" name="テキスト ボックス 3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0" name="直線コネクタ 3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1" name="テキスト ボックス 3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2" name="直線コネクタ 3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3" name="テキスト ボックス 3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4" name="直線コネクタ 3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5" name="テキスト ボックス 3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6" name="直線コネクタ 3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27" name="テキスト ボックス 3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29" name="テキスト ボックス 3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133894</xdr:rowOff>
    </xdr:from>
    <xdr:to>
      <xdr:col>85</xdr:col>
      <xdr:colOff>126364</xdr:colOff>
      <xdr:row>62</xdr:row>
      <xdr:rowOff>68580</xdr:rowOff>
    </xdr:to>
    <xdr:cxnSp macro="">
      <xdr:nvCxnSpPr>
        <xdr:cNvPr id="331" name="直線コネクタ 330"/>
        <xdr:cNvCxnSpPr/>
      </xdr:nvCxnSpPr>
      <xdr:spPr>
        <a:xfrm flipV="1">
          <a:off x="16318864" y="9563644"/>
          <a:ext cx="0" cy="113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72407</xdr:rowOff>
    </xdr:from>
    <xdr:ext cx="405111" cy="259045"/>
    <xdr:sp macro="" textlink="">
      <xdr:nvSpPr>
        <xdr:cNvPr id="332" name="【保健センター・保健所】&#10;有形固定資産減価償却率最小値テキスト"/>
        <xdr:cNvSpPr txBox="1"/>
      </xdr:nvSpPr>
      <xdr:spPr>
        <a:xfrm>
          <a:off x="16357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68580</xdr:rowOff>
    </xdr:from>
    <xdr:to>
      <xdr:col>86</xdr:col>
      <xdr:colOff>25400</xdr:colOff>
      <xdr:row>62</xdr:row>
      <xdr:rowOff>68580</xdr:rowOff>
    </xdr:to>
    <xdr:cxnSp macro="">
      <xdr:nvCxnSpPr>
        <xdr:cNvPr id="333" name="直線コネクタ 332"/>
        <xdr:cNvCxnSpPr/>
      </xdr:nvCxnSpPr>
      <xdr:spPr>
        <a:xfrm>
          <a:off x="16230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80571</xdr:rowOff>
    </xdr:from>
    <xdr:ext cx="405111" cy="259045"/>
    <xdr:sp macro="" textlink="">
      <xdr:nvSpPr>
        <xdr:cNvPr id="334" name="【保健センター・保健所】&#10;有形固定資産減価償却率最大値テキスト"/>
        <xdr:cNvSpPr txBox="1"/>
      </xdr:nvSpPr>
      <xdr:spPr>
        <a:xfrm>
          <a:off x="16357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133894</xdr:rowOff>
    </xdr:from>
    <xdr:to>
      <xdr:col>86</xdr:col>
      <xdr:colOff>25400</xdr:colOff>
      <xdr:row>55</xdr:row>
      <xdr:rowOff>133894</xdr:rowOff>
    </xdr:to>
    <xdr:cxnSp macro="">
      <xdr:nvCxnSpPr>
        <xdr:cNvPr id="335" name="直線コネクタ 334"/>
        <xdr:cNvCxnSpPr/>
      </xdr:nvCxnSpPr>
      <xdr:spPr>
        <a:xfrm>
          <a:off x="16230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100710</xdr:rowOff>
    </xdr:from>
    <xdr:ext cx="405111" cy="259045"/>
    <xdr:sp macro="" textlink="">
      <xdr:nvSpPr>
        <xdr:cNvPr id="336" name="【保健センター・保健所】&#10;有形固定資産減価償却率平均値テキスト"/>
        <xdr:cNvSpPr txBox="1"/>
      </xdr:nvSpPr>
      <xdr:spPr>
        <a:xfrm>
          <a:off x="1635760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122283</xdr:rowOff>
    </xdr:from>
    <xdr:to>
      <xdr:col>85</xdr:col>
      <xdr:colOff>177800</xdr:colOff>
      <xdr:row>60</xdr:row>
      <xdr:rowOff>52433</xdr:rowOff>
    </xdr:to>
    <xdr:sp macro="" textlink="">
      <xdr:nvSpPr>
        <xdr:cNvPr id="337" name="フローチャート: 判断 336"/>
        <xdr:cNvSpPr/>
      </xdr:nvSpPr>
      <xdr:spPr>
        <a:xfrm>
          <a:off x="162687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38" name="フローチャート: 判断 337"/>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339"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107587</xdr:rowOff>
    </xdr:from>
    <xdr:to>
      <xdr:col>76</xdr:col>
      <xdr:colOff>165100</xdr:colOff>
      <xdr:row>61</xdr:row>
      <xdr:rowOff>37737</xdr:rowOff>
    </xdr:to>
    <xdr:sp macro="" textlink="">
      <xdr:nvSpPr>
        <xdr:cNvPr id="340" name="フローチャート: 判断 339"/>
        <xdr:cNvSpPr/>
      </xdr:nvSpPr>
      <xdr:spPr>
        <a:xfrm>
          <a:off x="14541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54264</xdr:rowOff>
    </xdr:from>
    <xdr:ext cx="405111" cy="259045"/>
    <xdr:sp macro="" textlink="">
      <xdr:nvSpPr>
        <xdr:cNvPr id="341" name="n_2aveValue【保健センター・保健所】&#10;有形固定資産減価償却率"/>
        <xdr:cNvSpPr txBox="1"/>
      </xdr:nvSpPr>
      <xdr:spPr>
        <a:xfrm>
          <a:off x="14389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47172</xdr:rowOff>
    </xdr:from>
    <xdr:to>
      <xdr:col>81</xdr:col>
      <xdr:colOff>101600</xdr:colOff>
      <xdr:row>64</xdr:row>
      <xdr:rowOff>148772</xdr:rowOff>
    </xdr:to>
    <xdr:sp macro="" textlink="">
      <xdr:nvSpPr>
        <xdr:cNvPr id="347" name="楕円 346"/>
        <xdr:cNvSpPr/>
      </xdr:nvSpPr>
      <xdr:spPr>
        <a:xfrm>
          <a:off x="15430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64</xdr:row>
      <xdr:rowOff>139899</xdr:rowOff>
    </xdr:from>
    <xdr:ext cx="340478" cy="259045"/>
    <xdr:sp macro="" textlink="">
      <xdr:nvSpPr>
        <xdr:cNvPr id="348" name="n_1mainValue【保健センター・保健所】&#10;有形固定資産減価償却率"/>
        <xdr:cNvSpPr txBox="1"/>
      </xdr:nvSpPr>
      <xdr:spPr>
        <a:xfrm>
          <a:off x="15298361" y="1111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7" name="テキスト ボックス 3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8" name="直線コネクタ 3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59" name="直線コネクタ 35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0" name="テキスト ボックス 35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61" name="直線コネクタ 36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62" name="テキスト ボックス 36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63" name="直線コネクタ 36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64" name="テキスト ボックス 36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65" name="直線コネクタ 36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6" name="テキスト ボックス 36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7" name="直線コネクタ 36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8" name="テキスト ボックス 36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9" name="直線コネクタ 36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0" name="テキスト ボックス 36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74" name="直線コネクタ 373"/>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75"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76" name="直線コネクタ 375"/>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77"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378" name="直線コネクタ 377"/>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379"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380" name="フローチャート: 判断 379"/>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381" name="フローチャート: 判断 380"/>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382"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383" name="フローチャート: 判断 382"/>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38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390" name="楕円 389"/>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110507</xdr:rowOff>
    </xdr:from>
    <xdr:ext cx="469744" cy="259045"/>
    <xdr:sp macro="" textlink="">
      <xdr:nvSpPr>
        <xdr:cNvPr id="391"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17" name="直線コネクタ 416"/>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1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19" name="直線コネクタ 41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2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1" name="直線コネクタ 42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22"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23" name="フローチャート: 判断 422"/>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24" name="フローチャート: 判断 423"/>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425"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26" name="フローチャート: 判断 425"/>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27"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99968</xdr:rowOff>
    </xdr:from>
    <xdr:to>
      <xdr:col>81</xdr:col>
      <xdr:colOff>101600</xdr:colOff>
      <xdr:row>80</xdr:row>
      <xdr:rowOff>30118</xdr:rowOff>
    </xdr:to>
    <xdr:sp macro="" textlink="">
      <xdr:nvSpPr>
        <xdr:cNvPr id="433" name="楕円 432"/>
        <xdr:cNvSpPr/>
      </xdr:nvSpPr>
      <xdr:spPr>
        <a:xfrm>
          <a:off x="1543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46645</xdr:rowOff>
    </xdr:from>
    <xdr:ext cx="405111" cy="259045"/>
    <xdr:sp macro="" textlink="">
      <xdr:nvSpPr>
        <xdr:cNvPr id="434" name="n_1mainValue【消防施設】&#10;有形固定資産減価償却率"/>
        <xdr:cNvSpPr txBox="1"/>
      </xdr:nvSpPr>
      <xdr:spPr>
        <a:xfrm>
          <a:off x="15266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5" name="直線コネクタ 44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6" name="テキスト ボックス 44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47" name="直線コネクタ 44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48" name="テキスト ボックス 44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49" name="直線コネクタ 44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0" name="テキスト ボックス 44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1" name="直線コネクタ 45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2" name="テキスト ボックス 45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3" name="直線コネクタ 4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4" name="テキスト ボックス 4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56" name="直線コネクタ 455"/>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57"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58" name="直線コネクタ 457"/>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59"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60" name="直線コネクタ 45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61"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62" name="フローチャート: 判断 461"/>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63" name="フローチャート: 判断 462"/>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464"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65" name="フローチャート: 判断 46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66"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7" name="テキスト ボックス 4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8" name="テキスト ボックス 4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9" name="テキスト ボックス 4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0" name="テキスト ボックス 4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1" name="テキスト ボックス 4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81026</xdr:rowOff>
    </xdr:from>
    <xdr:to>
      <xdr:col>112</xdr:col>
      <xdr:colOff>38100</xdr:colOff>
      <xdr:row>82</xdr:row>
      <xdr:rowOff>11176</xdr:rowOff>
    </xdr:to>
    <xdr:sp macro="" textlink="">
      <xdr:nvSpPr>
        <xdr:cNvPr id="472" name="楕円 471"/>
        <xdr:cNvSpPr/>
      </xdr:nvSpPr>
      <xdr:spPr>
        <a:xfrm>
          <a:off x="21272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27703</xdr:rowOff>
    </xdr:from>
    <xdr:ext cx="469744" cy="259045"/>
    <xdr:sp macro="" textlink="">
      <xdr:nvSpPr>
        <xdr:cNvPr id="473" name="n_1mainValue【消防施設】&#10;一人当たり面積"/>
        <xdr:cNvSpPr txBox="1"/>
      </xdr:nvSpPr>
      <xdr:spPr>
        <a:xfrm>
          <a:off x="210757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4" name="正方形/長方形 4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5" name="正方形/長方形 4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6" name="正方形/長方形 4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7" name="正方形/長方形 4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8" name="正方形/長方形 4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9" name="正方形/長方形 4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0" name="正方形/長方形 4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1" name="正方形/長方形 4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2" name="テキスト ボックス 4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3" name="直線コネクタ 4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4" name="直線コネクタ 4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5" name="テキスト ボックス 4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6" name="直線コネクタ 4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7" name="テキスト ボックス 4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8" name="直線コネクタ 4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9" name="テキスト ボックス 4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0" name="直線コネクタ 4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1" name="テキスト ボックス 4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2" name="直線コネクタ 4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3" name="テキスト ボックス 4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4" name="直線コネクタ 4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5" name="テキスト ボックス 4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499" name="直線コネクタ 498"/>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1" name="直線コネクタ 5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02"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03" name="直線コネクタ 502"/>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04"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05" name="フローチャート: 判断 504"/>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06" name="フローチャート: 判断 505"/>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507"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08" name="フローチャート: 判断 507"/>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09"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515" name="楕円 514"/>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109</xdr:row>
      <xdr:rowOff>44648</xdr:rowOff>
    </xdr:from>
    <xdr:ext cx="340478" cy="259045"/>
    <xdr:sp macro="" textlink="">
      <xdr:nvSpPr>
        <xdr:cNvPr id="516" name="n_1mainValue【庁舎】&#10;有形固定資産減価償却率"/>
        <xdr:cNvSpPr txBox="1"/>
      </xdr:nvSpPr>
      <xdr:spPr>
        <a:xfrm>
          <a:off x="15298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7" name="直線コネクタ 5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8" name="テキスト ボックス 5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9" name="直線コネクタ 5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0" name="テキスト ボックス 5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1" name="直線コネクタ 5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2" name="テキスト ボックス 5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3" name="直線コネクタ 5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4" name="テキスト ボックス 5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5" name="直線コネクタ 5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6" name="テキスト ボックス 5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7" name="直線コネクタ 5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8" name="テキスト ボックス 5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42" name="直線コネクタ 541"/>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43"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44" name="直線コネクタ 543"/>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45"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46" name="直線コネクタ 545"/>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47"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48" name="フローチャート: 判断 547"/>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49" name="フローチャート: 判断 548"/>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550"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51" name="フローチャート: 判断 550"/>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552"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123916</xdr:rowOff>
    </xdr:from>
    <xdr:to>
      <xdr:col>112</xdr:col>
      <xdr:colOff>38100</xdr:colOff>
      <xdr:row>108</xdr:row>
      <xdr:rowOff>54066</xdr:rowOff>
    </xdr:to>
    <xdr:sp macro="" textlink="">
      <xdr:nvSpPr>
        <xdr:cNvPr id="558" name="楕円 557"/>
        <xdr:cNvSpPr/>
      </xdr:nvSpPr>
      <xdr:spPr>
        <a:xfrm>
          <a:off x="21272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45193</xdr:rowOff>
    </xdr:from>
    <xdr:ext cx="469744" cy="259045"/>
    <xdr:sp macro="" textlink="">
      <xdr:nvSpPr>
        <xdr:cNvPr id="559" name="n_1mainValue【庁舎】&#10;一人当たり面積"/>
        <xdr:cNvSpPr txBox="1"/>
      </xdr:nvSpPr>
      <xdr:spPr>
        <a:xfrm>
          <a:off x="210757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保健センター、庁舎</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については、有形固定資産減価償却率</a:t>
          </a:r>
          <a:r>
            <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68.0</a:t>
          </a:r>
          <a:r>
            <a:rPr kumimoji="1" lang="ja-JP"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％となっているが、</a:t>
          </a:r>
          <a:r>
            <a:rPr kumimoji="1" lang="ja-JP" altLang="en-US" sz="16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公共施設等総合管理計画に基づき、今後、老朽化対策に積極的に取り組んでいく。</a:t>
          </a:r>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保健センター、庁舎については、平成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年度に中央公民館</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保健センター、庁舎</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の総合施設として</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建替えを実施したため、有形固定資産減価償却率が低くなっている。これに伴い、一人当たり面積についても若干ではあるが減少しており、今後の維持管理費用の減少も見込んでいる。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類似団体、全国、県平均を上回り、引き続き高い財政力を堅持し、前年度からさらに</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福祉費の増により、基準財政需要額は増加することとなったが、町税及び地方消費税交付金の増により基準財政収入額が基準財政需要額以上の伸び率で増加することとなったため、財政力指数としては上昇する結果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flipV="1">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73378</xdr:rowOff>
    </xdr:from>
    <xdr:to>
      <xdr:col>19</xdr:col>
      <xdr:colOff>133350</xdr:colOff>
      <xdr:row>40</xdr:row>
      <xdr:rowOff>86783</xdr:rowOff>
    </xdr:to>
    <xdr:cxnSp macro="">
      <xdr:nvCxnSpPr>
        <xdr:cNvPr id="72" name="直線コネクタ 71"/>
        <xdr:cNvCxnSpPr/>
      </xdr:nvCxnSpPr>
      <xdr:spPr>
        <a:xfrm flipV="1">
          <a:off x="3225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類似団体、全国、県平均を下回る結果となったが、前年度と比較して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する結果となった。これは、町税の増により経常経費一般財源総額が増えたにもかかわらず、各種業務委託などの物件費、社会保障関係経費などの扶助費、起債の償還である公債費など義務的経費の増により経常経費充当一般財源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引き続き、公債費や物件費の抑制や事業の見直しなどにより、指標の改善に努める。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128905</xdr:rowOff>
    </xdr:from>
    <xdr:to>
      <xdr:col>23</xdr:col>
      <xdr:colOff>133350</xdr:colOff>
      <xdr:row>62</xdr:row>
      <xdr:rowOff>132927</xdr:rowOff>
    </xdr:to>
    <xdr:cxnSp macro="">
      <xdr:nvCxnSpPr>
        <xdr:cNvPr id="132" name="直線コネクタ 131"/>
        <xdr:cNvCxnSpPr/>
      </xdr:nvCxnSpPr>
      <xdr:spPr>
        <a:xfrm>
          <a:off x="4114800" y="1075880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62</xdr:row>
      <xdr:rowOff>128905</xdr:rowOff>
    </xdr:to>
    <xdr:cxnSp macro="">
      <xdr:nvCxnSpPr>
        <xdr:cNvPr id="135" name="直線コネクタ 134"/>
        <xdr:cNvCxnSpPr/>
      </xdr:nvCxnSpPr>
      <xdr:spPr>
        <a:xfrm>
          <a:off x="3225800" y="10449137"/>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62</xdr:row>
      <xdr:rowOff>20320</xdr:rowOff>
    </xdr:to>
    <xdr:cxnSp macro="">
      <xdr:nvCxnSpPr>
        <xdr:cNvPr id="138" name="直線コネクタ 137"/>
        <xdr:cNvCxnSpPr/>
      </xdr:nvCxnSpPr>
      <xdr:spPr>
        <a:xfrm flipV="1">
          <a:off x="2336800" y="104491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99271</xdr:rowOff>
    </xdr:from>
    <xdr:to>
      <xdr:col>11</xdr:col>
      <xdr:colOff>31750</xdr:colOff>
      <xdr:row>62</xdr:row>
      <xdr:rowOff>20320</xdr:rowOff>
    </xdr:to>
    <xdr:cxnSp macro="">
      <xdr:nvCxnSpPr>
        <xdr:cNvPr id="141" name="直線コネクタ 140"/>
        <xdr:cNvCxnSpPr/>
      </xdr:nvCxnSpPr>
      <xdr:spPr>
        <a:xfrm>
          <a:off x="1447800" y="10557721"/>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3" name="テキスト ボックス 142"/>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1" name="楕円 150"/>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2"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78105</xdr:rowOff>
    </xdr:from>
    <xdr:to>
      <xdr:col>19</xdr:col>
      <xdr:colOff>184150</xdr:colOff>
      <xdr:row>63</xdr:row>
      <xdr:rowOff>8255</xdr:rowOff>
    </xdr:to>
    <xdr:sp macro="" textlink="">
      <xdr:nvSpPr>
        <xdr:cNvPr id="153" name="楕円 152"/>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18432</xdr:rowOff>
    </xdr:from>
    <xdr:ext cx="736600" cy="259045"/>
    <xdr:sp macro="" textlink="">
      <xdr:nvSpPr>
        <xdr:cNvPr id="154" name="テキスト ボックス 153"/>
        <xdr:cNvSpPr txBox="1"/>
      </xdr:nvSpPr>
      <xdr:spPr>
        <a:xfrm>
          <a:off x="3733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5" name="楕円 154"/>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6" name="テキスト ボックス 155"/>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7" name="楕円 156"/>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58" name="テキスト ボックス 157"/>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48471</xdr:rowOff>
    </xdr:from>
    <xdr:to>
      <xdr:col>7</xdr:col>
      <xdr:colOff>31750</xdr:colOff>
      <xdr:row>61</xdr:row>
      <xdr:rowOff>150071</xdr:rowOff>
    </xdr:to>
    <xdr:sp macro="" textlink="">
      <xdr:nvSpPr>
        <xdr:cNvPr id="159" name="楕円 158"/>
        <xdr:cNvSpPr/>
      </xdr:nvSpPr>
      <xdr:spPr>
        <a:xfrm>
          <a:off x="1397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160248</xdr:rowOff>
    </xdr:from>
    <xdr:ext cx="762000" cy="259045"/>
    <xdr:sp macro="" textlink="">
      <xdr:nvSpPr>
        <xdr:cNvPr id="160" name="テキスト ボックス 159"/>
        <xdr:cNvSpPr txBox="1"/>
      </xdr:nvSpPr>
      <xdr:spPr>
        <a:xfrm>
          <a:off x="1066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類似団体、全国、県平均を下回っている要因としては、ごみ処理業務や消防業務を一部事務組合及び広域連合で実施していることが挙げられる。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今後も職員定数の適正化など、行財政改革を継続し、さらなる改善を図っていく。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112564</xdr:rowOff>
    </xdr:from>
    <xdr:to>
      <xdr:col>23</xdr:col>
      <xdr:colOff>133350</xdr:colOff>
      <xdr:row>82</xdr:row>
      <xdr:rowOff>132054</xdr:rowOff>
    </xdr:to>
    <xdr:cxnSp macro="">
      <xdr:nvCxnSpPr>
        <xdr:cNvPr id="195" name="直線コネクタ 194"/>
        <xdr:cNvCxnSpPr/>
      </xdr:nvCxnSpPr>
      <xdr:spPr>
        <a:xfrm>
          <a:off x="4114800" y="14171464"/>
          <a:ext cx="838200" cy="1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58313</xdr:rowOff>
    </xdr:from>
    <xdr:to>
      <xdr:col>19</xdr:col>
      <xdr:colOff>133350</xdr:colOff>
      <xdr:row>82</xdr:row>
      <xdr:rowOff>112564</xdr:rowOff>
    </xdr:to>
    <xdr:cxnSp macro="">
      <xdr:nvCxnSpPr>
        <xdr:cNvPr id="198" name="直線コネクタ 197"/>
        <xdr:cNvCxnSpPr/>
      </xdr:nvCxnSpPr>
      <xdr:spPr>
        <a:xfrm>
          <a:off x="3225800" y="14117213"/>
          <a:ext cx="889000" cy="5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20501</xdr:rowOff>
    </xdr:from>
    <xdr:to>
      <xdr:col>15</xdr:col>
      <xdr:colOff>82550</xdr:colOff>
      <xdr:row>82</xdr:row>
      <xdr:rowOff>58313</xdr:rowOff>
    </xdr:to>
    <xdr:cxnSp macro="">
      <xdr:nvCxnSpPr>
        <xdr:cNvPr id="201" name="直線コネクタ 200"/>
        <xdr:cNvCxnSpPr/>
      </xdr:nvCxnSpPr>
      <xdr:spPr>
        <a:xfrm>
          <a:off x="2336800" y="14079401"/>
          <a:ext cx="889000" cy="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156012</xdr:rowOff>
    </xdr:from>
    <xdr:to>
      <xdr:col>11</xdr:col>
      <xdr:colOff>31750</xdr:colOff>
      <xdr:row>82</xdr:row>
      <xdr:rowOff>20501</xdr:rowOff>
    </xdr:to>
    <xdr:cxnSp macro="">
      <xdr:nvCxnSpPr>
        <xdr:cNvPr id="204" name="直線コネクタ 203"/>
        <xdr:cNvCxnSpPr/>
      </xdr:nvCxnSpPr>
      <xdr:spPr>
        <a:xfrm>
          <a:off x="1447800" y="14043462"/>
          <a:ext cx="889000" cy="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81254</xdr:rowOff>
    </xdr:from>
    <xdr:to>
      <xdr:col>23</xdr:col>
      <xdr:colOff>184150</xdr:colOff>
      <xdr:row>83</xdr:row>
      <xdr:rowOff>11404</xdr:rowOff>
    </xdr:to>
    <xdr:sp macro="" textlink="">
      <xdr:nvSpPr>
        <xdr:cNvPr id="214" name="楕円 213"/>
        <xdr:cNvSpPr/>
      </xdr:nvSpPr>
      <xdr:spPr>
        <a:xfrm>
          <a:off x="4902200" y="141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97781</xdr:rowOff>
    </xdr:from>
    <xdr:ext cx="762000" cy="259045"/>
    <xdr:sp macro="" textlink="">
      <xdr:nvSpPr>
        <xdr:cNvPr id="215" name="人件費・物件費等の状況該当値テキスト"/>
        <xdr:cNvSpPr txBox="1"/>
      </xdr:nvSpPr>
      <xdr:spPr>
        <a:xfrm>
          <a:off x="5041900" y="139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61764</xdr:rowOff>
    </xdr:from>
    <xdr:to>
      <xdr:col>19</xdr:col>
      <xdr:colOff>184150</xdr:colOff>
      <xdr:row>82</xdr:row>
      <xdr:rowOff>163364</xdr:rowOff>
    </xdr:to>
    <xdr:sp macro="" textlink="">
      <xdr:nvSpPr>
        <xdr:cNvPr id="216" name="楕円 215"/>
        <xdr:cNvSpPr/>
      </xdr:nvSpPr>
      <xdr:spPr>
        <a:xfrm>
          <a:off x="4064000" y="1412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2091</xdr:rowOff>
    </xdr:from>
    <xdr:ext cx="736600" cy="259045"/>
    <xdr:sp macro="" textlink="">
      <xdr:nvSpPr>
        <xdr:cNvPr id="217" name="テキスト ボックス 216"/>
        <xdr:cNvSpPr txBox="1"/>
      </xdr:nvSpPr>
      <xdr:spPr>
        <a:xfrm>
          <a:off x="3733800" y="13889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7513</xdr:rowOff>
    </xdr:from>
    <xdr:to>
      <xdr:col>15</xdr:col>
      <xdr:colOff>133350</xdr:colOff>
      <xdr:row>82</xdr:row>
      <xdr:rowOff>109113</xdr:rowOff>
    </xdr:to>
    <xdr:sp macro="" textlink="">
      <xdr:nvSpPr>
        <xdr:cNvPr id="218" name="楕円 217"/>
        <xdr:cNvSpPr/>
      </xdr:nvSpPr>
      <xdr:spPr>
        <a:xfrm>
          <a:off x="3175000" y="140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119290</xdr:rowOff>
    </xdr:from>
    <xdr:ext cx="762000" cy="259045"/>
    <xdr:sp macro="" textlink="">
      <xdr:nvSpPr>
        <xdr:cNvPr id="219" name="テキスト ボックス 218"/>
        <xdr:cNvSpPr txBox="1"/>
      </xdr:nvSpPr>
      <xdr:spPr>
        <a:xfrm>
          <a:off x="2844800" y="1383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141151</xdr:rowOff>
    </xdr:from>
    <xdr:to>
      <xdr:col>11</xdr:col>
      <xdr:colOff>82550</xdr:colOff>
      <xdr:row>82</xdr:row>
      <xdr:rowOff>71301</xdr:rowOff>
    </xdr:to>
    <xdr:sp macro="" textlink="">
      <xdr:nvSpPr>
        <xdr:cNvPr id="220" name="楕円 219"/>
        <xdr:cNvSpPr/>
      </xdr:nvSpPr>
      <xdr:spPr>
        <a:xfrm>
          <a:off x="2286000" y="1402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81478</xdr:rowOff>
    </xdr:from>
    <xdr:ext cx="762000" cy="259045"/>
    <xdr:sp macro="" textlink="">
      <xdr:nvSpPr>
        <xdr:cNvPr id="221" name="テキスト ボックス 220"/>
        <xdr:cNvSpPr txBox="1"/>
      </xdr:nvSpPr>
      <xdr:spPr>
        <a:xfrm>
          <a:off x="1955800" y="1379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105212</xdr:rowOff>
    </xdr:from>
    <xdr:to>
      <xdr:col>7</xdr:col>
      <xdr:colOff>31750</xdr:colOff>
      <xdr:row>82</xdr:row>
      <xdr:rowOff>35362</xdr:rowOff>
    </xdr:to>
    <xdr:sp macro="" textlink="">
      <xdr:nvSpPr>
        <xdr:cNvPr id="222" name="楕円 221"/>
        <xdr:cNvSpPr/>
      </xdr:nvSpPr>
      <xdr:spPr>
        <a:xfrm>
          <a:off x="1397000" y="139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45539</xdr:rowOff>
    </xdr:from>
    <xdr:ext cx="762000" cy="259045"/>
    <xdr:sp macro="" textlink="">
      <xdr:nvSpPr>
        <xdr:cNvPr id="223" name="テキスト ボックス 222"/>
        <xdr:cNvSpPr txBox="1"/>
      </xdr:nvSpPr>
      <xdr:spPr>
        <a:xfrm>
          <a:off x="1066800" y="1376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給与水準の適正化に努めた結果、類似団体、全国市、全国町村平均を下回った。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7" name="直線コネクタ 256"/>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85</xdr:row>
      <xdr:rowOff>165805</xdr:rowOff>
    </xdr:to>
    <xdr:cxnSp macro="">
      <xdr:nvCxnSpPr>
        <xdr:cNvPr id="260" name="直線コネクタ 259"/>
        <xdr:cNvCxnSpPr/>
      </xdr:nvCxnSpPr>
      <xdr:spPr>
        <a:xfrm flipV="1">
          <a:off x="15290800" y="1455137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165805</xdr:rowOff>
    </xdr:to>
    <xdr:cxnSp macro="">
      <xdr:nvCxnSpPr>
        <xdr:cNvPr id="263" name="直線コネクタ 262"/>
        <xdr:cNvCxnSpPr/>
      </xdr:nvCxnSpPr>
      <xdr:spPr>
        <a:xfrm>
          <a:off x="14401800" y="145647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162984</xdr:rowOff>
    </xdr:to>
    <xdr:cxnSp macro="">
      <xdr:nvCxnSpPr>
        <xdr:cNvPr id="266" name="直線コネクタ 265"/>
        <xdr:cNvCxnSpPr/>
      </xdr:nvCxnSpPr>
      <xdr:spPr>
        <a:xfrm>
          <a:off x="13512800" y="144173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6" name="楕円 275"/>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7"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8" name="楕円 277"/>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9" name="テキスト ボックス 278"/>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115005</xdr:rowOff>
    </xdr:from>
    <xdr:to>
      <xdr:col>73</xdr:col>
      <xdr:colOff>44450</xdr:colOff>
      <xdr:row>86</xdr:row>
      <xdr:rowOff>45155</xdr:rowOff>
    </xdr:to>
    <xdr:sp macro="" textlink="">
      <xdr:nvSpPr>
        <xdr:cNvPr id="280" name="楕円 279"/>
        <xdr:cNvSpPr/>
      </xdr:nvSpPr>
      <xdr:spPr>
        <a:xfrm>
          <a:off x="15240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81" name="テキスト ボックス 280"/>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2" name="楕円 281"/>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3" name="テキスト ボックス 282"/>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4" name="楕円 283"/>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5" name="テキスト ボックス 284"/>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今後も定員適正化計画に基づき、適正な定員管理の維持に努める。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131163</xdr:rowOff>
    </xdr:to>
    <xdr:cxnSp macro="">
      <xdr:nvCxnSpPr>
        <xdr:cNvPr id="320" name="直線コネクタ 319"/>
        <xdr:cNvCxnSpPr/>
      </xdr:nvCxnSpPr>
      <xdr:spPr>
        <a:xfrm flipV="1">
          <a:off x="16179800" y="10240010"/>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131163</xdr:rowOff>
    </xdr:to>
    <xdr:cxnSp macro="">
      <xdr:nvCxnSpPr>
        <xdr:cNvPr id="323" name="直線コネクタ 322"/>
        <xdr:cNvCxnSpPr/>
      </xdr:nvCxnSpPr>
      <xdr:spPr>
        <a:xfrm>
          <a:off x="15290800" y="1024001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156633</xdr:rowOff>
    </xdr:to>
    <xdr:cxnSp macro="">
      <xdr:nvCxnSpPr>
        <xdr:cNvPr id="326" name="直線コネクタ 325"/>
        <xdr:cNvCxnSpPr/>
      </xdr:nvCxnSpPr>
      <xdr:spPr>
        <a:xfrm flipV="1">
          <a:off x="14401800" y="102400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124460</xdr:rowOff>
    </xdr:from>
    <xdr:to>
      <xdr:col>68</xdr:col>
      <xdr:colOff>152400</xdr:colOff>
      <xdr:row>59</xdr:row>
      <xdr:rowOff>156633</xdr:rowOff>
    </xdr:to>
    <xdr:cxnSp macro="">
      <xdr:nvCxnSpPr>
        <xdr:cNvPr id="329" name="直線コネクタ 328"/>
        <xdr:cNvCxnSpPr/>
      </xdr:nvCxnSpPr>
      <xdr:spPr>
        <a:xfrm>
          <a:off x="13512800" y="102400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9" name="楕円 338"/>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0"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80363</xdr:rowOff>
    </xdr:from>
    <xdr:to>
      <xdr:col>77</xdr:col>
      <xdr:colOff>95250</xdr:colOff>
      <xdr:row>60</xdr:row>
      <xdr:rowOff>10513</xdr:rowOff>
    </xdr:to>
    <xdr:sp macro="" textlink="">
      <xdr:nvSpPr>
        <xdr:cNvPr id="341" name="楕円 340"/>
        <xdr:cNvSpPr/>
      </xdr:nvSpPr>
      <xdr:spPr>
        <a:xfrm>
          <a:off x="16129000" y="10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20690</xdr:rowOff>
    </xdr:from>
    <xdr:ext cx="736600" cy="259045"/>
    <xdr:sp macro="" textlink="">
      <xdr:nvSpPr>
        <xdr:cNvPr id="342" name="テキスト ボックス 341"/>
        <xdr:cNvSpPr txBox="1"/>
      </xdr:nvSpPr>
      <xdr:spPr>
        <a:xfrm>
          <a:off x="15798800" y="996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3" name="楕円 342"/>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4" name="テキスト ボックス 343"/>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105833</xdr:rowOff>
    </xdr:from>
    <xdr:to>
      <xdr:col>68</xdr:col>
      <xdr:colOff>203200</xdr:colOff>
      <xdr:row>60</xdr:row>
      <xdr:rowOff>35983</xdr:rowOff>
    </xdr:to>
    <xdr:sp macro="" textlink="">
      <xdr:nvSpPr>
        <xdr:cNvPr id="345" name="楕円 344"/>
        <xdr:cNvSpPr/>
      </xdr:nvSpPr>
      <xdr:spPr>
        <a:xfrm>
          <a:off x="14351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46160</xdr:rowOff>
    </xdr:from>
    <xdr:ext cx="762000" cy="259045"/>
    <xdr:sp macro="" textlink="">
      <xdr:nvSpPr>
        <xdr:cNvPr id="346" name="テキスト ボックス 345"/>
        <xdr:cNvSpPr txBox="1"/>
      </xdr:nvSpPr>
      <xdr:spPr>
        <a:xfrm>
          <a:off x="14020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73660</xdr:rowOff>
    </xdr:from>
    <xdr:to>
      <xdr:col>64</xdr:col>
      <xdr:colOff>152400</xdr:colOff>
      <xdr:row>60</xdr:row>
      <xdr:rowOff>3810</xdr:rowOff>
    </xdr:to>
    <xdr:sp macro="" textlink="">
      <xdr:nvSpPr>
        <xdr:cNvPr id="347" name="楕円 346"/>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13987</xdr:rowOff>
    </xdr:from>
    <xdr:ext cx="762000" cy="259045"/>
    <xdr:sp macro="" textlink="">
      <xdr:nvSpPr>
        <xdr:cNvPr id="348" name="テキスト ボックス 347"/>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地方債の発行抑制により、類似団体、全国、県平均を下回る水準となった。しかしながら、新庁舎建設事業債の償還が始まったことにより、次年度以降については悪化が見込まれている。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引き続き、事業の必要性、優先度等の検討を行い、地方債発行額の抑制に努める。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103124</xdr:rowOff>
    </xdr:to>
    <xdr:cxnSp macro="">
      <xdr:nvCxnSpPr>
        <xdr:cNvPr id="380" name="直線コネクタ 379"/>
        <xdr:cNvCxnSpPr/>
      </xdr:nvCxnSpPr>
      <xdr:spPr>
        <a:xfrm>
          <a:off x="16179800" y="661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132080</xdr:rowOff>
    </xdr:to>
    <xdr:cxnSp macro="">
      <xdr:nvCxnSpPr>
        <xdr:cNvPr id="383" name="直線コネクタ 382"/>
        <xdr:cNvCxnSpPr/>
      </xdr:nvCxnSpPr>
      <xdr:spPr>
        <a:xfrm flipV="1">
          <a:off x="15290800" y="66182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28194</xdr:rowOff>
    </xdr:to>
    <xdr:cxnSp macro="">
      <xdr:nvCxnSpPr>
        <xdr:cNvPr id="386" name="直線コネクタ 385"/>
        <xdr:cNvCxnSpPr/>
      </xdr:nvCxnSpPr>
      <xdr:spPr>
        <a:xfrm flipV="1">
          <a:off x="14401800" y="66471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40</xdr:row>
      <xdr:rowOff>1524</xdr:rowOff>
    </xdr:to>
    <xdr:cxnSp macro="">
      <xdr:nvCxnSpPr>
        <xdr:cNvPr id="389" name="直線コネクタ 388"/>
        <xdr:cNvCxnSpPr/>
      </xdr:nvCxnSpPr>
      <xdr:spPr>
        <a:xfrm flipV="1">
          <a:off x="13512800" y="67147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9" name="楕円 398"/>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400"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1" name="楕円 400"/>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2" name="テキスト ボックス 401"/>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7" name="楕円 406"/>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8" name="テキスト ボックス 407"/>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将来負担額全体に対して充当可能財源が上回っており、将来負担比率は算定されていない。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しかしながら、地方債残高に対する充当可能基金は下回っており、引き続き、地方債の発行抑制や基金の積み増しなど、健全財政の運営に努める。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今後も、定員適正化計画に基づき、適正な定員管理に努める。</a:t>
          </a:r>
          <a:r>
            <a:rPr kumimoji="1" lang="en-US" altLang="ja-JP"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133858</xdr:rowOff>
    </xdr:to>
    <xdr:cxnSp macro="">
      <xdr:nvCxnSpPr>
        <xdr:cNvPr id="64" name="直線コネクタ 63"/>
        <xdr:cNvCxnSpPr/>
      </xdr:nvCxnSpPr>
      <xdr:spPr>
        <a:xfrm flipV="1">
          <a:off x="3987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133858</xdr:rowOff>
    </xdr:to>
    <xdr:cxnSp macro="">
      <xdr:nvCxnSpPr>
        <xdr:cNvPr id="67" name="直線コネクタ 66"/>
        <xdr:cNvCxnSpPr/>
      </xdr:nvCxnSpPr>
      <xdr:spPr>
        <a:xfrm>
          <a:off x="3098800" y="6098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115570</xdr:rowOff>
    </xdr:to>
    <xdr:cxnSp macro="">
      <xdr:nvCxnSpPr>
        <xdr:cNvPr id="70" name="直線コネクタ 69"/>
        <xdr:cNvCxnSpPr/>
      </xdr:nvCxnSpPr>
      <xdr:spPr>
        <a:xfrm flipV="1">
          <a:off x="2209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138430</xdr:rowOff>
    </xdr:to>
    <xdr:cxnSp macro="">
      <xdr:nvCxnSpPr>
        <xdr:cNvPr id="73" name="直線コネクタ 72"/>
        <xdr:cNvCxnSpPr/>
      </xdr:nvCxnSpPr>
      <xdr:spPr>
        <a:xfrm flipV="1">
          <a:off x="1320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ついては前年度と同水準となったが、前年度において可燃ごみ運搬処理業務（積替分）の委託料に多額の費用が発生していることから、大きくポイントを落とし、類似団体、全国平均、県平均を大きく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当該経費は新ごみ処理施設の完成まで恒常的に発生する経費であるため、引き続き、行財政改革を推進し、事務の合理化、効率化など物件費の削減に努める。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69850</xdr:rowOff>
    </xdr:to>
    <xdr:cxnSp macro="">
      <xdr:nvCxnSpPr>
        <xdr:cNvPr id="125" name="直線コネクタ 124"/>
        <xdr:cNvCxnSpPr/>
      </xdr:nvCxnSpPr>
      <xdr:spPr>
        <a:xfrm>
          <a:off x="15671800" y="298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17</xdr:row>
      <xdr:rowOff>69850</xdr:rowOff>
    </xdr:to>
    <xdr:cxnSp macro="">
      <xdr:nvCxnSpPr>
        <xdr:cNvPr id="128" name="直線コネクタ 127"/>
        <xdr:cNvCxnSpPr/>
      </xdr:nvCxnSpPr>
      <xdr:spPr>
        <a:xfrm>
          <a:off x="14782800" y="26644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92710</xdr:rowOff>
    </xdr:to>
    <xdr:cxnSp macro="">
      <xdr:nvCxnSpPr>
        <xdr:cNvPr id="131" name="直線コネクタ 130"/>
        <xdr:cNvCxnSpPr/>
      </xdr:nvCxnSpPr>
      <xdr:spPr>
        <a:xfrm>
          <a:off x="13893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77470</xdr:rowOff>
    </xdr:to>
    <xdr:cxnSp macro="">
      <xdr:nvCxnSpPr>
        <xdr:cNvPr id="134" name="直線コネクタ 133"/>
        <xdr:cNvCxnSpPr/>
      </xdr:nvCxnSpPr>
      <xdr:spPr>
        <a:xfrm>
          <a:off x="13004800" y="255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前年度に引続き、類似団体、県平均を上回った。今年度については、近年の恒常的な社会保障費の増加により、前年度から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ポイント悪化することとなり、前年度下回っていた全国平均と同値となった。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105228</xdr:rowOff>
    </xdr:to>
    <xdr:cxnSp macro="">
      <xdr:nvCxnSpPr>
        <xdr:cNvPr id="188" name="直線コネクタ 187"/>
        <xdr:cNvCxnSpPr/>
      </xdr:nvCxnSpPr>
      <xdr:spPr>
        <a:xfrm>
          <a:off x="3987800" y="10038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58</xdr:row>
      <xdr:rowOff>94343</xdr:rowOff>
    </xdr:to>
    <xdr:cxnSp macro="">
      <xdr:nvCxnSpPr>
        <xdr:cNvPr id="191" name="直線コネクタ 190"/>
        <xdr:cNvCxnSpPr/>
      </xdr:nvCxnSpPr>
      <xdr:spPr>
        <a:xfrm>
          <a:off x="3098800" y="9744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48078</xdr:rowOff>
    </xdr:to>
    <xdr:cxnSp macro="">
      <xdr:nvCxnSpPr>
        <xdr:cNvPr id="194" name="直線コネクタ 193"/>
        <xdr:cNvCxnSpPr/>
      </xdr:nvCxnSpPr>
      <xdr:spPr>
        <a:xfrm flipV="1">
          <a:off x="2209800" y="9744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57</xdr:row>
      <xdr:rowOff>48078</xdr:rowOff>
    </xdr:to>
    <xdr:cxnSp macro="">
      <xdr:nvCxnSpPr>
        <xdr:cNvPr id="197" name="直線コネクタ 196"/>
        <xdr:cNvCxnSpPr/>
      </xdr:nvCxnSpPr>
      <xdr:spPr>
        <a:xfrm>
          <a:off x="1320800" y="96574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7" name="楕円 206"/>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08"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09" name="楕円 208"/>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0" name="テキスト ボックス 209"/>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1" name="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216" name="テキスト ボックス 215"/>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を上回っている要因は、繰出金の増加が挙げられる。特に下水道事業会計への繰出金については、これまでに整備した下水道施設の元利償還金や維持管理費としての繰出金が必要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今後は、企業会計への移行など、下水道事業の経営健全化を促進することにより、一般会計の財政負担の軽減に努める。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5080</xdr:rowOff>
    </xdr:to>
    <xdr:cxnSp macro="">
      <xdr:nvCxnSpPr>
        <xdr:cNvPr id="249" name="直線コネクタ 248"/>
        <xdr:cNvCxnSpPr/>
      </xdr:nvCxnSpPr>
      <xdr:spPr>
        <a:xfrm>
          <a:off x="15671800" y="994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5080</xdr:rowOff>
    </xdr:to>
    <xdr:cxnSp macro="">
      <xdr:nvCxnSpPr>
        <xdr:cNvPr id="252" name="直線コネクタ 251"/>
        <xdr:cNvCxnSpPr/>
      </xdr:nvCxnSpPr>
      <xdr:spPr>
        <a:xfrm>
          <a:off x="14782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55" name="直線コネクタ 254"/>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58" name="直線コネクタ 257"/>
        <xdr:cNvCxnSpPr/>
      </xdr:nvCxnSpPr>
      <xdr:spPr>
        <a:xfrm>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8" name="楕円 267"/>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97807</xdr:rowOff>
    </xdr:from>
    <xdr:ext cx="762000" cy="259045"/>
    <xdr:sp macro="" textlink="">
      <xdr:nvSpPr>
        <xdr:cNvPr id="269"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4" name="楕円 27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5" name="テキスト ボックス 27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6" name="楕円 27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7" name="テキスト ボックス 27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全国、県平均を上回っている要因としては、ごみ処理業務や消防業務を一部事務組合及び広域連合で実施していることが挙げられる。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今年度については、前年度より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類似団体を下回ったが、今後は旧ごみ処理施設の解体に係る費用及び新施設建設にかかる費用など増加の要因が見込まれるため、経常的な補助事業の見直しなど、補助費の削減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1270</xdr:rowOff>
    </xdr:to>
    <xdr:cxnSp macro="">
      <xdr:nvCxnSpPr>
        <xdr:cNvPr id="307" name="直線コネクタ 306"/>
        <xdr:cNvCxnSpPr/>
      </xdr:nvCxnSpPr>
      <xdr:spPr>
        <a:xfrm flipV="1">
          <a:off x="15671800" y="6326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51562</xdr:rowOff>
    </xdr:to>
    <xdr:cxnSp macro="">
      <xdr:nvCxnSpPr>
        <xdr:cNvPr id="310" name="直線コネクタ 309"/>
        <xdr:cNvCxnSpPr/>
      </xdr:nvCxnSpPr>
      <xdr:spPr>
        <a:xfrm flipV="1">
          <a:off x="14782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156718</xdr:rowOff>
    </xdr:to>
    <xdr:cxnSp macro="">
      <xdr:nvCxnSpPr>
        <xdr:cNvPr id="313" name="直線コネクタ 312"/>
        <xdr:cNvCxnSpPr/>
      </xdr:nvCxnSpPr>
      <xdr:spPr>
        <a:xfrm flipV="1">
          <a:off x="13893800" y="6395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156718</xdr:rowOff>
    </xdr:to>
    <xdr:cxnSp macro="">
      <xdr:nvCxnSpPr>
        <xdr:cNvPr id="316" name="直線コネクタ 315"/>
        <xdr:cNvCxnSpPr/>
      </xdr:nvCxnSpPr>
      <xdr:spPr>
        <a:xfrm>
          <a:off x="13004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6" name="楕円 325"/>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7"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9" name="テキスト ボックス 328"/>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0" name="楕円 329"/>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1" name="テキスト ボックス 330"/>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4" name="楕円 333"/>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5" name="テキスト ボックス 334"/>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類似団体、全国、県平均より低い割合で推移しているが、新庁舎建設に伴う地方債の償還が始まり、前年度よりさらに</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ポイント悪化することとなった。今後も新総合調理センター建設に係る財源として多額の地方債を発行したことから、悪化が見込まれるため、引き続き地方債発行事業の厳選など公債費の抑制に努める。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50800</xdr:rowOff>
    </xdr:from>
    <xdr:to>
      <xdr:col>24</xdr:col>
      <xdr:colOff>25400</xdr:colOff>
      <xdr:row>74</xdr:row>
      <xdr:rowOff>104140</xdr:rowOff>
    </xdr:to>
    <xdr:cxnSp macro="">
      <xdr:nvCxnSpPr>
        <xdr:cNvPr id="368" name="直線コネクタ 367"/>
        <xdr:cNvCxnSpPr/>
      </xdr:nvCxnSpPr>
      <xdr:spPr>
        <a:xfrm>
          <a:off x="3987800" y="12738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153670</xdr:rowOff>
    </xdr:from>
    <xdr:to>
      <xdr:col>19</xdr:col>
      <xdr:colOff>187325</xdr:colOff>
      <xdr:row>74</xdr:row>
      <xdr:rowOff>50800</xdr:rowOff>
    </xdr:to>
    <xdr:cxnSp macro="">
      <xdr:nvCxnSpPr>
        <xdr:cNvPr id="371" name="直線コネクタ 370"/>
        <xdr:cNvCxnSpPr/>
      </xdr:nvCxnSpPr>
      <xdr:spPr>
        <a:xfrm>
          <a:off x="3098800" y="12669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153670</xdr:rowOff>
    </xdr:from>
    <xdr:to>
      <xdr:col>15</xdr:col>
      <xdr:colOff>98425</xdr:colOff>
      <xdr:row>74</xdr:row>
      <xdr:rowOff>119380</xdr:rowOff>
    </xdr:to>
    <xdr:cxnSp macro="">
      <xdr:nvCxnSpPr>
        <xdr:cNvPr id="374" name="直線コネクタ 373"/>
        <xdr:cNvCxnSpPr/>
      </xdr:nvCxnSpPr>
      <xdr:spPr>
        <a:xfrm flipV="1">
          <a:off x="2209800" y="12669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157480</xdr:rowOff>
    </xdr:to>
    <xdr:cxnSp macro="">
      <xdr:nvCxnSpPr>
        <xdr:cNvPr id="377" name="直線コネクタ 376"/>
        <xdr:cNvCxnSpPr/>
      </xdr:nvCxnSpPr>
      <xdr:spPr>
        <a:xfrm flipV="1">
          <a:off x="1320800" y="12806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7" name="楕円 386"/>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88"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89" name="楕円 388"/>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0" name="テキスト ボックス 389"/>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102870</xdr:rowOff>
    </xdr:from>
    <xdr:to>
      <xdr:col>15</xdr:col>
      <xdr:colOff>149225</xdr:colOff>
      <xdr:row>74</xdr:row>
      <xdr:rowOff>33020</xdr:rowOff>
    </xdr:to>
    <xdr:sp macro="" textlink="">
      <xdr:nvSpPr>
        <xdr:cNvPr id="391" name="楕円 390"/>
        <xdr:cNvSpPr/>
      </xdr:nvSpPr>
      <xdr:spPr>
        <a:xfrm>
          <a:off x="3048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43197</xdr:rowOff>
    </xdr:from>
    <xdr:ext cx="762000" cy="259045"/>
    <xdr:sp macro="" textlink="">
      <xdr:nvSpPr>
        <xdr:cNvPr id="392" name="テキスト ボックス 391"/>
        <xdr:cNvSpPr txBox="1"/>
      </xdr:nvSpPr>
      <xdr:spPr>
        <a:xfrm>
          <a:off x="2717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3" name="楕円 392"/>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4" name="テキスト ボックス 393"/>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395" name="楕円 394"/>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396" name="テキスト ボックス 395"/>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公債費以外の経常収支比率に占める割合は、公債費が増加したことにより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ポイント減少することとなったが、前年度に引続き、類似団体、全国平均、県平均を上回る結果となった。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引き続き、経常経費の削減だけでなく、町税など一般財源の確保により比率の減少に努める。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5842</xdr:rowOff>
    </xdr:to>
    <xdr:cxnSp macro="">
      <xdr:nvCxnSpPr>
        <xdr:cNvPr id="427" name="直線コネクタ 426"/>
        <xdr:cNvCxnSpPr/>
      </xdr:nvCxnSpPr>
      <xdr:spPr>
        <a:xfrm flipV="1">
          <a:off x="15671800" y="135229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79</xdr:row>
      <xdr:rowOff>5842</xdr:rowOff>
    </xdr:to>
    <xdr:cxnSp macro="">
      <xdr:nvCxnSpPr>
        <xdr:cNvPr id="430" name="直線コネクタ 429"/>
        <xdr:cNvCxnSpPr/>
      </xdr:nvCxnSpPr>
      <xdr:spPr>
        <a:xfrm>
          <a:off x="14782800" y="1323949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12700</xdr:rowOff>
    </xdr:to>
    <xdr:cxnSp macro="">
      <xdr:nvCxnSpPr>
        <xdr:cNvPr id="433" name="直線コネクタ 432"/>
        <xdr:cNvCxnSpPr/>
      </xdr:nvCxnSpPr>
      <xdr:spPr>
        <a:xfrm flipV="1">
          <a:off x="13893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78</xdr:row>
      <xdr:rowOff>12700</xdr:rowOff>
    </xdr:to>
    <xdr:cxnSp macro="">
      <xdr:nvCxnSpPr>
        <xdr:cNvPr id="436" name="直線コネクタ 435"/>
        <xdr:cNvCxnSpPr/>
      </xdr:nvCxnSpPr>
      <xdr:spPr>
        <a:xfrm>
          <a:off x="13004800" y="132577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6" name="楕円 445"/>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7"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8" name="楕円 447"/>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49" name="テキスト ボックス 448"/>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50" name="楕円 449"/>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51" name="テキスト ボックス 450"/>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2" name="楕円 451"/>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3" name="テキスト ボックス 452"/>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4" name="楕円 453"/>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5" name="テキスト ボックス 454"/>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11339</xdr:rowOff>
    </xdr:from>
    <xdr:to>
      <xdr:col>29</xdr:col>
      <xdr:colOff>127000</xdr:colOff>
      <xdr:row>19</xdr:row>
      <xdr:rowOff>21839</xdr:rowOff>
    </xdr:to>
    <xdr:cxnSp macro="">
      <xdr:nvCxnSpPr>
        <xdr:cNvPr id="52" name="直線コネクタ 51"/>
        <xdr:cNvCxnSpPr/>
      </xdr:nvCxnSpPr>
      <xdr:spPr bwMode="auto">
        <a:xfrm flipV="1">
          <a:off x="5003800" y="3316514"/>
          <a:ext cx="6477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155308</xdr:rowOff>
    </xdr:from>
    <xdr:to>
      <xdr:col>26</xdr:col>
      <xdr:colOff>50800</xdr:colOff>
      <xdr:row>19</xdr:row>
      <xdr:rowOff>21839</xdr:rowOff>
    </xdr:to>
    <xdr:cxnSp macro="">
      <xdr:nvCxnSpPr>
        <xdr:cNvPr id="55" name="直線コネクタ 54"/>
        <xdr:cNvCxnSpPr/>
      </xdr:nvCxnSpPr>
      <xdr:spPr bwMode="auto">
        <a:xfrm>
          <a:off x="4305300" y="3289033"/>
          <a:ext cx="698500" cy="3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155308</xdr:rowOff>
    </xdr:from>
    <xdr:to>
      <xdr:col>22</xdr:col>
      <xdr:colOff>114300</xdr:colOff>
      <xdr:row>18</xdr:row>
      <xdr:rowOff>168992</xdr:rowOff>
    </xdr:to>
    <xdr:cxnSp macro="">
      <xdr:nvCxnSpPr>
        <xdr:cNvPr id="58" name="直線コネクタ 57"/>
        <xdr:cNvCxnSpPr/>
      </xdr:nvCxnSpPr>
      <xdr:spPr bwMode="auto">
        <a:xfrm flipV="1">
          <a:off x="3606800" y="3289033"/>
          <a:ext cx="6985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168992</xdr:rowOff>
    </xdr:from>
    <xdr:to>
      <xdr:col>18</xdr:col>
      <xdr:colOff>177800</xdr:colOff>
      <xdr:row>19</xdr:row>
      <xdr:rowOff>4236</xdr:rowOff>
    </xdr:to>
    <xdr:cxnSp macro="">
      <xdr:nvCxnSpPr>
        <xdr:cNvPr id="61" name="直線コネクタ 60"/>
        <xdr:cNvCxnSpPr/>
      </xdr:nvCxnSpPr>
      <xdr:spPr bwMode="auto">
        <a:xfrm flipV="1">
          <a:off x="2908300" y="3302717"/>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131989</xdr:rowOff>
    </xdr:from>
    <xdr:to>
      <xdr:col>29</xdr:col>
      <xdr:colOff>177800</xdr:colOff>
      <xdr:row>19</xdr:row>
      <xdr:rowOff>62139</xdr:rowOff>
    </xdr:to>
    <xdr:sp macro="" textlink="">
      <xdr:nvSpPr>
        <xdr:cNvPr id="71" name="楕円 70"/>
        <xdr:cNvSpPr/>
      </xdr:nvSpPr>
      <xdr:spPr bwMode="auto">
        <a:xfrm>
          <a:off x="56007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104066</xdr:rowOff>
    </xdr:from>
    <xdr:ext cx="762000" cy="259045"/>
    <xdr:sp macro="" textlink="">
      <xdr:nvSpPr>
        <xdr:cNvPr id="72" name="人口1人当たり決算額の推移該当値テキスト130"/>
        <xdr:cNvSpPr txBox="1"/>
      </xdr:nvSpPr>
      <xdr:spPr>
        <a:xfrm>
          <a:off x="57404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142489</xdr:rowOff>
    </xdr:from>
    <xdr:to>
      <xdr:col>26</xdr:col>
      <xdr:colOff>101600</xdr:colOff>
      <xdr:row>19</xdr:row>
      <xdr:rowOff>72639</xdr:rowOff>
    </xdr:to>
    <xdr:sp macro="" textlink="">
      <xdr:nvSpPr>
        <xdr:cNvPr id="73" name="楕円 72"/>
        <xdr:cNvSpPr/>
      </xdr:nvSpPr>
      <xdr:spPr bwMode="auto">
        <a:xfrm>
          <a:off x="49530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57416</xdr:rowOff>
    </xdr:from>
    <xdr:ext cx="736600" cy="259045"/>
    <xdr:sp macro="" textlink="">
      <xdr:nvSpPr>
        <xdr:cNvPr id="74" name="テキスト ボックス 73"/>
        <xdr:cNvSpPr txBox="1"/>
      </xdr:nvSpPr>
      <xdr:spPr>
        <a:xfrm>
          <a:off x="4622800" y="336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104508</xdr:rowOff>
    </xdr:from>
    <xdr:to>
      <xdr:col>22</xdr:col>
      <xdr:colOff>165100</xdr:colOff>
      <xdr:row>19</xdr:row>
      <xdr:rowOff>34658</xdr:rowOff>
    </xdr:to>
    <xdr:sp macro="" textlink="">
      <xdr:nvSpPr>
        <xdr:cNvPr id="75" name="楕円 74"/>
        <xdr:cNvSpPr/>
      </xdr:nvSpPr>
      <xdr:spPr bwMode="auto">
        <a:xfrm>
          <a:off x="42545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19435</xdr:rowOff>
    </xdr:from>
    <xdr:ext cx="762000" cy="259045"/>
    <xdr:sp macro="" textlink="">
      <xdr:nvSpPr>
        <xdr:cNvPr id="76" name="テキスト ボックス 75"/>
        <xdr:cNvSpPr txBox="1"/>
      </xdr:nvSpPr>
      <xdr:spPr>
        <a:xfrm>
          <a:off x="3924300" y="332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118192</xdr:rowOff>
    </xdr:from>
    <xdr:to>
      <xdr:col>19</xdr:col>
      <xdr:colOff>38100</xdr:colOff>
      <xdr:row>19</xdr:row>
      <xdr:rowOff>48342</xdr:rowOff>
    </xdr:to>
    <xdr:sp macro="" textlink="">
      <xdr:nvSpPr>
        <xdr:cNvPr id="77" name="楕円 76"/>
        <xdr:cNvSpPr/>
      </xdr:nvSpPr>
      <xdr:spPr bwMode="auto">
        <a:xfrm>
          <a:off x="3556000" y="32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33119</xdr:rowOff>
    </xdr:from>
    <xdr:ext cx="762000" cy="259045"/>
    <xdr:sp macro="" textlink="">
      <xdr:nvSpPr>
        <xdr:cNvPr id="78" name="テキスト ボックス 77"/>
        <xdr:cNvSpPr txBox="1"/>
      </xdr:nvSpPr>
      <xdr:spPr>
        <a:xfrm>
          <a:off x="3225800" y="33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124886</xdr:rowOff>
    </xdr:from>
    <xdr:to>
      <xdr:col>15</xdr:col>
      <xdr:colOff>101600</xdr:colOff>
      <xdr:row>19</xdr:row>
      <xdr:rowOff>55036</xdr:rowOff>
    </xdr:to>
    <xdr:sp macro="" textlink="">
      <xdr:nvSpPr>
        <xdr:cNvPr id="79" name="楕円 78"/>
        <xdr:cNvSpPr/>
      </xdr:nvSpPr>
      <xdr:spPr bwMode="auto">
        <a:xfrm>
          <a:off x="2857500" y="32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39813</xdr:rowOff>
    </xdr:from>
    <xdr:ext cx="762000" cy="259045"/>
    <xdr:sp macro="" textlink="">
      <xdr:nvSpPr>
        <xdr:cNvPr id="80" name="テキスト ボックス 79"/>
        <xdr:cNvSpPr txBox="1"/>
      </xdr:nvSpPr>
      <xdr:spPr>
        <a:xfrm>
          <a:off x="2527300" y="33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103944</xdr:rowOff>
    </xdr:from>
    <xdr:to>
      <xdr:col>29</xdr:col>
      <xdr:colOff>127000</xdr:colOff>
      <xdr:row>36</xdr:row>
      <xdr:rowOff>105839</xdr:rowOff>
    </xdr:to>
    <xdr:cxnSp macro="">
      <xdr:nvCxnSpPr>
        <xdr:cNvPr id="115" name="直線コネクタ 114"/>
        <xdr:cNvCxnSpPr/>
      </xdr:nvCxnSpPr>
      <xdr:spPr bwMode="auto">
        <a:xfrm flipV="1">
          <a:off x="5003800" y="7057194"/>
          <a:ext cx="6477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105839</xdr:rowOff>
    </xdr:from>
    <xdr:to>
      <xdr:col>26</xdr:col>
      <xdr:colOff>50800</xdr:colOff>
      <xdr:row>36</xdr:row>
      <xdr:rowOff>141663</xdr:rowOff>
    </xdr:to>
    <xdr:cxnSp macro="">
      <xdr:nvCxnSpPr>
        <xdr:cNvPr id="118" name="直線コネクタ 117"/>
        <xdr:cNvCxnSpPr/>
      </xdr:nvCxnSpPr>
      <xdr:spPr bwMode="auto">
        <a:xfrm flipV="1">
          <a:off x="4305300" y="7059089"/>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104630</xdr:rowOff>
    </xdr:from>
    <xdr:to>
      <xdr:col>22</xdr:col>
      <xdr:colOff>114300</xdr:colOff>
      <xdr:row>36</xdr:row>
      <xdr:rowOff>141663</xdr:rowOff>
    </xdr:to>
    <xdr:cxnSp macro="">
      <xdr:nvCxnSpPr>
        <xdr:cNvPr id="121" name="直線コネクタ 120"/>
        <xdr:cNvCxnSpPr/>
      </xdr:nvCxnSpPr>
      <xdr:spPr bwMode="auto">
        <a:xfrm>
          <a:off x="3606800" y="7057880"/>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59727</xdr:rowOff>
    </xdr:from>
    <xdr:to>
      <xdr:col>18</xdr:col>
      <xdr:colOff>177800</xdr:colOff>
      <xdr:row>36</xdr:row>
      <xdr:rowOff>104630</xdr:rowOff>
    </xdr:to>
    <xdr:cxnSp macro="">
      <xdr:nvCxnSpPr>
        <xdr:cNvPr id="124" name="直線コネクタ 123"/>
        <xdr:cNvCxnSpPr/>
      </xdr:nvCxnSpPr>
      <xdr:spPr bwMode="auto">
        <a:xfrm>
          <a:off x="2908300" y="7012977"/>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53144</xdr:rowOff>
    </xdr:from>
    <xdr:to>
      <xdr:col>29</xdr:col>
      <xdr:colOff>177800</xdr:colOff>
      <xdr:row>36</xdr:row>
      <xdr:rowOff>154744</xdr:rowOff>
    </xdr:to>
    <xdr:sp macro="" textlink="">
      <xdr:nvSpPr>
        <xdr:cNvPr id="134" name="楕円 133"/>
        <xdr:cNvSpPr/>
      </xdr:nvSpPr>
      <xdr:spPr bwMode="auto">
        <a:xfrm>
          <a:off x="5600700" y="700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25221</xdr:rowOff>
    </xdr:from>
    <xdr:ext cx="762000" cy="259045"/>
    <xdr:sp macro="" textlink="">
      <xdr:nvSpPr>
        <xdr:cNvPr id="135" name="人口1人当たり決算額の推移該当値テキスト445"/>
        <xdr:cNvSpPr txBox="1"/>
      </xdr:nvSpPr>
      <xdr:spPr>
        <a:xfrm>
          <a:off x="5740400" y="697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55039</xdr:rowOff>
    </xdr:from>
    <xdr:to>
      <xdr:col>26</xdr:col>
      <xdr:colOff>101600</xdr:colOff>
      <xdr:row>36</xdr:row>
      <xdr:rowOff>156639</xdr:rowOff>
    </xdr:to>
    <xdr:sp macro="" textlink="">
      <xdr:nvSpPr>
        <xdr:cNvPr id="136" name="楕円 135"/>
        <xdr:cNvSpPr/>
      </xdr:nvSpPr>
      <xdr:spPr bwMode="auto">
        <a:xfrm>
          <a:off x="4953000" y="700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141416</xdr:rowOff>
    </xdr:from>
    <xdr:ext cx="736600" cy="259045"/>
    <xdr:sp macro="" textlink="">
      <xdr:nvSpPr>
        <xdr:cNvPr id="137" name="テキスト ボックス 136"/>
        <xdr:cNvSpPr txBox="1"/>
      </xdr:nvSpPr>
      <xdr:spPr>
        <a:xfrm>
          <a:off x="4622800" y="709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90863</xdr:rowOff>
    </xdr:from>
    <xdr:to>
      <xdr:col>22</xdr:col>
      <xdr:colOff>165100</xdr:colOff>
      <xdr:row>37</xdr:row>
      <xdr:rowOff>21013</xdr:rowOff>
    </xdr:to>
    <xdr:sp macro="" textlink="">
      <xdr:nvSpPr>
        <xdr:cNvPr id="138" name="楕円 137"/>
        <xdr:cNvSpPr/>
      </xdr:nvSpPr>
      <xdr:spPr bwMode="auto">
        <a:xfrm>
          <a:off x="4254500" y="7044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5790</xdr:rowOff>
    </xdr:from>
    <xdr:ext cx="762000" cy="259045"/>
    <xdr:sp macro="" textlink="">
      <xdr:nvSpPr>
        <xdr:cNvPr id="139" name="テキスト ボックス 138"/>
        <xdr:cNvSpPr txBox="1"/>
      </xdr:nvSpPr>
      <xdr:spPr>
        <a:xfrm>
          <a:off x="3924300" y="713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53830</xdr:rowOff>
    </xdr:from>
    <xdr:to>
      <xdr:col>19</xdr:col>
      <xdr:colOff>38100</xdr:colOff>
      <xdr:row>36</xdr:row>
      <xdr:rowOff>155430</xdr:rowOff>
    </xdr:to>
    <xdr:sp macro="" textlink="">
      <xdr:nvSpPr>
        <xdr:cNvPr id="140" name="楕円 139"/>
        <xdr:cNvSpPr/>
      </xdr:nvSpPr>
      <xdr:spPr bwMode="auto">
        <a:xfrm>
          <a:off x="3556000" y="700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140207</xdr:rowOff>
    </xdr:from>
    <xdr:ext cx="762000" cy="259045"/>
    <xdr:sp macro="" textlink="">
      <xdr:nvSpPr>
        <xdr:cNvPr id="141" name="テキスト ボックス 140"/>
        <xdr:cNvSpPr txBox="1"/>
      </xdr:nvSpPr>
      <xdr:spPr>
        <a:xfrm>
          <a:off x="3225800" y="70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8927</xdr:rowOff>
    </xdr:from>
    <xdr:to>
      <xdr:col>15</xdr:col>
      <xdr:colOff>101600</xdr:colOff>
      <xdr:row>36</xdr:row>
      <xdr:rowOff>110527</xdr:rowOff>
    </xdr:to>
    <xdr:sp macro="" textlink="">
      <xdr:nvSpPr>
        <xdr:cNvPr id="142" name="楕円 141"/>
        <xdr:cNvSpPr/>
      </xdr:nvSpPr>
      <xdr:spPr bwMode="auto">
        <a:xfrm>
          <a:off x="2857500" y="696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95304</xdr:rowOff>
    </xdr:from>
    <xdr:ext cx="762000" cy="259045"/>
    <xdr:sp macro="" textlink="">
      <xdr:nvSpPr>
        <xdr:cNvPr id="143" name="テキスト ボックス 142"/>
        <xdr:cNvSpPr txBox="1"/>
      </xdr:nvSpPr>
      <xdr:spPr>
        <a:xfrm>
          <a:off x="2527300" y="70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83138</xdr:rowOff>
    </xdr:from>
    <xdr:to>
      <xdr:col>24</xdr:col>
      <xdr:colOff>63500</xdr:colOff>
      <xdr:row>37</xdr:row>
      <xdr:rowOff>84297</xdr:rowOff>
    </xdr:to>
    <xdr:cxnSp macro="">
      <xdr:nvCxnSpPr>
        <xdr:cNvPr id="63" name="直線コネクタ 62"/>
        <xdr:cNvCxnSpPr/>
      </xdr:nvCxnSpPr>
      <xdr:spPr>
        <a:xfrm flipV="1">
          <a:off x="3797300" y="6426788"/>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73798</xdr:rowOff>
    </xdr:from>
    <xdr:to>
      <xdr:col>19</xdr:col>
      <xdr:colOff>177800</xdr:colOff>
      <xdr:row>37</xdr:row>
      <xdr:rowOff>84297</xdr:rowOff>
    </xdr:to>
    <xdr:cxnSp macro="">
      <xdr:nvCxnSpPr>
        <xdr:cNvPr id="66" name="直線コネクタ 65"/>
        <xdr:cNvCxnSpPr/>
      </xdr:nvCxnSpPr>
      <xdr:spPr>
        <a:xfrm>
          <a:off x="2908300" y="6417448"/>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69210</xdr:rowOff>
    </xdr:from>
    <xdr:to>
      <xdr:col>15</xdr:col>
      <xdr:colOff>50800</xdr:colOff>
      <xdr:row>37</xdr:row>
      <xdr:rowOff>73798</xdr:rowOff>
    </xdr:to>
    <xdr:cxnSp macro="">
      <xdr:nvCxnSpPr>
        <xdr:cNvPr id="69" name="直線コネクタ 68"/>
        <xdr:cNvCxnSpPr/>
      </xdr:nvCxnSpPr>
      <xdr:spPr>
        <a:xfrm>
          <a:off x="2019300" y="6412860"/>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62776</xdr:rowOff>
    </xdr:from>
    <xdr:to>
      <xdr:col>10</xdr:col>
      <xdr:colOff>114300</xdr:colOff>
      <xdr:row>37</xdr:row>
      <xdr:rowOff>69210</xdr:rowOff>
    </xdr:to>
    <xdr:cxnSp macro="">
      <xdr:nvCxnSpPr>
        <xdr:cNvPr id="72" name="直線コネクタ 71"/>
        <xdr:cNvCxnSpPr/>
      </xdr:nvCxnSpPr>
      <xdr:spPr>
        <a:xfrm>
          <a:off x="1130300" y="640642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32338</xdr:rowOff>
    </xdr:from>
    <xdr:to>
      <xdr:col>24</xdr:col>
      <xdr:colOff>114300</xdr:colOff>
      <xdr:row>37</xdr:row>
      <xdr:rowOff>133938</xdr:rowOff>
    </xdr:to>
    <xdr:sp macro="" textlink="">
      <xdr:nvSpPr>
        <xdr:cNvPr id="82" name="楕円 81"/>
        <xdr:cNvSpPr/>
      </xdr:nvSpPr>
      <xdr:spPr>
        <a:xfrm>
          <a:off x="4584700" y="63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118715</xdr:rowOff>
    </xdr:from>
    <xdr:ext cx="534377" cy="259045"/>
    <xdr:sp macro="" textlink="">
      <xdr:nvSpPr>
        <xdr:cNvPr id="83" name="人件費該当値テキスト"/>
        <xdr:cNvSpPr txBox="1"/>
      </xdr:nvSpPr>
      <xdr:spPr>
        <a:xfrm>
          <a:off x="4686300" y="62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33497</xdr:rowOff>
    </xdr:from>
    <xdr:to>
      <xdr:col>20</xdr:col>
      <xdr:colOff>38100</xdr:colOff>
      <xdr:row>37</xdr:row>
      <xdr:rowOff>135097</xdr:rowOff>
    </xdr:to>
    <xdr:sp macro="" textlink="">
      <xdr:nvSpPr>
        <xdr:cNvPr id="84" name="楕円 83"/>
        <xdr:cNvSpPr/>
      </xdr:nvSpPr>
      <xdr:spPr>
        <a:xfrm>
          <a:off x="3746500" y="63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126224</xdr:rowOff>
    </xdr:from>
    <xdr:ext cx="534377" cy="259045"/>
    <xdr:sp macro="" textlink="">
      <xdr:nvSpPr>
        <xdr:cNvPr id="85" name="テキスト ボックス 84"/>
        <xdr:cNvSpPr txBox="1"/>
      </xdr:nvSpPr>
      <xdr:spPr>
        <a:xfrm>
          <a:off x="3530111" y="64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22998</xdr:rowOff>
    </xdr:from>
    <xdr:to>
      <xdr:col>15</xdr:col>
      <xdr:colOff>101600</xdr:colOff>
      <xdr:row>37</xdr:row>
      <xdr:rowOff>124598</xdr:rowOff>
    </xdr:to>
    <xdr:sp macro="" textlink="">
      <xdr:nvSpPr>
        <xdr:cNvPr id="86" name="楕円 85"/>
        <xdr:cNvSpPr/>
      </xdr:nvSpPr>
      <xdr:spPr>
        <a:xfrm>
          <a:off x="2857500" y="63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115725</xdr:rowOff>
    </xdr:from>
    <xdr:ext cx="534377" cy="259045"/>
    <xdr:sp macro="" textlink="">
      <xdr:nvSpPr>
        <xdr:cNvPr id="87" name="テキスト ボックス 86"/>
        <xdr:cNvSpPr txBox="1"/>
      </xdr:nvSpPr>
      <xdr:spPr>
        <a:xfrm>
          <a:off x="2641111" y="64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18410</xdr:rowOff>
    </xdr:from>
    <xdr:to>
      <xdr:col>10</xdr:col>
      <xdr:colOff>165100</xdr:colOff>
      <xdr:row>37</xdr:row>
      <xdr:rowOff>120010</xdr:rowOff>
    </xdr:to>
    <xdr:sp macro="" textlink="">
      <xdr:nvSpPr>
        <xdr:cNvPr id="88" name="楕円 87"/>
        <xdr:cNvSpPr/>
      </xdr:nvSpPr>
      <xdr:spPr>
        <a:xfrm>
          <a:off x="1968500" y="63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111137</xdr:rowOff>
    </xdr:from>
    <xdr:ext cx="534377" cy="259045"/>
    <xdr:sp macro="" textlink="">
      <xdr:nvSpPr>
        <xdr:cNvPr id="89" name="テキスト ボックス 88"/>
        <xdr:cNvSpPr txBox="1"/>
      </xdr:nvSpPr>
      <xdr:spPr>
        <a:xfrm>
          <a:off x="1752111" y="64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11976</xdr:rowOff>
    </xdr:from>
    <xdr:to>
      <xdr:col>6</xdr:col>
      <xdr:colOff>38100</xdr:colOff>
      <xdr:row>37</xdr:row>
      <xdr:rowOff>113576</xdr:rowOff>
    </xdr:to>
    <xdr:sp macro="" textlink="">
      <xdr:nvSpPr>
        <xdr:cNvPr id="90" name="楕円 89"/>
        <xdr:cNvSpPr/>
      </xdr:nvSpPr>
      <xdr:spPr>
        <a:xfrm>
          <a:off x="1079500" y="63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104703</xdr:rowOff>
    </xdr:from>
    <xdr:ext cx="534377" cy="259045"/>
    <xdr:sp macro="" textlink="">
      <xdr:nvSpPr>
        <xdr:cNvPr id="91" name="テキスト ボックス 90"/>
        <xdr:cNvSpPr txBox="1"/>
      </xdr:nvSpPr>
      <xdr:spPr>
        <a:xfrm>
          <a:off x="863111" y="64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154701</xdr:rowOff>
    </xdr:from>
    <xdr:to>
      <xdr:col>24</xdr:col>
      <xdr:colOff>63500</xdr:colOff>
      <xdr:row>58</xdr:row>
      <xdr:rowOff>1767</xdr:rowOff>
    </xdr:to>
    <xdr:cxnSp macro="">
      <xdr:nvCxnSpPr>
        <xdr:cNvPr id="123" name="直線コネクタ 122"/>
        <xdr:cNvCxnSpPr/>
      </xdr:nvCxnSpPr>
      <xdr:spPr>
        <a:xfrm flipV="1">
          <a:off x="3797300" y="9927351"/>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1767</xdr:rowOff>
    </xdr:from>
    <xdr:to>
      <xdr:col>19</xdr:col>
      <xdr:colOff>177800</xdr:colOff>
      <xdr:row>58</xdr:row>
      <xdr:rowOff>98345</xdr:rowOff>
    </xdr:to>
    <xdr:cxnSp macro="">
      <xdr:nvCxnSpPr>
        <xdr:cNvPr id="126" name="直線コネクタ 125"/>
        <xdr:cNvCxnSpPr/>
      </xdr:nvCxnSpPr>
      <xdr:spPr>
        <a:xfrm flipV="1">
          <a:off x="2908300" y="9945867"/>
          <a:ext cx="889000" cy="9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98345</xdr:rowOff>
    </xdr:from>
    <xdr:to>
      <xdr:col>15</xdr:col>
      <xdr:colOff>50800</xdr:colOff>
      <xdr:row>58</xdr:row>
      <xdr:rowOff>138078</xdr:rowOff>
    </xdr:to>
    <xdr:cxnSp macro="">
      <xdr:nvCxnSpPr>
        <xdr:cNvPr id="129" name="直線コネクタ 128"/>
        <xdr:cNvCxnSpPr/>
      </xdr:nvCxnSpPr>
      <xdr:spPr>
        <a:xfrm flipV="1">
          <a:off x="2019300" y="10042445"/>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138078</xdr:rowOff>
    </xdr:from>
    <xdr:to>
      <xdr:col>10</xdr:col>
      <xdr:colOff>114300</xdr:colOff>
      <xdr:row>59</xdr:row>
      <xdr:rowOff>18804</xdr:rowOff>
    </xdr:to>
    <xdr:cxnSp macro="">
      <xdr:nvCxnSpPr>
        <xdr:cNvPr id="132" name="直線コネクタ 131"/>
        <xdr:cNvCxnSpPr/>
      </xdr:nvCxnSpPr>
      <xdr:spPr>
        <a:xfrm flipV="1">
          <a:off x="1130300" y="10082178"/>
          <a:ext cx="889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103901</xdr:rowOff>
    </xdr:from>
    <xdr:to>
      <xdr:col>24</xdr:col>
      <xdr:colOff>114300</xdr:colOff>
      <xdr:row>58</xdr:row>
      <xdr:rowOff>34051</xdr:rowOff>
    </xdr:to>
    <xdr:sp macro="" textlink="">
      <xdr:nvSpPr>
        <xdr:cNvPr id="142" name="楕円 141"/>
        <xdr:cNvSpPr/>
      </xdr:nvSpPr>
      <xdr:spPr>
        <a:xfrm>
          <a:off x="4584700" y="98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82328</xdr:rowOff>
    </xdr:from>
    <xdr:ext cx="534377" cy="259045"/>
    <xdr:sp macro="" textlink="">
      <xdr:nvSpPr>
        <xdr:cNvPr id="143" name="物件費該当値テキスト"/>
        <xdr:cNvSpPr txBox="1"/>
      </xdr:nvSpPr>
      <xdr:spPr>
        <a:xfrm>
          <a:off x="4686300" y="98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122417</xdr:rowOff>
    </xdr:from>
    <xdr:to>
      <xdr:col>20</xdr:col>
      <xdr:colOff>38100</xdr:colOff>
      <xdr:row>58</xdr:row>
      <xdr:rowOff>52567</xdr:rowOff>
    </xdr:to>
    <xdr:sp macro="" textlink="">
      <xdr:nvSpPr>
        <xdr:cNvPr id="144" name="楕円 143"/>
        <xdr:cNvSpPr/>
      </xdr:nvSpPr>
      <xdr:spPr>
        <a:xfrm>
          <a:off x="3746500" y="98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43694</xdr:rowOff>
    </xdr:from>
    <xdr:ext cx="534377" cy="259045"/>
    <xdr:sp macro="" textlink="">
      <xdr:nvSpPr>
        <xdr:cNvPr id="145" name="テキスト ボックス 144"/>
        <xdr:cNvSpPr txBox="1"/>
      </xdr:nvSpPr>
      <xdr:spPr>
        <a:xfrm>
          <a:off x="3530111"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47545</xdr:rowOff>
    </xdr:from>
    <xdr:to>
      <xdr:col>15</xdr:col>
      <xdr:colOff>101600</xdr:colOff>
      <xdr:row>58</xdr:row>
      <xdr:rowOff>149145</xdr:rowOff>
    </xdr:to>
    <xdr:sp macro="" textlink="">
      <xdr:nvSpPr>
        <xdr:cNvPr id="146" name="楕円 145"/>
        <xdr:cNvSpPr/>
      </xdr:nvSpPr>
      <xdr:spPr>
        <a:xfrm>
          <a:off x="2857500" y="99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140272</xdr:rowOff>
    </xdr:from>
    <xdr:ext cx="534377" cy="259045"/>
    <xdr:sp macro="" textlink="">
      <xdr:nvSpPr>
        <xdr:cNvPr id="147" name="テキスト ボックス 146"/>
        <xdr:cNvSpPr txBox="1"/>
      </xdr:nvSpPr>
      <xdr:spPr>
        <a:xfrm>
          <a:off x="2641111" y="100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87278</xdr:rowOff>
    </xdr:from>
    <xdr:to>
      <xdr:col>10</xdr:col>
      <xdr:colOff>165100</xdr:colOff>
      <xdr:row>59</xdr:row>
      <xdr:rowOff>17428</xdr:rowOff>
    </xdr:to>
    <xdr:sp macro="" textlink="">
      <xdr:nvSpPr>
        <xdr:cNvPr id="148" name="楕円 147"/>
        <xdr:cNvSpPr/>
      </xdr:nvSpPr>
      <xdr:spPr>
        <a:xfrm>
          <a:off x="1968500" y="100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8555</xdr:rowOff>
    </xdr:from>
    <xdr:ext cx="534377" cy="259045"/>
    <xdr:sp macro="" textlink="">
      <xdr:nvSpPr>
        <xdr:cNvPr id="149" name="テキスト ボックス 148"/>
        <xdr:cNvSpPr txBox="1"/>
      </xdr:nvSpPr>
      <xdr:spPr>
        <a:xfrm>
          <a:off x="1752111" y="101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139454</xdr:rowOff>
    </xdr:from>
    <xdr:to>
      <xdr:col>6</xdr:col>
      <xdr:colOff>38100</xdr:colOff>
      <xdr:row>59</xdr:row>
      <xdr:rowOff>69604</xdr:rowOff>
    </xdr:to>
    <xdr:sp macro="" textlink="">
      <xdr:nvSpPr>
        <xdr:cNvPr id="150" name="楕円 149"/>
        <xdr:cNvSpPr/>
      </xdr:nvSpPr>
      <xdr:spPr>
        <a:xfrm>
          <a:off x="1079500" y="10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60731</xdr:rowOff>
    </xdr:from>
    <xdr:ext cx="534377" cy="259045"/>
    <xdr:sp macro="" textlink="">
      <xdr:nvSpPr>
        <xdr:cNvPr id="151" name="テキスト ボックス 150"/>
        <xdr:cNvSpPr txBox="1"/>
      </xdr:nvSpPr>
      <xdr:spPr>
        <a:xfrm>
          <a:off x="863111" y="1017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65787</xdr:rowOff>
    </xdr:from>
    <xdr:to>
      <xdr:col>24</xdr:col>
      <xdr:colOff>63500</xdr:colOff>
      <xdr:row>78</xdr:row>
      <xdr:rowOff>83769</xdr:rowOff>
    </xdr:to>
    <xdr:cxnSp macro="">
      <xdr:nvCxnSpPr>
        <xdr:cNvPr id="180" name="直線コネクタ 179"/>
        <xdr:cNvCxnSpPr/>
      </xdr:nvCxnSpPr>
      <xdr:spPr>
        <a:xfrm>
          <a:off x="3797300" y="13438887"/>
          <a:ext cx="8382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60223</xdr:rowOff>
    </xdr:from>
    <xdr:to>
      <xdr:col>19</xdr:col>
      <xdr:colOff>177800</xdr:colOff>
      <xdr:row>78</xdr:row>
      <xdr:rowOff>65787</xdr:rowOff>
    </xdr:to>
    <xdr:cxnSp macro="">
      <xdr:nvCxnSpPr>
        <xdr:cNvPr id="183" name="直線コネクタ 182"/>
        <xdr:cNvCxnSpPr/>
      </xdr:nvCxnSpPr>
      <xdr:spPr>
        <a:xfrm>
          <a:off x="2908300" y="13433323"/>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60223</xdr:rowOff>
    </xdr:from>
    <xdr:to>
      <xdr:col>15</xdr:col>
      <xdr:colOff>50800</xdr:colOff>
      <xdr:row>78</xdr:row>
      <xdr:rowOff>70816</xdr:rowOff>
    </xdr:to>
    <xdr:cxnSp macro="">
      <xdr:nvCxnSpPr>
        <xdr:cNvPr id="186" name="直線コネクタ 185"/>
        <xdr:cNvCxnSpPr/>
      </xdr:nvCxnSpPr>
      <xdr:spPr>
        <a:xfrm flipV="1">
          <a:off x="2019300" y="13433323"/>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51384</xdr:rowOff>
    </xdr:from>
    <xdr:to>
      <xdr:col>10</xdr:col>
      <xdr:colOff>114300</xdr:colOff>
      <xdr:row>78</xdr:row>
      <xdr:rowOff>70816</xdr:rowOff>
    </xdr:to>
    <xdr:cxnSp macro="">
      <xdr:nvCxnSpPr>
        <xdr:cNvPr id="189" name="直線コネクタ 188"/>
        <xdr:cNvCxnSpPr/>
      </xdr:nvCxnSpPr>
      <xdr:spPr>
        <a:xfrm>
          <a:off x="1130300" y="1342448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32969</xdr:rowOff>
    </xdr:from>
    <xdr:to>
      <xdr:col>24</xdr:col>
      <xdr:colOff>114300</xdr:colOff>
      <xdr:row>78</xdr:row>
      <xdr:rowOff>134569</xdr:rowOff>
    </xdr:to>
    <xdr:sp macro="" textlink="">
      <xdr:nvSpPr>
        <xdr:cNvPr id="199" name="楕円 198"/>
        <xdr:cNvSpPr/>
      </xdr:nvSpPr>
      <xdr:spPr>
        <a:xfrm>
          <a:off x="4584700" y="1340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119346</xdr:rowOff>
    </xdr:from>
    <xdr:ext cx="469744" cy="259045"/>
    <xdr:sp macro="" textlink="">
      <xdr:nvSpPr>
        <xdr:cNvPr id="200" name="維持補修費該当値テキスト"/>
        <xdr:cNvSpPr txBox="1"/>
      </xdr:nvSpPr>
      <xdr:spPr>
        <a:xfrm>
          <a:off x="4686300" y="133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14987</xdr:rowOff>
    </xdr:from>
    <xdr:to>
      <xdr:col>20</xdr:col>
      <xdr:colOff>38100</xdr:colOff>
      <xdr:row>78</xdr:row>
      <xdr:rowOff>116587</xdr:rowOff>
    </xdr:to>
    <xdr:sp macro="" textlink="">
      <xdr:nvSpPr>
        <xdr:cNvPr id="201" name="楕円 200"/>
        <xdr:cNvSpPr/>
      </xdr:nvSpPr>
      <xdr:spPr>
        <a:xfrm>
          <a:off x="37465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107714</xdr:rowOff>
    </xdr:from>
    <xdr:ext cx="469744" cy="259045"/>
    <xdr:sp macro="" textlink="">
      <xdr:nvSpPr>
        <xdr:cNvPr id="202" name="テキスト ボックス 201"/>
        <xdr:cNvSpPr txBox="1"/>
      </xdr:nvSpPr>
      <xdr:spPr>
        <a:xfrm>
          <a:off x="3562428" y="134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9423</xdr:rowOff>
    </xdr:from>
    <xdr:to>
      <xdr:col>15</xdr:col>
      <xdr:colOff>101600</xdr:colOff>
      <xdr:row>78</xdr:row>
      <xdr:rowOff>111023</xdr:rowOff>
    </xdr:to>
    <xdr:sp macro="" textlink="">
      <xdr:nvSpPr>
        <xdr:cNvPr id="203" name="楕円 202"/>
        <xdr:cNvSpPr/>
      </xdr:nvSpPr>
      <xdr:spPr>
        <a:xfrm>
          <a:off x="2857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102150</xdr:rowOff>
    </xdr:from>
    <xdr:ext cx="469744" cy="259045"/>
    <xdr:sp macro="" textlink="">
      <xdr:nvSpPr>
        <xdr:cNvPr id="204" name="テキスト ボックス 203"/>
        <xdr:cNvSpPr txBox="1"/>
      </xdr:nvSpPr>
      <xdr:spPr>
        <a:xfrm>
          <a:off x="2673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20016</xdr:rowOff>
    </xdr:from>
    <xdr:to>
      <xdr:col>10</xdr:col>
      <xdr:colOff>165100</xdr:colOff>
      <xdr:row>78</xdr:row>
      <xdr:rowOff>121616</xdr:rowOff>
    </xdr:to>
    <xdr:sp macro="" textlink="">
      <xdr:nvSpPr>
        <xdr:cNvPr id="205" name="楕円 204"/>
        <xdr:cNvSpPr/>
      </xdr:nvSpPr>
      <xdr:spPr>
        <a:xfrm>
          <a:off x="1968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112743</xdr:rowOff>
    </xdr:from>
    <xdr:ext cx="469744" cy="259045"/>
    <xdr:sp macro="" textlink="">
      <xdr:nvSpPr>
        <xdr:cNvPr id="206" name="テキスト ボックス 205"/>
        <xdr:cNvSpPr txBox="1"/>
      </xdr:nvSpPr>
      <xdr:spPr>
        <a:xfrm>
          <a:off x="1784428"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xdr:rowOff>
    </xdr:from>
    <xdr:to>
      <xdr:col>6</xdr:col>
      <xdr:colOff>38100</xdr:colOff>
      <xdr:row>78</xdr:row>
      <xdr:rowOff>102184</xdr:rowOff>
    </xdr:to>
    <xdr:sp macro="" textlink="">
      <xdr:nvSpPr>
        <xdr:cNvPr id="207" name="楕円 206"/>
        <xdr:cNvSpPr/>
      </xdr:nvSpPr>
      <xdr:spPr>
        <a:xfrm>
          <a:off x="1079500" y="133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93311</xdr:rowOff>
    </xdr:from>
    <xdr:ext cx="469744" cy="259045"/>
    <xdr:sp macro="" textlink="">
      <xdr:nvSpPr>
        <xdr:cNvPr id="208" name="テキスト ボックス 207"/>
        <xdr:cNvSpPr txBox="1"/>
      </xdr:nvSpPr>
      <xdr:spPr>
        <a:xfrm>
          <a:off x="895428" y="134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86322</xdr:rowOff>
    </xdr:from>
    <xdr:to>
      <xdr:col>24</xdr:col>
      <xdr:colOff>63500</xdr:colOff>
      <xdr:row>96</xdr:row>
      <xdr:rowOff>96445</xdr:rowOff>
    </xdr:to>
    <xdr:cxnSp macro="">
      <xdr:nvCxnSpPr>
        <xdr:cNvPr id="240" name="直線コネクタ 239"/>
        <xdr:cNvCxnSpPr/>
      </xdr:nvCxnSpPr>
      <xdr:spPr>
        <a:xfrm flipV="1">
          <a:off x="3797300" y="16545522"/>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96445</xdr:rowOff>
    </xdr:from>
    <xdr:to>
      <xdr:col>19</xdr:col>
      <xdr:colOff>177800</xdr:colOff>
      <xdr:row>97</xdr:row>
      <xdr:rowOff>59282</xdr:rowOff>
    </xdr:to>
    <xdr:cxnSp macro="">
      <xdr:nvCxnSpPr>
        <xdr:cNvPr id="243" name="直線コネクタ 242"/>
        <xdr:cNvCxnSpPr/>
      </xdr:nvCxnSpPr>
      <xdr:spPr>
        <a:xfrm flipV="1">
          <a:off x="2908300" y="16555645"/>
          <a:ext cx="889000" cy="13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59282</xdr:rowOff>
    </xdr:from>
    <xdr:to>
      <xdr:col>15</xdr:col>
      <xdr:colOff>50800</xdr:colOff>
      <xdr:row>97</xdr:row>
      <xdr:rowOff>95465</xdr:rowOff>
    </xdr:to>
    <xdr:cxnSp macro="">
      <xdr:nvCxnSpPr>
        <xdr:cNvPr id="246" name="直線コネクタ 245"/>
        <xdr:cNvCxnSpPr/>
      </xdr:nvCxnSpPr>
      <xdr:spPr>
        <a:xfrm flipV="1">
          <a:off x="2019300" y="16689932"/>
          <a:ext cx="889000" cy="3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95465</xdr:rowOff>
    </xdr:from>
    <xdr:to>
      <xdr:col>10</xdr:col>
      <xdr:colOff>114300</xdr:colOff>
      <xdr:row>98</xdr:row>
      <xdr:rowOff>27425</xdr:rowOff>
    </xdr:to>
    <xdr:cxnSp macro="">
      <xdr:nvCxnSpPr>
        <xdr:cNvPr id="249" name="直線コネクタ 248"/>
        <xdr:cNvCxnSpPr/>
      </xdr:nvCxnSpPr>
      <xdr:spPr>
        <a:xfrm flipV="1">
          <a:off x="1130300" y="16726115"/>
          <a:ext cx="889000" cy="10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35522</xdr:rowOff>
    </xdr:from>
    <xdr:to>
      <xdr:col>24</xdr:col>
      <xdr:colOff>114300</xdr:colOff>
      <xdr:row>96</xdr:row>
      <xdr:rowOff>137122</xdr:rowOff>
    </xdr:to>
    <xdr:sp macro="" textlink="">
      <xdr:nvSpPr>
        <xdr:cNvPr id="259" name="楕円 258"/>
        <xdr:cNvSpPr/>
      </xdr:nvSpPr>
      <xdr:spPr>
        <a:xfrm>
          <a:off x="45847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58399</xdr:rowOff>
    </xdr:from>
    <xdr:ext cx="534377" cy="259045"/>
    <xdr:sp macro="" textlink="">
      <xdr:nvSpPr>
        <xdr:cNvPr id="260" name="扶助費該当値テキスト"/>
        <xdr:cNvSpPr txBox="1"/>
      </xdr:nvSpPr>
      <xdr:spPr>
        <a:xfrm>
          <a:off x="4686300" y="163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45645</xdr:rowOff>
    </xdr:from>
    <xdr:to>
      <xdr:col>20</xdr:col>
      <xdr:colOff>38100</xdr:colOff>
      <xdr:row>96</xdr:row>
      <xdr:rowOff>147245</xdr:rowOff>
    </xdr:to>
    <xdr:sp macro="" textlink="">
      <xdr:nvSpPr>
        <xdr:cNvPr id="261" name="楕円 260"/>
        <xdr:cNvSpPr/>
      </xdr:nvSpPr>
      <xdr:spPr>
        <a:xfrm>
          <a:off x="3746500" y="16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163772</xdr:rowOff>
    </xdr:from>
    <xdr:ext cx="534377" cy="259045"/>
    <xdr:sp macro="" textlink="">
      <xdr:nvSpPr>
        <xdr:cNvPr id="262" name="テキスト ボックス 261"/>
        <xdr:cNvSpPr txBox="1"/>
      </xdr:nvSpPr>
      <xdr:spPr>
        <a:xfrm>
          <a:off x="3530111" y="162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8482</xdr:rowOff>
    </xdr:from>
    <xdr:to>
      <xdr:col>15</xdr:col>
      <xdr:colOff>101600</xdr:colOff>
      <xdr:row>97</xdr:row>
      <xdr:rowOff>110082</xdr:rowOff>
    </xdr:to>
    <xdr:sp macro="" textlink="">
      <xdr:nvSpPr>
        <xdr:cNvPr id="263" name="楕円 262"/>
        <xdr:cNvSpPr/>
      </xdr:nvSpPr>
      <xdr:spPr>
        <a:xfrm>
          <a:off x="2857500" y="166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126609</xdr:rowOff>
    </xdr:from>
    <xdr:ext cx="534377" cy="259045"/>
    <xdr:sp macro="" textlink="">
      <xdr:nvSpPr>
        <xdr:cNvPr id="264" name="テキスト ボックス 263"/>
        <xdr:cNvSpPr txBox="1"/>
      </xdr:nvSpPr>
      <xdr:spPr>
        <a:xfrm>
          <a:off x="2641111" y="164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44665</xdr:rowOff>
    </xdr:from>
    <xdr:to>
      <xdr:col>10</xdr:col>
      <xdr:colOff>165100</xdr:colOff>
      <xdr:row>97</xdr:row>
      <xdr:rowOff>146265</xdr:rowOff>
    </xdr:to>
    <xdr:sp macro="" textlink="">
      <xdr:nvSpPr>
        <xdr:cNvPr id="265" name="楕円 264"/>
        <xdr:cNvSpPr/>
      </xdr:nvSpPr>
      <xdr:spPr>
        <a:xfrm>
          <a:off x="1968500" y="166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162792</xdr:rowOff>
    </xdr:from>
    <xdr:ext cx="534377" cy="259045"/>
    <xdr:sp macro="" textlink="">
      <xdr:nvSpPr>
        <xdr:cNvPr id="266" name="テキスト ボックス 265"/>
        <xdr:cNvSpPr txBox="1"/>
      </xdr:nvSpPr>
      <xdr:spPr>
        <a:xfrm>
          <a:off x="1752111" y="164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148075</xdr:rowOff>
    </xdr:from>
    <xdr:to>
      <xdr:col>6</xdr:col>
      <xdr:colOff>38100</xdr:colOff>
      <xdr:row>98</xdr:row>
      <xdr:rowOff>78225</xdr:rowOff>
    </xdr:to>
    <xdr:sp macro="" textlink="">
      <xdr:nvSpPr>
        <xdr:cNvPr id="267" name="楕円 266"/>
        <xdr:cNvSpPr/>
      </xdr:nvSpPr>
      <xdr:spPr>
        <a:xfrm>
          <a:off x="1079500" y="167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94752</xdr:rowOff>
    </xdr:from>
    <xdr:ext cx="534377" cy="259045"/>
    <xdr:sp macro="" textlink="">
      <xdr:nvSpPr>
        <xdr:cNvPr id="268" name="テキスト ボックス 267"/>
        <xdr:cNvSpPr txBox="1"/>
      </xdr:nvSpPr>
      <xdr:spPr>
        <a:xfrm>
          <a:off x="863111" y="165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20136</xdr:rowOff>
    </xdr:from>
    <xdr:to>
      <xdr:col>55</xdr:col>
      <xdr:colOff>0</xdr:colOff>
      <xdr:row>37</xdr:row>
      <xdr:rowOff>23611</xdr:rowOff>
    </xdr:to>
    <xdr:cxnSp macro="">
      <xdr:nvCxnSpPr>
        <xdr:cNvPr id="293" name="直線コネクタ 292"/>
        <xdr:cNvCxnSpPr/>
      </xdr:nvCxnSpPr>
      <xdr:spPr>
        <a:xfrm>
          <a:off x="9639300" y="6363786"/>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169298</xdr:rowOff>
    </xdr:from>
    <xdr:to>
      <xdr:col>50</xdr:col>
      <xdr:colOff>114300</xdr:colOff>
      <xdr:row>37</xdr:row>
      <xdr:rowOff>20136</xdr:rowOff>
    </xdr:to>
    <xdr:cxnSp macro="">
      <xdr:nvCxnSpPr>
        <xdr:cNvPr id="296" name="直線コネクタ 295"/>
        <xdr:cNvCxnSpPr/>
      </xdr:nvCxnSpPr>
      <xdr:spPr>
        <a:xfrm>
          <a:off x="8750300" y="6341498"/>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151753</xdr:rowOff>
    </xdr:from>
    <xdr:to>
      <xdr:col>45</xdr:col>
      <xdr:colOff>177800</xdr:colOff>
      <xdr:row>36</xdr:row>
      <xdr:rowOff>169298</xdr:rowOff>
    </xdr:to>
    <xdr:cxnSp macro="">
      <xdr:nvCxnSpPr>
        <xdr:cNvPr id="299" name="直線コネクタ 298"/>
        <xdr:cNvCxnSpPr/>
      </xdr:nvCxnSpPr>
      <xdr:spPr>
        <a:xfrm>
          <a:off x="7861300" y="6323953"/>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151753</xdr:rowOff>
    </xdr:from>
    <xdr:to>
      <xdr:col>41</xdr:col>
      <xdr:colOff>50800</xdr:colOff>
      <xdr:row>36</xdr:row>
      <xdr:rowOff>155959</xdr:rowOff>
    </xdr:to>
    <xdr:cxnSp macro="">
      <xdr:nvCxnSpPr>
        <xdr:cNvPr id="302" name="直線コネクタ 301"/>
        <xdr:cNvCxnSpPr/>
      </xdr:nvCxnSpPr>
      <xdr:spPr>
        <a:xfrm flipV="1">
          <a:off x="6972300" y="6323953"/>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144261</xdr:rowOff>
    </xdr:from>
    <xdr:to>
      <xdr:col>55</xdr:col>
      <xdr:colOff>50800</xdr:colOff>
      <xdr:row>37</xdr:row>
      <xdr:rowOff>74411</xdr:rowOff>
    </xdr:to>
    <xdr:sp macro="" textlink="">
      <xdr:nvSpPr>
        <xdr:cNvPr id="312" name="楕円 311"/>
        <xdr:cNvSpPr/>
      </xdr:nvSpPr>
      <xdr:spPr>
        <a:xfrm>
          <a:off x="10426700" y="63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59188</xdr:rowOff>
    </xdr:from>
    <xdr:ext cx="534377" cy="259045"/>
    <xdr:sp macro="" textlink="">
      <xdr:nvSpPr>
        <xdr:cNvPr id="313" name="補助費等該当値テキスト"/>
        <xdr:cNvSpPr txBox="1"/>
      </xdr:nvSpPr>
      <xdr:spPr>
        <a:xfrm>
          <a:off x="10528300" y="62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140786</xdr:rowOff>
    </xdr:from>
    <xdr:to>
      <xdr:col>50</xdr:col>
      <xdr:colOff>165100</xdr:colOff>
      <xdr:row>37</xdr:row>
      <xdr:rowOff>70936</xdr:rowOff>
    </xdr:to>
    <xdr:sp macro="" textlink="">
      <xdr:nvSpPr>
        <xdr:cNvPr id="314" name="楕円 313"/>
        <xdr:cNvSpPr/>
      </xdr:nvSpPr>
      <xdr:spPr>
        <a:xfrm>
          <a:off x="9588500" y="631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62063</xdr:rowOff>
    </xdr:from>
    <xdr:ext cx="534377" cy="259045"/>
    <xdr:sp macro="" textlink="">
      <xdr:nvSpPr>
        <xdr:cNvPr id="315" name="テキスト ボックス 314"/>
        <xdr:cNvSpPr txBox="1"/>
      </xdr:nvSpPr>
      <xdr:spPr>
        <a:xfrm>
          <a:off x="9372111" y="64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118498</xdr:rowOff>
    </xdr:from>
    <xdr:to>
      <xdr:col>46</xdr:col>
      <xdr:colOff>38100</xdr:colOff>
      <xdr:row>37</xdr:row>
      <xdr:rowOff>48648</xdr:rowOff>
    </xdr:to>
    <xdr:sp macro="" textlink="">
      <xdr:nvSpPr>
        <xdr:cNvPr id="316" name="楕円 315"/>
        <xdr:cNvSpPr/>
      </xdr:nvSpPr>
      <xdr:spPr>
        <a:xfrm>
          <a:off x="8699500" y="62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39775</xdr:rowOff>
    </xdr:from>
    <xdr:ext cx="534377" cy="259045"/>
    <xdr:sp macro="" textlink="">
      <xdr:nvSpPr>
        <xdr:cNvPr id="317" name="テキスト ボックス 316"/>
        <xdr:cNvSpPr txBox="1"/>
      </xdr:nvSpPr>
      <xdr:spPr>
        <a:xfrm>
          <a:off x="8483111" y="638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100953</xdr:rowOff>
    </xdr:from>
    <xdr:to>
      <xdr:col>41</xdr:col>
      <xdr:colOff>101600</xdr:colOff>
      <xdr:row>37</xdr:row>
      <xdr:rowOff>31103</xdr:rowOff>
    </xdr:to>
    <xdr:sp macro="" textlink="">
      <xdr:nvSpPr>
        <xdr:cNvPr id="318" name="楕円 317"/>
        <xdr:cNvSpPr/>
      </xdr:nvSpPr>
      <xdr:spPr>
        <a:xfrm>
          <a:off x="7810500" y="627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22230</xdr:rowOff>
    </xdr:from>
    <xdr:ext cx="534377" cy="259045"/>
    <xdr:sp macro="" textlink="">
      <xdr:nvSpPr>
        <xdr:cNvPr id="319" name="テキスト ボックス 318"/>
        <xdr:cNvSpPr txBox="1"/>
      </xdr:nvSpPr>
      <xdr:spPr>
        <a:xfrm>
          <a:off x="7594111" y="63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105159</xdr:rowOff>
    </xdr:from>
    <xdr:to>
      <xdr:col>36</xdr:col>
      <xdr:colOff>165100</xdr:colOff>
      <xdr:row>37</xdr:row>
      <xdr:rowOff>35309</xdr:rowOff>
    </xdr:to>
    <xdr:sp macro="" textlink="">
      <xdr:nvSpPr>
        <xdr:cNvPr id="320" name="楕円 319"/>
        <xdr:cNvSpPr/>
      </xdr:nvSpPr>
      <xdr:spPr>
        <a:xfrm>
          <a:off x="6921500" y="627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26436</xdr:rowOff>
    </xdr:from>
    <xdr:ext cx="534377" cy="259045"/>
    <xdr:sp macro="" textlink="">
      <xdr:nvSpPr>
        <xdr:cNvPr id="321" name="テキスト ボックス 320"/>
        <xdr:cNvSpPr txBox="1"/>
      </xdr:nvSpPr>
      <xdr:spPr>
        <a:xfrm>
          <a:off x="6705111" y="637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124719</xdr:rowOff>
    </xdr:from>
    <xdr:to>
      <xdr:col>55</xdr:col>
      <xdr:colOff>0</xdr:colOff>
      <xdr:row>57</xdr:row>
      <xdr:rowOff>165943</xdr:rowOff>
    </xdr:to>
    <xdr:cxnSp macro="">
      <xdr:nvCxnSpPr>
        <xdr:cNvPr id="350" name="直線コネクタ 349"/>
        <xdr:cNvCxnSpPr/>
      </xdr:nvCxnSpPr>
      <xdr:spPr>
        <a:xfrm flipV="1">
          <a:off x="9639300" y="9554469"/>
          <a:ext cx="838200" cy="3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148258</xdr:rowOff>
    </xdr:from>
    <xdr:to>
      <xdr:col>50</xdr:col>
      <xdr:colOff>114300</xdr:colOff>
      <xdr:row>57</xdr:row>
      <xdr:rowOff>165943</xdr:rowOff>
    </xdr:to>
    <xdr:cxnSp macro="">
      <xdr:nvCxnSpPr>
        <xdr:cNvPr id="353" name="直線コネクタ 352"/>
        <xdr:cNvCxnSpPr/>
      </xdr:nvCxnSpPr>
      <xdr:spPr>
        <a:xfrm>
          <a:off x="8750300" y="9406558"/>
          <a:ext cx="889000" cy="5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148258</xdr:rowOff>
    </xdr:from>
    <xdr:to>
      <xdr:col>45</xdr:col>
      <xdr:colOff>177800</xdr:colOff>
      <xdr:row>57</xdr:row>
      <xdr:rowOff>61519</xdr:rowOff>
    </xdr:to>
    <xdr:cxnSp macro="">
      <xdr:nvCxnSpPr>
        <xdr:cNvPr id="356" name="直線コネクタ 355"/>
        <xdr:cNvCxnSpPr/>
      </xdr:nvCxnSpPr>
      <xdr:spPr>
        <a:xfrm flipV="1">
          <a:off x="7861300" y="9406558"/>
          <a:ext cx="889000" cy="4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61519</xdr:rowOff>
    </xdr:from>
    <xdr:to>
      <xdr:col>41</xdr:col>
      <xdr:colOff>50800</xdr:colOff>
      <xdr:row>57</xdr:row>
      <xdr:rowOff>76202</xdr:rowOff>
    </xdr:to>
    <xdr:cxnSp macro="">
      <xdr:nvCxnSpPr>
        <xdr:cNvPr id="359" name="直線コネクタ 358"/>
        <xdr:cNvCxnSpPr/>
      </xdr:nvCxnSpPr>
      <xdr:spPr>
        <a:xfrm flipV="1">
          <a:off x="6972300" y="9834169"/>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73919</xdr:rowOff>
    </xdr:from>
    <xdr:to>
      <xdr:col>55</xdr:col>
      <xdr:colOff>50800</xdr:colOff>
      <xdr:row>56</xdr:row>
      <xdr:rowOff>4069</xdr:rowOff>
    </xdr:to>
    <xdr:sp macro="" textlink="">
      <xdr:nvSpPr>
        <xdr:cNvPr id="369" name="楕円 368"/>
        <xdr:cNvSpPr/>
      </xdr:nvSpPr>
      <xdr:spPr>
        <a:xfrm>
          <a:off x="10426700" y="95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96796</xdr:rowOff>
    </xdr:from>
    <xdr:ext cx="534377" cy="259045"/>
    <xdr:sp macro="" textlink="">
      <xdr:nvSpPr>
        <xdr:cNvPr id="370" name="普通建設事業費該当値テキスト"/>
        <xdr:cNvSpPr txBox="1"/>
      </xdr:nvSpPr>
      <xdr:spPr>
        <a:xfrm>
          <a:off x="10528300" y="93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115143</xdr:rowOff>
    </xdr:from>
    <xdr:to>
      <xdr:col>50</xdr:col>
      <xdr:colOff>165100</xdr:colOff>
      <xdr:row>58</xdr:row>
      <xdr:rowOff>45293</xdr:rowOff>
    </xdr:to>
    <xdr:sp macro="" textlink="">
      <xdr:nvSpPr>
        <xdr:cNvPr id="371" name="楕円 370"/>
        <xdr:cNvSpPr/>
      </xdr:nvSpPr>
      <xdr:spPr>
        <a:xfrm>
          <a:off x="9588500" y="98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36420</xdr:rowOff>
    </xdr:from>
    <xdr:ext cx="534377" cy="259045"/>
    <xdr:sp macro="" textlink="">
      <xdr:nvSpPr>
        <xdr:cNvPr id="372" name="テキスト ボックス 371"/>
        <xdr:cNvSpPr txBox="1"/>
      </xdr:nvSpPr>
      <xdr:spPr>
        <a:xfrm>
          <a:off x="9372111" y="99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97458</xdr:rowOff>
    </xdr:from>
    <xdr:to>
      <xdr:col>46</xdr:col>
      <xdr:colOff>38100</xdr:colOff>
      <xdr:row>55</xdr:row>
      <xdr:rowOff>27608</xdr:rowOff>
    </xdr:to>
    <xdr:sp macro="" textlink="">
      <xdr:nvSpPr>
        <xdr:cNvPr id="373" name="楕円 372"/>
        <xdr:cNvSpPr/>
      </xdr:nvSpPr>
      <xdr:spPr>
        <a:xfrm>
          <a:off x="8699500" y="93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44135</xdr:rowOff>
    </xdr:from>
    <xdr:ext cx="534377" cy="259045"/>
    <xdr:sp macro="" textlink="">
      <xdr:nvSpPr>
        <xdr:cNvPr id="374" name="テキスト ボックス 373"/>
        <xdr:cNvSpPr txBox="1"/>
      </xdr:nvSpPr>
      <xdr:spPr>
        <a:xfrm>
          <a:off x="8483111" y="91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10719</xdr:rowOff>
    </xdr:from>
    <xdr:to>
      <xdr:col>41</xdr:col>
      <xdr:colOff>101600</xdr:colOff>
      <xdr:row>57</xdr:row>
      <xdr:rowOff>112319</xdr:rowOff>
    </xdr:to>
    <xdr:sp macro="" textlink="">
      <xdr:nvSpPr>
        <xdr:cNvPr id="375" name="楕円 374"/>
        <xdr:cNvSpPr/>
      </xdr:nvSpPr>
      <xdr:spPr>
        <a:xfrm>
          <a:off x="7810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103446</xdr:rowOff>
    </xdr:from>
    <xdr:ext cx="534377" cy="259045"/>
    <xdr:sp macro="" textlink="">
      <xdr:nvSpPr>
        <xdr:cNvPr id="376" name="テキスト ボックス 375"/>
        <xdr:cNvSpPr txBox="1"/>
      </xdr:nvSpPr>
      <xdr:spPr>
        <a:xfrm>
          <a:off x="7594111" y="98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25402</xdr:rowOff>
    </xdr:from>
    <xdr:to>
      <xdr:col>36</xdr:col>
      <xdr:colOff>165100</xdr:colOff>
      <xdr:row>57</xdr:row>
      <xdr:rowOff>127002</xdr:rowOff>
    </xdr:to>
    <xdr:sp macro="" textlink="">
      <xdr:nvSpPr>
        <xdr:cNvPr id="377" name="楕円 376"/>
        <xdr:cNvSpPr/>
      </xdr:nvSpPr>
      <xdr:spPr>
        <a:xfrm>
          <a:off x="6921500" y="97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118129</xdr:rowOff>
    </xdr:from>
    <xdr:ext cx="534377" cy="259045"/>
    <xdr:sp macro="" textlink="">
      <xdr:nvSpPr>
        <xdr:cNvPr id="378" name="テキスト ボックス 377"/>
        <xdr:cNvSpPr txBox="1"/>
      </xdr:nvSpPr>
      <xdr:spPr>
        <a:xfrm>
          <a:off x="6705111" y="98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145971</xdr:rowOff>
    </xdr:from>
    <xdr:to>
      <xdr:col>55</xdr:col>
      <xdr:colOff>0</xdr:colOff>
      <xdr:row>79</xdr:row>
      <xdr:rowOff>98879</xdr:rowOff>
    </xdr:to>
    <xdr:cxnSp macro="">
      <xdr:nvCxnSpPr>
        <xdr:cNvPr id="409" name="直線コネクタ 408"/>
        <xdr:cNvCxnSpPr/>
      </xdr:nvCxnSpPr>
      <xdr:spPr>
        <a:xfrm>
          <a:off x="9639300" y="13519071"/>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145971</xdr:rowOff>
    </xdr:from>
    <xdr:to>
      <xdr:col>50</xdr:col>
      <xdr:colOff>114300</xdr:colOff>
      <xdr:row>79</xdr:row>
      <xdr:rowOff>91906</xdr:rowOff>
    </xdr:to>
    <xdr:cxnSp macro="">
      <xdr:nvCxnSpPr>
        <xdr:cNvPr id="412" name="直線コネクタ 411"/>
        <xdr:cNvCxnSpPr/>
      </xdr:nvCxnSpPr>
      <xdr:spPr>
        <a:xfrm flipV="1">
          <a:off x="8750300" y="13519071"/>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21089</xdr:rowOff>
    </xdr:from>
    <xdr:to>
      <xdr:col>45</xdr:col>
      <xdr:colOff>177800</xdr:colOff>
      <xdr:row>79</xdr:row>
      <xdr:rowOff>91906</xdr:rowOff>
    </xdr:to>
    <xdr:cxnSp macro="">
      <xdr:nvCxnSpPr>
        <xdr:cNvPr id="415" name="直線コネクタ 414"/>
        <xdr:cNvCxnSpPr/>
      </xdr:nvCxnSpPr>
      <xdr:spPr>
        <a:xfrm>
          <a:off x="7861300" y="13222739"/>
          <a:ext cx="889000" cy="4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5" name="楕円 424"/>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6"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95171</xdr:rowOff>
    </xdr:from>
    <xdr:to>
      <xdr:col>50</xdr:col>
      <xdr:colOff>165100</xdr:colOff>
      <xdr:row>79</xdr:row>
      <xdr:rowOff>25321</xdr:rowOff>
    </xdr:to>
    <xdr:sp macro="" textlink="">
      <xdr:nvSpPr>
        <xdr:cNvPr id="427" name="楕円 426"/>
        <xdr:cNvSpPr/>
      </xdr:nvSpPr>
      <xdr:spPr>
        <a:xfrm>
          <a:off x="9588500" y="13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16448</xdr:rowOff>
    </xdr:from>
    <xdr:ext cx="469744" cy="259045"/>
    <xdr:sp macro="" textlink="">
      <xdr:nvSpPr>
        <xdr:cNvPr id="428" name="テキスト ボックス 427"/>
        <xdr:cNvSpPr txBox="1"/>
      </xdr:nvSpPr>
      <xdr:spPr>
        <a:xfrm>
          <a:off x="9404428" y="135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41106</xdr:rowOff>
    </xdr:from>
    <xdr:to>
      <xdr:col>46</xdr:col>
      <xdr:colOff>38100</xdr:colOff>
      <xdr:row>79</xdr:row>
      <xdr:rowOff>142706</xdr:rowOff>
    </xdr:to>
    <xdr:sp macro="" textlink="">
      <xdr:nvSpPr>
        <xdr:cNvPr id="429" name="楕円 428"/>
        <xdr:cNvSpPr/>
      </xdr:nvSpPr>
      <xdr:spPr>
        <a:xfrm>
          <a:off x="8699500" y="135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133833</xdr:rowOff>
    </xdr:from>
    <xdr:ext cx="378565" cy="259045"/>
    <xdr:sp macro="" textlink="">
      <xdr:nvSpPr>
        <xdr:cNvPr id="430" name="テキスト ボックス 429"/>
        <xdr:cNvSpPr txBox="1"/>
      </xdr:nvSpPr>
      <xdr:spPr>
        <a:xfrm>
          <a:off x="8561017" y="13678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141739</xdr:rowOff>
    </xdr:from>
    <xdr:to>
      <xdr:col>41</xdr:col>
      <xdr:colOff>101600</xdr:colOff>
      <xdr:row>77</xdr:row>
      <xdr:rowOff>71889</xdr:rowOff>
    </xdr:to>
    <xdr:sp macro="" textlink="">
      <xdr:nvSpPr>
        <xdr:cNvPr id="431" name="楕円 430"/>
        <xdr:cNvSpPr/>
      </xdr:nvSpPr>
      <xdr:spPr>
        <a:xfrm>
          <a:off x="7810500" y="131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88416</xdr:rowOff>
    </xdr:from>
    <xdr:ext cx="534377" cy="259045"/>
    <xdr:sp macro="" textlink="">
      <xdr:nvSpPr>
        <xdr:cNvPr id="432" name="テキスト ボックス 431"/>
        <xdr:cNvSpPr txBox="1"/>
      </xdr:nvSpPr>
      <xdr:spPr>
        <a:xfrm>
          <a:off x="7594111" y="129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170942</xdr:rowOff>
    </xdr:from>
    <xdr:to>
      <xdr:col>55</xdr:col>
      <xdr:colOff>0</xdr:colOff>
      <xdr:row>98</xdr:row>
      <xdr:rowOff>2806</xdr:rowOff>
    </xdr:to>
    <xdr:cxnSp macro="">
      <xdr:nvCxnSpPr>
        <xdr:cNvPr id="461" name="直線コネクタ 460"/>
        <xdr:cNvCxnSpPr/>
      </xdr:nvCxnSpPr>
      <xdr:spPr>
        <a:xfrm flipV="1">
          <a:off x="9639300" y="16115792"/>
          <a:ext cx="838200" cy="68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122758</xdr:rowOff>
    </xdr:from>
    <xdr:to>
      <xdr:col>50</xdr:col>
      <xdr:colOff>114300</xdr:colOff>
      <xdr:row>98</xdr:row>
      <xdr:rowOff>2806</xdr:rowOff>
    </xdr:to>
    <xdr:cxnSp macro="">
      <xdr:nvCxnSpPr>
        <xdr:cNvPr id="464" name="直線コネクタ 463"/>
        <xdr:cNvCxnSpPr/>
      </xdr:nvCxnSpPr>
      <xdr:spPr>
        <a:xfrm>
          <a:off x="8750300" y="15896158"/>
          <a:ext cx="889000" cy="9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122758</xdr:rowOff>
    </xdr:from>
    <xdr:to>
      <xdr:col>45</xdr:col>
      <xdr:colOff>177800</xdr:colOff>
      <xdr:row>98</xdr:row>
      <xdr:rowOff>46686</xdr:rowOff>
    </xdr:to>
    <xdr:cxnSp macro="">
      <xdr:nvCxnSpPr>
        <xdr:cNvPr id="467" name="直線コネクタ 466"/>
        <xdr:cNvCxnSpPr/>
      </xdr:nvCxnSpPr>
      <xdr:spPr>
        <a:xfrm flipV="1">
          <a:off x="7861300" y="15896158"/>
          <a:ext cx="889000" cy="9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120142</xdr:rowOff>
    </xdr:from>
    <xdr:to>
      <xdr:col>55</xdr:col>
      <xdr:colOff>50800</xdr:colOff>
      <xdr:row>94</xdr:row>
      <xdr:rowOff>50292</xdr:rowOff>
    </xdr:to>
    <xdr:sp macro="" textlink="">
      <xdr:nvSpPr>
        <xdr:cNvPr id="477" name="楕円 476"/>
        <xdr:cNvSpPr/>
      </xdr:nvSpPr>
      <xdr:spPr>
        <a:xfrm>
          <a:off x="10426700" y="160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143019</xdr:rowOff>
    </xdr:from>
    <xdr:ext cx="534377" cy="259045"/>
    <xdr:sp macro="" textlink="">
      <xdr:nvSpPr>
        <xdr:cNvPr id="478" name="普通建設事業費 （ うち更新整備　）該当値テキスト"/>
        <xdr:cNvSpPr txBox="1"/>
      </xdr:nvSpPr>
      <xdr:spPr>
        <a:xfrm>
          <a:off x="10528300" y="159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123456</xdr:rowOff>
    </xdr:from>
    <xdr:to>
      <xdr:col>50</xdr:col>
      <xdr:colOff>165100</xdr:colOff>
      <xdr:row>98</xdr:row>
      <xdr:rowOff>53606</xdr:rowOff>
    </xdr:to>
    <xdr:sp macro="" textlink="">
      <xdr:nvSpPr>
        <xdr:cNvPr id="479" name="楕円 478"/>
        <xdr:cNvSpPr/>
      </xdr:nvSpPr>
      <xdr:spPr>
        <a:xfrm>
          <a:off x="9588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44733</xdr:rowOff>
    </xdr:from>
    <xdr:ext cx="534377" cy="259045"/>
    <xdr:sp macro="" textlink="">
      <xdr:nvSpPr>
        <xdr:cNvPr id="480" name="テキスト ボックス 479"/>
        <xdr:cNvSpPr txBox="1"/>
      </xdr:nvSpPr>
      <xdr:spPr>
        <a:xfrm>
          <a:off x="9372111" y="168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71958</xdr:rowOff>
    </xdr:from>
    <xdr:to>
      <xdr:col>46</xdr:col>
      <xdr:colOff>38100</xdr:colOff>
      <xdr:row>93</xdr:row>
      <xdr:rowOff>2108</xdr:rowOff>
    </xdr:to>
    <xdr:sp macro="" textlink="">
      <xdr:nvSpPr>
        <xdr:cNvPr id="481" name="楕円 480"/>
        <xdr:cNvSpPr/>
      </xdr:nvSpPr>
      <xdr:spPr>
        <a:xfrm>
          <a:off x="8699500" y="15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18635</xdr:rowOff>
    </xdr:from>
    <xdr:ext cx="534377" cy="259045"/>
    <xdr:sp macro="" textlink="">
      <xdr:nvSpPr>
        <xdr:cNvPr id="482" name="テキスト ボックス 481"/>
        <xdr:cNvSpPr txBox="1"/>
      </xdr:nvSpPr>
      <xdr:spPr>
        <a:xfrm>
          <a:off x="8483111" y="156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167336</xdr:rowOff>
    </xdr:from>
    <xdr:to>
      <xdr:col>41</xdr:col>
      <xdr:colOff>101600</xdr:colOff>
      <xdr:row>98</xdr:row>
      <xdr:rowOff>97486</xdr:rowOff>
    </xdr:to>
    <xdr:sp macro="" textlink="">
      <xdr:nvSpPr>
        <xdr:cNvPr id="483" name="楕円 482"/>
        <xdr:cNvSpPr/>
      </xdr:nvSpPr>
      <xdr:spPr>
        <a:xfrm>
          <a:off x="7810500" y="16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88613</xdr:rowOff>
    </xdr:from>
    <xdr:ext cx="534377" cy="259045"/>
    <xdr:sp macro="" textlink="">
      <xdr:nvSpPr>
        <xdr:cNvPr id="484" name="テキスト ボックス 483"/>
        <xdr:cNvSpPr txBox="1"/>
      </xdr:nvSpPr>
      <xdr:spPr>
        <a:xfrm>
          <a:off x="7594111" y="168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163246</xdr:rowOff>
    </xdr:from>
    <xdr:to>
      <xdr:col>85</xdr:col>
      <xdr:colOff>127000</xdr:colOff>
      <xdr:row>78</xdr:row>
      <xdr:rowOff>14460</xdr:rowOff>
    </xdr:to>
    <xdr:cxnSp macro="">
      <xdr:nvCxnSpPr>
        <xdr:cNvPr id="619" name="直線コネクタ 618"/>
        <xdr:cNvCxnSpPr/>
      </xdr:nvCxnSpPr>
      <xdr:spPr>
        <a:xfrm flipV="1">
          <a:off x="15481300" y="13364896"/>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14460</xdr:rowOff>
    </xdr:from>
    <xdr:to>
      <xdr:col>81</xdr:col>
      <xdr:colOff>50800</xdr:colOff>
      <xdr:row>78</xdr:row>
      <xdr:rowOff>35736</xdr:rowOff>
    </xdr:to>
    <xdr:cxnSp macro="">
      <xdr:nvCxnSpPr>
        <xdr:cNvPr id="622" name="直線コネクタ 621"/>
        <xdr:cNvCxnSpPr/>
      </xdr:nvCxnSpPr>
      <xdr:spPr>
        <a:xfrm flipV="1">
          <a:off x="14592300" y="13387560"/>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160241</xdr:rowOff>
    </xdr:from>
    <xdr:to>
      <xdr:col>76</xdr:col>
      <xdr:colOff>114300</xdr:colOff>
      <xdr:row>78</xdr:row>
      <xdr:rowOff>35736</xdr:rowOff>
    </xdr:to>
    <xdr:cxnSp macro="">
      <xdr:nvCxnSpPr>
        <xdr:cNvPr id="625" name="直線コネクタ 624"/>
        <xdr:cNvCxnSpPr/>
      </xdr:nvCxnSpPr>
      <xdr:spPr>
        <a:xfrm>
          <a:off x="13703300" y="13361891"/>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146084</xdr:rowOff>
    </xdr:from>
    <xdr:to>
      <xdr:col>71</xdr:col>
      <xdr:colOff>177800</xdr:colOff>
      <xdr:row>77</xdr:row>
      <xdr:rowOff>160241</xdr:rowOff>
    </xdr:to>
    <xdr:cxnSp macro="">
      <xdr:nvCxnSpPr>
        <xdr:cNvPr id="628" name="直線コネクタ 627"/>
        <xdr:cNvCxnSpPr/>
      </xdr:nvCxnSpPr>
      <xdr:spPr>
        <a:xfrm>
          <a:off x="12814300" y="13347734"/>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112446</xdr:rowOff>
    </xdr:from>
    <xdr:to>
      <xdr:col>85</xdr:col>
      <xdr:colOff>177800</xdr:colOff>
      <xdr:row>78</xdr:row>
      <xdr:rowOff>42596</xdr:rowOff>
    </xdr:to>
    <xdr:sp macro="" textlink="">
      <xdr:nvSpPr>
        <xdr:cNvPr id="638" name="楕円 637"/>
        <xdr:cNvSpPr/>
      </xdr:nvSpPr>
      <xdr:spPr>
        <a:xfrm>
          <a:off x="162687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27373</xdr:rowOff>
    </xdr:from>
    <xdr:ext cx="534377" cy="259045"/>
    <xdr:sp macro="" textlink="">
      <xdr:nvSpPr>
        <xdr:cNvPr id="639" name="公債費該当値テキスト"/>
        <xdr:cNvSpPr txBox="1"/>
      </xdr:nvSpPr>
      <xdr:spPr>
        <a:xfrm>
          <a:off x="16370300" y="132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135110</xdr:rowOff>
    </xdr:from>
    <xdr:to>
      <xdr:col>81</xdr:col>
      <xdr:colOff>101600</xdr:colOff>
      <xdr:row>78</xdr:row>
      <xdr:rowOff>65260</xdr:rowOff>
    </xdr:to>
    <xdr:sp macro="" textlink="">
      <xdr:nvSpPr>
        <xdr:cNvPr id="640" name="楕円 639"/>
        <xdr:cNvSpPr/>
      </xdr:nvSpPr>
      <xdr:spPr>
        <a:xfrm>
          <a:off x="15430500" y="133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56387</xdr:rowOff>
    </xdr:from>
    <xdr:ext cx="534377" cy="259045"/>
    <xdr:sp macro="" textlink="">
      <xdr:nvSpPr>
        <xdr:cNvPr id="641" name="テキスト ボックス 640"/>
        <xdr:cNvSpPr txBox="1"/>
      </xdr:nvSpPr>
      <xdr:spPr>
        <a:xfrm>
          <a:off x="15214111" y="134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156386</xdr:rowOff>
    </xdr:from>
    <xdr:to>
      <xdr:col>76</xdr:col>
      <xdr:colOff>165100</xdr:colOff>
      <xdr:row>78</xdr:row>
      <xdr:rowOff>86536</xdr:rowOff>
    </xdr:to>
    <xdr:sp macro="" textlink="">
      <xdr:nvSpPr>
        <xdr:cNvPr id="642" name="楕円 641"/>
        <xdr:cNvSpPr/>
      </xdr:nvSpPr>
      <xdr:spPr>
        <a:xfrm>
          <a:off x="14541500" y="1335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77663</xdr:rowOff>
    </xdr:from>
    <xdr:ext cx="534377" cy="259045"/>
    <xdr:sp macro="" textlink="">
      <xdr:nvSpPr>
        <xdr:cNvPr id="643" name="テキスト ボックス 642"/>
        <xdr:cNvSpPr txBox="1"/>
      </xdr:nvSpPr>
      <xdr:spPr>
        <a:xfrm>
          <a:off x="14325111" y="1345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109441</xdr:rowOff>
    </xdr:from>
    <xdr:to>
      <xdr:col>72</xdr:col>
      <xdr:colOff>38100</xdr:colOff>
      <xdr:row>78</xdr:row>
      <xdr:rowOff>39591</xdr:rowOff>
    </xdr:to>
    <xdr:sp macro="" textlink="">
      <xdr:nvSpPr>
        <xdr:cNvPr id="644" name="楕円 643"/>
        <xdr:cNvSpPr/>
      </xdr:nvSpPr>
      <xdr:spPr>
        <a:xfrm>
          <a:off x="13652500" y="133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30718</xdr:rowOff>
    </xdr:from>
    <xdr:ext cx="534377" cy="259045"/>
    <xdr:sp macro="" textlink="">
      <xdr:nvSpPr>
        <xdr:cNvPr id="645" name="テキスト ボックス 644"/>
        <xdr:cNvSpPr txBox="1"/>
      </xdr:nvSpPr>
      <xdr:spPr>
        <a:xfrm>
          <a:off x="13436111" y="134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95284</xdr:rowOff>
    </xdr:from>
    <xdr:to>
      <xdr:col>67</xdr:col>
      <xdr:colOff>101600</xdr:colOff>
      <xdr:row>78</xdr:row>
      <xdr:rowOff>25434</xdr:rowOff>
    </xdr:to>
    <xdr:sp macro="" textlink="">
      <xdr:nvSpPr>
        <xdr:cNvPr id="646" name="楕円 645"/>
        <xdr:cNvSpPr/>
      </xdr:nvSpPr>
      <xdr:spPr>
        <a:xfrm>
          <a:off x="12763500" y="1329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16561</xdr:rowOff>
    </xdr:from>
    <xdr:ext cx="534377" cy="259045"/>
    <xdr:sp macro="" textlink="">
      <xdr:nvSpPr>
        <xdr:cNvPr id="647" name="テキスト ボックス 646"/>
        <xdr:cNvSpPr txBox="1"/>
      </xdr:nvSpPr>
      <xdr:spPr>
        <a:xfrm>
          <a:off x="12547111" y="133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109799</xdr:rowOff>
    </xdr:from>
    <xdr:to>
      <xdr:col>85</xdr:col>
      <xdr:colOff>127000</xdr:colOff>
      <xdr:row>98</xdr:row>
      <xdr:rowOff>126236</xdr:rowOff>
    </xdr:to>
    <xdr:cxnSp macro="">
      <xdr:nvCxnSpPr>
        <xdr:cNvPr id="674" name="直線コネクタ 673"/>
        <xdr:cNvCxnSpPr/>
      </xdr:nvCxnSpPr>
      <xdr:spPr>
        <a:xfrm>
          <a:off x="15481300" y="16911899"/>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109799</xdr:rowOff>
    </xdr:from>
    <xdr:to>
      <xdr:col>81</xdr:col>
      <xdr:colOff>50800</xdr:colOff>
      <xdr:row>98</xdr:row>
      <xdr:rowOff>113602</xdr:rowOff>
    </xdr:to>
    <xdr:cxnSp macro="">
      <xdr:nvCxnSpPr>
        <xdr:cNvPr id="677" name="直線コネクタ 676"/>
        <xdr:cNvCxnSpPr/>
      </xdr:nvCxnSpPr>
      <xdr:spPr>
        <a:xfrm flipV="1">
          <a:off x="14592300" y="16911899"/>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97189</xdr:rowOff>
    </xdr:from>
    <xdr:to>
      <xdr:col>76</xdr:col>
      <xdr:colOff>114300</xdr:colOff>
      <xdr:row>98</xdr:row>
      <xdr:rowOff>113602</xdr:rowOff>
    </xdr:to>
    <xdr:cxnSp macro="">
      <xdr:nvCxnSpPr>
        <xdr:cNvPr id="680" name="直線コネクタ 679"/>
        <xdr:cNvCxnSpPr/>
      </xdr:nvCxnSpPr>
      <xdr:spPr>
        <a:xfrm>
          <a:off x="13703300" y="16899289"/>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89495</xdr:rowOff>
    </xdr:from>
    <xdr:to>
      <xdr:col>71</xdr:col>
      <xdr:colOff>177800</xdr:colOff>
      <xdr:row>98</xdr:row>
      <xdr:rowOff>97189</xdr:rowOff>
    </xdr:to>
    <xdr:cxnSp macro="">
      <xdr:nvCxnSpPr>
        <xdr:cNvPr id="683" name="直線コネクタ 682"/>
        <xdr:cNvCxnSpPr/>
      </xdr:nvCxnSpPr>
      <xdr:spPr>
        <a:xfrm>
          <a:off x="12814300" y="16891595"/>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75436</xdr:rowOff>
    </xdr:from>
    <xdr:to>
      <xdr:col>85</xdr:col>
      <xdr:colOff>177800</xdr:colOff>
      <xdr:row>99</xdr:row>
      <xdr:rowOff>5586</xdr:rowOff>
    </xdr:to>
    <xdr:sp macro="" textlink="">
      <xdr:nvSpPr>
        <xdr:cNvPr id="693" name="楕円 692"/>
        <xdr:cNvSpPr/>
      </xdr:nvSpPr>
      <xdr:spPr>
        <a:xfrm>
          <a:off x="16268700" y="168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58999</xdr:rowOff>
    </xdr:from>
    <xdr:to>
      <xdr:col>81</xdr:col>
      <xdr:colOff>101600</xdr:colOff>
      <xdr:row>98</xdr:row>
      <xdr:rowOff>160599</xdr:rowOff>
    </xdr:to>
    <xdr:sp macro="" textlink="">
      <xdr:nvSpPr>
        <xdr:cNvPr id="695" name="楕円 694"/>
        <xdr:cNvSpPr/>
      </xdr:nvSpPr>
      <xdr:spPr>
        <a:xfrm>
          <a:off x="15430500" y="16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151726</xdr:rowOff>
    </xdr:from>
    <xdr:ext cx="469744" cy="259045"/>
    <xdr:sp macro="" textlink="">
      <xdr:nvSpPr>
        <xdr:cNvPr id="696" name="テキスト ボックス 695"/>
        <xdr:cNvSpPr txBox="1"/>
      </xdr:nvSpPr>
      <xdr:spPr>
        <a:xfrm>
          <a:off x="15246428" y="169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62802</xdr:rowOff>
    </xdr:from>
    <xdr:to>
      <xdr:col>76</xdr:col>
      <xdr:colOff>165100</xdr:colOff>
      <xdr:row>98</xdr:row>
      <xdr:rowOff>164402</xdr:rowOff>
    </xdr:to>
    <xdr:sp macro="" textlink="">
      <xdr:nvSpPr>
        <xdr:cNvPr id="697" name="楕円 696"/>
        <xdr:cNvSpPr/>
      </xdr:nvSpPr>
      <xdr:spPr>
        <a:xfrm>
          <a:off x="14541500" y="168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155529</xdr:rowOff>
    </xdr:from>
    <xdr:ext cx="469744" cy="259045"/>
    <xdr:sp macro="" textlink="">
      <xdr:nvSpPr>
        <xdr:cNvPr id="698" name="テキスト ボックス 697"/>
        <xdr:cNvSpPr txBox="1"/>
      </xdr:nvSpPr>
      <xdr:spPr>
        <a:xfrm>
          <a:off x="14357428" y="1695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46389</xdr:rowOff>
    </xdr:from>
    <xdr:to>
      <xdr:col>72</xdr:col>
      <xdr:colOff>38100</xdr:colOff>
      <xdr:row>98</xdr:row>
      <xdr:rowOff>147989</xdr:rowOff>
    </xdr:to>
    <xdr:sp macro="" textlink="">
      <xdr:nvSpPr>
        <xdr:cNvPr id="699" name="楕円 698"/>
        <xdr:cNvSpPr/>
      </xdr:nvSpPr>
      <xdr:spPr>
        <a:xfrm>
          <a:off x="13652500" y="168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139116</xdr:rowOff>
    </xdr:from>
    <xdr:ext cx="469744" cy="259045"/>
    <xdr:sp macro="" textlink="">
      <xdr:nvSpPr>
        <xdr:cNvPr id="700" name="テキスト ボックス 699"/>
        <xdr:cNvSpPr txBox="1"/>
      </xdr:nvSpPr>
      <xdr:spPr>
        <a:xfrm>
          <a:off x="13468428" y="169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38695</xdr:rowOff>
    </xdr:from>
    <xdr:to>
      <xdr:col>67</xdr:col>
      <xdr:colOff>101600</xdr:colOff>
      <xdr:row>98</xdr:row>
      <xdr:rowOff>140295</xdr:rowOff>
    </xdr:to>
    <xdr:sp macro="" textlink="">
      <xdr:nvSpPr>
        <xdr:cNvPr id="701" name="楕円 700"/>
        <xdr:cNvSpPr/>
      </xdr:nvSpPr>
      <xdr:spPr>
        <a:xfrm>
          <a:off x="12763500" y="168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131422</xdr:rowOff>
    </xdr:from>
    <xdr:ext cx="534377" cy="259045"/>
    <xdr:sp macro="" textlink="">
      <xdr:nvSpPr>
        <xdr:cNvPr id="702" name="テキスト ボックス 701"/>
        <xdr:cNvSpPr txBox="1"/>
      </xdr:nvSpPr>
      <xdr:spPr>
        <a:xfrm>
          <a:off x="12547111" y="1693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98661</xdr:rowOff>
    </xdr:from>
    <xdr:to>
      <xdr:col>116</xdr:col>
      <xdr:colOff>63500</xdr:colOff>
      <xdr:row>39</xdr:row>
      <xdr:rowOff>98878</xdr:rowOff>
    </xdr:to>
    <xdr:cxnSp macro="">
      <xdr:nvCxnSpPr>
        <xdr:cNvPr id="733" name="直線コネクタ 732"/>
        <xdr:cNvCxnSpPr/>
      </xdr:nvCxnSpPr>
      <xdr:spPr>
        <a:xfrm>
          <a:off x="21323300" y="6785211"/>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98661</xdr:rowOff>
    </xdr:from>
    <xdr:to>
      <xdr:col>111</xdr:col>
      <xdr:colOff>177800</xdr:colOff>
      <xdr:row>39</xdr:row>
      <xdr:rowOff>98661</xdr:rowOff>
    </xdr:to>
    <xdr:cxnSp macro="">
      <xdr:nvCxnSpPr>
        <xdr:cNvPr id="736" name="直線コネクタ 735"/>
        <xdr:cNvCxnSpPr/>
      </xdr:nvCxnSpPr>
      <xdr:spPr>
        <a:xfrm>
          <a:off x="20434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98661</xdr:rowOff>
    </xdr:from>
    <xdr:to>
      <xdr:col>107</xdr:col>
      <xdr:colOff>50800</xdr:colOff>
      <xdr:row>39</xdr:row>
      <xdr:rowOff>98661</xdr:rowOff>
    </xdr:to>
    <xdr:cxnSp macro="">
      <xdr:nvCxnSpPr>
        <xdr:cNvPr id="739" name="直線コネクタ 738"/>
        <xdr:cNvCxnSpPr/>
      </xdr:nvCxnSpPr>
      <xdr:spPr>
        <a:xfrm>
          <a:off x="19545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98661</xdr:rowOff>
    </xdr:from>
    <xdr:to>
      <xdr:col>102</xdr:col>
      <xdr:colOff>114300</xdr:colOff>
      <xdr:row>39</xdr:row>
      <xdr:rowOff>98661</xdr:rowOff>
    </xdr:to>
    <xdr:cxnSp macro="">
      <xdr:nvCxnSpPr>
        <xdr:cNvPr id="742" name="直線コネクタ 741"/>
        <xdr:cNvCxnSpPr/>
      </xdr:nvCxnSpPr>
      <xdr:spPr>
        <a:xfrm>
          <a:off x="18656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47861</xdr:rowOff>
    </xdr:from>
    <xdr:to>
      <xdr:col>112</xdr:col>
      <xdr:colOff>38100</xdr:colOff>
      <xdr:row>39</xdr:row>
      <xdr:rowOff>149461</xdr:rowOff>
    </xdr:to>
    <xdr:sp macro="" textlink="">
      <xdr:nvSpPr>
        <xdr:cNvPr id="754" name="楕円 753"/>
        <xdr:cNvSpPr/>
      </xdr:nvSpPr>
      <xdr:spPr>
        <a:xfrm>
          <a:off x="21272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140588</xdr:rowOff>
    </xdr:from>
    <xdr:ext cx="249299" cy="259045"/>
    <xdr:sp macro="" textlink="">
      <xdr:nvSpPr>
        <xdr:cNvPr id="755" name="テキスト ボックス 754"/>
        <xdr:cNvSpPr txBox="1"/>
      </xdr:nvSpPr>
      <xdr:spPr>
        <a:xfrm>
          <a:off x="21198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47861</xdr:rowOff>
    </xdr:from>
    <xdr:to>
      <xdr:col>107</xdr:col>
      <xdr:colOff>101600</xdr:colOff>
      <xdr:row>39</xdr:row>
      <xdr:rowOff>149461</xdr:rowOff>
    </xdr:to>
    <xdr:sp macro="" textlink="">
      <xdr:nvSpPr>
        <xdr:cNvPr id="756" name="楕円 755"/>
        <xdr:cNvSpPr/>
      </xdr:nvSpPr>
      <xdr:spPr>
        <a:xfrm>
          <a:off x="20383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140588</xdr:rowOff>
    </xdr:from>
    <xdr:ext cx="249299" cy="259045"/>
    <xdr:sp macro="" textlink="">
      <xdr:nvSpPr>
        <xdr:cNvPr id="757" name="テキスト ボックス 756"/>
        <xdr:cNvSpPr txBox="1"/>
      </xdr:nvSpPr>
      <xdr:spPr>
        <a:xfrm>
          <a:off x="20309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47861</xdr:rowOff>
    </xdr:from>
    <xdr:to>
      <xdr:col>102</xdr:col>
      <xdr:colOff>165100</xdr:colOff>
      <xdr:row>39</xdr:row>
      <xdr:rowOff>149461</xdr:rowOff>
    </xdr:to>
    <xdr:sp macro="" textlink="">
      <xdr:nvSpPr>
        <xdr:cNvPr id="758" name="楕円 757"/>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140588</xdr:rowOff>
    </xdr:from>
    <xdr:ext cx="249299" cy="259045"/>
    <xdr:sp macro="" textlink="">
      <xdr:nvSpPr>
        <xdr:cNvPr id="759" name="テキスト ボックス 758"/>
        <xdr:cNvSpPr txBox="1"/>
      </xdr:nvSpPr>
      <xdr:spPr>
        <a:xfrm>
          <a:off x="19420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47861</xdr:rowOff>
    </xdr:from>
    <xdr:to>
      <xdr:col>98</xdr:col>
      <xdr:colOff>38100</xdr:colOff>
      <xdr:row>39</xdr:row>
      <xdr:rowOff>149461</xdr:rowOff>
    </xdr:to>
    <xdr:sp macro="" textlink="">
      <xdr:nvSpPr>
        <xdr:cNvPr id="760" name="楕円 759"/>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140588</xdr:rowOff>
    </xdr:from>
    <xdr:ext cx="249299" cy="259045"/>
    <xdr:sp macro="" textlink="">
      <xdr:nvSpPr>
        <xdr:cNvPr id="761" name="テキスト ボックス 760"/>
        <xdr:cNvSpPr txBox="1"/>
      </xdr:nvSpPr>
      <xdr:spPr>
        <a:xfrm>
          <a:off x="18531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133345</xdr:rowOff>
    </xdr:from>
    <xdr:to>
      <xdr:col>116</xdr:col>
      <xdr:colOff>63500</xdr:colOff>
      <xdr:row>58</xdr:row>
      <xdr:rowOff>133436</xdr:rowOff>
    </xdr:to>
    <xdr:cxnSp macro="">
      <xdr:nvCxnSpPr>
        <xdr:cNvPr id="788" name="直線コネクタ 787"/>
        <xdr:cNvCxnSpPr/>
      </xdr:nvCxnSpPr>
      <xdr:spPr>
        <a:xfrm>
          <a:off x="21323300" y="10077445"/>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133253</xdr:rowOff>
    </xdr:from>
    <xdr:to>
      <xdr:col>111</xdr:col>
      <xdr:colOff>177800</xdr:colOff>
      <xdr:row>58</xdr:row>
      <xdr:rowOff>133345</xdr:rowOff>
    </xdr:to>
    <xdr:cxnSp macro="">
      <xdr:nvCxnSpPr>
        <xdr:cNvPr id="791" name="直線コネクタ 790"/>
        <xdr:cNvCxnSpPr/>
      </xdr:nvCxnSpPr>
      <xdr:spPr>
        <a:xfrm>
          <a:off x="20434300" y="1007735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133207</xdr:rowOff>
    </xdr:from>
    <xdr:to>
      <xdr:col>107</xdr:col>
      <xdr:colOff>50800</xdr:colOff>
      <xdr:row>58</xdr:row>
      <xdr:rowOff>133253</xdr:rowOff>
    </xdr:to>
    <xdr:cxnSp macro="">
      <xdr:nvCxnSpPr>
        <xdr:cNvPr id="794" name="直線コネクタ 793"/>
        <xdr:cNvCxnSpPr/>
      </xdr:nvCxnSpPr>
      <xdr:spPr>
        <a:xfrm>
          <a:off x="19545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133162</xdr:rowOff>
    </xdr:from>
    <xdr:to>
      <xdr:col>102</xdr:col>
      <xdr:colOff>114300</xdr:colOff>
      <xdr:row>58</xdr:row>
      <xdr:rowOff>133207</xdr:rowOff>
    </xdr:to>
    <xdr:cxnSp macro="">
      <xdr:nvCxnSpPr>
        <xdr:cNvPr id="797" name="直線コネクタ 796"/>
        <xdr:cNvCxnSpPr/>
      </xdr:nvCxnSpPr>
      <xdr:spPr>
        <a:xfrm>
          <a:off x="18656300" y="100772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82636</xdr:rowOff>
    </xdr:from>
    <xdr:to>
      <xdr:col>116</xdr:col>
      <xdr:colOff>114300</xdr:colOff>
      <xdr:row>59</xdr:row>
      <xdr:rowOff>12786</xdr:rowOff>
    </xdr:to>
    <xdr:sp macro="" textlink="">
      <xdr:nvSpPr>
        <xdr:cNvPr id="807" name="楕円 806"/>
        <xdr:cNvSpPr/>
      </xdr:nvSpPr>
      <xdr:spPr>
        <a:xfrm>
          <a:off x="22110700" y="100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378565" cy="259045"/>
    <xdr:sp macro="" textlink="">
      <xdr:nvSpPr>
        <xdr:cNvPr id="808" name="貸付金該当値テキスト"/>
        <xdr:cNvSpPr txBox="1"/>
      </xdr:nvSpPr>
      <xdr:spPr>
        <a:xfrm>
          <a:off x="22212300" y="9948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82545</xdr:rowOff>
    </xdr:from>
    <xdr:to>
      <xdr:col>112</xdr:col>
      <xdr:colOff>38100</xdr:colOff>
      <xdr:row>59</xdr:row>
      <xdr:rowOff>12695</xdr:rowOff>
    </xdr:to>
    <xdr:sp macro="" textlink="">
      <xdr:nvSpPr>
        <xdr:cNvPr id="809" name="楕円 808"/>
        <xdr:cNvSpPr/>
      </xdr:nvSpPr>
      <xdr:spPr>
        <a:xfrm>
          <a:off x="212725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3822</xdr:rowOff>
    </xdr:from>
    <xdr:ext cx="378565" cy="259045"/>
    <xdr:sp macro="" textlink="">
      <xdr:nvSpPr>
        <xdr:cNvPr id="810" name="テキスト ボックス 809"/>
        <xdr:cNvSpPr txBox="1"/>
      </xdr:nvSpPr>
      <xdr:spPr>
        <a:xfrm>
          <a:off x="21134017" y="10119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82453</xdr:rowOff>
    </xdr:from>
    <xdr:to>
      <xdr:col>107</xdr:col>
      <xdr:colOff>101600</xdr:colOff>
      <xdr:row>59</xdr:row>
      <xdr:rowOff>12603</xdr:rowOff>
    </xdr:to>
    <xdr:sp macro="" textlink="">
      <xdr:nvSpPr>
        <xdr:cNvPr id="811" name="楕円 810"/>
        <xdr:cNvSpPr/>
      </xdr:nvSpPr>
      <xdr:spPr>
        <a:xfrm>
          <a:off x="20383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3730</xdr:rowOff>
    </xdr:from>
    <xdr:ext cx="378565" cy="259045"/>
    <xdr:sp macro="" textlink="">
      <xdr:nvSpPr>
        <xdr:cNvPr id="812" name="テキスト ボックス 811"/>
        <xdr:cNvSpPr txBox="1"/>
      </xdr:nvSpPr>
      <xdr:spPr>
        <a:xfrm>
          <a:off x="20245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82407</xdr:rowOff>
    </xdr:from>
    <xdr:to>
      <xdr:col>102</xdr:col>
      <xdr:colOff>165100</xdr:colOff>
      <xdr:row>59</xdr:row>
      <xdr:rowOff>12557</xdr:rowOff>
    </xdr:to>
    <xdr:sp macro="" textlink="">
      <xdr:nvSpPr>
        <xdr:cNvPr id="813" name="楕円 812"/>
        <xdr:cNvSpPr/>
      </xdr:nvSpPr>
      <xdr:spPr>
        <a:xfrm>
          <a:off x="19494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3684</xdr:rowOff>
    </xdr:from>
    <xdr:ext cx="378565" cy="259045"/>
    <xdr:sp macro="" textlink="">
      <xdr:nvSpPr>
        <xdr:cNvPr id="814" name="テキスト ボックス 813"/>
        <xdr:cNvSpPr txBox="1"/>
      </xdr:nvSpPr>
      <xdr:spPr>
        <a:xfrm>
          <a:off x="19356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82362</xdr:rowOff>
    </xdr:from>
    <xdr:to>
      <xdr:col>98</xdr:col>
      <xdr:colOff>38100</xdr:colOff>
      <xdr:row>59</xdr:row>
      <xdr:rowOff>12512</xdr:rowOff>
    </xdr:to>
    <xdr:sp macro="" textlink="">
      <xdr:nvSpPr>
        <xdr:cNvPr id="815" name="楕円 814"/>
        <xdr:cNvSpPr/>
      </xdr:nvSpPr>
      <xdr:spPr>
        <a:xfrm>
          <a:off x="18605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3639</xdr:rowOff>
    </xdr:from>
    <xdr:ext cx="378565" cy="259045"/>
    <xdr:sp macro="" textlink="">
      <xdr:nvSpPr>
        <xdr:cNvPr id="816" name="テキスト ボックス 815"/>
        <xdr:cNvSpPr txBox="1"/>
      </xdr:nvSpPr>
      <xdr:spPr>
        <a:xfrm>
          <a:off x="18467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127973</xdr:rowOff>
    </xdr:from>
    <xdr:to>
      <xdr:col>116</xdr:col>
      <xdr:colOff>63500</xdr:colOff>
      <xdr:row>75</xdr:row>
      <xdr:rowOff>147633</xdr:rowOff>
    </xdr:to>
    <xdr:cxnSp macro="">
      <xdr:nvCxnSpPr>
        <xdr:cNvPr id="844" name="直線コネクタ 843"/>
        <xdr:cNvCxnSpPr/>
      </xdr:nvCxnSpPr>
      <xdr:spPr>
        <a:xfrm>
          <a:off x="21323300" y="12986723"/>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127973</xdr:rowOff>
    </xdr:from>
    <xdr:to>
      <xdr:col>111</xdr:col>
      <xdr:colOff>177800</xdr:colOff>
      <xdr:row>75</xdr:row>
      <xdr:rowOff>163565</xdr:rowOff>
    </xdr:to>
    <xdr:cxnSp macro="">
      <xdr:nvCxnSpPr>
        <xdr:cNvPr id="847" name="直線コネクタ 846"/>
        <xdr:cNvCxnSpPr/>
      </xdr:nvCxnSpPr>
      <xdr:spPr>
        <a:xfrm flipV="1">
          <a:off x="20434300" y="12986723"/>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163565</xdr:rowOff>
    </xdr:from>
    <xdr:to>
      <xdr:col>107</xdr:col>
      <xdr:colOff>50800</xdr:colOff>
      <xdr:row>76</xdr:row>
      <xdr:rowOff>63714</xdr:rowOff>
    </xdr:to>
    <xdr:cxnSp macro="">
      <xdr:nvCxnSpPr>
        <xdr:cNvPr id="850" name="直線コネクタ 849"/>
        <xdr:cNvCxnSpPr/>
      </xdr:nvCxnSpPr>
      <xdr:spPr>
        <a:xfrm flipV="1">
          <a:off x="19545300" y="13022315"/>
          <a:ext cx="889000" cy="7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63714</xdr:rowOff>
    </xdr:from>
    <xdr:to>
      <xdr:col>102</xdr:col>
      <xdr:colOff>114300</xdr:colOff>
      <xdr:row>76</xdr:row>
      <xdr:rowOff>102918</xdr:rowOff>
    </xdr:to>
    <xdr:cxnSp macro="">
      <xdr:nvCxnSpPr>
        <xdr:cNvPr id="853" name="直線コネクタ 852"/>
        <xdr:cNvCxnSpPr/>
      </xdr:nvCxnSpPr>
      <xdr:spPr>
        <a:xfrm flipV="1">
          <a:off x="18656300" y="13093914"/>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96832</xdr:rowOff>
    </xdr:from>
    <xdr:to>
      <xdr:col>116</xdr:col>
      <xdr:colOff>114300</xdr:colOff>
      <xdr:row>76</xdr:row>
      <xdr:rowOff>26981</xdr:rowOff>
    </xdr:to>
    <xdr:sp macro="" textlink="">
      <xdr:nvSpPr>
        <xdr:cNvPr id="863" name="楕円 862"/>
        <xdr:cNvSpPr/>
      </xdr:nvSpPr>
      <xdr:spPr>
        <a:xfrm>
          <a:off x="22110700" y="129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119709</xdr:rowOff>
    </xdr:from>
    <xdr:ext cx="534377" cy="259045"/>
    <xdr:sp macro="" textlink="">
      <xdr:nvSpPr>
        <xdr:cNvPr id="864" name="繰出金該当値テキスト"/>
        <xdr:cNvSpPr txBox="1"/>
      </xdr:nvSpPr>
      <xdr:spPr>
        <a:xfrm>
          <a:off x="22212300" y="128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77173</xdr:rowOff>
    </xdr:from>
    <xdr:to>
      <xdr:col>112</xdr:col>
      <xdr:colOff>38100</xdr:colOff>
      <xdr:row>76</xdr:row>
      <xdr:rowOff>7324</xdr:rowOff>
    </xdr:to>
    <xdr:sp macro="" textlink="">
      <xdr:nvSpPr>
        <xdr:cNvPr id="865" name="楕円 864"/>
        <xdr:cNvSpPr/>
      </xdr:nvSpPr>
      <xdr:spPr>
        <a:xfrm>
          <a:off x="212725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23850</xdr:rowOff>
    </xdr:from>
    <xdr:ext cx="534377" cy="259045"/>
    <xdr:sp macro="" textlink="">
      <xdr:nvSpPr>
        <xdr:cNvPr id="866" name="テキスト ボックス 865"/>
        <xdr:cNvSpPr txBox="1"/>
      </xdr:nvSpPr>
      <xdr:spPr>
        <a:xfrm>
          <a:off x="21056111" y="127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112766</xdr:rowOff>
    </xdr:from>
    <xdr:to>
      <xdr:col>107</xdr:col>
      <xdr:colOff>101600</xdr:colOff>
      <xdr:row>76</xdr:row>
      <xdr:rowOff>42915</xdr:rowOff>
    </xdr:to>
    <xdr:sp macro="" textlink="">
      <xdr:nvSpPr>
        <xdr:cNvPr id="867" name="楕円 866"/>
        <xdr:cNvSpPr/>
      </xdr:nvSpPr>
      <xdr:spPr>
        <a:xfrm>
          <a:off x="20383500" y="12971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34042</xdr:rowOff>
    </xdr:from>
    <xdr:ext cx="534377" cy="259045"/>
    <xdr:sp macro="" textlink="">
      <xdr:nvSpPr>
        <xdr:cNvPr id="868" name="テキスト ボックス 867"/>
        <xdr:cNvSpPr txBox="1"/>
      </xdr:nvSpPr>
      <xdr:spPr>
        <a:xfrm>
          <a:off x="20167111" y="13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12914</xdr:rowOff>
    </xdr:from>
    <xdr:to>
      <xdr:col>102</xdr:col>
      <xdr:colOff>165100</xdr:colOff>
      <xdr:row>76</xdr:row>
      <xdr:rowOff>114514</xdr:rowOff>
    </xdr:to>
    <xdr:sp macro="" textlink="">
      <xdr:nvSpPr>
        <xdr:cNvPr id="869" name="楕円 868"/>
        <xdr:cNvSpPr/>
      </xdr:nvSpPr>
      <xdr:spPr>
        <a:xfrm>
          <a:off x="19494500" y="130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105641</xdr:rowOff>
    </xdr:from>
    <xdr:ext cx="534377" cy="259045"/>
    <xdr:sp macro="" textlink="">
      <xdr:nvSpPr>
        <xdr:cNvPr id="870" name="テキスト ボックス 869"/>
        <xdr:cNvSpPr txBox="1"/>
      </xdr:nvSpPr>
      <xdr:spPr>
        <a:xfrm>
          <a:off x="19278111" y="131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52118</xdr:rowOff>
    </xdr:from>
    <xdr:to>
      <xdr:col>98</xdr:col>
      <xdr:colOff>38100</xdr:colOff>
      <xdr:row>76</xdr:row>
      <xdr:rowOff>153718</xdr:rowOff>
    </xdr:to>
    <xdr:sp macro="" textlink="">
      <xdr:nvSpPr>
        <xdr:cNvPr id="871" name="楕円 870"/>
        <xdr:cNvSpPr/>
      </xdr:nvSpPr>
      <xdr:spPr>
        <a:xfrm>
          <a:off x="18605500" y="13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144845</xdr:rowOff>
    </xdr:from>
    <xdr:ext cx="534377" cy="259045"/>
    <xdr:sp macro="" textlink="">
      <xdr:nvSpPr>
        <xdr:cNvPr id="872" name="テキスト ボックス 871"/>
        <xdr:cNvSpPr txBox="1"/>
      </xdr:nvSpPr>
      <xdr:spPr>
        <a:xfrm>
          <a:off x="18389111" y="131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歳出決算総額は、普通建設事業費の増加により前年度より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千円増加し、住民一人あたり</a:t>
          </a:r>
          <a:r>
            <a:rPr kumimoji="1" lang="en-US" altLang="ja-JP" sz="1300">
              <a:latin typeface="ＭＳ Ｐゴシック" panose="020B0600070205080204" pitchFamily="50" charset="-128"/>
              <a:ea typeface="ＭＳ Ｐゴシック" panose="020B0600070205080204" pitchFamily="50" charset="-128"/>
            </a:rPr>
            <a:t>344</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ごみ処理業務や消防業務を一部事務組合及び広域連合で実施していることにより、類似団体、全国、県平均を下回っている。扶助費については、前年度同様、類似団体を上回っているが、全国、県平均を下回っている。しかしながら、社会保障費の恒常的な増加により年々右肩上がりとなっており、今後も上昇傾向にある。公債費についても前年度同様、類似団体、全国、県平均を下回っているが、新庁舎建設に伴い発行した地方債の償還により増加しており、今後しばらくは増加する見込みである。普通建設事業費については、新総合調理センター建設事業、北小学校大規模改修事業、総合健康福祉センター改修事業により大幅な増額となり、類似団体、全国平均、県平均を上回る結果となった。次年度においても、岐南中学校防音対策事業、岐南さくら中保育園建替事業などにより、類似団体、全国平均、県平均を上回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24,988
7.91
9,244,040
8,791,040
452,244
4,928,929
5,400,926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123698</xdr:rowOff>
    </xdr:from>
    <xdr:to>
      <xdr:col>24</xdr:col>
      <xdr:colOff>63500</xdr:colOff>
      <xdr:row>36</xdr:row>
      <xdr:rowOff>143510</xdr:rowOff>
    </xdr:to>
    <xdr:cxnSp macro="">
      <xdr:nvCxnSpPr>
        <xdr:cNvPr id="61" name="直線コネクタ 60"/>
        <xdr:cNvCxnSpPr/>
      </xdr:nvCxnSpPr>
      <xdr:spPr>
        <a:xfrm flipV="1">
          <a:off x="3797300" y="629589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69215</xdr:rowOff>
    </xdr:from>
    <xdr:to>
      <xdr:col>19</xdr:col>
      <xdr:colOff>177800</xdr:colOff>
      <xdr:row>36</xdr:row>
      <xdr:rowOff>143510</xdr:rowOff>
    </xdr:to>
    <xdr:cxnSp macro="">
      <xdr:nvCxnSpPr>
        <xdr:cNvPr id="64" name="直線コネクタ 63"/>
        <xdr:cNvCxnSpPr/>
      </xdr:nvCxnSpPr>
      <xdr:spPr>
        <a:xfrm>
          <a:off x="2908300" y="62414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69215</xdr:rowOff>
    </xdr:from>
    <xdr:to>
      <xdr:col>15</xdr:col>
      <xdr:colOff>50800</xdr:colOff>
      <xdr:row>36</xdr:row>
      <xdr:rowOff>109982</xdr:rowOff>
    </xdr:to>
    <xdr:cxnSp macro="">
      <xdr:nvCxnSpPr>
        <xdr:cNvPr id="67" name="直線コネクタ 66"/>
        <xdr:cNvCxnSpPr/>
      </xdr:nvCxnSpPr>
      <xdr:spPr>
        <a:xfrm flipV="1">
          <a:off x="2019300" y="624141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109982</xdr:rowOff>
    </xdr:from>
    <xdr:to>
      <xdr:col>10</xdr:col>
      <xdr:colOff>114300</xdr:colOff>
      <xdr:row>36</xdr:row>
      <xdr:rowOff>148082</xdr:rowOff>
    </xdr:to>
    <xdr:cxnSp macro="">
      <xdr:nvCxnSpPr>
        <xdr:cNvPr id="70" name="直線コネクタ 69"/>
        <xdr:cNvCxnSpPr/>
      </xdr:nvCxnSpPr>
      <xdr:spPr>
        <a:xfrm flipV="1">
          <a:off x="1130300" y="628218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72898</xdr:rowOff>
    </xdr:from>
    <xdr:to>
      <xdr:col>24</xdr:col>
      <xdr:colOff>114300</xdr:colOff>
      <xdr:row>37</xdr:row>
      <xdr:rowOff>3048</xdr:rowOff>
    </xdr:to>
    <xdr:sp macro="" textlink="">
      <xdr:nvSpPr>
        <xdr:cNvPr id="80" name="楕円 79"/>
        <xdr:cNvSpPr/>
      </xdr:nvSpPr>
      <xdr:spPr>
        <a:xfrm>
          <a:off x="45847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51325</xdr:rowOff>
    </xdr:from>
    <xdr:ext cx="469744" cy="259045"/>
    <xdr:sp macro="" textlink="">
      <xdr:nvSpPr>
        <xdr:cNvPr id="81" name="議会費該当値テキスト"/>
        <xdr:cNvSpPr txBox="1"/>
      </xdr:nvSpPr>
      <xdr:spPr>
        <a:xfrm>
          <a:off x="4686300" y="622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92710</xdr:rowOff>
    </xdr:from>
    <xdr:to>
      <xdr:col>20</xdr:col>
      <xdr:colOff>38100</xdr:colOff>
      <xdr:row>37</xdr:row>
      <xdr:rowOff>22860</xdr:rowOff>
    </xdr:to>
    <xdr:sp macro="" textlink="">
      <xdr:nvSpPr>
        <xdr:cNvPr id="82" name="楕円 81"/>
        <xdr:cNvSpPr/>
      </xdr:nvSpPr>
      <xdr:spPr>
        <a:xfrm>
          <a:off x="3746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13987</xdr:rowOff>
    </xdr:from>
    <xdr:ext cx="469744" cy="259045"/>
    <xdr:sp macro="" textlink="">
      <xdr:nvSpPr>
        <xdr:cNvPr id="83" name="テキスト ボックス 82"/>
        <xdr:cNvSpPr txBox="1"/>
      </xdr:nvSpPr>
      <xdr:spPr>
        <a:xfrm>
          <a:off x="3562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18415</xdr:rowOff>
    </xdr:from>
    <xdr:to>
      <xdr:col>15</xdr:col>
      <xdr:colOff>101600</xdr:colOff>
      <xdr:row>36</xdr:row>
      <xdr:rowOff>120015</xdr:rowOff>
    </xdr:to>
    <xdr:sp macro="" textlink="">
      <xdr:nvSpPr>
        <xdr:cNvPr id="84" name="楕円 83"/>
        <xdr:cNvSpPr/>
      </xdr:nvSpPr>
      <xdr:spPr>
        <a:xfrm>
          <a:off x="2857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111142</xdr:rowOff>
    </xdr:from>
    <xdr:ext cx="469744" cy="259045"/>
    <xdr:sp macro="" textlink="">
      <xdr:nvSpPr>
        <xdr:cNvPr id="85" name="テキスト ボックス 84"/>
        <xdr:cNvSpPr txBox="1"/>
      </xdr:nvSpPr>
      <xdr:spPr>
        <a:xfrm>
          <a:off x="2673428"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59182</xdr:rowOff>
    </xdr:from>
    <xdr:to>
      <xdr:col>10</xdr:col>
      <xdr:colOff>165100</xdr:colOff>
      <xdr:row>36</xdr:row>
      <xdr:rowOff>160782</xdr:rowOff>
    </xdr:to>
    <xdr:sp macro="" textlink="">
      <xdr:nvSpPr>
        <xdr:cNvPr id="86" name="楕円 85"/>
        <xdr:cNvSpPr/>
      </xdr:nvSpPr>
      <xdr:spPr>
        <a:xfrm>
          <a:off x="1968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151909</xdr:rowOff>
    </xdr:from>
    <xdr:ext cx="469744" cy="259045"/>
    <xdr:sp macro="" textlink="">
      <xdr:nvSpPr>
        <xdr:cNvPr id="87" name="テキスト ボックス 86"/>
        <xdr:cNvSpPr txBox="1"/>
      </xdr:nvSpPr>
      <xdr:spPr>
        <a:xfrm>
          <a:off x="1784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97282</xdr:rowOff>
    </xdr:from>
    <xdr:to>
      <xdr:col>6</xdr:col>
      <xdr:colOff>38100</xdr:colOff>
      <xdr:row>37</xdr:row>
      <xdr:rowOff>27432</xdr:rowOff>
    </xdr:to>
    <xdr:sp macro="" textlink="">
      <xdr:nvSpPr>
        <xdr:cNvPr id="88" name="楕円 87"/>
        <xdr:cNvSpPr/>
      </xdr:nvSpPr>
      <xdr:spPr>
        <a:xfrm>
          <a:off x="1079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18559</xdr:rowOff>
    </xdr:from>
    <xdr:ext cx="469744" cy="259045"/>
    <xdr:sp macro="" textlink="">
      <xdr:nvSpPr>
        <xdr:cNvPr id="89" name="テキスト ボックス 88"/>
        <xdr:cNvSpPr txBox="1"/>
      </xdr:nvSpPr>
      <xdr:spPr>
        <a:xfrm>
          <a:off x="895428"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140588</xdr:rowOff>
    </xdr:from>
    <xdr:to>
      <xdr:col>24</xdr:col>
      <xdr:colOff>63500</xdr:colOff>
      <xdr:row>58</xdr:row>
      <xdr:rowOff>163582</xdr:rowOff>
    </xdr:to>
    <xdr:cxnSp macro="">
      <xdr:nvCxnSpPr>
        <xdr:cNvPr id="120" name="直線コネクタ 119"/>
        <xdr:cNvCxnSpPr/>
      </xdr:nvCxnSpPr>
      <xdr:spPr>
        <a:xfrm>
          <a:off x="3797300" y="10084688"/>
          <a:ext cx="8382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84124</xdr:rowOff>
    </xdr:from>
    <xdr:to>
      <xdr:col>19</xdr:col>
      <xdr:colOff>177800</xdr:colOff>
      <xdr:row>58</xdr:row>
      <xdr:rowOff>140588</xdr:rowOff>
    </xdr:to>
    <xdr:cxnSp macro="">
      <xdr:nvCxnSpPr>
        <xdr:cNvPr id="123" name="直線コネクタ 122"/>
        <xdr:cNvCxnSpPr/>
      </xdr:nvCxnSpPr>
      <xdr:spPr>
        <a:xfrm>
          <a:off x="2908300" y="9856774"/>
          <a:ext cx="889000" cy="2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84124</xdr:rowOff>
    </xdr:from>
    <xdr:to>
      <xdr:col>15</xdr:col>
      <xdr:colOff>50800</xdr:colOff>
      <xdr:row>58</xdr:row>
      <xdr:rowOff>56493</xdr:rowOff>
    </xdr:to>
    <xdr:cxnSp macro="">
      <xdr:nvCxnSpPr>
        <xdr:cNvPr id="126" name="直線コネクタ 125"/>
        <xdr:cNvCxnSpPr/>
      </xdr:nvCxnSpPr>
      <xdr:spPr>
        <a:xfrm flipV="1">
          <a:off x="2019300" y="9856774"/>
          <a:ext cx="889000" cy="14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56493</xdr:rowOff>
    </xdr:from>
    <xdr:to>
      <xdr:col>10</xdr:col>
      <xdr:colOff>114300</xdr:colOff>
      <xdr:row>58</xdr:row>
      <xdr:rowOff>114351</xdr:rowOff>
    </xdr:to>
    <xdr:cxnSp macro="">
      <xdr:nvCxnSpPr>
        <xdr:cNvPr id="129" name="直線コネクタ 128"/>
        <xdr:cNvCxnSpPr/>
      </xdr:nvCxnSpPr>
      <xdr:spPr>
        <a:xfrm flipV="1">
          <a:off x="1130300" y="10000593"/>
          <a:ext cx="889000" cy="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112782</xdr:rowOff>
    </xdr:from>
    <xdr:to>
      <xdr:col>24</xdr:col>
      <xdr:colOff>114300</xdr:colOff>
      <xdr:row>59</xdr:row>
      <xdr:rowOff>42932</xdr:rowOff>
    </xdr:to>
    <xdr:sp macro="" textlink="">
      <xdr:nvSpPr>
        <xdr:cNvPr id="139" name="楕円 138"/>
        <xdr:cNvSpPr/>
      </xdr:nvSpPr>
      <xdr:spPr>
        <a:xfrm>
          <a:off x="4584700" y="100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27709</xdr:rowOff>
    </xdr:from>
    <xdr:ext cx="534377" cy="259045"/>
    <xdr:sp macro="" textlink="">
      <xdr:nvSpPr>
        <xdr:cNvPr id="140" name="総務費該当値テキスト"/>
        <xdr:cNvSpPr txBox="1"/>
      </xdr:nvSpPr>
      <xdr:spPr>
        <a:xfrm>
          <a:off x="4686300" y="99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89788</xdr:rowOff>
    </xdr:from>
    <xdr:to>
      <xdr:col>20</xdr:col>
      <xdr:colOff>38100</xdr:colOff>
      <xdr:row>59</xdr:row>
      <xdr:rowOff>19938</xdr:rowOff>
    </xdr:to>
    <xdr:sp macro="" textlink="">
      <xdr:nvSpPr>
        <xdr:cNvPr id="141" name="楕円 140"/>
        <xdr:cNvSpPr/>
      </xdr:nvSpPr>
      <xdr:spPr>
        <a:xfrm>
          <a:off x="3746500" y="1003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11065</xdr:rowOff>
    </xdr:from>
    <xdr:ext cx="534377" cy="259045"/>
    <xdr:sp macro="" textlink="">
      <xdr:nvSpPr>
        <xdr:cNvPr id="142" name="テキスト ボックス 141"/>
        <xdr:cNvSpPr txBox="1"/>
      </xdr:nvSpPr>
      <xdr:spPr>
        <a:xfrm>
          <a:off x="3530111" y="101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33324</xdr:rowOff>
    </xdr:from>
    <xdr:to>
      <xdr:col>15</xdr:col>
      <xdr:colOff>101600</xdr:colOff>
      <xdr:row>57</xdr:row>
      <xdr:rowOff>134924</xdr:rowOff>
    </xdr:to>
    <xdr:sp macro="" textlink="">
      <xdr:nvSpPr>
        <xdr:cNvPr id="143" name="楕円 142"/>
        <xdr:cNvSpPr/>
      </xdr:nvSpPr>
      <xdr:spPr>
        <a:xfrm>
          <a:off x="2857500" y="98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151451</xdr:rowOff>
    </xdr:from>
    <xdr:ext cx="599010" cy="259045"/>
    <xdr:sp macro="" textlink="">
      <xdr:nvSpPr>
        <xdr:cNvPr id="144" name="テキスト ボックス 143"/>
        <xdr:cNvSpPr txBox="1"/>
      </xdr:nvSpPr>
      <xdr:spPr>
        <a:xfrm>
          <a:off x="2608795" y="958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5693</xdr:rowOff>
    </xdr:from>
    <xdr:to>
      <xdr:col>10</xdr:col>
      <xdr:colOff>165100</xdr:colOff>
      <xdr:row>58</xdr:row>
      <xdr:rowOff>107293</xdr:rowOff>
    </xdr:to>
    <xdr:sp macro="" textlink="">
      <xdr:nvSpPr>
        <xdr:cNvPr id="145" name="楕円 144"/>
        <xdr:cNvSpPr/>
      </xdr:nvSpPr>
      <xdr:spPr>
        <a:xfrm>
          <a:off x="1968500" y="99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123820</xdr:rowOff>
    </xdr:from>
    <xdr:ext cx="534377" cy="259045"/>
    <xdr:sp macro="" textlink="">
      <xdr:nvSpPr>
        <xdr:cNvPr id="146" name="テキスト ボックス 145"/>
        <xdr:cNvSpPr txBox="1"/>
      </xdr:nvSpPr>
      <xdr:spPr>
        <a:xfrm>
          <a:off x="1752111" y="97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63551</xdr:rowOff>
    </xdr:from>
    <xdr:to>
      <xdr:col>6</xdr:col>
      <xdr:colOff>38100</xdr:colOff>
      <xdr:row>58</xdr:row>
      <xdr:rowOff>165151</xdr:rowOff>
    </xdr:to>
    <xdr:sp macro="" textlink="">
      <xdr:nvSpPr>
        <xdr:cNvPr id="147" name="楕円 146"/>
        <xdr:cNvSpPr/>
      </xdr:nvSpPr>
      <xdr:spPr>
        <a:xfrm>
          <a:off x="1079500" y="100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156278</xdr:rowOff>
    </xdr:from>
    <xdr:ext cx="534377" cy="259045"/>
    <xdr:sp macro="" textlink="">
      <xdr:nvSpPr>
        <xdr:cNvPr id="148" name="テキスト ボックス 147"/>
        <xdr:cNvSpPr txBox="1"/>
      </xdr:nvSpPr>
      <xdr:spPr>
        <a:xfrm>
          <a:off x="863111" y="101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3124</xdr:rowOff>
    </xdr:from>
    <xdr:to>
      <xdr:col>24</xdr:col>
      <xdr:colOff>63500</xdr:colOff>
      <xdr:row>77</xdr:row>
      <xdr:rowOff>130099</xdr:rowOff>
    </xdr:to>
    <xdr:cxnSp macro="">
      <xdr:nvCxnSpPr>
        <xdr:cNvPr id="178" name="直線コネクタ 177"/>
        <xdr:cNvCxnSpPr/>
      </xdr:nvCxnSpPr>
      <xdr:spPr>
        <a:xfrm flipV="1">
          <a:off x="3797300" y="13204774"/>
          <a:ext cx="838200" cy="1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130099</xdr:rowOff>
    </xdr:from>
    <xdr:to>
      <xdr:col>19</xdr:col>
      <xdr:colOff>177800</xdr:colOff>
      <xdr:row>78</xdr:row>
      <xdr:rowOff>17754</xdr:rowOff>
    </xdr:to>
    <xdr:cxnSp macro="">
      <xdr:nvCxnSpPr>
        <xdr:cNvPr id="181" name="直線コネクタ 180"/>
        <xdr:cNvCxnSpPr/>
      </xdr:nvCxnSpPr>
      <xdr:spPr>
        <a:xfrm flipV="1">
          <a:off x="2908300" y="13331749"/>
          <a:ext cx="889000" cy="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17754</xdr:rowOff>
    </xdr:from>
    <xdr:to>
      <xdr:col>15</xdr:col>
      <xdr:colOff>50800</xdr:colOff>
      <xdr:row>78</xdr:row>
      <xdr:rowOff>24867</xdr:rowOff>
    </xdr:to>
    <xdr:cxnSp macro="">
      <xdr:nvCxnSpPr>
        <xdr:cNvPr id="184" name="直線コネクタ 183"/>
        <xdr:cNvCxnSpPr/>
      </xdr:nvCxnSpPr>
      <xdr:spPr>
        <a:xfrm flipV="1">
          <a:off x="2019300" y="13390854"/>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24867</xdr:rowOff>
    </xdr:from>
    <xdr:to>
      <xdr:col>10</xdr:col>
      <xdr:colOff>114300</xdr:colOff>
      <xdr:row>78</xdr:row>
      <xdr:rowOff>78360</xdr:rowOff>
    </xdr:to>
    <xdr:cxnSp macro="">
      <xdr:nvCxnSpPr>
        <xdr:cNvPr id="187" name="直線コネクタ 186"/>
        <xdr:cNvCxnSpPr/>
      </xdr:nvCxnSpPr>
      <xdr:spPr>
        <a:xfrm flipV="1">
          <a:off x="1130300" y="1339796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123774</xdr:rowOff>
    </xdr:from>
    <xdr:to>
      <xdr:col>24</xdr:col>
      <xdr:colOff>114300</xdr:colOff>
      <xdr:row>77</xdr:row>
      <xdr:rowOff>53924</xdr:rowOff>
    </xdr:to>
    <xdr:sp macro="" textlink="">
      <xdr:nvSpPr>
        <xdr:cNvPr id="197" name="楕円 196"/>
        <xdr:cNvSpPr/>
      </xdr:nvSpPr>
      <xdr:spPr>
        <a:xfrm>
          <a:off x="4584700" y="131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102201</xdr:rowOff>
    </xdr:from>
    <xdr:ext cx="599010" cy="259045"/>
    <xdr:sp macro="" textlink="">
      <xdr:nvSpPr>
        <xdr:cNvPr id="198" name="民生費該当値テキスト"/>
        <xdr:cNvSpPr txBox="1"/>
      </xdr:nvSpPr>
      <xdr:spPr>
        <a:xfrm>
          <a:off x="4686300" y="1313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79299</xdr:rowOff>
    </xdr:from>
    <xdr:to>
      <xdr:col>20</xdr:col>
      <xdr:colOff>38100</xdr:colOff>
      <xdr:row>78</xdr:row>
      <xdr:rowOff>9449</xdr:rowOff>
    </xdr:to>
    <xdr:sp macro="" textlink="">
      <xdr:nvSpPr>
        <xdr:cNvPr id="199" name="楕円 198"/>
        <xdr:cNvSpPr/>
      </xdr:nvSpPr>
      <xdr:spPr>
        <a:xfrm>
          <a:off x="3746500" y="132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576</xdr:rowOff>
    </xdr:from>
    <xdr:ext cx="599010" cy="259045"/>
    <xdr:sp macro="" textlink="">
      <xdr:nvSpPr>
        <xdr:cNvPr id="200" name="テキスト ボックス 199"/>
        <xdr:cNvSpPr txBox="1"/>
      </xdr:nvSpPr>
      <xdr:spPr>
        <a:xfrm>
          <a:off x="3497795" y="133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138404</xdr:rowOff>
    </xdr:from>
    <xdr:to>
      <xdr:col>15</xdr:col>
      <xdr:colOff>101600</xdr:colOff>
      <xdr:row>78</xdr:row>
      <xdr:rowOff>68554</xdr:rowOff>
    </xdr:to>
    <xdr:sp macro="" textlink="">
      <xdr:nvSpPr>
        <xdr:cNvPr id="201" name="楕円 200"/>
        <xdr:cNvSpPr/>
      </xdr:nvSpPr>
      <xdr:spPr>
        <a:xfrm>
          <a:off x="2857500" y="133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59681</xdr:rowOff>
    </xdr:from>
    <xdr:ext cx="599010" cy="259045"/>
    <xdr:sp macro="" textlink="">
      <xdr:nvSpPr>
        <xdr:cNvPr id="202" name="テキスト ボックス 201"/>
        <xdr:cNvSpPr txBox="1"/>
      </xdr:nvSpPr>
      <xdr:spPr>
        <a:xfrm>
          <a:off x="2608795" y="1343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145517</xdr:rowOff>
    </xdr:from>
    <xdr:to>
      <xdr:col>10</xdr:col>
      <xdr:colOff>165100</xdr:colOff>
      <xdr:row>78</xdr:row>
      <xdr:rowOff>75667</xdr:rowOff>
    </xdr:to>
    <xdr:sp macro="" textlink="">
      <xdr:nvSpPr>
        <xdr:cNvPr id="203" name="楕円 202"/>
        <xdr:cNvSpPr/>
      </xdr:nvSpPr>
      <xdr:spPr>
        <a:xfrm>
          <a:off x="1968500" y="133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66794</xdr:rowOff>
    </xdr:from>
    <xdr:ext cx="599010" cy="259045"/>
    <xdr:sp macro="" textlink="">
      <xdr:nvSpPr>
        <xdr:cNvPr id="204" name="テキスト ボックス 203"/>
        <xdr:cNvSpPr txBox="1"/>
      </xdr:nvSpPr>
      <xdr:spPr>
        <a:xfrm>
          <a:off x="1719795" y="1343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27560</xdr:rowOff>
    </xdr:from>
    <xdr:to>
      <xdr:col>6</xdr:col>
      <xdr:colOff>38100</xdr:colOff>
      <xdr:row>78</xdr:row>
      <xdr:rowOff>129160</xdr:rowOff>
    </xdr:to>
    <xdr:sp macro="" textlink="">
      <xdr:nvSpPr>
        <xdr:cNvPr id="205" name="楕円 204"/>
        <xdr:cNvSpPr/>
      </xdr:nvSpPr>
      <xdr:spPr>
        <a:xfrm>
          <a:off x="1079500" y="13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120287</xdr:rowOff>
    </xdr:from>
    <xdr:ext cx="599010" cy="259045"/>
    <xdr:sp macro="" textlink="">
      <xdr:nvSpPr>
        <xdr:cNvPr id="206" name="テキスト ボックス 205"/>
        <xdr:cNvSpPr txBox="1"/>
      </xdr:nvSpPr>
      <xdr:spPr>
        <a:xfrm>
          <a:off x="830795" y="1349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167046</xdr:rowOff>
    </xdr:from>
    <xdr:to>
      <xdr:col>24</xdr:col>
      <xdr:colOff>63500</xdr:colOff>
      <xdr:row>96</xdr:row>
      <xdr:rowOff>167835</xdr:rowOff>
    </xdr:to>
    <xdr:cxnSp macro="">
      <xdr:nvCxnSpPr>
        <xdr:cNvPr id="231" name="直線コネクタ 230"/>
        <xdr:cNvCxnSpPr/>
      </xdr:nvCxnSpPr>
      <xdr:spPr>
        <a:xfrm>
          <a:off x="3797300" y="16626246"/>
          <a:ext cx="8382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103984</xdr:rowOff>
    </xdr:from>
    <xdr:ext cx="534377" cy="259045"/>
    <xdr:sp macro="" textlink="">
      <xdr:nvSpPr>
        <xdr:cNvPr id="232" name="衛生費平均値テキスト"/>
        <xdr:cNvSpPr txBox="1"/>
      </xdr:nvSpPr>
      <xdr:spPr>
        <a:xfrm>
          <a:off x="4686300" y="1656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167046</xdr:rowOff>
    </xdr:from>
    <xdr:to>
      <xdr:col>19</xdr:col>
      <xdr:colOff>177800</xdr:colOff>
      <xdr:row>97</xdr:row>
      <xdr:rowOff>68205</xdr:rowOff>
    </xdr:to>
    <xdr:cxnSp macro="">
      <xdr:nvCxnSpPr>
        <xdr:cNvPr id="234" name="直線コネクタ 233"/>
        <xdr:cNvCxnSpPr/>
      </xdr:nvCxnSpPr>
      <xdr:spPr>
        <a:xfrm flipV="1">
          <a:off x="2908300" y="16626246"/>
          <a:ext cx="889000" cy="7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59330</xdr:rowOff>
    </xdr:from>
    <xdr:to>
      <xdr:col>15</xdr:col>
      <xdr:colOff>50800</xdr:colOff>
      <xdr:row>97</xdr:row>
      <xdr:rowOff>68205</xdr:rowOff>
    </xdr:to>
    <xdr:cxnSp macro="">
      <xdr:nvCxnSpPr>
        <xdr:cNvPr id="237" name="直線コネクタ 236"/>
        <xdr:cNvCxnSpPr/>
      </xdr:nvCxnSpPr>
      <xdr:spPr>
        <a:xfrm>
          <a:off x="2019300" y="16689980"/>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59330</xdr:rowOff>
    </xdr:from>
    <xdr:to>
      <xdr:col>10</xdr:col>
      <xdr:colOff>114300</xdr:colOff>
      <xdr:row>97</xdr:row>
      <xdr:rowOff>61821</xdr:rowOff>
    </xdr:to>
    <xdr:cxnSp macro="">
      <xdr:nvCxnSpPr>
        <xdr:cNvPr id="240" name="直線コネクタ 239"/>
        <xdr:cNvCxnSpPr/>
      </xdr:nvCxnSpPr>
      <xdr:spPr>
        <a:xfrm flipV="1">
          <a:off x="1130300" y="16689980"/>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117035</xdr:rowOff>
    </xdr:from>
    <xdr:to>
      <xdr:col>24</xdr:col>
      <xdr:colOff>114300</xdr:colOff>
      <xdr:row>97</xdr:row>
      <xdr:rowOff>47185</xdr:rowOff>
    </xdr:to>
    <xdr:sp macro="" textlink="">
      <xdr:nvSpPr>
        <xdr:cNvPr id="250" name="楕円 249"/>
        <xdr:cNvSpPr/>
      </xdr:nvSpPr>
      <xdr:spPr>
        <a:xfrm>
          <a:off x="4584700" y="165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76412</xdr:rowOff>
    </xdr:from>
    <xdr:ext cx="534377" cy="259045"/>
    <xdr:sp macro="" textlink="">
      <xdr:nvSpPr>
        <xdr:cNvPr id="251" name="衛生費該当値テキスト"/>
        <xdr:cNvSpPr txBox="1"/>
      </xdr:nvSpPr>
      <xdr:spPr>
        <a:xfrm>
          <a:off x="4686300" y="1636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116246</xdr:rowOff>
    </xdr:from>
    <xdr:to>
      <xdr:col>20</xdr:col>
      <xdr:colOff>38100</xdr:colOff>
      <xdr:row>97</xdr:row>
      <xdr:rowOff>46396</xdr:rowOff>
    </xdr:to>
    <xdr:sp macro="" textlink="">
      <xdr:nvSpPr>
        <xdr:cNvPr id="252" name="楕円 251"/>
        <xdr:cNvSpPr/>
      </xdr:nvSpPr>
      <xdr:spPr>
        <a:xfrm>
          <a:off x="3746500" y="165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37523</xdr:rowOff>
    </xdr:from>
    <xdr:ext cx="534377" cy="259045"/>
    <xdr:sp macro="" textlink="">
      <xdr:nvSpPr>
        <xdr:cNvPr id="253" name="テキスト ボックス 252"/>
        <xdr:cNvSpPr txBox="1"/>
      </xdr:nvSpPr>
      <xdr:spPr>
        <a:xfrm>
          <a:off x="3530111" y="1666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17405</xdr:rowOff>
    </xdr:from>
    <xdr:to>
      <xdr:col>15</xdr:col>
      <xdr:colOff>101600</xdr:colOff>
      <xdr:row>97</xdr:row>
      <xdr:rowOff>119005</xdr:rowOff>
    </xdr:to>
    <xdr:sp macro="" textlink="">
      <xdr:nvSpPr>
        <xdr:cNvPr id="254" name="楕円 253"/>
        <xdr:cNvSpPr/>
      </xdr:nvSpPr>
      <xdr:spPr>
        <a:xfrm>
          <a:off x="2857500" y="16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110132</xdr:rowOff>
    </xdr:from>
    <xdr:ext cx="534377" cy="259045"/>
    <xdr:sp macro="" textlink="">
      <xdr:nvSpPr>
        <xdr:cNvPr id="255" name="テキスト ボックス 254"/>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8530</xdr:rowOff>
    </xdr:from>
    <xdr:to>
      <xdr:col>10</xdr:col>
      <xdr:colOff>165100</xdr:colOff>
      <xdr:row>97</xdr:row>
      <xdr:rowOff>110130</xdr:rowOff>
    </xdr:to>
    <xdr:sp macro="" textlink="">
      <xdr:nvSpPr>
        <xdr:cNvPr id="256" name="楕円 255"/>
        <xdr:cNvSpPr/>
      </xdr:nvSpPr>
      <xdr:spPr>
        <a:xfrm>
          <a:off x="1968500" y="166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101257</xdr:rowOff>
    </xdr:from>
    <xdr:ext cx="534377" cy="259045"/>
    <xdr:sp macro="" textlink="">
      <xdr:nvSpPr>
        <xdr:cNvPr id="257" name="テキスト ボックス 256"/>
        <xdr:cNvSpPr txBox="1"/>
      </xdr:nvSpPr>
      <xdr:spPr>
        <a:xfrm>
          <a:off x="1752111" y="167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11021</xdr:rowOff>
    </xdr:from>
    <xdr:to>
      <xdr:col>6</xdr:col>
      <xdr:colOff>38100</xdr:colOff>
      <xdr:row>97</xdr:row>
      <xdr:rowOff>112621</xdr:rowOff>
    </xdr:to>
    <xdr:sp macro="" textlink="">
      <xdr:nvSpPr>
        <xdr:cNvPr id="258" name="楕円 257"/>
        <xdr:cNvSpPr/>
      </xdr:nvSpPr>
      <xdr:spPr>
        <a:xfrm>
          <a:off x="1079500" y="166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103748</xdr:rowOff>
    </xdr:from>
    <xdr:ext cx="534377" cy="259045"/>
    <xdr:sp macro="" textlink="">
      <xdr:nvSpPr>
        <xdr:cNvPr id="259" name="テキスト ボックス 258"/>
        <xdr:cNvSpPr txBox="1"/>
      </xdr:nvSpPr>
      <xdr:spPr>
        <a:xfrm>
          <a:off x="863111" y="167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29210</xdr:rowOff>
    </xdr:from>
    <xdr:to>
      <xdr:col>55</xdr:col>
      <xdr:colOff>0</xdr:colOff>
      <xdr:row>39</xdr:row>
      <xdr:rowOff>29591</xdr:rowOff>
    </xdr:to>
    <xdr:cxnSp macro="">
      <xdr:nvCxnSpPr>
        <xdr:cNvPr id="288" name="直線コネクタ 287"/>
        <xdr:cNvCxnSpPr/>
      </xdr:nvCxnSpPr>
      <xdr:spPr>
        <a:xfrm>
          <a:off x="9639300" y="671576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29210</xdr:rowOff>
    </xdr:from>
    <xdr:to>
      <xdr:col>50</xdr:col>
      <xdr:colOff>114300</xdr:colOff>
      <xdr:row>39</xdr:row>
      <xdr:rowOff>29210</xdr:rowOff>
    </xdr:to>
    <xdr:cxnSp macro="">
      <xdr:nvCxnSpPr>
        <xdr:cNvPr id="291" name="直線コネクタ 290"/>
        <xdr:cNvCxnSpPr/>
      </xdr:nvCxnSpPr>
      <xdr:spPr>
        <a:xfrm>
          <a:off x="8750300" y="6715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29210</xdr:rowOff>
    </xdr:from>
    <xdr:to>
      <xdr:col>45</xdr:col>
      <xdr:colOff>177800</xdr:colOff>
      <xdr:row>39</xdr:row>
      <xdr:rowOff>29210</xdr:rowOff>
    </xdr:to>
    <xdr:cxnSp macro="">
      <xdr:nvCxnSpPr>
        <xdr:cNvPr id="294" name="直線コネクタ 293"/>
        <xdr:cNvCxnSpPr/>
      </xdr:nvCxnSpPr>
      <xdr:spPr>
        <a:xfrm>
          <a:off x="7861300" y="6715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28829</xdr:rowOff>
    </xdr:from>
    <xdr:to>
      <xdr:col>41</xdr:col>
      <xdr:colOff>50800</xdr:colOff>
      <xdr:row>39</xdr:row>
      <xdr:rowOff>29210</xdr:rowOff>
    </xdr:to>
    <xdr:cxnSp macro="">
      <xdr:nvCxnSpPr>
        <xdr:cNvPr id="297" name="直線コネクタ 296"/>
        <xdr:cNvCxnSpPr/>
      </xdr:nvCxnSpPr>
      <xdr:spPr>
        <a:xfrm>
          <a:off x="6972300" y="6715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150241</xdr:rowOff>
    </xdr:from>
    <xdr:to>
      <xdr:col>55</xdr:col>
      <xdr:colOff>50800</xdr:colOff>
      <xdr:row>39</xdr:row>
      <xdr:rowOff>80391</xdr:rowOff>
    </xdr:to>
    <xdr:sp macro="" textlink="">
      <xdr:nvSpPr>
        <xdr:cNvPr id="307" name="楕円 306"/>
        <xdr:cNvSpPr/>
      </xdr:nvSpPr>
      <xdr:spPr>
        <a:xfrm>
          <a:off x="104267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65168</xdr:rowOff>
    </xdr:from>
    <xdr:ext cx="313932" cy="259045"/>
    <xdr:sp macro="" textlink="">
      <xdr:nvSpPr>
        <xdr:cNvPr id="308" name="労働費該当値テキスト"/>
        <xdr:cNvSpPr txBox="1"/>
      </xdr:nvSpPr>
      <xdr:spPr>
        <a:xfrm>
          <a:off x="10528300" y="65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149860</xdr:rowOff>
    </xdr:from>
    <xdr:to>
      <xdr:col>50</xdr:col>
      <xdr:colOff>165100</xdr:colOff>
      <xdr:row>39</xdr:row>
      <xdr:rowOff>80010</xdr:rowOff>
    </xdr:to>
    <xdr:sp macro="" textlink="">
      <xdr:nvSpPr>
        <xdr:cNvPr id="309" name="楕円 308"/>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71137</xdr:rowOff>
    </xdr:from>
    <xdr:ext cx="313932" cy="259045"/>
    <xdr:sp macro="" textlink="">
      <xdr:nvSpPr>
        <xdr:cNvPr id="310" name="テキスト ボックス 309"/>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149860</xdr:rowOff>
    </xdr:from>
    <xdr:to>
      <xdr:col>46</xdr:col>
      <xdr:colOff>38100</xdr:colOff>
      <xdr:row>39</xdr:row>
      <xdr:rowOff>80010</xdr:rowOff>
    </xdr:to>
    <xdr:sp macro="" textlink="">
      <xdr:nvSpPr>
        <xdr:cNvPr id="311" name="楕円 310"/>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71137</xdr:rowOff>
    </xdr:from>
    <xdr:ext cx="313932" cy="259045"/>
    <xdr:sp macro="" textlink="">
      <xdr:nvSpPr>
        <xdr:cNvPr id="312" name="テキスト ボックス 311"/>
        <xdr:cNvSpPr txBox="1"/>
      </xdr:nvSpPr>
      <xdr:spPr>
        <a:xfrm>
          <a:off x="8593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149860</xdr:rowOff>
    </xdr:from>
    <xdr:to>
      <xdr:col>41</xdr:col>
      <xdr:colOff>101600</xdr:colOff>
      <xdr:row>39</xdr:row>
      <xdr:rowOff>80010</xdr:rowOff>
    </xdr:to>
    <xdr:sp macro="" textlink="">
      <xdr:nvSpPr>
        <xdr:cNvPr id="313" name="楕円 312"/>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71137</xdr:rowOff>
    </xdr:from>
    <xdr:ext cx="313932" cy="259045"/>
    <xdr:sp macro="" textlink="">
      <xdr:nvSpPr>
        <xdr:cNvPr id="314" name="テキスト ボックス 313"/>
        <xdr:cNvSpPr txBox="1"/>
      </xdr:nvSpPr>
      <xdr:spPr>
        <a:xfrm>
          <a:off x="7704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149479</xdr:rowOff>
    </xdr:from>
    <xdr:to>
      <xdr:col>36</xdr:col>
      <xdr:colOff>165100</xdr:colOff>
      <xdr:row>39</xdr:row>
      <xdr:rowOff>79629</xdr:rowOff>
    </xdr:to>
    <xdr:sp macro="" textlink="">
      <xdr:nvSpPr>
        <xdr:cNvPr id="315" name="楕円 314"/>
        <xdr:cNvSpPr/>
      </xdr:nvSpPr>
      <xdr:spPr>
        <a:xfrm>
          <a:off x="6921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70756</xdr:rowOff>
    </xdr:from>
    <xdr:ext cx="313932" cy="259045"/>
    <xdr:sp macro="" textlink="">
      <xdr:nvSpPr>
        <xdr:cNvPr id="316" name="テキスト ボックス 315"/>
        <xdr:cNvSpPr txBox="1"/>
      </xdr:nvSpPr>
      <xdr:spPr>
        <a:xfrm>
          <a:off x="6815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80460</xdr:rowOff>
    </xdr:from>
    <xdr:to>
      <xdr:col>55</xdr:col>
      <xdr:colOff>0</xdr:colOff>
      <xdr:row>59</xdr:row>
      <xdr:rowOff>87220</xdr:rowOff>
    </xdr:to>
    <xdr:cxnSp macro="">
      <xdr:nvCxnSpPr>
        <xdr:cNvPr id="347" name="直線コネクタ 346"/>
        <xdr:cNvCxnSpPr/>
      </xdr:nvCxnSpPr>
      <xdr:spPr>
        <a:xfrm flipV="1">
          <a:off x="9639300" y="10196010"/>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86093</xdr:rowOff>
    </xdr:from>
    <xdr:to>
      <xdr:col>50</xdr:col>
      <xdr:colOff>114300</xdr:colOff>
      <xdr:row>59</xdr:row>
      <xdr:rowOff>87220</xdr:rowOff>
    </xdr:to>
    <xdr:cxnSp macro="">
      <xdr:nvCxnSpPr>
        <xdr:cNvPr id="350" name="直線コネクタ 349"/>
        <xdr:cNvCxnSpPr/>
      </xdr:nvCxnSpPr>
      <xdr:spPr>
        <a:xfrm>
          <a:off x="8750300" y="10201643"/>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83872</xdr:rowOff>
    </xdr:from>
    <xdr:to>
      <xdr:col>45</xdr:col>
      <xdr:colOff>177800</xdr:colOff>
      <xdr:row>59</xdr:row>
      <xdr:rowOff>86093</xdr:rowOff>
    </xdr:to>
    <xdr:cxnSp macro="">
      <xdr:nvCxnSpPr>
        <xdr:cNvPr id="353" name="直線コネクタ 352"/>
        <xdr:cNvCxnSpPr/>
      </xdr:nvCxnSpPr>
      <xdr:spPr>
        <a:xfrm>
          <a:off x="7861300" y="10199422"/>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83872</xdr:rowOff>
    </xdr:from>
    <xdr:to>
      <xdr:col>41</xdr:col>
      <xdr:colOff>50800</xdr:colOff>
      <xdr:row>59</xdr:row>
      <xdr:rowOff>84297</xdr:rowOff>
    </xdr:to>
    <xdr:cxnSp macro="">
      <xdr:nvCxnSpPr>
        <xdr:cNvPr id="356" name="直線コネクタ 355"/>
        <xdr:cNvCxnSpPr/>
      </xdr:nvCxnSpPr>
      <xdr:spPr>
        <a:xfrm flipV="1">
          <a:off x="6972300" y="10199422"/>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29660</xdr:rowOff>
    </xdr:from>
    <xdr:to>
      <xdr:col>55</xdr:col>
      <xdr:colOff>50800</xdr:colOff>
      <xdr:row>59</xdr:row>
      <xdr:rowOff>131260</xdr:rowOff>
    </xdr:to>
    <xdr:sp macro="" textlink="">
      <xdr:nvSpPr>
        <xdr:cNvPr id="366" name="楕円 365"/>
        <xdr:cNvSpPr/>
      </xdr:nvSpPr>
      <xdr:spPr>
        <a:xfrm>
          <a:off x="104267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116037</xdr:rowOff>
    </xdr:from>
    <xdr:ext cx="469744" cy="259045"/>
    <xdr:sp macro="" textlink="">
      <xdr:nvSpPr>
        <xdr:cNvPr id="367" name="農林水産業費該当値テキスト"/>
        <xdr:cNvSpPr txBox="1"/>
      </xdr:nvSpPr>
      <xdr:spPr>
        <a:xfrm>
          <a:off x="10528300" y="1006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36420</xdr:rowOff>
    </xdr:from>
    <xdr:to>
      <xdr:col>50</xdr:col>
      <xdr:colOff>165100</xdr:colOff>
      <xdr:row>59</xdr:row>
      <xdr:rowOff>138020</xdr:rowOff>
    </xdr:to>
    <xdr:sp macro="" textlink="">
      <xdr:nvSpPr>
        <xdr:cNvPr id="368" name="楕円 367"/>
        <xdr:cNvSpPr/>
      </xdr:nvSpPr>
      <xdr:spPr>
        <a:xfrm>
          <a:off x="9588500" y="101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129147</xdr:rowOff>
    </xdr:from>
    <xdr:ext cx="378565" cy="259045"/>
    <xdr:sp macro="" textlink="">
      <xdr:nvSpPr>
        <xdr:cNvPr id="369" name="テキスト ボックス 368"/>
        <xdr:cNvSpPr txBox="1"/>
      </xdr:nvSpPr>
      <xdr:spPr>
        <a:xfrm>
          <a:off x="9450017" y="1024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35293</xdr:rowOff>
    </xdr:from>
    <xdr:to>
      <xdr:col>46</xdr:col>
      <xdr:colOff>38100</xdr:colOff>
      <xdr:row>59</xdr:row>
      <xdr:rowOff>136893</xdr:rowOff>
    </xdr:to>
    <xdr:sp macro="" textlink="">
      <xdr:nvSpPr>
        <xdr:cNvPr id="370" name="楕円 369"/>
        <xdr:cNvSpPr/>
      </xdr:nvSpPr>
      <xdr:spPr>
        <a:xfrm>
          <a:off x="8699500" y="1015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128020</xdr:rowOff>
    </xdr:from>
    <xdr:ext cx="378565" cy="259045"/>
    <xdr:sp macro="" textlink="">
      <xdr:nvSpPr>
        <xdr:cNvPr id="371" name="テキスト ボックス 370"/>
        <xdr:cNvSpPr txBox="1"/>
      </xdr:nvSpPr>
      <xdr:spPr>
        <a:xfrm>
          <a:off x="8561017" y="10243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33072</xdr:rowOff>
    </xdr:from>
    <xdr:to>
      <xdr:col>41</xdr:col>
      <xdr:colOff>101600</xdr:colOff>
      <xdr:row>59</xdr:row>
      <xdr:rowOff>134672</xdr:rowOff>
    </xdr:to>
    <xdr:sp macro="" textlink="">
      <xdr:nvSpPr>
        <xdr:cNvPr id="372" name="楕円 371"/>
        <xdr:cNvSpPr/>
      </xdr:nvSpPr>
      <xdr:spPr>
        <a:xfrm>
          <a:off x="7810500" y="101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125799</xdr:rowOff>
    </xdr:from>
    <xdr:ext cx="378565" cy="259045"/>
    <xdr:sp macro="" textlink="">
      <xdr:nvSpPr>
        <xdr:cNvPr id="373" name="テキスト ボックス 372"/>
        <xdr:cNvSpPr txBox="1"/>
      </xdr:nvSpPr>
      <xdr:spPr>
        <a:xfrm>
          <a:off x="7672017" y="1024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33497</xdr:rowOff>
    </xdr:from>
    <xdr:to>
      <xdr:col>36</xdr:col>
      <xdr:colOff>165100</xdr:colOff>
      <xdr:row>59</xdr:row>
      <xdr:rowOff>135097</xdr:rowOff>
    </xdr:to>
    <xdr:sp macro="" textlink="">
      <xdr:nvSpPr>
        <xdr:cNvPr id="374" name="楕円 373"/>
        <xdr:cNvSpPr/>
      </xdr:nvSpPr>
      <xdr:spPr>
        <a:xfrm>
          <a:off x="6921500" y="10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126224</xdr:rowOff>
    </xdr:from>
    <xdr:ext cx="378565" cy="259045"/>
    <xdr:sp macro="" textlink="">
      <xdr:nvSpPr>
        <xdr:cNvPr id="375" name="テキスト ボックス 374"/>
        <xdr:cNvSpPr txBox="1"/>
      </xdr:nvSpPr>
      <xdr:spPr>
        <a:xfrm>
          <a:off x="6783017" y="1024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17284</xdr:rowOff>
    </xdr:from>
    <xdr:to>
      <xdr:col>55</xdr:col>
      <xdr:colOff>0</xdr:colOff>
      <xdr:row>79</xdr:row>
      <xdr:rowOff>20371</xdr:rowOff>
    </xdr:to>
    <xdr:cxnSp macro="">
      <xdr:nvCxnSpPr>
        <xdr:cNvPr id="404" name="直線コネクタ 403"/>
        <xdr:cNvCxnSpPr/>
      </xdr:nvCxnSpPr>
      <xdr:spPr>
        <a:xfrm>
          <a:off x="9639300" y="13561834"/>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166408</xdr:rowOff>
    </xdr:from>
    <xdr:to>
      <xdr:col>50</xdr:col>
      <xdr:colOff>114300</xdr:colOff>
      <xdr:row>79</xdr:row>
      <xdr:rowOff>17284</xdr:rowOff>
    </xdr:to>
    <xdr:cxnSp macro="">
      <xdr:nvCxnSpPr>
        <xdr:cNvPr id="407" name="直線コネクタ 406"/>
        <xdr:cNvCxnSpPr/>
      </xdr:nvCxnSpPr>
      <xdr:spPr>
        <a:xfrm>
          <a:off x="8750300" y="13539508"/>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166408</xdr:rowOff>
    </xdr:from>
    <xdr:to>
      <xdr:col>45</xdr:col>
      <xdr:colOff>177800</xdr:colOff>
      <xdr:row>79</xdr:row>
      <xdr:rowOff>14732</xdr:rowOff>
    </xdr:to>
    <xdr:cxnSp macro="">
      <xdr:nvCxnSpPr>
        <xdr:cNvPr id="410" name="直線コネクタ 409"/>
        <xdr:cNvCxnSpPr/>
      </xdr:nvCxnSpPr>
      <xdr:spPr>
        <a:xfrm flipV="1">
          <a:off x="7861300" y="135395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8903</xdr:rowOff>
    </xdr:from>
    <xdr:to>
      <xdr:col>41</xdr:col>
      <xdr:colOff>50800</xdr:colOff>
      <xdr:row>79</xdr:row>
      <xdr:rowOff>14732</xdr:rowOff>
    </xdr:to>
    <xdr:cxnSp macro="">
      <xdr:nvCxnSpPr>
        <xdr:cNvPr id="413" name="直線コネクタ 412"/>
        <xdr:cNvCxnSpPr/>
      </xdr:nvCxnSpPr>
      <xdr:spPr>
        <a:xfrm>
          <a:off x="6972300" y="1355345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141021</xdr:rowOff>
    </xdr:from>
    <xdr:to>
      <xdr:col>55</xdr:col>
      <xdr:colOff>50800</xdr:colOff>
      <xdr:row>79</xdr:row>
      <xdr:rowOff>71171</xdr:rowOff>
    </xdr:to>
    <xdr:sp macro="" textlink="">
      <xdr:nvSpPr>
        <xdr:cNvPr id="423" name="楕円 422"/>
        <xdr:cNvSpPr/>
      </xdr:nvSpPr>
      <xdr:spPr>
        <a:xfrm>
          <a:off x="104267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55948</xdr:rowOff>
    </xdr:from>
    <xdr:ext cx="378565" cy="259045"/>
    <xdr:sp macro="" textlink="">
      <xdr:nvSpPr>
        <xdr:cNvPr id="424" name="商工費該当値テキスト"/>
        <xdr:cNvSpPr txBox="1"/>
      </xdr:nvSpPr>
      <xdr:spPr>
        <a:xfrm>
          <a:off x="10528300" y="13429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137934</xdr:rowOff>
    </xdr:from>
    <xdr:to>
      <xdr:col>50</xdr:col>
      <xdr:colOff>165100</xdr:colOff>
      <xdr:row>79</xdr:row>
      <xdr:rowOff>68084</xdr:rowOff>
    </xdr:to>
    <xdr:sp macro="" textlink="">
      <xdr:nvSpPr>
        <xdr:cNvPr id="425" name="楕円 424"/>
        <xdr:cNvSpPr/>
      </xdr:nvSpPr>
      <xdr:spPr>
        <a:xfrm>
          <a:off x="95885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59211</xdr:rowOff>
    </xdr:from>
    <xdr:ext cx="378565" cy="259045"/>
    <xdr:sp macro="" textlink="">
      <xdr:nvSpPr>
        <xdr:cNvPr id="426" name="テキスト ボックス 425"/>
        <xdr:cNvSpPr txBox="1"/>
      </xdr:nvSpPr>
      <xdr:spPr>
        <a:xfrm>
          <a:off x="9450017" y="1360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115608</xdr:rowOff>
    </xdr:from>
    <xdr:to>
      <xdr:col>46</xdr:col>
      <xdr:colOff>38100</xdr:colOff>
      <xdr:row>79</xdr:row>
      <xdr:rowOff>45758</xdr:rowOff>
    </xdr:to>
    <xdr:sp macro="" textlink="">
      <xdr:nvSpPr>
        <xdr:cNvPr id="427" name="楕円 426"/>
        <xdr:cNvSpPr/>
      </xdr:nvSpPr>
      <xdr:spPr>
        <a:xfrm>
          <a:off x="8699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36885</xdr:rowOff>
    </xdr:from>
    <xdr:ext cx="469744" cy="259045"/>
    <xdr:sp macro="" textlink="">
      <xdr:nvSpPr>
        <xdr:cNvPr id="428" name="テキスト ボックス 427"/>
        <xdr:cNvSpPr txBox="1"/>
      </xdr:nvSpPr>
      <xdr:spPr>
        <a:xfrm>
          <a:off x="8515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135382</xdr:rowOff>
    </xdr:from>
    <xdr:to>
      <xdr:col>41</xdr:col>
      <xdr:colOff>101600</xdr:colOff>
      <xdr:row>79</xdr:row>
      <xdr:rowOff>65532</xdr:rowOff>
    </xdr:to>
    <xdr:sp macro="" textlink="">
      <xdr:nvSpPr>
        <xdr:cNvPr id="429" name="楕円 428"/>
        <xdr:cNvSpPr/>
      </xdr:nvSpPr>
      <xdr:spPr>
        <a:xfrm>
          <a:off x="7810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56659</xdr:rowOff>
    </xdr:from>
    <xdr:ext cx="378565" cy="259045"/>
    <xdr:sp macro="" textlink="">
      <xdr:nvSpPr>
        <xdr:cNvPr id="430" name="テキスト ボックス 429"/>
        <xdr:cNvSpPr txBox="1"/>
      </xdr:nvSpPr>
      <xdr:spPr>
        <a:xfrm>
          <a:off x="7672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129553</xdr:rowOff>
    </xdr:from>
    <xdr:to>
      <xdr:col>36</xdr:col>
      <xdr:colOff>165100</xdr:colOff>
      <xdr:row>79</xdr:row>
      <xdr:rowOff>59703</xdr:rowOff>
    </xdr:to>
    <xdr:sp macro="" textlink="">
      <xdr:nvSpPr>
        <xdr:cNvPr id="431" name="楕円 430"/>
        <xdr:cNvSpPr/>
      </xdr:nvSpPr>
      <xdr:spPr>
        <a:xfrm>
          <a:off x="6921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50830</xdr:rowOff>
    </xdr:from>
    <xdr:ext cx="378565" cy="259045"/>
    <xdr:sp macro="" textlink="">
      <xdr:nvSpPr>
        <xdr:cNvPr id="432" name="テキスト ボックス 431"/>
        <xdr:cNvSpPr txBox="1"/>
      </xdr:nvSpPr>
      <xdr:spPr>
        <a:xfrm>
          <a:off x="6783017" y="1359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156668</xdr:rowOff>
    </xdr:from>
    <xdr:to>
      <xdr:col>55</xdr:col>
      <xdr:colOff>0</xdr:colOff>
      <xdr:row>97</xdr:row>
      <xdr:rowOff>17081</xdr:rowOff>
    </xdr:to>
    <xdr:cxnSp macro="">
      <xdr:nvCxnSpPr>
        <xdr:cNvPr id="461" name="直線コネクタ 460"/>
        <xdr:cNvCxnSpPr/>
      </xdr:nvCxnSpPr>
      <xdr:spPr>
        <a:xfrm flipV="1">
          <a:off x="9639300" y="16615868"/>
          <a:ext cx="8382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160020</xdr:rowOff>
    </xdr:from>
    <xdr:to>
      <xdr:col>50</xdr:col>
      <xdr:colOff>114300</xdr:colOff>
      <xdr:row>97</xdr:row>
      <xdr:rowOff>17081</xdr:rowOff>
    </xdr:to>
    <xdr:cxnSp macro="">
      <xdr:nvCxnSpPr>
        <xdr:cNvPr id="464" name="直線コネクタ 463"/>
        <xdr:cNvCxnSpPr/>
      </xdr:nvCxnSpPr>
      <xdr:spPr>
        <a:xfrm>
          <a:off x="8750300" y="16619220"/>
          <a:ext cx="889000" cy="2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160020</xdr:rowOff>
    </xdr:from>
    <xdr:to>
      <xdr:col>45</xdr:col>
      <xdr:colOff>177800</xdr:colOff>
      <xdr:row>97</xdr:row>
      <xdr:rowOff>5486</xdr:rowOff>
    </xdr:to>
    <xdr:cxnSp macro="">
      <xdr:nvCxnSpPr>
        <xdr:cNvPr id="467" name="直線コネクタ 466"/>
        <xdr:cNvCxnSpPr/>
      </xdr:nvCxnSpPr>
      <xdr:spPr>
        <a:xfrm flipV="1">
          <a:off x="7861300" y="16619220"/>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165545</xdr:rowOff>
    </xdr:from>
    <xdr:to>
      <xdr:col>41</xdr:col>
      <xdr:colOff>50800</xdr:colOff>
      <xdr:row>97</xdr:row>
      <xdr:rowOff>5486</xdr:rowOff>
    </xdr:to>
    <xdr:cxnSp macro="">
      <xdr:nvCxnSpPr>
        <xdr:cNvPr id="470" name="直線コネクタ 469"/>
        <xdr:cNvCxnSpPr/>
      </xdr:nvCxnSpPr>
      <xdr:spPr>
        <a:xfrm>
          <a:off x="6972300" y="1662474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105868</xdr:rowOff>
    </xdr:from>
    <xdr:to>
      <xdr:col>55</xdr:col>
      <xdr:colOff>50800</xdr:colOff>
      <xdr:row>97</xdr:row>
      <xdr:rowOff>36018</xdr:rowOff>
    </xdr:to>
    <xdr:sp macro="" textlink="">
      <xdr:nvSpPr>
        <xdr:cNvPr id="480" name="楕円 479"/>
        <xdr:cNvSpPr/>
      </xdr:nvSpPr>
      <xdr:spPr>
        <a:xfrm>
          <a:off x="10426700" y="165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84295</xdr:rowOff>
    </xdr:from>
    <xdr:ext cx="534377" cy="259045"/>
    <xdr:sp macro="" textlink="">
      <xdr:nvSpPr>
        <xdr:cNvPr id="481" name="土木費該当値テキスト"/>
        <xdr:cNvSpPr txBox="1"/>
      </xdr:nvSpPr>
      <xdr:spPr>
        <a:xfrm>
          <a:off x="10528300" y="165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137731</xdr:rowOff>
    </xdr:from>
    <xdr:to>
      <xdr:col>50</xdr:col>
      <xdr:colOff>165100</xdr:colOff>
      <xdr:row>97</xdr:row>
      <xdr:rowOff>67881</xdr:rowOff>
    </xdr:to>
    <xdr:sp macro="" textlink="">
      <xdr:nvSpPr>
        <xdr:cNvPr id="482" name="楕円 481"/>
        <xdr:cNvSpPr/>
      </xdr:nvSpPr>
      <xdr:spPr>
        <a:xfrm>
          <a:off x="9588500" y="165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59008</xdr:rowOff>
    </xdr:from>
    <xdr:ext cx="534377" cy="259045"/>
    <xdr:sp macro="" textlink="">
      <xdr:nvSpPr>
        <xdr:cNvPr id="483" name="テキスト ボックス 482"/>
        <xdr:cNvSpPr txBox="1"/>
      </xdr:nvSpPr>
      <xdr:spPr>
        <a:xfrm>
          <a:off x="9372111" y="166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109220</xdr:rowOff>
    </xdr:from>
    <xdr:to>
      <xdr:col>46</xdr:col>
      <xdr:colOff>38100</xdr:colOff>
      <xdr:row>97</xdr:row>
      <xdr:rowOff>39370</xdr:rowOff>
    </xdr:to>
    <xdr:sp macro="" textlink="">
      <xdr:nvSpPr>
        <xdr:cNvPr id="484" name="楕円 483"/>
        <xdr:cNvSpPr/>
      </xdr:nvSpPr>
      <xdr:spPr>
        <a:xfrm>
          <a:off x="8699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30497</xdr:rowOff>
    </xdr:from>
    <xdr:ext cx="534377" cy="259045"/>
    <xdr:sp macro="" textlink="">
      <xdr:nvSpPr>
        <xdr:cNvPr id="485" name="テキスト ボックス 484"/>
        <xdr:cNvSpPr txBox="1"/>
      </xdr:nvSpPr>
      <xdr:spPr>
        <a:xfrm>
          <a:off x="8483111" y="1666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126136</xdr:rowOff>
    </xdr:from>
    <xdr:to>
      <xdr:col>41</xdr:col>
      <xdr:colOff>101600</xdr:colOff>
      <xdr:row>97</xdr:row>
      <xdr:rowOff>56286</xdr:rowOff>
    </xdr:to>
    <xdr:sp macro="" textlink="">
      <xdr:nvSpPr>
        <xdr:cNvPr id="486" name="楕円 485"/>
        <xdr:cNvSpPr/>
      </xdr:nvSpPr>
      <xdr:spPr>
        <a:xfrm>
          <a:off x="7810500" y="1658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47413</xdr:rowOff>
    </xdr:from>
    <xdr:ext cx="534377" cy="259045"/>
    <xdr:sp macro="" textlink="">
      <xdr:nvSpPr>
        <xdr:cNvPr id="487" name="テキスト ボックス 486"/>
        <xdr:cNvSpPr txBox="1"/>
      </xdr:nvSpPr>
      <xdr:spPr>
        <a:xfrm>
          <a:off x="7594111" y="166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114745</xdr:rowOff>
    </xdr:from>
    <xdr:to>
      <xdr:col>36</xdr:col>
      <xdr:colOff>165100</xdr:colOff>
      <xdr:row>97</xdr:row>
      <xdr:rowOff>44895</xdr:rowOff>
    </xdr:to>
    <xdr:sp macro="" textlink="">
      <xdr:nvSpPr>
        <xdr:cNvPr id="488" name="楕円 487"/>
        <xdr:cNvSpPr/>
      </xdr:nvSpPr>
      <xdr:spPr>
        <a:xfrm>
          <a:off x="6921500" y="165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36022</xdr:rowOff>
    </xdr:from>
    <xdr:ext cx="534377" cy="259045"/>
    <xdr:sp macro="" textlink="">
      <xdr:nvSpPr>
        <xdr:cNvPr id="489" name="テキスト ボックス 488"/>
        <xdr:cNvSpPr txBox="1"/>
      </xdr:nvSpPr>
      <xdr:spPr>
        <a:xfrm>
          <a:off x="6705111" y="166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77619</xdr:rowOff>
    </xdr:from>
    <xdr:to>
      <xdr:col>85</xdr:col>
      <xdr:colOff>127000</xdr:colOff>
      <xdr:row>38</xdr:row>
      <xdr:rowOff>67136</xdr:rowOff>
    </xdr:to>
    <xdr:cxnSp macro="">
      <xdr:nvCxnSpPr>
        <xdr:cNvPr id="521" name="直線コネクタ 520"/>
        <xdr:cNvCxnSpPr/>
      </xdr:nvCxnSpPr>
      <xdr:spPr>
        <a:xfrm>
          <a:off x="15481300" y="6421269"/>
          <a:ext cx="838200" cy="16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77619</xdr:rowOff>
    </xdr:from>
    <xdr:to>
      <xdr:col>81</xdr:col>
      <xdr:colOff>50800</xdr:colOff>
      <xdr:row>38</xdr:row>
      <xdr:rowOff>17562</xdr:rowOff>
    </xdr:to>
    <xdr:cxnSp macro="">
      <xdr:nvCxnSpPr>
        <xdr:cNvPr id="524" name="直線コネクタ 523"/>
        <xdr:cNvCxnSpPr/>
      </xdr:nvCxnSpPr>
      <xdr:spPr>
        <a:xfrm flipV="1">
          <a:off x="14592300" y="6421269"/>
          <a:ext cx="889000" cy="1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17562</xdr:rowOff>
    </xdr:from>
    <xdr:to>
      <xdr:col>76</xdr:col>
      <xdr:colOff>114300</xdr:colOff>
      <xdr:row>38</xdr:row>
      <xdr:rowOff>99303</xdr:rowOff>
    </xdr:to>
    <xdr:cxnSp macro="">
      <xdr:nvCxnSpPr>
        <xdr:cNvPr id="527" name="直線コネクタ 526"/>
        <xdr:cNvCxnSpPr/>
      </xdr:nvCxnSpPr>
      <xdr:spPr>
        <a:xfrm flipV="1">
          <a:off x="13703300" y="6532662"/>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91008</xdr:rowOff>
    </xdr:from>
    <xdr:to>
      <xdr:col>71</xdr:col>
      <xdr:colOff>177800</xdr:colOff>
      <xdr:row>38</xdr:row>
      <xdr:rowOff>99303</xdr:rowOff>
    </xdr:to>
    <xdr:cxnSp macro="">
      <xdr:nvCxnSpPr>
        <xdr:cNvPr id="530" name="直線コネクタ 529"/>
        <xdr:cNvCxnSpPr/>
      </xdr:nvCxnSpPr>
      <xdr:spPr>
        <a:xfrm>
          <a:off x="12814300" y="6606108"/>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16336</xdr:rowOff>
    </xdr:from>
    <xdr:to>
      <xdr:col>85</xdr:col>
      <xdr:colOff>177800</xdr:colOff>
      <xdr:row>38</xdr:row>
      <xdr:rowOff>117936</xdr:rowOff>
    </xdr:to>
    <xdr:sp macro="" textlink="">
      <xdr:nvSpPr>
        <xdr:cNvPr id="540" name="楕円 539"/>
        <xdr:cNvSpPr/>
      </xdr:nvSpPr>
      <xdr:spPr>
        <a:xfrm>
          <a:off x="16268700" y="65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39213</xdr:rowOff>
    </xdr:from>
    <xdr:ext cx="534377" cy="259045"/>
    <xdr:sp macro="" textlink="">
      <xdr:nvSpPr>
        <xdr:cNvPr id="541" name="消防費該当値テキスト"/>
        <xdr:cNvSpPr txBox="1"/>
      </xdr:nvSpPr>
      <xdr:spPr>
        <a:xfrm>
          <a:off x="16370300" y="63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26819</xdr:rowOff>
    </xdr:from>
    <xdr:to>
      <xdr:col>81</xdr:col>
      <xdr:colOff>101600</xdr:colOff>
      <xdr:row>37</xdr:row>
      <xdr:rowOff>128419</xdr:rowOff>
    </xdr:to>
    <xdr:sp macro="" textlink="">
      <xdr:nvSpPr>
        <xdr:cNvPr id="542" name="楕円 541"/>
        <xdr:cNvSpPr/>
      </xdr:nvSpPr>
      <xdr:spPr>
        <a:xfrm>
          <a:off x="15430500" y="63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144946</xdr:rowOff>
    </xdr:from>
    <xdr:ext cx="534377" cy="259045"/>
    <xdr:sp macro="" textlink="">
      <xdr:nvSpPr>
        <xdr:cNvPr id="543" name="テキスト ボックス 542"/>
        <xdr:cNvSpPr txBox="1"/>
      </xdr:nvSpPr>
      <xdr:spPr>
        <a:xfrm>
          <a:off x="15214111" y="61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138212</xdr:rowOff>
    </xdr:from>
    <xdr:to>
      <xdr:col>76</xdr:col>
      <xdr:colOff>165100</xdr:colOff>
      <xdr:row>38</xdr:row>
      <xdr:rowOff>68362</xdr:rowOff>
    </xdr:to>
    <xdr:sp macro="" textlink="">
      <xdr:nvSpPr>
        <xdr:cNvPr id="544" name="楕円 543"/>
        <xdr:cNvSpPr/>
      </xdr:nvSpPr>
      <xdr:spPr>
        <a:xfrm>
          <a:off x="14541500" y="64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84889</xdr:rowOff>
    </xdr:from>
    <xdr:ext cx="534377" cy="259045"/>
    <xdr:sp macro="" textlink="">
      <xdr:nvSpPr>
        <xdr:cNvPr id="545" name="テキスト ボックス 544"/>
        <xdr:cNvSpPr txBox="1"/>
      </xdr:nvSpPr>
      <xdr:spPr>
        <a:xfrm>
          <a:off x="14325111" y="625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48503</xdr:rowOff>
    </xdr:from>
    <xdr:to>
      <xdr:col>72</xdr:col>
      <xdr:colOff>38100</xdr:colOff>
      <xdr:row>38</xdr:row>
      <xdr:rowOff>150103</xdr:rowOff>
    </xdr:to>
    <xdr:sp macro="" textlink="">
      <xdr:nvSpPr>
        <xdr:cNvPr id="546" name="楕円 545"/>
        <xdr:cNvSpPr/>
      </xdr:nvSpPr>
      <xdr:spPr>
        <a:xfrm>
          <a:off x="13652500" y="65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141230</xdr:rowOff>
    </xdr:from>
    <xdr:ext cx="534377" cy="259045"/>
    <xdr:sp macro="" textlink="">
      <xdr:nvSpPr>
        <xdr:cNvPr id="547" name="テキスト ボックス 546"/>
        <xdr:cNvSpPr txBox="1"/>
      </xdr:nvSpPr>
      <xdr:spPr>
        <a:xfrm>
          <a:off x="13436111" y="66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40208</xdr:rowOff>
    </xdr:from>
    <xdr:to>
      <xdr:col>67</xdr:col>
      <xdr:colOff>101600</xdr:colOff>
      <xdr:row>38</xdr:row>
      <xdr:rowOff>141808</xdr:rowOff>
    </xdr:to>
    <xdr:sp macro="" textlink="">
      <xdr:nvSpPr>
        <xdr:cNvPr id="548" name="楕円 547"/>
        <xdr:cNvSpPr/>
      </xdr:nvSpPr>
      <xdr:spPr>
        <a:xfrm>
          <a:off x="12763500" y="65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132935</xdr:rowOff>
    </xdr:from>
    <xdr:ext cx="534377" cy="259045"/>
    <xdr:sp macro="" textlink="">
      <xdr:nvSpPr>
        <xdr:cNvPr id="549" name="テキスト ボックス 548"/>
        <xdr:cNvSpPr txBox="1"/>
      </xdr:nvSpPr>
      <xdr:spPr>
        <a:xfrm>
          <a:off x="12547111" y="66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41631</xdr:rowOff>
    </xdr:from>
    <xdr:to>
      <xdr:col>85</xdr:col>
      <xdr:colOff>127000</xdr:colOff>
      <xdr:row>57</xdr:row>
      <xdr:rowOff>118636</xdr:rowOff>
    </xdr:to>
    <xdr:cxnSp macro="">
      <xdr:nvCxnSpPr>
        <xdr:cNvPr id="581" name="直線コネクタ 580"/>
        <xdr:cNvCxnSpPr/>
      </xdr:nvCxnSpPr>
      <xdr:spPr>
        <a:xfrm flipV="1">
          <a:off x="15481300" y="9128481"/>
          <a:ext cx="838200" cy="76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72279</xdr:rowOff>
    </xdr:from>
    <xdr:to>
      <xdr:col>81</xdr:col>
      <xdr:colOff>50800</xdr:colOff>
      <xdr:row>57</xdr:row>
      <xdr:rowOff>118636</xdr:rowOff>
    </xdr:to>
    <xdr:cxnSp macro="">
      <xdr:nvCxnSpPr>
        <xdr:cNvPr id="584" name="直線コネクタ 583"/>
        <xdr:cNvCxnSpPr/>
      </xdr:nvCxnSpPr>
      <xdr:spPr>
        <a:xfrm>
          <a:off x="14592300" y="9844929"/>
          <a:ext cx="889000" cy="4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72279</xdr:rowOff>
    </xdr:from>
    <xdr:to>
      <xdr:col>76</xdr:col>
      <xdr:colOff>114300</xdr:colOff>
      <xdr:row>58</xdr:row>
      <xdr:rowOff>79464</xdr:rowOff>
    </xdr:to>
    <xdr:cxnSp macro="">
      <xdr:nvCxnSpPr>
        <xdr:cNvPr id="587" name="直線コネクタ 586"/>
        <xdr:cNvCxnSpPr/>
      </xdr:nvCxnSpPr>
      <xdr:spPr>
        <a:xfrm flipV="1">
          <a:off x="13703300" y="9844929"/>
          <a:ext cx="889000" cy="1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120007</xdr:rowOff>
    </xdr:from>
    <xdr:to>
      <xdr:col>71</xdr:col>
      <xdr:colOff>177800</xdr:colOff>
      <xdr:row>58</xdr:row>
      <xdr:rowOff>79464</xdr:rowOff>
    </xdr:to>
    <xdr:cxnSp macro="">
      <xdr:nvCxnSpPr>
        <xdr:cNvPr id="590" name="直線コネクタ 589"/>
        <xdr:cNvCxnSpPr/>
      </xdr:nvCxnSpPr>
      <xdr:spPr>
        <a:xfrm>
          <a:off x="12814300" y="9892657"/>
          <a:ext cx="889000" cy="1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162281</xdr:rowOff>
    </xdr:from>
    <xdr:to>
      <xdr:col>85</xdr:col>
      <xdr:colOff>177800</xdr:colOff>
      <xdr:row>53</xdr:row>
      <xdr:rowOff>92431</xdr:rowOff>
    </xdr:to>
    <xdr:sp macro="" textlink="">
      <xdr:nvSpPr>
        <xdr:cNvPr id="600" name="楕円 599"/>
        <xdr:cNvSpPr/>
      </xdr:nvSpPr>
      <xdr:spPr>
        <a:xfrm>
          <a:off x="16268700" y="90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13708</xdr:rowOff>
    </xdr:from>
    <xdr:ext cx="534377" cy="259045"/>
    <xdr:sp macro="" textlink="">
      <xdr:nvSpPr>
        <xdr:cNvPr id="601" name="教育費該当値テキスト"/>
        <xdr:cNvSpPr txBox="1"/>
      </xdr:nvSpPr>
      <xdr:spPr>
        <a:xfrm>
          <a:off x="16370300" y="89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67836</xdr:rowOff>
    </xdr:from>
    <xdr:to>
      <xdr:col>81</xdr:col>
      <xdr:colOff>101600</xdr:colOff>
      <xdr:row>57</xdr:row>
      <xdr:rowOff>169436</xdr:rowOff>
    </xdr:to>
    <xdr:sp macro="" textlink="">
      <xdr:nvSpPr>
        <xdr:cNvPr id="602" name="楕円 601"/>
        <xdr:cNvSpPr/>
      </xdr:nvSpPr>
      <xdr:spPr>
        <a:xfrm>
          <a:off x="15430500" y="98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160563</xdr:rowOff>
    </xdr:from>
    <xdr:ext cx="534377" cy="259045"/>
    <xdr:sp macro="" textlink="">
      <xdr:nvSpPr>
        <xdr:cNvPr id="603" name="テキスト ボックス 602"/>
        <xdr:cNvSpPr txBox="1"/>
      </xdr:nvSpPr>
      <xdr:spPr>
        <a:xfrm>
          <a:off x="15214111" y="993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21479</xdr:rowOff>
    </xdr:from>
    <xdr:to>
      <xdr:col>76</xdr:col>
      <xdr:colOff>165100</xdr:colOff>
      <xdr:row>57</xdr:row>
      <xdr:rowOff>123079</xdr:rowOff>
    </xdr:to>
    <xdr:sp macro="" textlink="">
      <xdr:nvSpPr>
        <xdr:cNvPr id="604" name="楕円 603"/>
        <xdr:cNvSpPr/>
      </xdr:nvSpPr>
      <xdr:spPr>
        <a:xfrm>
          <a:off x="14541500" y="97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114206</xdr:rowOff>
    </xdr:from>
    <xdr:ext cx="534377" cy="259045"/>
    <xdr:sp macro="" textlink="">
      <xdr:nvSpPr>
        <xdr:cNvPr id="605" name="テキスト ボックス 604"/>
        <xdr:cNvSpPr txBox="1"/>
      </xdr:nvSpPr>
      <xdr:spPr>
        <a:xfrm>
          <a:off x="14325111" y="98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28664</xdr:rowOff>
    </xdr:from>
    <xdr:to>
      <xdr:col>72</xdr:col>
      <xdr:colOff>38100</xdr:colOff>
      <xdr:row>58</xdr:row>
      <xdr:rowOff>130264</xdr:rowOff>
    </xdr:to>
    <xdr:sp macro="" textlink="">
      <xdr:nvSpPr>
        <xdr:cNvPr id="606" name="楕円 605"/>
        <xdr:cNvSpPr/>
      </xdr:nvSpPr>
      <xdr:spPr>
        <a:xfrm>
          <a:off x="13652500" y="99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121391</xdr:rowOff>
    </xdr:from>
    <xdr:ext cx="534377" cy="259045"/>
    <xdr:sp macro="" textlink="">
      <xdr:nvSpPr>
        <xdr:cNvPr id="607" name="テキスト ボックス 606"/>
        <xdr:cNvSpPr txBox="1"/>
      </xdr:nvSpPr>
      <xdr:spPr>
        <a:xfrm>
          <a:off x="13436111" y="100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69207</xdr:rowOff>
    </xdr:from>
    <xdr:to>
      <xdr:col>67</xdr:col>
      <xdr:colOff>101600</xdr:colOff>
      <xdr:row>57</xdr:row>
      <xdr:rowOff>170807</xdr:rowOff>
    </xdr:to>
    <xdr:sp macro="" textlink="">
      <xdr:nvSpPr>
        <xdr:cNvPr id="608" name="楕円 607"/>
        <xdr:cNvSpPr/>
      </xdr:nvSpPr>
      <xdr:spPr>
        <a:xfrm>
          <a:off x="12763500" y="98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161934</xdr:rowOff>
    </xdr:from>
    <xdr:ext cx="534377" cy="259045"/>
    <xdr:sp macro="" textlink="">
      <xdr:nvSpPr>
        <xdr:cNvPr id="609" name="テキスト ボックス 608"/>
        <xdr:cNvSpPr txBox="1"/>
      </xdr:nvSpPr>
      <xdr:spPr>
        <a:xfrm>
          <a:off x="12547111" y="99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163246</xdr:rowOff>
    </xdr:from>
    <xdr:to>
      <xdr:col>85</xdr:col>
      <xdr:colOff>127000</xdr:colOff>
      <xdr:row>98</xdr:row>
      <xdr:rowOff>14460</xdr:rowOff>
    </xdr:to>
    <xdr:cxnSp macro="">
      <xdr:nvCxnSpPr>
        <xdr:cNvPr id="695" name="直線コネクタ 694"/>
        <xdr:cNvCxnSpPr/>
      </xdr:nvCxnSpPr>
      <xdr:spPr>
        <a:xfrm flipV="1">
          <a:off x="15481300" y="16793896"/>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14460</xdr:rowOff>
    </xdr:from>
    <xdr:to>
      <xdr:col>81</xdr:col>
      <xdr:colOff>50800</xdr:colOff>
      <xdr:row>98</xdr:row>
      <xdr:rowOff>35736</xdr:rowOff>
    </xdr:to>
    <xdr:cxnSp macro="">
      <xdr:nvCxnSpPr>
        <xdr:cNvPr id="698" name="直線コネクタ 697"/>
        <xdr:cNvCxnSpPr/>
      </xdr:nvCxnSpPr>
      <xdr:spPr>
        <a:xfrm flipV="1">
          <a:off x="14592300" y="16816560"/>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160241</xdr:rowOff>
    </xdr:from>
    <xdr:to>
      <xdr:col>76</xdr:col>
      <xdr:colOff>114300</xdr:colOff>
      <xdr:row>98</xdr:row>
      <xdr:rowOff>35736</xdr:rowOff>
    </xdr:to>
    <xdr:cxnSp macro="">
      <xdr:nvCxnSpPr>
        <xdr:cNvPr id="701" name="直線コネクタ 700"/>
        <xdr:cNvCxnSpPr/>
      </xdr:nvCxnSpPr>
      <xdr:spPr>
        <a:xfrm>
          <a:off x="13703300" y="16790891"/>
          <a:ext cx="889000" cy="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146084</xdr:rowOff>
    </xdr:from>
    <xdr:to>
      <xdr:col>71</xdr:col>
      <xdr:colOff>177800</xdr:colOff>
      <xdr:row>97</xdr:row>
      <xdr:rowOff>160241</xdr:rowOff>
    </xdr:to>
    <xdr:cxnSp macro="">
      <xdr:nvCxnSpPr>
        <xdr:cNvPr id="704" name="直線コネクタ 703"/>
        <xdr:cNvCxnSpPr/>
      </xdr:nvCxnSpPr>
      <xdr:spPr>
        <a:xfrm>
          <a:off x="12814300" y="16776734"/>
          <a:ext cx="889000" cy="1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112446</xdr:rowOff>
    </xdr:from>
    <xdr:to>
      <xdr:col>85</xdr:col>
      <xdr:colOff>177800</xdr:colOff>
      <xdr:row>98</xdr:row>
      <xdr:rowOff>42596</xdr:rowOff>
    </xdr:to>
    <xdr:sp macro="" textlink="">
      <xdr:nvSpPr>
        <xdr:cNvPr id="714" name="楕円 713"/>
        <xdr:cNvSpPr/>
      </xdr:nvSpPr>
      <xdr:spPr>
        <a:xfrm>
          <a:off x="162687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27373</xdr:rowOff>
    </xdr:from>
    <xdr:ext cx="534377" cy="259045"/>
    <xdr:sp macro="" textlink="">
      <xdr:nvSpPr>
        <xdr:cNvPr id="715" name="公債費該当値テキスト"/>
        <xdr:cNvSpPr txBox="1"/>
      </xdr:nvSpPr>
      <xdr:spPr>
        <a:xfrm>
          <a:off x="16370300" y="166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135110</xdr:rowOff>
    </xdr:from>
    <xdr:to>
      <xdr:col>81</xdr:col>
      <xdr:colOff>101600</xdr:colOff>
      <xdr:row>98</xdr:row>
      <xdr:rowOff>65260</xdr:rowOff>
    </xdr:to>
    <xdr:sp macro="" textlink="">
      <xdr:nvSpPr>
        <xdr:cNvPr id="716" name="楕円 715"/>
        <xdr:cNvSpPr/>
      </xdr:nvSpPr>
      <xdr:spPr>
        <a:xfrm>
          <a:off x="15430500" y="167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56387</xdr:rowOff>
    </xdr:from>
    <xdr:ext cx="534377" cy="259045"/>
    <xdr:sp macro="" textlink="">
      <xdr:nvSpPr>
        <xdr:cNvPr id="717" name="テキスト ボックス 716"/>
        <xdr:cNvSpPr txBox="1"/>
      </xdr:nvSpPr>
      <xdr:spPr>
        <a:xfrm>
          <a:off x="15214111" y="168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156386</xdr:rowOff>
    </xdr:from>
    <xdr:to>
      <xdr:col>76</xdr:col>
      <xdr:colOff>165100</xdr:colOff>
      <xdr:row>98</xdr:row>
      <xdr:rowOff>86536</xdr:rowOff>
    </xdr:to>
    <xdr:sp macro="" textlink="">
      <xdr:nvSpPr>
        <xdr:cNvPr id="718" name="楕円 717"/>
        <xdr:cNvSpPr/>
      </xdr:nvSpPr>
      <xdr:spPr>
        <a:xfrm>
          <a:off x="14541500" y="16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77663</xdr:rowOff>
    </xdr:from>
    <xdr:ext cx="534377" cy="259045"/>
    <xdr:sp macro="" textlink="">
      <xdr:nvSpPr>
        <xdr:cNvPr id="719" name="テキスト ボックス 718"/>
        <xdr:cNvSpPr txBox="1"/>
      </xdr:nvSpPr>
      <xdr:spPr>
        <a:xfrm>
          <a:off x="14325111" y="168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109441</xdr:rowOff>
    </xdr:from>
    <xdr:to>
      <xdr:col>72</xdr:col>
      <xdr:colOff>38100</xdr:colOff>
      <xdr:row>98</xdr:row>
      <xdr:rowOff>39591</xdr:rowOff>
    </xdr:to>
    <xdr:sp macro="" textlink="">
      <xdr:nvSpPr>
        <xdr:cNvPr id="720" name="楕円 719"/>
        <xdr:cNvSpPr/>
      </xdr:nvSpPr>
      <xdr:spPr>
        <a:xfrm>
          <a:off x="13652500" y="167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30718</xdr:rowOff>
    </xdr:from>
    <xdr:ext cx="534377" cy="259045"/>
    <xdr:sp macro="" textlink="">
      <xdr:nvSpPr>
        <xdr:cNvPr id="721" name="テキスト ボックス 720"/>
        <xdr:cNvSpPr txBox="1"/>
      </xdr:nvSpPr>
      <xdr:spPr>
        <a:xfrm>
          <a:off x="13436111" y="168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95284</xdr:rowOff>
    </xdr:from>
    <xdr:to>
      <xdr:col>67</xdr:col>
      <xdr:colOff>101600</xdr:colOff>
      <xdr:row>98</xdr:row>
      <xdr:rowOff>25434</xdr:rowOff>
    </xdr:to>
    <xdr:sp macro="" textlink="">
      <xdr:nvSpPr>
        <xdr:cNvPr id="722" name="楕円 721"/>
        <xdr:cNvSpPr/>
      </xdr:nvSpPr>
      <xdr:spPr>
        <a:xfrm>
          <a:off x="12763500" y="167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16561</xdr:rowOff>
    </xdr:from>
    <xdr:ext cx="534377" cy="259045"/>
    <xdr:sp macro="" textlink="">
      <xdr:nvSpPr>
        <xdr:cNvPr id="723" name="テキスト ボックス 722"/>
        <xdr:cNvSpPr txBox="1"/>
      </xdr:nvSpPr>
      <xdr:spPr>
        <a:xfrm>
          <a:off x="12547111" y="168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総務費については、今年度普通建設事業が増加したことに伴う公共施設建設事業基金の積立金の減により前年より減少となり、類似団体、全国、県平均を下回った。民生費については、恒常的に増加を続ける社会保障費の増と総合健康福祉センター改修事業により、類似団体、全国、県平均を下回ってはいるが、前年度より増加することとなった。消防費については、県平均は下回ったが、類似団体、全国平均は上回っており、これは防災行政無線個別受信機整備</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年計画の</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年目であることから、平成</a:t>
          </a:r>
          <a:r>
            <a:rPr kumimoji="1" lang="en-US" altLang="ja-JP" sz="1300" baseline="0">
              <a:latin typeface="ＭＳ Ｐゴシック" panose="020B0600070205080204" pitchFamily="50" charset="-128"/>
              <a:ea typeface="ＭＳ Ｐゴシック" panose="020B0600070205080204" pitchFamily="50" charset="-128"/>
            </a:rPr>
            <a:t>33</a:t>
          </a:r>
          <a:r>
            <a:rPr kumimoji="1" lang="ja-JP" altLang="en-US" sz="1300" baseline="0">
              <a:latin typeface="ＭＳ Ｐゴシック" panose="020B0600070205080204" pitchFamily="50" charset="-128"/>
              <a:ea typeface="ＭＳ Ｐゴシック" panose="020B0600070205080204" pitchFamily="50" charset="-128"/>
            </a:rPr>
            <a:t>年度までは同水準が続く見込みである。教育費については、新総合調理センター建設事業及び北小学校大規模改修事業により大幅な増となった。次年度についても、岐南中学校防音工事などが予定されているが、大規模事業の終了により減少する見込みである。公債費については、類似団体、全国、県平均を下回っているが、新庁舎建設事業債の償還開始により増加しており、今後しばらくは増加が見込まれる。</a:t>
          </a:r>
          <a:r>
            <a:rPr kumimoji="1" lang="en-US" altLang="ja-JP"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標準財政規模に占める財政調整基金の割合は、平成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年度までは一般的な目安とされる</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を上回る</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台を維持していたが、平成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年度以降実施していなかった財政調整基金の繰入を実施したため、</a:t>
          </a:r>
          <a:r>
            <a:rPr kumimoji="1" lang="en-US" altLang="ja-JP" sz="1400">
              <a:latin typeface="ＭＳ ゴシック" pitchFamily="49" charset="-128"/>
              <a:ea typeface="ＭＳ ゴシック" pitchFamily="49" charset="-128"/>
            </a:rPr>
            <a:t>6.65</a:t>
          </a:r>
          <a:r>
            <a:rPr kumimoji="1" lang="ja-JP" altLang="en-US" sz="1400">
              <a:latin typeface="ＭＳ ゴシック" pitchFamily="49" charset="-128"/>
              <a:ea typeface="ＭＳ ゴシック" pitchFamily="49" charset="-128"/>
            </a:rPr>
            <a:t>ポイント悪化することとなった。また、単年度収支は黒字に転じたが、財政調整基金の繰入を実施したため、実質単年度収支については、引き続き赤字となった。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各会計において実質収支額は黒字となっており、連結の実質赤字額はない。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今後においても、個々の会計において健全な状態を維持できるように努める。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s011\&#20225;&#30011;&#36001;&#25919;&#35506;\03&#36001;&#25919;\00&#21508;&#31278;&#29031;&#20250;\&#36001;&#25919;&#29366;&#27841;&#36039;&#26009;&#38598;\H31(R01)\20190621_&#12304;&#20316;&#26989;&#20381;&#38972;&#65288;&#20107;&#21069;&#24773;&#22577;&#25552;&#20379;&#65289;&#12305;&#24179;&#25104;29&#24180;&#24230;&#36001;&#25919;&#29366;&#27841;&#36039;&#26009;&#38598;&#12398;&#20316;&#25104;&#12395;&#12388;&#12356;&#12390;\&#25552;&#20986;\&#12304;&#36001;&#25919;&#29366;&#27841;&#36039;&#26009;&#38598;&#12305;_213021_&#23696;&#2133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N53">
            <v>81.5</v>
          </cell>
        </row>
        <row r="55">
          <cell r="AN55" t="str">
            <v>類似団体内平均値</v>
          </cell>
          <cell r="CN55">
            <v>21</v>
          </cell>
        </row>
        <row r="57">
          <cell r="CN57">
            <v>56.1</v>
          </cell>
        </row>
        <row r="72">
          <cell r="BP72" t="str">
            <v>H25</v>
          </cell>
          <cell r="BX72" t="str">
            <v>H26</v>
          </cell>
          <cell r="CF72" t="str">
            <v>H27</v>
          </cell>
          <cell r="CN72" t="str">
            <v>H28</v>
          </cell>
          <cell r="CV72" t="str">
            <v>H29</v>
          </cell>
        </row>
        <row r="73">
          <cell r="AN73" t="str">
            <v>当該団体値</v>
          </cell>
        </row>
        <row r="75">
          <cell r="BP75">
            <v>6.2</v>
          </cell>
          <cell r="BX75">
            <v>4.7</v>
          </cell>
          <cell r="CF75">
            <v>4</v>
          </cell>
          <cell r="CN75">
            <v>3.7</v>
          </cell>
          <cell r="CV75">
            <v>3.7</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72</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74</v>
      </c>
      <c r="C3" s="382"/>
      <c r="D3" s="382"/>
      <c r="E3" s="383"/>
      <c r="F3" s="383"/>
      <c r="G3" s="383"/>
      <c r="H3" s="383"/>
      <c r="I3" s="383"/>
      <c r="J3" s="383"/>
      <c r="K3" s="383"/>
      <c r="L3" s="383" t="s">
        <v>75</v>
      </c>
      <c r="M3" s="383"/>
      <c r="N3" s="383"/>
      <c r="O3" s="383"/>
      <c r="P3" s="383"/>
      <c r="Q3" s="383"/>
      <c r="R3" s="390"/>
      <c r="S3" s="390"/>
      <c r="T3" s="390"/>
      <c r="U3" s="390"/>
      <c r="V3" s="391"/>
      <c r="W3" s="365" t="s">
        <v>76</v>
      </c>
      <c r="X3" s="366"/>
      <c r="Y3" s="366"/>
      <c r="Z3" s="366"/>
      <c r="AA3" s="366"/>
      <c r="AB3" s="382"/>
      <c r="AC3" s="390" t="s">
        <v>77</v>
      </c>
      <c r="AD3" s="366"/>
      <c r="AE3" s="366"/>
      <c r="AF3" s="366"/>
      <c r="AG3" s="366"/>
      <c r="AH3" s="366"/>
      <c r="AI3" s="366"/>
      <c r="AJ3" s="366"/>
      <c r="AK3" s="366"/>
      <c r="AL3" s="367"/>
      <c r="AM3" s="365" t="s">
        <v>78</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79</v>
      </c>
      <c r="BO3" s="366"/>
      <c r="BP3" s="366"/>
      <c r="BQ3" s="366"/>
      <c r="BR3" s="366"/>
      <c r="BS3" s="366"/>
      <c r="BT3" s="366"/>
      <c r="BU3" s="367"/>
      <c r="BV3" s="365" t="s">
        <v>80</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81</v>
      </c>
      <c r="CU3" s="366"/>
      <c r="CV3" s="366"/>
      <c r="CW3" s="366"/>
      <c r="CX3" s="366"/>
      <c r="CY3" s="366"/>
      <c r="CZ3" s="366"/>
      <c r="DA3" s="367"/>
      <c r="DB3" s="365" t="s">
        <v>82</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83</v>
      </c>
      <c r="AZ4" s="369"/>
      <c r="BA4" s="369"/>
      <c r="BB4" s="369"/>
      <c r="BC4" s="369"/>
      <c r="BD4" s="369"/>
      <c r="BE4" s="369"/>
      <c r="BF4" s="369"/>
      <c r="BG4" s="369"/>
      <c r="BH4" s="369"/>
      <c r="BI4" s="369"/>
      <c r="BJ4" s="369"/>
      <c r="BK4" s="369"/>
      <c r="BL4" s="369"/>
      <c r="BM4" s="370"/>
      <c r="BN4" s="371">
        <v>9244040</v>
      </c>
      <c r="BO4" s="372"/>
      <c r="BP4" s="372"/>
      <c r="BQ4" s="372"/>
      <c r="BR4" s="372"/>
      <c r="BS4" s="372"/>
      <c r="BT4" s="372"/>
      <c r="BU4" s="373"/>
      <c r="BV4" s="371">
        <v>7890926</v>
      </c>
      <c r="BW4" s="372"/>
      <c r="BX4" s="372"/>
      <c r="BY4" s="372"/>
      <c r="BZ4" s="372"/>
      <c r="CA4" s="372"/>
      <c r="CB4" s="372"/>
      <c r="CC4" s="373"/>
      <c r="CD4" s="374" t="s">
        <v>84</v>
      </c>
      <c r="CE4" s="375"/>
      <c r="CF4" s="375"/>
      <c r="CG4" s="375"/>
      <c r="CH4" s="375"/>
      <c r="CI4" s="375"/>
      <c r="CJ4" s="375"/>
      <c r="CK4" s="375"/>
      <c r="CL4" s="375"/>
      <c r="CM4" s="375"/>
      <c r="CN4" s="375"/>
      <c r="CO4" s="375"/>
      <c r="CP4" s="375"/>
      <c r="CQ4" s="375"/>
      <c r="CR4" s="375"/>
      <c r="CS4" s="376"/>
      <c r="CT4" s="377">
        <v>9.1999999999999993</v>
      </c>
      <c r="CU4" s="378"/>
      <c r="CV4" s="378"/>
      <c r="CW4" s="378"/>
      <c r="CX4" s="378"/>
      <c r="CY4" s="378"/>
      <c r="CZ4" s="378"/>
      <c r="DA4" s="379"/>
      <c r="DB4" s="377">
        <v>7.1</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85</v>
      </c>
      <c r="AN5" s="438"/>
      <c r="AO5" s="438"/>
      <c r="AP5" s="438"/>
      <c r="AQ5" s="438"/>
      <c r="AR5" s="438"/>
      <c r="AS5" s="438"/>
      <c r="AT5" s="439"/>
      <c r="AU5" s="440" t="s">
        <v>86</v>
      </c>
      <c r="AV5" s="441"/>
      <c r="AW5" s="441"/>
      <c r="AX5" s="441"/>
      <c r="AY5" s="442" t="s">
        <v>87</v>
      </c>
      <c r="AZ5" s="443"/>
      <c r="BA5" s="443"/>
      <c r="BB5" s="443"/>
      <c r="BC5" s="443"/>
      <c r="BD5" s="443"/>
      <c r="BE5" s="443"/>
      <c r="BF5" s="443"/>
      <c r="BG5" s="443"/>
      <c r="BH5" s="443"/>
      <c r="BI5" s="443"/>
      <c r="BJ5" s="443"/>
      <c r="BK5" s="443"/>
      <c r="BL5" s="443"/>
      <c r="BM5" s="444"/>
      <c r="BN5" s="408">
        <v>8791040</v>
      </c>
      <c r="BO5" s="409"/>
      <c r="BP5" s="409"/>
      <c r="BQ5" s="409"/>
      <c r="BR5" s="409"/>
      <c r="BS5" s="409"/>
      <c r="BT5" s="409"/>
      <c r="BU5" s="410"/>
      <c r="BV5" s="408">
        <v>7467850</v>
      </c>
      <c r="BW5" s="409"/>
      <c r="BX5" s="409"/>
      <c r="BY5" s="409"/>
      <c r="BZ5" s="409"/>
      <c r="CA5" s="409"/>
      <c r="CB5" s="409"/>
      <c r="CC5" s="410"/>
      <c r="CD5" s="411" t="s">
        <v>88</v>
      </c>
      <c r="CE5" s="412"/>
      <c r="CF5" s="412"/>
      <c r="CG5" s="412"/>
      <c r="CH5" s="412"/>
      <c r="CI5" s="412"/>
      <c r="CJ5" s="412"/>
      <c r="CK5" s="412"/>
      <c r="CL5" s="412"/>
      <c r="CM5" s="412"/>
      <c r="CN5" s="412"/>
      <c r="CO5" s="412"/>
      <c r="CP5" s="412"/>
      <c r="CQ5" s="412"/>
      <c r="CR5" s="412"/>
      <c r="CS5" s="413"/>
      <c r="CT5" s="405">
        <v>89.2</v>
      </c>
      <c r="CU5" s="406"/>
      <c r="CV5" s="406"/>
      <c r="CW5" s="406"/>
      <c r="CX5" s="406"/>
      <c r="CY5" s="406"/>
      <c r="CZ5" s="406"/>
      <c r="DA5" s="407"/>
      <c r="DB5" s="405">
        <v>89.1</v>
      </c>
      <c r="DC5" s="406"/>
      <c r="DD5" s="406"/>
      <c r="DE5" s="406"/>
      <c r="DF5" s="406"/>
      <c r="DG5" s="406"/>
      <c r="DH5" s="406"/>
      <c r="DI5" s="407"/>
      <c r="DJ5" s="165"/>
      <c r="DK5" s="165"/>
      <c r="DL5" s="165"/>
      <c r="DM5" s="165"/>
      <c r="DN5" s="165"/>
      <c r="DO5" s="165"/>
    </row>
    <row r="6" spans="1:119" ht="18.75" customHeight="1">
      <c r="A6" s="166"/>
      <c r="B6" s="414" t="s">
        <v>89</v>
      </c>
      <c r="C6" s="415"/>
      <c r="D6" s="415"/>
      <c r="E6" s="416"/>
      <c r="F6" s="416"/>
      <c r="G6" s="416"/>
      <c r="H6" s="416"/>
      <c r="I6" s="416"/>
      <c r="J6" s="416"/>
      <c r="K6" s="416"/>
      <c r="L6" s="416" t="s">
        <v>90</v>
      </c>
      <c r="M6" s="416"/>
      <c r="N6" s="416"/>
      <c r="O6" s="416"/>
      <c r="P6" s="416"/>
      <c r="Q6" s="416"/>
      <c r="R6" s="420"/>
      <c r="S6" s="420"/>
      <c r="T6" s="420"/>
      <c r="U6" s="420"/>
      <c r="V6" s="421"/>
      <c r="W6" s="424" t="s">
        <v>91</v>
      </c>
      <c r="X6" s="425"/>
      <c r="Y6" s="425"/>
      <c r="Z6" s="425"/>
      <c r="AA6" s="425"/>
      <c r="AB6" s="415"/>
      <c r="AC6" s="428" t="s">
        <v>92</v>
      </c>
      <c r="AD6" s="429"/>
      <c r="AE6" s="429"/>
      <c r="AF6" s="429"/>
      <c r="AG6" s="429"/>
      <c r="AH6" s="429"/>
      <c r="AI6" s="429"/>
      <c r="AJ6" s="429"/>
      <c r="AK6" s="429"/>
      <c r="AL6" s="430"/>
      <c r="AM6" s="437" t="s">
        <v>93</v>
      </c>
      <c r="AN6" s="438"/>
      <c r="AO6" s="438"/>
      <c r="AP6" s="438"/>
      <c r="AQ6" s="438"/>
      <c r="AR6" s="438"/>
      <c r="AS6" s="438"/>
      <c r="AT6" s="439"/>
      <c r="AU6" s="440" t="s">
        <v>94</v>
      </c>
      <c r="AV6" s="441"/>
      <c r="AW6" s="441"/>
      <c r="AX6" s="441"/>
      <c r="AY6" s="442" t="s">
        <v>95</v>
      </c>
      <c r="AZ6" s="443"/>
      <c r="BA6" s="443"/>
      <c r="BB6" s="443"/>
      <c r="BC6" s="443"/>
      <c r="BD6" s="443"/>
      <c r="BE6" s="443"/>
      <c r="BF6" s="443"/>
      <c r="BG6" s="443"/>
      <c r="BH6" s="443"/>
      <c r="BI6" s="443"/>
      <c r="BJ6" s="443"/>
      <c r="BK6" s="443"/>
      <c r="BL6" s="443"/>
      <c r="BM6" s="444"/>
      <c r="BN6" s="408">
        <v>453000</v>
      </c>
      <c r="BO6" s="409"/>
      <c r="BP6" s="409"/>
      <c r="BQ6" s="409"/>
      <c r="BR6" s="409"/>
      <c r="BS6" s="409"/>
      <c r="BT6" s="409"/>
      <c r="BU6" s="410"/>
      <c r="BV6" s="408">
        <v>423076</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93</v>
      </c>
      <c r="CU6" s="446"/>
      <c r="CV6" s="446"/>
      <c r="CW6" s="446"/>
      <c r="CX6" s="446"/>
      <c r="CY6" s="446"/>
      <c r="CZ6" s="446"/>
      <c r="DA6" s="447"/>
      <c r="DB6" s="445">
        <v>93.3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86</v>
      </c>
      <c r="AV7" s="441"/>
      <c r="AW7" s="441"/>
      <c r="AX7" s="441"/>
      <c r="AY7" s="442" t="s">
        <v>98</v>
      </c>
      <c r="AZ7" s="443"/>
      <c r="BA7" s="443"/>
      <c r="BB7" s="443"/>
      <c r="BC7" s="443"/>
      <c r="BD7" s="443"/>
      <c r="BE7" s="443"/>
      <c r="BF7" s="443"/>
      <c r="BG7" s="443"/>
      <c r="BH7" s="443"/>
      <c r="BI7" s="443"/>
      <c r="BJ7" s="443"/>
      <c r="BK7" s="443"/>
      <c r="BL7" s="443"/>
      <c r="BM7" s="444"/>
      <c r="BN7" s="408">
        <v>756</v>
      </c>
      <c r="BO7" s="409"/>
      <c r="BP7" s="409"/>
      <c r="BQ7" s="409"/>
      <c r="BR7" s="409"/>
      <c r="BS7" s="409"/>
      <c r="BT7" s="409"/>
      <c r="BU7" s="410"/>
      <c r="BV7" s="408">
        <v>76734</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4928929</v>
      </c>
      <c r="CU7" s="409"/>
      <c r="CV7" s="409"/>
      <c r="CW7" s="409"/>
      <c r="CX7" s="409"/>
      <c r="CY7" s="409"/>
      <c r="CZ7" s="409"/>
      <c r="DA7" s="410"/>
      <c r="DB7" s="408">
        <v>4896401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452244</v>
      </c>
      <c r="BO8" s="409"/>
      <c r="BP8" s="409"/>
      <c r="BQ8" s="409"/>
      <c r="BR8" s="409"/>
      <c r="BS8" s="409"/>
      <c r="BT8" s="409"/>
      <c r="BU8" s="410"/>
      <c r="BV8" s="408">
        <v>346342</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0.95</v>
      </c>
      <c r="CU8" s="449"/>
      <c r="CV8" s="449"/>
      <c r="CW8" s="449"/>
      <c r="CX8" s="449"/>
      <c r="CY8" s="449"/>
      <c r="CZ8" s="449"/>
      <c r="DA8" s="450"/>
      <c r="DB8" s="448">
        <v>0.94</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24622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105902</v>
      </c>
      <c r="BO9" s="409"/>
      <c r="BP9" s="409"/>
      <c r="BQ9" s="409"/>
      <c r="BR9" s="409"/>
      <c r="BS9" s="409"/>
      <c r="BT9" s="409"/>
      <c r="BU9" s="410"/>
      <c r="BV9" s="408">
        <v>-258392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7.5</v>
      </c>
      <c r="CU9" s="406"/>
      <c r="CV9" s="406"/>
      <c r="CW9" s="406"/>
      <c r="CX9" s="406"/>
      <c r="CY9" s="406"/>
      <c r="CZ9" s="406"/>
      <c r="DA9" s="407"/>
      <c r="DB9" s="405">
        <v>6.9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23804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2800</v>
      </c>
      <c r="BO10" s="409"/>
      <c r="BP10" s="409"/>
      <c r="BQ10" s="409"/>
      <c r="BR10" s="409"/>
      <c r="BS10" s="409"/>
      <c r="BT10" s="409"/>
      <c r="BU10" s="410"/>
      <c r="BV10" s="408">
        <v>3100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94</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25525</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113</v>
      </c>
      <c r="AV12" s="441"/>
      <c r="AW12" s="441"/>
      <c r="AX12" s="441"/>
      <c r="AY12" s="442" t="s">
        <v>128</v>
      </c>
      <c r="AZ12" s="443"/>
      <c r="BA12" s="443"/>
      <c r="BB12" s="443"/>
      <c r="BC12" s="443"/>
      <c r="BD12" s="443"/>
      <c r="BE12" s="443"/>
      <c r="BF12" s="443"/>
      <c r="BG12" s="443"/>
      <c r="BH12" s="443"/>
      <c r="BI12" s="443"/>
      <c r="BJ12" s="443"/>
      <c r="BK12" s="443"/>
      <c r="BL12" s="443"/>
      <c r="BM12" s="444"/>
      <c r="BN12" s="408">
        <v>320000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24988</v>
      </c>
      <c r="S13" s="490"/>
      <c r="T13" s="490"/>
      <c r="U13" s="490"/>
      <c r="V13" s="491"/>
      <c r="W13" s="424" t="s">
        <v>132</v>
      </c>
      <c r="X13" s="425"/>
      <c r="Y13" s="425"/>
      <c r="Z13" s="425"/>
      <c r="AA13" s="425"/>
      <c r="AB13" s="415"/>
      <c r="AC13" s="459">
        <v>221</v>
      </c>
      <c r="AD13" s="460"/>
      <c r="AE13" s="460"/>
      <c r="AF13" s="460"/>
      <c r="AG13" s="499"/>
      <c r="AH13" s="459">
        <v>248</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-211298</v>
      </c>
      <c r="BO13" s="409"/>
      <c r="BP13" s="409"/>
      <c r="BQ13" s="409"/>
      <c r="BR13" s="409"/>
      <c r="BS13" s="409"/>
      <c r="BT13" s="409"/>
      <c r="BU13" s="410"/>
      <c r="BV13" s="408">
        <v>-255292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3.7</v>
      </c>
      <c r="CU13" s="406"/>
      <c r="CV13" s="406"/>
      <c r="CW13" s="406"/>
      <c r="CX13" s="406"/>
      <c r="CY13" s="406"/>
      <c r="CZ13" s="406"/>
      <c r="DA13" s="407"/>
      <c r="DB13" s="405">
        <v>3.7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25270</v>
      </c>
      <c r="S14" s="490"/>
      <c r="T14" s="490"/>
      <c r="U14" s="490"/>
      <c r="V14" s="491"/>
      <c r="W14" s="398"/>
      <c r="X14" s="399"/>
      <c r="Y14" s="399"/>
      <c r="Z14" s="399"/>
      <c r="AA14" s="399"/>
      <c r="AB14" s="388"/>
      <c r="AC14" s="492">
        <v>1.9</v>
      </c>
      <c r="AD14" s="493"/>
      <c r="AE14" s="493"/>
      <c r="AF14" s="493"/>
      <c r="AG14" s="494"/>
      <c r="AH14" s="492">
        <v>2.1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130</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24749</v>
      </c>
      <c r="S15" s="490"/>
      <c r="T15" s="490"/>
      <c r="U15" s="490"/>
      <c r="V15" s="491"/>
      <c r="W15" s="424" t="s">
        <v>140</v>
      </c>
      <c r="X15" s="425"/>
      <c r="Y15" s="425"/>
      <c r="Z15" s="425"/>
      <c r="AA15" s="425"/>
      <c r="AB15" s="415"/>
      <c r="AC15" s="459">
        <v>3651</v>
      </c>
      <c r="AD15" s="460"/>
      <c r="AE15" s="460"/>
      <c r="AF15" s="460"/>
      <c r="AG15" s="499"/>
      <c r="AH15" s="459">
        <v>3679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3546399</v>
      </c>
      <c r="BO15" s="372"/>
      <c r="BP15" s="372"/>
      <c r="BQ15" s="372"/>
      <c r="BR15" s="372"/>
      <c r="BS15" s="372"/>
      <c r="BT15" s="372"/>
      <c r="BU15" s="373"/>
      <c r="BV15" s="371">
        <v>3469737</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30.6</v>
      </c>
      <c r="AD16" s="493"/>
      <c r="AE16" s="493"/>
      <c r="AF16" s="493"/>
      <c r="AG16" s="494"/>
      <c r="AH16" s="492">
        <v>30.9</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3711176</v>
      </c>
      <c r="BO16" s="409"/>
      <c r="BP16" s="409"/>
      <c r="BQ16" s="409"/>
      <c r="BR16" s="409"/>
      <c r="BS16" s="409"/>
      <c r="BT16" s="409"/>
      <c r="BU16" s="410"/>
      <c r="BV16" s="408">
        <v>3669755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8059</v>
      </c>
      <c r="AD17" s="460"/>
      <c r="AE17" s="460"/>
      <c r="AF17" s="460"/>
      <c r="AG17" s="499"/>
      <c r="AH17" s="459">
        <v>7962</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4558070</v>
      </c>
      <c r="BO17" s="409"/>
      <c r="BP17" s="409"/>
      <c r="BQ17" s="409"/>
      <c r="BR17" s="409"/>
      <c r="BS17" s="409"/>
      <c r="BT17" s="409"/>
      <c r="BU17" s="410"/>
      <c r="BV17" s="408">
        <v>4470296</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7.91</v>
      </c>
      <c r="M18" s="521"/>
      <c r="N18" s="521"/>
      <c r="O18" s="521"/>
      <c r="P18" s="521"/>
      <c r="Q18" s="521"/>
      <c r="R18" s="522"/>
      <c r="S18" s="522"/>
      <c r="T18" s="522"/>
      <c r="U18" s="522"/>
      <c r="V18" s="523"/>
      <c r="W18" s="426"/>
      <c r="X18" s="427"/>
      <c r="Y18" s="427"/>
      <c r="Z18" s="427"/>
      <c r="AA18" s="427"/>
      <c r="AB18" s="418"/>
      <c r="AC18" s="524">
        <v>67.5</v>
      </c>
      <c r="AD18" s="525"/>
      <c r="AE18" s="525"/>
      <c r="AF18" s="525"/>
      <c r="AG18" s="526"/>
      <c r="AH18" s="524">
        <v>67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4481589</v>
      </c>
      <c r="BO18" s="409"/>
      <c r="BP18" s="409"/>
      <c r="BQ18" s="409"/>
      <c r="BR18" s="409"/>
      <c r="BS18" s="409"/>
      <c r="BT18" s="409"/>
      <c r="BU18" s="410"/>
      <c r="BV18" s="408">
        <v>4385076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3113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5818023</v>
      </c>
      <c r="BO19" s="409"/>
      <c r="BP19" s="409"/>
      <c r="BQ19" s="409"/>
      <c r="BR19" s="409"/>
      <c r="BS19" s="409"/>
      <c r="BT19" s="409"/>
      <c r="BU19" s="410"/>
      <c r="BV19" s="408">
        <v>5709139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9560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5400926</v>
      </c>
      <c r="BO23" s="409"/>
      <c r="BP23" s="409"/>
      <c r="BQ23" s="409"/>
      <c r="BR23" s="409"/>
      <c r="BS23" s="409"/>
      <c r="BT23" s="409"/>
      <c r="BU23" s="410"/>
      <c r="BV23" s="408">
        <v>4572630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7500</v>
      </c>
      <c r="R24" s="460"/>
      <c r="S24" s="460"/>
      <c r="T24" s="460"/>
      <c r="U24" s="460"/>
      <c r="V24" s="499"/>
      <c r="W24" s="558"/>
      <c r="X24" s="546"/>
      <c r="Y24" s="547"/>
      <c r="Z24" s="458" t="s">
        <v>164</v>
      </c>
      <c r="AA24" s="438"/>
      <c r="AB24" s="438"/>
      <c r="AC24" s="438"/>
      <c r="AD24" s="438"/>
      <c r="AE24" s="438"/>
      <c r="AF24" s="438"/>
      <c r="AG24" s="439"/>
      <c r="AH24" s="459">
        <v>118</v>
      </c>
      <c r="AI24" s="460"/>
      <c r="AJ24" s="460"/>
      <c r="AK24" s="460"/>
      <c r="AL24" s="499"/>
      <c r="AM24" s="459">
        <v>351994</v>
      </c>
      <c r="AN24" s="460"/>
      <c r="AO24" s="460"/>
      <c r="AP24" s="460"/>
      <c r="AQ24" s="460"/>
      <c r="AR24" s="499"/>
      <c r="AS24" s="459">
        <v>2983</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5032651</v>
      </c>
      <c r="BO24" s="409"/>
      <c r="BP24" s="409"/>
      <c r="BQ24" s="409"/>
      <c r="BR24" s="409"/>
      <c r="BS24" s="409"/>
      <c r="BT24" s="409"/>
      <c r="BU24" s="410"/>
      <c r="BV24" s="408">
        <v>4477648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6400</v>
      </c>
      <c r="R25" s="460"/>
      <c r="S25" s="460"/>
      <c r="T25" s="460"/>
      <c r="U25" s="460"/>
      <c r="V25" s="499"/>
      <c r="W25" s="558"/>
      <c r="X25" s="546"/>
      <c r="Y25" s="547"/>
      <c r="Z25" s="458" t="s">
        <v>167</v>
      </c>
      <c r="AA25" s="438"/>
      <c r="AB25" s="438"/>
      <c r="AC25" s="438"/>
      <c r="AD25" s="438"/>
      <c r="AE25" s="438"/>
      <c r="AF25" s="438"/>
      <c r="AG25" s="439"/>
      <c r="AH25" s="459" t="s">
        <v>121</v>
      </c>
      <c r="AI25" s="460"/>
      <c r="AJ25" s="460"/>
      <c r="AK25" s="460"/>
      <c r="AL25" s="499"/>
      <c r="AM25" s="459" t="s">
        <v>121</v>
      </c>
      <c r="AN25" s="460"/>
      <c r="AO25" s="460"/>
      <c r="AP25" s="460"/>
      <c r="AQ25" s="460"/>
      <c r="AR25" s="499"/>
      <c r="AS25" s="459" t="s">
        <v>121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604407</v>
      </c>
      <c r="BO25" s="372"/>
      <c r="BP25" s="372"/>
      <c r="BQ25" s="372"/>
      <c r="BR25" s="372"/>
      <c r="BS25" s="372"/>
      <c r="BT25" s="372"/>
      <c r="BU25" s="373"/>
      <c r="BV25" s="371">
        <v>100694</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5650</v>
      </c>
      <c r="R26" s="460"/>
      <c r="S26" s="460"/>
      <c r="T26" s="460"/>
      <c r="U26" s="460"/>
      <c r="V26" s="499"/>
      <c r="W26" s="558"/>
      <c r="X26" s="546"/>
      <c r="Y26" s="547"/>
      <c r="Z26" s="458" t="s">
        <v>170</v>
      </c>
      <c r="AA26" s="568"/>
      <c r="AB26" s="568"/>
      <c r="AC26" s="568"/>
      <c r="AD26" s="568"/>
      <c r="AE26" s="568"/>
      <c r="AF26" s="568"/>
      <c r="AG26" s="569"/>
      <c r="AH26" s="459" t="s">
        <v>121</v>
      </c>
      <c r="AI26" s="460"/>
      <c r="AJ26" s="460"/>
      <c r="AK26" s="460"/>
      <c r="AL26" s="499"/>
      <c r="AM26" s="459" t="s">
        <v>130</v>
      </c>
      <c r="AN26" s="460"/>
      <c r="AO26" s="460"/>
      <c r="AP26" s="460"/>
      <c r="AQ26" s="460"/>
      <c r="AR26" s="499"/>
      <c r="AS26" s="459" t="s">
        <v>121</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3300</v>
      </c>
      <c r="R27" s="460"/>
      <c r="S27" s="460"/>
      <c r="T27" s="460"/>
      <c r="U27" s="460"/>
      <c r="V27" s="499"/>
      <c r="W27" s="558"/>
      <c r="X27" s="546"/>
      <c r="Y27" s="547"/>
      <c r="Z27" s="458" t="s">
        <v>173</v>
      </c>
      <c r="AA27" s="438"/>
      <c r="AB27" s="438"/>
      <c r="AC27" s="438"/>
      <c r="AD27" s="438"/>
      <c r="AE27" s="438"/>
      <c r="AF27" s="438"/>
      <c r="AG27" s="439"/>
      <c r="AH27" s="459">
        <v>6</v>
      </c>
      <c r="AI27" s="460"/>
      <c r="AJ27" s="460"/>
      <c r="AK27" s="460"/>
      <c r="AL27" s="499"/>
      <c r="AM27" s="459">
        <v>23958</v>
      </c>
      <c r="AN27" s="460"/>
      <c r="AO27" s="460"/>
      <c r="AP27" s="460"/>
      <c r="AQ27" s="460"/>
      <c r="AR27" s="499"/>
      <c r="AS27" s="459">
        <v>3993</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121</v>
      </c>
      <c r="BO27" s="582"/>
      <c r="BP27" s="582"/>
      <c r="BQ27" s="582"/>
      <c r="BR27" s="582"/>
      <c r="BS27" s="582"/>
      <c r="BT27" s="582"/>
      <c r="BU27" s="583"/>
      <c r="BV27" s="581" t="s">
        <v>121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2700</v>
      </c>
      <c r="R28" s="460"/>
      <c r="S28" s="460"/>
      <c r="T28" s="460"/>
      <c r="U28" s="460"/>
      <c r="V28" s="499"/>
      <c r="W28" s="558"/>
      <c r="X28" s="546"/>
      <c r="Y28" s="547"/>
      <c r="Z28" s="458" t="s">
        <v>176</v>
      </c>
      <c r="AA28" s="438"/>
      <c r="AB28" s="438"/>
      <c r="AC28" s="438"/>
      <c r="AD28" s="438"/>
      <c r="AE28" s="438"/>
      <c r="AF28" s="438"/>
      <c r="AG28" s="439"/>
      <c r="AH28" s="459" t="s">
        <v>121</v>
      </c>
      <c r="AI28" s="460"/>
      <c r="AJ28" s="460"/>
      <c r="AK28" s="460"/>
      <c r="AL28" s="499"/>
      <c r="AM28" s="459" t="s">
        <v>121</v>
      </c>
      <c r="AN28" s="460"/>
      <c r="AO28" s="460"/>
      <c r="AP28" s="460"/>
      <c r="AQ28" s="460"/>
      <c r="AR28" s="499"/>
      <c r="AS28" s="459" t="s">
        <v>121</v>
      </c>
      <c r="AT28" s="460"/>
      <c r="AU28" s="460"/>
      <c r="AV28" s="460"/>
      <c r="AW28" s="460"/>
      <c r="AX28" s="461"/>
      <c r="AY28" s="584" t="s">
        <v>177</v>
      </c>
      <c r="AZ28" s="585"/>
      <c r="BA28" s="585"/>
      <c r="BB28" s="586"/>
      <c r="BC28" s="368" t="s">
        <v>41</v>
      </c>
      <c r="BD28" s="369"/>
      <c r="BE28" s="369"/>
      <c r="BF28" s="369"/>
      <c r="BG28" s="369"/>
      <c r="BH28" s="369"/>
      <c r="BI28" s="369"/>
      <c r="BJ28" s="369"/>
      <c r="BK28" s="369"/>
      <c r="BL28" s="369"/>
      <c r="BM28" s="370"/>
      <c r="BN28" s="371">
        <v>1196792</v>
      </c>
      <c r="BO28" s="372"/>
      <c r="BP28" s="372"/>
      <c r="BQ28" s="372"/>
      <c r="BR28" s="372"/>
      <c r="BS28" s="372"/>
      <c r="BT28" s="372"/>
      <c r="BU28" s="373"/>
      <c r="BV28" s="371">
        <v>1513992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8</v>
      </c>
      <c r="M29" s="460"/>
      <c r="N29" s="460"/>
      <c r="O29" s="460"/>
      <c r="P29" s="499"/>
      <c r="Q29" s="459">
        <v>2500</v>
      </c>
      <c r="R29" s="460"/>
      <c r="S29" s="460"/>
      <c r="T29" s="460"/>
      <c r="U29" s="460"/>
      <c r="V29" s="499"/>
      <c r="W29" s="559"/>
      <c r="X29" s="560"/>
      <c r="Y29" s="561"/>
      <c r="Z29" s="458" t="s">
        <v>179</v>
      </c>
      <c r="AA29" s="438"/>
      <c r="AB29" s="438"/>
      <c r="AC29" s="438"/>
      <c r="AD29" s="438"/>
      <c r="AE29" s="438"/>
      <c r="AF29" s="438"/>
      <c r="AG29" s="439"/>
      <c r="AH29" s="459">
        <v>124</v>
      </c>
      <c r="AI29" s="460"/>
      <c r="AJ29" s="460"/>
      <c r="AK29" s="460"/>
      <c r="AL29" s="499"/>
      <c r="AM29" s="459">
        <v>375952</v>
      </c>
      <c r="AN29" s="460"/>
      <c r="AO29" s="460"/>
      <c r="AP29" s="460"/>
      <c r="AQ29" s="460"/>
      <c r="AR29" s="499"/>
      <c r="AS29" s="459">
        <v>3032</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361728</v>
      </c>
      <c r="BO29" s="409"/>
      <c r="BP29" s="409"/>
      <c r="BQ29" s="409"/>
      <c r="BR29" s="409"/>
      <c r="BS29" s="409"/>
      <c r="BT29" s="409"/>
      <c r="BU29" s="410"/>
      <c r="BV29" s="408">
        <v>361428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95.6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1688371</v>
      </c>
      <c r="BO30" s="582"/>
      <c r="BP30" s="582"/>
      <c r="BQ30" s="582"/>
      <c r="BR30" s="582"/>
      <c r="BS30" s="582"/>
      <c r="BT30" s="582"/>
      <c r="BU30" s="583"/>
      <c r="BV30" s="581">
        <v>2061000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192</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188</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岐阜羽島衛生施設組合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羽島郡二町教育委員会特別会計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木曽川右岸地帯水防事務組合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岐阜県市町村会館組合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岐阜県市町村職員退職手当組合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岐阜地域児童発達支援センター組合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羽島郡広域連合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岐阜県地方競馬組合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後期高齢者医療連合（一般会計分）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後期高齢者医療連合（特別会計分）</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BAbqphqmW4wrHjXeuVI+omMg3JpOgWhP5xuMuP7Eh51vg5z5z6YTPC0jV+7vaktlrKyTX6Iy0woKQK5M5zCLzQ==" saltValue="xBxZFqog8vQHmEHIjTDB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6" t="s">
        <v>572</v>
      </c>
      <c r="D34" s="1186"/>
      <c r="E34" s="1187"/>
      <c r="F34" s="32">
        <v>17.95</v>
      </c>
      <c r="G34" s="33">
        <v>20.43</v>
      </c>
      <c r="H34" s="33">
        <v>22.28</v>
      </c>
      <c r="I34" s="33">
        <v>23.29</v>
      </c>
      <c r="J34" s="34">
        <v>20.92</v>
      </c>
      <c r="K34" s="22"/>
      <c r="L34" s="22"/>
      <c r="M34" s="22"/>
      <c r="N34" s="22"/>
      <c r="O34" s="22"/>
      <c r="P34" s="22"/>
    </row>
    <row r="35" spans="1:16" ht="39" customHeight="1">
      <c r="A35" s="22"/>
      <c r="B35" s="35"/>
      <c r="C35" s="1180" t="s">
        <v>573</v>
      </c>
      <c r="D35" s="1181"/>
      <c r="E35" s="1182"/>
      <c r="F35" s="36">
        <v>9.1199999999999992</v>
      </c>
      <c r="G35" s="37">
        <v>8.19</v>
      </c>
      <c r="H35" s="37">
        <v>12.3</v>
      </c>
      <c r="I35" s="37">
        <v>7.05</v>
      </c>
      <c r="J35" s="38">
        <v>9.15</v>
      </c>
      <c r="K35" s="22"/>
      <c r="L35" s="22"/>
      <c r="M35" s="22"/>
      <c r="N35" s="22"/>
      <c r="O35" s="22"/>
      <c r="P35" s="22"/>
    </row>
    <row r="36" spans="1:16" ht="39" customHeight="1">
      <c r="A36" s="22"/>
      <c r="B36" s="35"/>
      <c r="C36" s="1180" t="s">
        <v>574</v>
      </c>
      <c r="D36" s="1181"/>
      <c r="E36" s="1182"/>
      <c r="F36" s="36">
        <v>2.16</v>
      </c>
      <c r="G36" s="37">
        <v>2.73</v>
      </c>
      <c r="H36" s="37">
        <v>3.52</v>
      </c>
      <c r="I36" s="37">
        <v>4.25</v>
      </c>
      <c r="J36" s="38">
        <v>3.96</v>
      </c>
      <c r="K36" s="22"/>
      <c r="L36" s="22"/>
      <c r="M36" s="22"/>
      <c r="N36" s="22"/>
      <c r="O36" s="22"/>
      <c r="P36" s="22"/>
    </row>
    <row r="37" spans="1:16" ht="39" customHeight="1">
      <c r="A37" s="22"/>
      <c r="B37" s="35"/>
      <c r="C37" s="1180" t="s">
        <v>575</v>
      </c>
      <c r="D37" s="1181"/>
      <c r="E37" s="1182"/>
      <c r="F37" s="36">
        <v>0.71</v>
      </c>
      <c r="G37" s="37">
        <v>1.28</v>
      </c>
      <c r="H37" s="37">
        <v>1.4</v>
      </c>
      <c r="I37" s="37">
        <v>2.76</v>
      </c>
      <c r="J37" s="38">
        <v>1.02</v>
      </c>
      <c r="K37" s="22"/>
      <c r="L37" s="22"/>
      <c r="M37" s="22"/>
      <c r="N37" s="22"/>
      <c r="O37" s="22"/>
      <c r="P37" s="22"/>
    </row>
    <row r="38" spans="1:16" ht="39" customHeight="1">
      <c r="A38" s="22"/>
      <c r="B38" s="35"/>
      <c r="C38" s="1180" t="s">
        <v>576</v>
      </c>
      <c r="D38" s="1181"/>
      <c r="E38" s="1182"/>
      <c r="F38" s="36">
        <v>0.17</v>
      </c>
      <c r="G38" s="37">
        <v>0.21</v>
      </c>
      <c r="H38" s="37">
        <v>0.22</v>
      </c>
      <c r="I38" s="37">
        <v>0.3</v>
      </c>
      <c r="J38" s="38">
        <v>0.27</v>
      </c>
      <c r="K38" s="22"/>
      <c r="L38" s="22"/>
      <c r="M38" s="22"/>
      <c r="N38" s="22"/>
      <c r="O38" s="22"/>
      <c r="P38" s="22"/>
    </row>
    <row r="39" spans="1:16" ht="39" customHeight="1">
      <c r="A39" s="22"/>
      <c r="B39" s="35"/>
      <c r="C39" s="1180" t="s">
        <v>577</v>
      </c>
      <c r="D39" s="1181"/>
      <c r="E39" s="1182"/>
      <c r="F39" s="36">
        <v>0</v>
      </c>
      <c r="G39" s="37">
        <v>0</v>
      </c>
      <c r="H39" s="37">
        <v>0</v>
      </c>
      <c r="I39" s="37">
        <v>0</v>
      </c>
      <c r="J39" s="38">
        <v>0.16</v>
      </c>
      <c r="K39" s="22"/>
      <c r="L39" s="22"/>
      <c r="M39" s="22"/>
      <c r="N39" s="22"/>
      <c r="O39" s="22"/>
      <c r="P39" s="22"/>
    </row>
    <row r="40" spans="1:16" ht="39" customHeight="1">
      <c r="A40" s="22"/>
      <c r="B40" s="35"/>
      <c r="C40" s="1180" t="s">
        <v>578</v>
      </c>
      <c r="D40" s="1181"/>
      <c r="E40" s="1182"/>
      <c r="F40" s="36">
        <v>0.02</v>
      </c>
      <c r="G40" s="37">
        <v>0.02</v>
      </c>
      <c r="H40" s="37">
        <v>0.02</v>
      </c>
      <c r="I40" s="37">
        <v>0.02</v>
      </c>
      <c r="J40" s="38">
        <v>0.02</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579</v>
      </c>
      <c r="D42" s="1181"/>
      <c r="E42" s="1182"/>
      <c r="F42" s="36" t="s">
        <v>520</v>
      </c>
      <c r="G42" s="37" t="s">
        <v>520</v>
      </c>
      <c r="H42" s="37" t="s">
        <v>520</v>
      </c>
      <c r="I42" s="37" t="s">
        <v>520</v>
      </c>
      <c r="J42" s="38" t="s">
        <v>520</v>
      </c>
      <c r="K42" s="22"/>
      <c r="L42" s="22"/>
      <c r="M42" s="22"/>
      <c r="N42" s="22"/>
      <c r="O42" s="22"/>
      <c r="P42" s="22"/>
    </row>
    <row r="43" spans="1:16" ht="39" customHeight="1" thickBot="1">
      <c r="A43" s="22"/>
      <c r="B43" s="40"/>
      <c r="C43" s="1183" t="s">
        <v>580</v>
      </c>
      <c r="D43" s="1184"/>
      <c r="E43" s="1185"/>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G891EQcXdmyfi39b4M1KP6jgwj04U0zrMgXkBai3KsWbKHJ0MFJBEMRjxpyXOEmkxzaI+Nyyc+aP2OBSoyWng==" saltValue="endHLXlCJK3JziAVHhXC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6" t="s">
        <v>11</v>
      </c>
      <c r="C45" s="1197"/>
      <c r="D45" s="58"/>
      <c r="E45" s="1202" t="s">
        <v>12</v>
      </c>
      <c r="F45" s="1202"/>
      <c r="G45" s="1202"/>
      <c r="H45" s="1202"/>
      <c r="I45" s="1202"/>
      <c r="J45" s="1203"/>
      <c r="K45" s="59">
        <v>443</v>
      </c>
      <c r="L45" s="60">
        <v>426</v>
      </c>
      <c r="M45" s="60">
        <v>358</v>
      </c>
      <c r="N45" s="60">
        <v>396</v>
      </c>
      <c r="O45" s="61">
        <v>435</v>
      </c>
      <c r="P45" s="48"/>
      <c r="Q45" s="48"/>
      <c r="R45" s="48"/>
      <c r="S45" s="48"/>
      <c r="T45" s="48"/>
      <c r="U45" s="48"/>
    </row>
    <row r="46" spans="1:21" ht="30.75" customHeight="1">
      <c r="A46" s="48"/>
      <c r="B46" s="1198"/>
      <c r="C46" s="1199"/>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c r="A47" s="48"/>
      <c r="B47" s="1198"/>
      <c r="C47" s="1199"/>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c r="A48" s="48"/>
      <c r="B48" s="1198"/>
      <c r="C48" s="1199"/>
      <c r="D48" s="62"/>
      <c r="E48" s="1190" t="s">
        <v>15</v>
      </c>
      <c r="F48" s="1190"/>
      <c r="G48" s="1190"/>
      <c r="H48" s="1190"/>
      <c r="I48" s="1190"/>
      <c r="J48" s="1191"/>
      <c r="K48" s="63">
        <v>302</v>
      </c>
      <c r="L48" s="64">
        <v>306</v>
      </c>
      <c r="M48" s="64">
        <v>316</v>
      </c>
      <c r="N48" s="64">
        <v>302</v>
      </c>
      <c r="O48" s="65">
        <v>284</v>
      </c>
      <c r="P48" s="48"/>
      <c r="Q48" s="48"/>
      <c r="R48" s="48"/>
      <c r="S48" s="48"/>
      <c r="T48" s="48"/>
      <c r="U48" s="48"/>
    </row>
    <row r="49" spans="1:21" ht="30.75" customHeight="1">
      <c r="A49" s="48"/>
      <c r="B49" s="1198"/>
      <c r="C49" s="1199"/>
      <c r="D49" s="62"/>
      <c r="E49" s="1190" t="s">
        <v>16</v>
      </c>
      <c r="F49" s="1190"/>
      <c r="G49" s="1190"/>
      <c r="H49" s="1190"/>
      <c r="I49" s="1190"/>
      <c r="J49" s="1191"/>
      <c r="K49" s="63">
        <v>7</v>
      </c>
      <c r="L49" s="64">
        <v>12</v>
      </c>
      <c r="M49" s="64">
        <v>18</v>
      </c>
      <c r="N49" s="64">
        <v>23</v>
      </c>
      <c r="O49" s="65">
        <v>23</v>
      </c>
      <c r="P49" s="48"/>
      <c r="Q49" s="48"/>
      <c r="R49" s="48"/>
      <c r="S49" s="48"/>
      <c r="T49" s="48"/>
      <c r="U49" s="48"/>
    </row>
    <row r="50" spans="1:21" ht="30.75" customHeight="1">
      <c r="A50" s="48"/>
      <c r="B50" s="1198"/>
      <c r="C50" s="1199"/>
      <c r="D50" s="62"/>
      <c r="E50" s="1190" t="s">
        <v>17</v>
      </c>
      <c r="F50" s="1190"/>
      <c r="G50" s="1190"/>
      <c r="H50" s="1190"/>
      <c r="I50" s="1190"/>
      <c r="J50" s="1191"/>
      <c r="K50" s="63" t="s">
        <v>520</v>
      </c>
      <c r="L50" s="64" t="s">
        <v>520</v>
      </c>
      <c r="M50" s="64" t="s">
        <v>520</v>
      </c>
      <c r="N50" s="64" t="s">
        <v>520</v>
      </c>
      <c r="O50" s="65" t="s">
        <v>520</v>
      </c>
      <c r="P50" s="48"/>
      <c r="Q50" s="48"/>
      <c r="R50" s="48"/>
      <c r="S50" s="48"/>
      <c r="T50" s="48"/>
      <c r="U50" s="48"/>
    </row>
    <row r="51" spans="1:21" ht="30.75" customHeight="1">
      <c r="A51" s="48"/>
      <c r="B51" s="1200"/>
      <c r="C51" s="1201"/>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c r="A52" s="48"/>
      <c r="B52" s="1188" t="s">
        <v>19</v>
      </c>
      <c r="C52" s="1189"/>
      <c r="D52" s="66"/>
      <c r="E52" s="1190" t="s">
        <v>20</v>
      </c>
      <c r="F52" s="1190"/>
      <c r="G52" s="1190"/>
      <c r="H52" s="1190"/>
      <c r="I52" s="1190"/>
      <c r="J52" s="1191"/>
      <c r="K52" s="63">
        <v>549</v>
      </c>
      <c r="L52" s="64">
        <v>573</v>
      </c>
      <c r="M52" s="64">
        <v>547</v>
      </c>
      <c r="N52" s="64">
        <v>546</v>
      </c>
      <c r="O52" s="65">
        <v>564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203</v>
      </c>
      <c r="L53" s="69">
        <v>171</v>
      </c>
      <c r="M53" s="69">
        <v>145</v>
      </c>
      <c r="N53" s="69">
        <v>175</v>
      </c>
      <c r="O53" s="70">
        <v>178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vWgQBdhvLJ5QY7sFlbY6tSfIYN+mzWtVSkZHIRKgUC3aVe8TPAYRr5Qh7KEw7YgebS1NF1Zj2WC1SM/VvFIPg==" saltValue="72pqY7yaYBydhAlFJ0P99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04" t="s">
        <v>24</v>
      </c>
      <c r="C41" s="1205"/>
      <c r="D41" s="81"/>
      <c r="E41" s="1210" t="s">
        <v>25</v>
      </c>
      <c r="F41" s="1210"/>
      <c r="G41" s="1210"/>
      <c r="H41" s="1211"/>
      <c r="I41" s="82">
        <v>3513</v>
      </c>
      <c r="J41" s="83">
        <v>3878</v>
      </c>
      <c r="K41" s="83">
        <v>4431</v>
      </c>
      <c r="L41" s="83">
        <v>4573</v>
      </c>
      <c r="M41" s="84">
        <v>5401</v>
      </c>
    </row>
    <row r="42" spans="2:13" ht="27.75" customHeight="1">
      <c r="B42" s="1206"/>
      <c r="C42" s="1207"/>
      <c r="D42" s="85"/>
      <c r="E42" s="1212" t="s">
        <v>26</v>
      </c>
      <c r="F42" s="1212"/>
      <c r="G42" s="1212"/>
      <c r="H42" s="1213"/>
      <c r="I42" s="86" t="s">
        <v>520</v>
      </c>
      <c r="J42" s="87" t="s">
        <v>520</v>
      </c>
      <c r="K42" s="87" t="s">
        <v>520</v>
      </c>
      <c r="L42" s="87" t="s">
        <v>520</v>
      </c>
      <c r="M42" s="88" t="s">
        <v>520</v>
      </c>
    </row>
    <row r="43" spans="2:13" ht="27.75" customHeight="1">
      <c r="B43" s="1206"/>
      <c r="C43" s="1207"/>
      <c r="D43" s="85"/>
      <c r="E43" s="1212" t="s">
        <v>27</v>
      </c>
      <c r="F43" s="1212"/>
      <c r="G43" s="1212"/>
      <c r="H43" s="1213"/>
      <c r="I43" s="86">
        <v>3380</v>
      </c>
      <c r="J43" s="87">
        <v>3235</v>
      </c>
      <c r="K43" s="87">
        <v>3084</v>
      </c>
      <c r="L43" s="87">
        <v>2946</v>
      </c>
      <c r="M43" s="88">
        <v>2718</v>
      </c>
    </row>
    <row r="44" spans="2:13" ht="27.75" customHeight="1">
      <c r="B44" s="1206"/>
      <c r="C44" s="1207"/>
      <c r="D44" s="85"/>
      <c r="E44" s="1212" t="s">
        <v>28</v>
      </c>
      <c r="F44" s="1212"/>
      <c r="G44" s="1212"/>
      <c r="H44" s="1213"/>
      <c r="I44" s="86">
        <v>104</v>
      </c>
      <c r="J44" s="87">
        <v>105</v>
      </c>
      <c r="K44" s="87">
        <v>139</v>
      </c>
      <c r="L44" s="87">
        <v>126</v>
      </c>
      <c r="M44" s="88">
        <v>120</v>
      </c>
    </row>
    <row r="45" spans="2:13" ht="27.75" customHeight="1">
      <c r="B45" s="1206"/>
      <c r="C45" s="1207"/>
      <c r="D45" s="85"/>
      <c r="E45" s="1212" t="s">
        <v>29</v>
      </c>
      <c r="F45" s="1212"/>
      <c r="G45" s="1212"/>
      <c r="H45" s="1213"/>
      <c r="I45" s="86">
        <v>502</v>
      </c>
      <c r="J45" s="87">
        <v>505</v>
      </c>
      <c r="K45" s="87">
        <v>352</v>
      </c>
      <c r="L45" s="87">
        <v>287</v>
      </c>
      <c r="M45" s="88">
        <v>316</v>
      </c>
    </row>
    <row r="46" spans="2:13" ht="27.75" customHeight="1">
      <c r="B46" s="1206"/>
      <c r="C46" s="1207"/>
      <c r="D46" s="89"/>
      <c r="E46" s="1212" t="s">
        <v>30</v>
      </c>
      <c r="F46" s="1212"/>
      <c r="G46" s="1212"/>
      <c r="H46" s="1213"/>
      <c r="I46" s="86" t="s">
        <v>520</v>
      </c>
      <c r="J46" s="87" t="s">
        <v>520</v>
      </c>
      <c r="K46" s="87" t="s">
        <v>520</v>
      </c>
      <c r="L46" s="87" t="s">
        <v>520</v>
      </c>
      <c r="M46" s="88" t="s">
        <v>520</v>
      </c>
    </row>
    <row r="47" spans="2:13" ht="27.75" customHeight="1">
      <c r="B47" s="1206"/>
      <c r="C47" s="1207"/>
      <c r="D47" s="90"/>
      <c r="E47" s="1214" t="s">
        <v>31</v>
      </c>
      <c r="F47" s="1215"/>
      <c r="G47" s="1215"/>
      <c r="H47" s="1216"/>
      <c r="I47" s="86" t="s">
        <v>520</v>
      </c>
      <c r="J47" s="87" t="s">
        <v>520</v>
      </c>
      <c r="K47" s="87" t="s">
        <v>520</v>
      </c>
      <c r="L47" s="87" t="s">
        <v>520</v>
      </c>
      <c r="M47" s="88" t="s">
        <v>520</v>
      </c>
    </row>
    <row r="48" spans="2:13" ht="27.75" customHeight="1">
      <c r="B48" s="1206"/>
      <c r="C48" s="1207"/>
      <c r="D48" s="85"/>
      <c r="E48" s="1212" t="s">
        <v>32</v>
      </c>
      <c r="F48" s="1212"/>
      <c r="G48" s="1212"/>
      <c r="H48" s="1213"/>
      <c r="I48" s="86" t="s">
        <v>520</v>
      </c>
      <c r="J48" s="87" t="s">
        <v>520</v>
      </c>
      <c r="K48" s="87" t="s">
        <v>520</v>
      </c>
      <c r="L48" s="87" t="s">
        <v>520</v>
      </c>
      <c r="M48" s="88" t="s">
        <v>520</v>
      </c>
    </row>
    <row r="49" spans="2:13" ht="27.75" customHeight="1">
      <c r="B49" s="1208"/>
      <c r="C49" s="1209"/>
      <c r="D49" s="85"/>
      <c r="E49" s="1212" t="s">
        <v>33</v>
      </c>
      <c r="F49" s="1212"/>
      <c r="G49" s="1212"/>
      <c r="H49" s="1213"/>
      <c r="I49" s="86" t="s">
        <v>520</v>
      </c>
      <c r="J49" s="87" t="s">
        <v>520</v>
      </c>
      <c r="K49" s="87" t="s">
        <v>520</v>
      </c>
      <c r="L49" s="87" t="s">
        <v>520</v>
      </c>
      <c r="M49" s="88" t="s">
        <v>520</v>
      </c>
    </row>
    <row r="50" spans="2:13" ht="27.75" customHeight="1">
      <c r="B50" s="1217" t="s">
        <v>34</v>
      </c>
      <c r="C50" s="1218"/>
      <c r="D50" s="91"/>
      <c r="E50" s="1212" t="s">
        <v>35</v>
      </c>
      <c r="F50" s="1212"/>
      <c r="G50" s="1212"/>
      <c r="H50" s="1213"/>
      <c r="I50" s="86">
        <v>4612</v>
      </c>
      <c r="J50" s="87">
        <v>4214</v>
      </c>
      <c r="K50" s="87">
        <v>3961</v>
      </c>
      <c r="L50" s="87">
        <v>3950</v>
      </c>
      <c r="M50" s="88">
        <v>3431</v>
      </c>
    </row>
    <row r="51" spans="2:13" ht="27.75" customHeight="1">
      <c r="B51" s="1206"/>
      <c r="C51" s="1207"/>
      <c r="D51" s="85"/>
      <c r="E51" s="1212" t="s">
        <v>36</v>
      </c>
      <c r="F51" s="1212"/>
      <c r="G51" s="1212"/>
      <c r="H51" s="1213"/>
      <c r="I51" s="86" t="s">
        <v>520</v>
      </c>
      <c r="J51" s="87" t="s">
        <v>520</v>
      </c>
      <c r="K51" s="87" t="s">
        <v>520</v>
      </c>
      <c r="L51" s="87" t="s">
        <v>520</v>
      </c>
      <c r="M51" s="88" t="s">
        <v>520</v>
      </c>
    </row>
    <row r="52" spans="2:13" ht="27.75" customHeight="1">
      <c r="B52" s="1208"/>
      <c r="C52" s="1209"/>
      <c r="D52" s="85"/>
      <c r="E52" s="1212" t="s">
        <v>37</v>
      </c>
      <c r="F52" s="1212"/>
      <c r="G52" s="1212"/>
      <c r="H52" s="1213"/>
      <c r="I52" s="86">
        <v>6499</v>
      </c>
      <c r="J52" s="87">
        <v>6371</v>
      </c>
      <c r="K52" s="87">
        <v>6308</v>
      </c>
      <c r="L52" s="87">
        <v>6005</v>
      </c>
      <c r="M52" s="88">
        <v>5798</v>
      </c>
    </row>
    <row r="53" spans="2:13" ht="27.75" customHeight="1" thickBot="1">
      <c r="B53" s="1219" t="s">
        <v>21</v>
      </c>
      <c r="C53" s="1220"/>
      <c r="D53" s="92"/>
      <c r="E53" s="1221" t="s">
        <v>38</v>
      </c>
      <c r="F53" s="1221"/>
      <c r="G53" s="1221"/>
      <c r="H53" s="1222"/>
      <c r="I53" s="93">
        <v>-3613</v>
      </c>
      <c r="J53" s="94">
        <v>-2862</v>
      </c>
      <c r="K53" s="94">
        <v>-2262</v>
      </c>
      <c r="L53" s="94">
        <v>-2024</v>
      </c>
      <c r="M53" s="95">
        <v>-674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QV/XHsbv/E1QWaBpB882KyejWXk6wf/QyI2eqeBSpfpJzEPIcbCynKKZIvDgLCMnga6srpdiCsI8ZfQKJU4uw==" saltValue="RYZwH3IQlkAMIjq5irtN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565</v>
      </c>
      <c r="G54" s="104" t="s">
        <v>566</v>
      </c>
      <c r="H54" s="105" t="s">
        <v>567</v>
      </c>
    </row>
    <row r="55" spans="2:8" ht="52.5" customHeight="1">
      <c r="B55" s="106"/>
      <c r="C55" s="1231" t="s">
        <v>41</v>
      </c>
      <c r="D55" s="1231"/>
      <c r="E55" s="1232"/>
      <c r="F55" s="107">
        <v>1511</v>
      </c>
      <c r="G55" s="107">
        <v>1514</v>
      </c>
      <c r="H55" s="108">
        <v>1197</v>
      </c>
    </row>
    <row r="56" spans="2:8" ht="52.5" customHeight="1">
      <c r="B56" s="109"/>
      <c r="C56" s="1233" t="s">
        <v>42</v>
      </c>
      <c r="D56" s="1233"/>
      <c r="E56" s="1234"/>
      <c r="F56" s="110">
        <v>361</v>
      </c>
      <c r="G56" s="110">
        <v>361</v>
      </c>
      <c r="H56" s="111">
        <v>362</v>
      </c>
    </row>
    <row r="57" spans="2:8" ht="53.25" customHeight="1">
      <c r="B57" s="109"/>
      <c r="C57" s="1235" t="s">
        <v>43</v>
      </c>
      <c r="D57" s="1235"/>
      <c r="E57" s="1236"/>
      <c r="F57" s="112">
        <v>2075</v>
      </c>
      <c r="G57" s="112">
        <v>2061</v>
      </c>
      <c r="H57" s="113">
        <v>1688</v>
      </c>
    </row>
    <row r="58" spans="2:8" ht="45.75" customHeight="1">
      <c r="B58" s="114"/>
      <c r="C58" s="1223" t="s">
        <v>593</v>
      </c>
      <c r="D58" s="1224"/>
      <c r="E58" s="1225"/>
      <c r="F58" s="115">
        <v>1437</v>
      </c>
      <c r="G58" s="115">
        <v>1421</v>
      </c>
      <c r="H58" s="116">
        <v>1040</v>
      </c>
    </row>
    <row r="59" spans="2:8" ht="45.75" customHeight="1">
      <c r="B59" s="114"/>
      <c r="C59" s="1223" t="s">
        <v>594</v>
      </c>
      <c r="D59" s="1224"/>
      <c r="E59" s="1225"/>
      <c r="F59" s="115">
        <v>564</v>
      </c>
      <c r="G59" s="115">
        <v>565</v>
      </c>
      <c r="H59" s="116">
        <v>565</v>
      </c>
    </row>
    <row r="60" spans="2:8" ht="45.75" customHeight="1">
      <c r="B60" s="114"/>
      <c r="C60" s="1223" t="s">
        <v>595</v>
      </c>
      <c r="D60" s="1224"/>
      <c r="E60" s="1225"/>
      <c r="F60" s="115">
        <v>26</v>
      </c>
      <c r="G60" s="115">
        <v>26</v>
      </c>
      <c r="H60" s="116">
        <v>31</v>
      </c>
    </row>
    <row r="61" spans="2:8" ht="45.75" customHeight="1">
      <c r="B61" s="114"/>
      <c r="C61" s="1223" t="s">
        <v>596</v>
      </c>
      <c r="D61" s="1224"/>
      <c r="E61" s="1225"/>
      <c r="F61" s="115">
        <v>25</v>
      </c>
      <c r="G61" s="115">
        <v>25</v>
      </c>
      <c r="H61" s="116">
        <v>25</v>
      </c>
    </row>
    <row r="62" spans="2:8" ht="45.75" customHeight="1" thickBot="1">
      <c r="B62" s="117"/>
      <c r="C62" s="1226" t="s">
        <v>597</v>
      </c>
      <c r="D62" s="1227"/>
      <c r="E62" s="1228"/>
      <c r="F62" s="118">
        <v>13</v>
      </c>
      <c r="G62" s="118">
        <v>14</v>
      </c>
      <c r="H62" s="119">
        <v>17</v>
      </c>
    </row>
    <row r="63" spans="2:8" ht="52.5" customHeight="1" thickBot="1">
      <c r="B63" s="120"/>
      <c r="C63" s="1229" t="s">
        <v>44</v>
      </c>
      <c r="D63" s="1229"/>
      <c r="E63" s="1230"/>
      <c r="F63" s="121">
        <v>3947</v>
      </c>
      <c r="G63" s="121">
        <v>3936</v>
      </c>
      <c r="H63" s="122">
        <v>3247</v>
      </c>
    </row>
    <row r="64" spans="2:8" ht="15" customHeight="1"/>
    <row r="65" ht="0" hidden="1" customHeight="1"/>
    <row r="66" ht="0" hidden="1" customHeight="1"/>
  </sheetData>
  <sheetProtection algorithmName="SHA-512" hashValue="ctDNgVHu/d1xvDTh/BXBQwwaai8aa8aw3h6hJfmXlXzY6szgjxqZuxTiowtGdH2Ky/2PsCWspfH+MySA8Q9Ecw==" saltValue="YlDAf3pbCw7da4jEv1xl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58" zoomScale="70" zoomScaleNormal="70" zoomScaleSheetLayoutView="55" workbookViewId="0">
      <selection activeCell="BB77" sqref="BB77:BO78"/>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599</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600</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601</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602</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563</v>
      </c>
      <c r="BQ50" s="1271"/>
      <c r="BR50" s="1271"/>
      <c r="BS50" s="1271"/>
      <c r="BT50" s="1271"/>
      <c r="BU50" s="1271"/>
      <c r="BV50" s="1271"/>
      <c r="BW50" s="1271"/>
      <c r="BX50" s="1271" t="s">
        <v>564</v>
      </c>
      <c r="BY50" s="1271"/>
      <c r="BZ50" s="1271"/>
      <c r="CA50" s="1271"/>
      <c r="CB50" s="1271"/>
      <c r="CC50" s="1271"/>
      <c r="CD50" s="1271"/>
      <c r="CE50" s="1271"/>
      <c r="CF50" s="1271" t="s">
        <v>565</v>
      </c>
      <c r="CG50" s="1271"/>
      <c r="CH50" s="1271"/>
      <c r="CI50" s="1271"/>
      <c r="CJ50" s="1271"/>
      <c r="CK50" s="1271"/>
      <c r="CL50" s="1271"/>
      <c r="CM50" s="1271"/>
      <c r="CN50" s="1271" t="s">
        <v>566</v>
      </c>
      <c r="CO50" s="1271"/>
      <c r="CP50" s="1271"/>
      <c r="CQ50" s="1271"/>
      <c r="CR50" s="1271"/>
      <c r="CS50" s="1271"/>
      <c r="CT50" s="1271"/>
      <c r="CU50" s="1271"/>
      <c r="CV50" s="1271" t="s">
        <v>567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603</v>
      </c>
      <c r="AO51" s="1275"/>
      <c r="AP51" s="1275"/>
      <c r="AQ51" s="1275"/>
      <c r="AR51" s="1275"/>
      <c r="AS51" s="1275"/>
      <c r="AT51" s="1275"/>
      <c r="AU51" s="1275"/>
      <c r="AV51" s="1275"/>
      <c r="AW51" s="1275"/>
      <c r="AX51" s="1275"/>
      <c r="AY51" s="1275"/>
      <c r="AZ51" s="1275"/>
      <c r="BA51" s="1275"/>
      <c r="BB51" s="1275" t="s">
        <v>604</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605</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81.5</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606</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21</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605</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608</v>
      </c>
    </row>
    <row r="64" spans="1:109">
      <c r="B64" s="1246"/>
      <c r="G64" s="1253"/>
      <c r="I64" s="1287"/>
      <c r="J64" s="1287"/>
      <c r="K64" s="1287"/>
      <c r="L64" s="1287"/>
      <c r="M64" s="1287"/>
      <c r="N64" s="1288"/>
      <c r="AM64" s="1253"/>
      <c r="AN64" s="1253" t="s">
        <v>600</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602</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563</v>
      </c>
      <c r="BQ72" s="1271"/>
      <c r="BR72" s="1271"/>
      <c r="BS72" s="1271"/>
      <c r="BT72" s="1271"/>
      <c r="BU72" s="1271"/>
      <c r="BV72" s="1271"/>
      <c r="BW72" s="1271"/>
      <c r="BX72" s="1271" t="s">
        <v>564</v>
      </c>
      <c r="BY72" s="1271"/>
      <c r="BZ72" s="1271"/>
      <c r="CA72" s="1271"/>
      <c r="CB72" s="1271"/>
      <c r="CC72" s="1271"/>
      <c r="CD72" s="1271"/>
      <c r="CE72" s="1271"/>
      <c r="CF72" s="1271" t="s">
        <v>565</v>
      </c>
      <c r="CG72" s="1271"/>
      <c r="CH72" s="1271"/>
      <c r="CI72" s="1271"/>
      <c r="CJ72" s="1271"/>
      <c r="CK72" s="1271"/>
      <c r="CL72" s="1271"/>
      <c r="CM72" s="1271"/>
      <c r="CN72" s="1271" t="s">
        <v>566</v>
      </c>
      <c r="CO72" s="1271"/>
      <c r="CP72" s="1271"/>
      <c r="CQ72" s="1271"/>
      <c r="CR72" s="1271"/>
      <c r="CS72" s="1271"/>
      <c r="CT72" s="1271"/>
      <c r="CU72" s="1271"/>
      <c r="CV72" s="1271" t="s">
        <v>567</v>
      </c>
      <c r="CW72" s="1271"/>
      <c r="CX72" s="1271"/>
      <c r="CY72" s="1271"/>
      <c r="CZ72" s="1271"/>
      <c r="DA72" s="1271"/>
      <c r="DB72" s="1271"/>
      <c r="DC72" s="1271"/>
    </row>
    <row r="73" spans="2:107">
      <c r="B73" s="1246"/>
      <c r="G73" s="1272"/>
      <c r="H73" s="1272"/>
      <c r="I73" s="1272"/>
      <c r="J73" s="1272"/>
      <c r="K73" s="1294"/>
      <c r="L73" s="1294"/>
      <c r="M73" s="1294"/>
      <c r="N73" s="1294"/>
      <c r="AM73" s="1264"/>
      <c r="AN73" s="1275" t="s">
        <v>603</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6.2</v>
      </c>
      <c r="BQ75" s="1277"/>
      <c r="BR75" s="1277"/>
      <c r="BS75" s="1277"/>
      <c r="BT75" s="1277"/>
      <c r="BU75" s="1277"/>
      <c r="BV75" s="1277"/>
      <c r="BW75" s="1277"/>
      <c r="BX75" s="1277">
        <v>4.7</v>
      </c>
      <c r="BY75" s="1277"/>
      <c r="BZ75" s="1277"/>
      <c r="CA75" s="1277"/>
      <c r="CB75" s="1277"/>
      <c r="CC75" s="1277"/>
      <c r="CD75" s="1277"/>
      <c r="CE75" s="1277"/>
      <c r="CF75" s="1277">
        <v>4</v>
      </c>
      <c r="CG75" s="1277"/>
      <c r="CH75" s="1277"/>
      <c r="CI75" s="1277"/>
      <c r="CJ75" s="1277"/>
      <c r="CK75" s="1277"/>
      <c r="CL75" s="1277"/>
      <c r="CM75" s="1277"/>
      <c r="CN75" s="1277">
        <v>3.7</v>
      </c>
      <c r="CO75" s="1277"/>
      <c r="CP75" s="1277"/>
      <c r="CQ75" s="1277"/>
      <c r="CR75" s="1277"/>
      <c r="CS75" s="1277"/>
      <c r="CT75" s="1277"/>
      <c r="CU75" s="1277"/>
      <c r="CV75" s="1277">
        <v>3.7</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606</v>
      </c>
      <c r="AO77" s="1271"/>
      <c r="AP77" s="1271"/>
      <c r="AQ77" s="1271"/>
      <c r="AR77" s="1271"/>
      <c r="AS77" s="1271"/>
      <c r="AT77" s="1271"/>
      <c r="AU77" s="1271"/>
      <c r="AV77" s="1271"/>
      <c r="AW77" s="1271"/>
      <c r="AX77" s="1271"/>
      <c r="AY77" s="1271"/>
      <c r="AZ77" s="1271"/>
      <c r="BA77" s="1271"/>
      <c r="BB77" s="1275" t="s">
        <v>607</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povdADKXv/aI4IeXU64y6JP8YJTeBP70AZfYEIn6l8o2MDvLMqZXr4OwX8ZBlvHSjFNo5XW/Se+wkJboXE01Q==" saltValue="K171KNK3sInkyeEUkxcST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K103" zoomScaleNormal="100" zoomScaleSheetLayoutView="70" workbookViewId="0">
      <selection activeCell="BB77" sqref="BB77:BO7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M8EEjOsHbYyEPGsQ4qQbSavXlvEK971tf73icvFqjdoMF0ZT+ElbEA6wHPi8EctEJUiyoRBILL62CuJlNTpjQ==" saltValue="4V597ly5x1gF9uYcWxyJ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Q112" zoomScaleNormal="100" zoomScaleSheetLayoutView="55" workbookViewId="0">
      <selection activeCell="BB77" sqref="BB77:BO7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NwJyj19Iw7jzzz9CMdft+mNPSFrQgb0My3TkDOvRMKbMwsnR722jsqOHkAx8BTiSj/aldx5A1HtmERO83pYIA==" saltValue="vBnRrkP6cpRfdP4UX8e+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560</v>
      </c>
      <c r="G2" s="136"/>
      <c r="H2" s="137"/>
    </row>
    <row r="3" spans="1:8">
      <c r="A3" s="133" t="s">
        <v>553</v>
      </c>
      <c r="B3" s="138"/>
      <c r="C3" s="139"/>
      <c r="D3" s="140">
        <v>40833</v>
      </c>
      <c r="E3" s="141"/>
      <c r="F3" s="142">
        <v>53270</v>
      </c>
      <c r="G3" s="143"/>
      <c r="H3" s="144"/>
    </row>
    <row r="4" spans="1:8">
      <c r="A4" s="145"/>
      <c r="B4" s="146"/>
      <c r="C4" s="147"/>
      <c r="D4" s="148">
        <v>10515</v>
      </c>
      <c r="E4" s="149"/>
      <c r="F4" s="150">
        <v>24316</v>
      </c>
      <c r="G4" s="151"/>
      <c r="H4" s="152"/>
    </row>
    <row r="5" spans="1:8">
      <c r="A5" s="133" t="s">
        <v>555</v>
      </c>
      <c r="B5" s="138"/>
      <c r="C5" s="139"/>
      <c r="D5" s="140">
        <v>42760</v>
      </c>
      <c r="E5" s="141"/>
      <c r="F5" s="142">
        <v>53292</v>
      </c>
      <c r="G5" s="143"/>
      <c r="H5" s="144"/>
    </row>
    <row r="6" spans="1:8">
      <c r="A6" s="145"/>
      <c r="B6" s="146"/>
      <c r="C6" s="147"/>
      <c r="D6" s="148">
        <v>8820</v>
      </c>
      <c r="E6" s="149"/>
      <c r="F6" s="150">
        <v>28900</v>
      </c>
      <c r="G6" s="151"/>
      <c r="H6" s="152"/>
    </row>
    <row r="7" spans="1:8">
      <c r="A7" s="133" t="s">
        <v>556</v>
      </c>
      <c r="B7" s="138"/>
      <c r="C7" s="139"/>
      <c r="D7" s="140">
        <v>98877</v>
      </c>
      <c r="E7" s="141"/>
      <c r="F7" s="142">
        <v>49919</v>
      </c>
      <c r="G7" s="143"/>
      <c r="H7" s="144"/>
    </row>
    <row r="8" spans="1:8">
      <c r="A8" s="145"/>
      <c r="B8" s="146"/>
      <c r="C8" s="147"/>
      <c r="D8" s="148">
        <v>26416</v>
      </c>
      <c r="E8" s="149"/>
      <c r="F8" s="150">
        <v>26398</v>
      </c>
      <c r="G8" s="151"/>
      <c r="H8" s="152"/>
    </row>
    <row r="9" spans="1:8">
      <c r="A9" s="133" t="s">
        <v>557</v>
      </c>
      <c r="B9" s="138"/>
      <c r="C9" s="139"/>
      <c r="D9" s="140">
        <v>29056</v>
      </c>
      <c r="E9" s="141"/>
      <c r="F9" s="142">
        <v>47738</v>
      </c>
      <c r="G9" s="143"/>
      <c r="H9" s="144"/>
    </row>
    <row r="10" spans="1:8">
      <c r="A10" s="145"/>
      <c r="B10" s="146"/>
      <c r="C10" s="147"/>
      <c r="D10" s="148">
        <v>16220</v>
      </c>
      <c r="E10" s="149"/>
      <c r="F10" s="150">
        <v>24937</v>
      </c>
      <c r="G10" s="151"/>
      <c r="H10" s="152"/>
    </row>
    <row r="11" spans="1:8">
      <c r="A11" s="133" t="s">
        <v>558</v>
      </c>
      <c r="B11" s="138"/>
      <c r="C11" s="139"/>
      <c r="D11" s="140">
        <v>79466</v>
      </c>
      <c r="E11" s="141"/>
      <c r="F11" s="142">
        <v>52191</v>
      </c>
      <c r="G11" s="143"/>
      <c r="H11" s="144"/>
    </row>
    <row r="12" spans="1:8">
      <c r="A12" s="145"/>
      <c r="B12" s="146"/>
      <c r="C12" s="153"/>
      <c r="D12" s="148">
        <v>52149</v>
      </c>
      <c r="E12" s="149"/>
      <c r="F12" s="150">
        <v>24843</v>
      </c>
      <c r="G12" s="151"/>
      <c r="H12" s="152"/>
    </row>
    <row r="13" spans="1:8">
      <c r="A13" s="133"/>
      <c r="B13" s="138"/>
      <c r="C13" s="154"/>
      <c r="D13" s="155">
        <v>58198</v>
      </c>
      <c r="E13" s="156"/>
      <c r="F13" s="157">
        <v>51282</v>
      </c>
      <c r="G13" s="158"/>
      <c r="H13" s="144"/>
    </row>
    <row r="14" spans="1:8">
      <c r="A14" s="145"/>
      <c r="B14" s="146"/>
      <c r="C14" s="147"/>
      <c r="D14" s="148">
        <v>22824</v>
      </c>
      <c r="E14" s="149"/>
      <c r="F14" s="150">
        <v>25879</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9.15</v>
      </c>
      <c r="C19" s="159">
        <f>ROUND(VALUE(SUBSTITUTE(実質収支比率等に係る経年分析!G$48,"▲","-")),2)</f>
        <v>8.2200000000000006</v>
      </c>
      <c r="D19" s="159">
        <f>ROUND(VALUE(SUBSTITUTE(実質収支比率等に係る経年分析!H$48,"▲","-")),2)</f>
        <v>12.33</v>
      </c>
      <c r="E19" s="159">
        <f>ROUND(VALUE(SUBSTITUTE(実質収支比率等に係る経年分析!I$48,"▲","-")),2)</f>
        <v>7.07</v>
      </c>
      <c r="F19" s="159">
        <f>ROUND(VALUE(SUBSTITUTE(実質収支比率等に係る経年分析!J$48,"▲","-")),2)</f>
        <v>9.18</v>
      </c>
    </row>
    <row r="20" spans="1:11">
      <c r="A20" s="159" t="s">
        <v>48</v>
      </c>
      <c r="B20" s="159">
        <f>ROUND(VALUE(SUBSTITUTE(実質収支比率等に係る経年分析!F$47,"▲","-")),2)</f>
        <v>31.13</v>
      </c>
      <c r="C20" s="159">
        <f>ROUND(VALUE(SUBSTITUTE(実質収支比率等に係る経年分析!G$47,"▲","-")),2)</f>
        <v>31.31</v>
      </c>
      <c r="D20" s="159">
        <f>ROUND(VALUE(SUBSTITUTE(実質収支比率等に係る経年分析!H$47,"▲","-")),2)</f>
        <v>30.8</v>
      </c>
      <c r="E20" s="159">
        <f>ROUND(VALUE(SUBSTITUTE(実質収支比率等に係る経年分析!I$47,"▲","-")),2)</f>
        <v>30.93</v>
      </c>
      <c r="F20" s="159">
        <f>ROUND(VALUE(SUBSTITUTE(実質収支比率等に係る経年分析!J$47,"▲","-")),2)</f>
        <v>24.28</v>
      </c>
    </row>
    <row r="21" spans="1:11">
      <c r="A21" s="159" t="s">
        <v>49</v>
      </c>
      <c r="B21" s="159">
        <f>IF(ISNUMBER(VALUE(SUBSTITUTE(実質収支比率等に係る経年分析!F$49,"▲","-"))),ROUND(VALUE(SUBSTITUTE(実質収支比率等に係る経年分析!F$49,"▲","-")),2),NA())</f>
        <v>-0.63</v>
      </c>
      <c r="C21" s="159">
        <f>IF(ISNUMBER(VALUE(SUBSTITUTE(実質収支比率等に係る経年分析!G$49,"▲","-"))),ROUND(VALUE(SUBSTITUTE(実質収支比率等に係る経年分析!G$49,"▲","-")),2),NA())</f>
        <v>-0.89</v>
      </c>
      <c r="D21" s="159">
        <f>IF(ISNUMBER(VALUE(SUBSTITUTE(実質収支比率等に係る経年分析!H$49,"▲","-"))),ROUND(VALUE(SUBSTITUTE(実質収支比率等に係る経年分析!H$49,"▲","-")),2),NA())</f>
        <v>4.37</v>
      </c>
      <c r="E21" s="159">
        <f>IF(ISNUMBER(VALUE(SUBSTITUTE(実質収支比率等に係る経年分析!I$49,"▲","-"))),ROUND(VALUE(SUBSTITUTE(実質収支比率等に係る経年分析!I$49,"▲","-")),2),NA())</f>
        <v>-5.21</v>
      </c>
      <c r="F21" s="159">
        <f>IF(ISNUMBER(VALUE(SUBSTITUTE(実質収支比率等に係る経年分析!J$49,"▲","-"))),ROUND(VALUE(SUBSTITUTE(実質収支比率等に係る経年分析!J$49,"▲","-")),2),NA())</f>
        <v>-4.29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羽島郡二町教育委員会特別会計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3.52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9.1199999999999992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9.15</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17.95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20.43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22.28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20.92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549</v>
      </c>
      <c r="E42" s="161"/>
      <c r="F42" s="161"/>
      <c r="G42" s="161">
        <f>'実質公債費比率（分子）の構造'!L$52</f>
        <v>573</v>
      </c>
      <c r="H42" s="161"/>
      <c r="I42" s="161"/>
      <c r="J42" s="161">
        <f>'実質公債費比率（分子）の構造'!M$52</f>
        <v>547</v>
      </c>
      <c r="K42" s="161"/>
      <c r="L42" s="161"/>
      <c r="M42" s="161">
        <f>'実質公債費比率（分子）の構造'!N$52</f>
        <v>546</v>
      </c>
      <c r="N42" s="161"/>
      <c r="O42" s="161"/>
      <c r="P42" s="161">
        <f>'実質公債費比率（分子）の構造'!O$52</f>
        <v>564</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7</v>
      </c>
      <c r="C45" s="161"/>
      <c r="D45" s="161"/>
      <c r="E45" s="161">
        <f>'実質公債費比率（分子）の構造'!L$49</f>
        <v>12</v>
      </c>
      <c r="F45" s="161"/>
      <c r="G45" s="161"/>
      <c r="H45" s="161">
        <f>'実質公債費比率（分子）の構造'!M$49</f>
        <v>18</v>
      </c>
      <c r="I45" s="161"/>
      <c r="J45" s="161"/>
      <c r="K45" s="161">
        <f>'実質公債費比率（分子）の構造'!N$49</f>
        <v>23</v>
      </c>
      <c r="L45" s="161"/>
      <c r="M45" s="161"/>
      <c r="N45" s="161">
        <f>'実質公債費比率（分子）の構造'!O$49</f>
        <v>23</v>
      </c>
      <c r="O45" s="161"/>
      <c r="P45" s="161"/>
    </row>
    <row r="46" spans="1:16">
      <c r="A46" s="161" t="s">
        <v>60</v>
      </c>
      <c r="B46" s="161">
        <f>'実質公債費比率（分子）の構造'!K$48</f>
        <v>302</v>
      </c>
      <c r="C46" s="161"/>
      <c r="D46" s="161"/>
      <c r="E46" s="161">
        <f>'実質公債費比率（分子）の構造'!L$48</f>
        <v>306</v>
      </c>
      <c r="F46" s="161"/>
      <c r="G46" s="161"/>
      <c r="H46" s="161">
        <f>'実質公債費比率（分子）の構造'!M$48</f>
        <v>316</v>
      </c>
      <c r="I46" s="161"/>
      <c r="J46" s="161"/>
      <c r="K46" s="161">
        <f>'実質公債費比率（分子）の構造'!N$48</f>
        <v>302</v>
      </c>
      <c r="L46" s="161"/>
      <c r="M46" s="161"/>
      <c r="N46" s="161">
        <f>'実質公債費比率（分子）の構造'!O$48</f>
        <v>284</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443</v>
      </c>
      <c r="C49" s="161"/>
      <c r="D49" s="161"/>
      <c r="E49" s="161">
        <f>'実質公債費比率（分子）の構造'!L$45</f>
        <v>426</v>
      </c>
      <c r="F49" s="161"/>
      <c r="G49" s="161"/>
      <c r="H49" s="161">
        <f>'実質公債費比率（分子）の構造'!M$45</f>
        <v>358</v>
      </c>
      <c r="I49" s="161"/>
      <c r="J49" s="161"/>
      <c r="K49" s="161">
        <f>'実質公債費比率（分子）の構造'!N$45</f>
        <v>396</v>
      </c>
      <c r="L49" s="161"/>
      <c r="M49" s="161"/>
      <c r="N49" s="161">
        <f>'実質公債費比率（分子）の構造'!O$45</f>
        <v>435</v>
      </c>
      <c r="O49" s="161"/>
      <c r="P49" s="161"/>
    </row>
    <row r="50" spans="1:16">
      <c r="A50" s="161" t="s">
        <v>63</v>
      </c>
      <c r="B50" s="161" t="e">
        <f>NA()</f>
        <v>#N/A</v>
      </c>
      <c r="C50" s="161">
        <f>IF(ISNUMBER('実質公債費比率（分子）の構造'!K$53),'実質公債費比率（分子）の構造'!K$53,NA())</f>
        <v>203</v>
      </c>
      <c r="D50" s="161" t="e">
        <f>NA()</f>
        <v>#N/A</v>
      </c>
      <c r="E50" s="161" t="e">
        <f>NA()</f>
        <v>#N/A</v>
      </c>
      <c r="F50" s="161">
        <f>IF(ISNUMBER('実質公債費比率（分子）の構造'!L$53),'実質公債費比率（分子）の構造'!L$53,NA())</f>
        <v>171</v>
      </c>
      <c r="G50" s="161" t="e">
        <f>NA()</f>
        <v>#N/A</v>
      </c>
      <c r="H50" s="161" t="e">
        <f>NA()</f>
        <v>#N/A</v>
      </c>
      <c r="I50" s="161">
        <f>IF(ISNUMBER('実質公債費比率（分子）の構造'!M$53),'実質公債費比率（分子）の構造'!M$53,NA())</f>
        <v>145</v>
      </c>
      <c r="J50" s="161" t="e">
        <f>NA()</f>
        <v>#N/A</v>
      </c>
      <c r="K50" s="161" t="e">
        <f>NA()</f>
        <v>#N/A</v>
      </c>
      <c r="L50" s="161">
        <f>IF(ISNUMBER('実質公債費比率（分子）の構造'!N$53),'実質公債費比率（分子）の構造'!N$53,NA())</f>
        <v>175</v>
      </c>
      <c r="M50" s="161" t="e">
        <f>NA()</f>
        <v>#N/A</v>
      </c>
      <c r="N50" s="161" t="e">
        <f>NA()</f>
        <v>#N/A</v>
      </c>
      <c r="O50" s="161">
        <f>IF(ISNUMBER('実質公債費比率（分子）の構造'!O$53),'実質公債費比率（分子）の構造'!O$53,NA())</f>
        <v>178</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6499</v>
      </c>
      <c r="E56" s="160"/>
      <c r="F56" s="160"/>
      <c r="G56" s="160">
        <f>'将来負担比率（分子）の構造'!J$52</f>
        <v>6371</v>
      </c>
      <c r="H56" s="160"/>
      <c r="I56" s="160"/>
      <c r="J56" s="160">
        <f>'将来負担比率（分子）の構造'!K$52</f>
        <v>6308</v>
      </c>
      <c r="K56" s="160"/>
      <c r="L56" s="160"/>
      <c r="M56" s="160">
        <f>'将来負担比率（分子）の構造'!L$52</f>
        <v>6005</v>
      </c>
      <c r="N56" s="160"/>
      <c r="O56" s="160"/>
      <c r="P56" s="160">
        <f>'将来負担比率（分子）の構造'!M$52</f>
        <v>5798</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4612</v>
      </c>
      <c r="E58" s="160"/>
      <c r="F58" s="160"/>
      <c r="G58" s="160">
        <f>'将来負担比率（分子）の構造'!J$50</f>
        <v>4214</v>
      </c>
      <c r="H58" s="160"/>
      <c r="I58" s="160"/>
      <c r="J58" s="160">
        <f>'将来負担比率（分子）の構造'!K$50</f>
        <v>3961</v>
      </c>
      <c r="K58" s="160"/>
      <c r="L58" s="160"/>
      <c r="M58" s="160">
        <f>'将来負担比率（分子）の構造'!L$50</f>
        <v>3950</v>
      </c>
      <c r="N58" s="160"/>
      <c r="O58" s="160"/>
      <c r="P58" s="160">
        <f>'将来負担比率（分子）の構造'!M$50</f>
        <v>3431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502</v>
      </c>
      <c r="C62" s="160"/>
      <c r="D62" s="160"/>
      <c r="E62" s="160">
        <f>'将来負担比率（分子）の構造'!J$45</f>
        <v>505</v>
      </c>
      <c r="F62" s="160"/>
      <c r="G62" s="160"/>
      <c r="H62" s="160">
        <f>'将来負担比率（分子）の構造'!K$45</f>
        <v>352</v>
      </c>
      <c r="I62" s="160"/>
      <c r="J62" s="160"/>
      <c r="K62" s="160">
        <f>'将来負担比率（分子）の構造'!L$45</f>
        <v>287</v>
      </c>
      <c r="L62" s="160"/>
      <c r="M62" s="160"/>
      <c r="N62" s="160">
        <f>'将来負担比率（分子）の構造'!M$45</f>
        <v>316</v>
      </c>
      <c r="O62" s="160"/>
      <c r="P62" s="160"/>
    </row>
    <row r="63" spans="1:16">
      <c r="A63" s="160" t="s">
        <v>28</v>
      </c>
      <c r="B63" s="160">
        <f>'将来負担比率（分子）の構造'!I$44</f>
        <v>104</v>
      </c>
      <c r="C63" s="160"/>
      <c r="D63" s="160"/>
      <c r="E63" s="160">
        <f>'将来負担比率（分子）の構造'!J$44</f>
        <v>105</v>
      </c>
      <c r="F63" s="160"/>
      <c r="G63" s="160"/>
      <c r="H63" s="160">
        <f>'将来負担比率（分子）の構造'!K$44</f>
        <v>139</v>
      </c>
      <c r="I63" s="160"/>
      <c r="J63" s="160"/>
      <c r="K63" s="160">
        <f>'将来負担比率（分子）の構造'!L$44</f>
        <v>126</v>
      </c>
      <c r="L63" s="160"/>
      <c r="M63" s="160"/>
      <c r="N63" s="160">
        <f>'将来負担比率（分子）の構造'!M$44</f>
        <v>120</v>
      </c>
      <c r="O63" s="160"/>
      <c r="P63" s="160"/>
    </row>
    <row r="64" spans="1:16">
      <c r="A64" s="160" t="s">
        <v>27</v>
      </c>
      <c r="B64" s="160">
        <f>'将来負担比率（分子）の構造'!I$43</f>
        <v>3380</v>
      </c>
      <c r="C64" s="160"/>
      <c r="D64" s="160"/>
      <c r="E64" s="160">
        <f>'将来負担比率（分子）の構造'!J$43</f>
        <v>3235</v>
      </c>
      <c r="F64" s="160"/>
      <c r="G64" s="160"/>
      <c r="H64" s="160">
        <f>'将来負担比率（分子）の構造'!K$43</f>
        <v>3084</v>
      </c>
      <c r="I64" s="160"/>
      <c r="J64" s="160"/>
      <c r="K64" s="160">
        <f>'将来負担比率（分子）の構造'!L$43</f>
        <v>2946</v>
      </c>
      <c r="L64" s="160"/>
      <c r="M64" s="160"/>
      <c r="N64" s="160">
        <f>'将来負担比率（分子）の構造'!M$43</f>
        <v>2718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3513</v>
      </c>
      <c r="C66" s="160"/>
      <c r="D66" s="160"/>
      <c r="E66" s="160">
        <f>'将来負担比率（分子）の構造'!J$41</f>
        <v>3878</v>
      </c>
      <c r="F66" s="160"/>
      <c r="G66" s="160"/>
      <c r="H66" s="160">
        <f>'将来負担比率（分子）の構造'!K$41</f>
        <v>4431</v>
      </c>
      <c r="I66" s="160"/>
      <c r="J66" s="160"/>
      <c r="K66" s="160">
        <f>'将来負担比率（分子）の構造'!L$41</f>
        <v>4573</v>
      </c>
      <c r="L66" s="160"/>
      <c r="M66" s="160"/>
      <c r="N66" s="160">
        <f>'将来負担比率（分子）の構造'!M$41</f>
        <v>5401</v>
      </c>
      <c r="O66" s="160"/>
      <c r="P66" s="160"/>
    </row>
    <row r="67" spans="1:16">
      <c r="A67" s="160" t="s">
        <v>67</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1511</v>
      </c>
      <c r="C72" s="164">
        <f>基金残高に係る経年分析!G55</f>
        <v>1514</v>
      </c>
      <c r="D72" s="164">
        <f>基金残高に係る経年分析!H55</f>
        <v>1197</v>
      </c>
    </row>
    <row r="73" spans="1:16">
      <c r="A73" s="163" t="s">
        <v>70</v>
      </c>
      <c r="B73" s="164">
        <f>基金残高に係る経年分析!F56</f>
        <v>361</v>
      </c>
      <c r="C73" s="164">
        <f>基金残高に係る経年分析!G56</f>
        <v>361</v>
      </c>
      <c r="D73" s="164">
        <f>基金残高に係る経年分析!H56</f>
        <v>362</v>
      </c>
    </row>
    <row r="74" spans="1:16">
      <c r="A74" s="163" t="s">
        <v>71</v>
      </c>
      <c r="B74" s="164">
        <f>基金残高に係る経年分析!F57</f>
        <v>2075</v>
      </c>
      <c r="C74" s="164">
        <f>基金残高に係る経年分析!G57</f>
        <v>2061</v>
      </c>
      <c r="D74" s="164">
        <f>基金残高に係る経年分析!H57</f>
        <v>1688</v>
      </c>
    </row>
  </sheetData>
  <sheetProtection algorithmName="SHA-512" hashValue="QpF2JgfhjKuJ7FXRxYiL7HN+zKZik+lN2yZnyAe25a8r+tECzLvjOhOhaQxFF2gsK5hnEMt/22U+n/UGgNWP8g==" saltValue="3RdqKRpRcdRKm6/Mne1a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3993262</v>
      </c>
      <c r="S5" s="611"/>
      <c r="T5" s="611"/>
      <c r="U5" s="611"/>
      <c r="V5" s="611"/>
      <c r="W5" s="611"/>
      <c r="X5" s="611"/>
      <c r="Y5" s="612"/>
      <c r="Z5" s="613">
        <v>43.2</v>
      </c>
      <c r="AA5" s="613"/>
      <c r="AB5" s="613"/>
      <c r="AC5" s="613"/>
      <c r="AD5" s="614">
        <v>3993262</v>
      </c>
      <c r="AE5" s="614"/>
      <c r="AF5" s="614"/>
      <c r="AG5" s="614"/>
      <c r="AH5" s="614"/>
      <c r="AI5" s="614"/>
      <c r="AJ5" s="614"/>
      <c r="AK5" s="614"/>
      <c r="AL5" s="615">
        <v>82.9</v>
      </c>
      <c r="AM5" s="616"/>
      <c r="AN5" s="616"/>
      <c r="AO5" s="617"/>
      <c r="AP5" s="607" t="s">
        <v>222</v>
      </c>
      <c r="AQ5" s="608"/>
      <c r="AR5" s="608"/>
      <c r="AS5" s="608"/>
      <c r="AT5" s="608"/>
      <c r="AU5" s="608"/>
      <c r="AV5" s="608"/>
      <c r="AW5" s="608"/>
      <c r="AX5" s="608"/>
      <c r="AY5" s="608"/>
      <c r="AZ5" s="608"/>
      <c r="BA5" s="608"/>
      <c r="BB5" s="608"/>
      <c r="BC5" s="608"/>
      <c r="BD5" s="608"/>
      <c r="BE5" s="608"/>
      <c r="BF5" s="609"/>
      <c r="BG5" s="621">
        <v>3993262</v>
      </c>
      <c r="BH5" s="622"/>
      <c r="BI5" s="622"/>
      <c r="BJ5" s="622"/>
      <c r="BK5" s="622"/>
      <c r="BL5" s="622"/>
      <c r="BM5" s="622"/>
      <c r="BN5" s="623"/>
      <c r="BO5" s="624">
        <v>100</v>
      </c>
      <c r="BP5" s="624"/>
      <c r="BQ5" s="624"/>
      <c r="BR5" s="624"/>
      <c r="BS5" s="625" t="s">
        <v>223</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215</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71347</v>
      </c>
      <c r="S6" s="622"/>
      <c r="T6" s="622"/>
      <c r="U6" s="622"/>
      <c r="V6" s="622"/>
      <c r="W6" s="622"/>
      <c r="X6" s="622"/>
      <c r="Y6" s="623"/>
      <c r="Z6" s="624">
        <v>0.8</v>
      </c>
      <c r="AA6" s="624"/>
      <c r="AB6" s="624"/>
      <c r="AC6" s="624"/>
      <c r="AD6" s="625">
        <v>71347</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3993262</v>
      </c>
      <c r="BH6" s="622"/>
      <c r="BI6" s="622"/>
      <c r="BJ6" s="622"/>
      <c r="BK6" s="622"/>
      <c r="BL6" s="622"/>
      <c r="BM6" s="622"/>
      <c r="BN6" s="623"/>
      <c r="BO6" s="624">
        <v>100</v>
      </c>
      <c r="BP6" s="624"/>
      <c r="BQ6" s="624"/>
      <c r="BR6" s="624"/>
      <c r="BS6" s="625" t="s">
        <v>223</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80207</v>
      </c>
      <c r="CS6" s="622"/>
      <c r="CT6" s="622"/>
      <c r="CU6" s="622"/>
      <c r="CV6" s="622"/>
      <c r="CW6" s="622"/>
      <c r="CX6" s="622"/>
      <c r="CY6" s="623"/>
      <c r="CZ6" s="615">
        <v>0.9</v>
      </c>
      <c r="DA6" s="616"/>
      <c r="DB6" s="616"/>
      <c r="DC6" s="635"/>
      <c r="DD6" s="630" t="s">
        <v>223</v>
      </c>
      <c r="DE6" s="622"/>
      <c r="DF6" s="622"/>
      <c r="DG6" s="622"/>
      <c r="DH6" s="622"/>
      <c r="DI6" s="622"/>
      <c r="DJ6" s="622"/>
      <c r="DK6" s="622"/>
      <c r="DL6" s="622"/>
      <c r="DM6" s="622"/>
      <c r="DN6" s="622"/>
      <c r="DO6" s="622"/>
      <c r="DP6" s="623"/>
      <c r="DQ6" s="630">
        <v>80207</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9003</v>
      </c>
      <c r="S7" s="622"/>
      <c r="T7" s="622"/>
      <c r="U7" s="622"/>
      <c r="V7" s="622"/>
      <c r="W7" s="622"/>
      <c r="X7" s="622"/>
      <c r="Y7" s="623"/>
      <c r="Z7" s="624">
        <v>0.1</v>
      </c>
      <c r="AA7" s="624"/>
      <c r="AB7" s="624"/>
      <c r="AC7" s="624"/>
      <c r="AD7" s="625">
        <v>9003</v>
      </c>
      <c r="AE7" s="625"/>
      <c r="AF7" s="625"/>
      <c r="AG7" s="625"/>
      <c r="AH7" s="625"/>
      <c r="AI7" s="625"/>
      <c r="AJ7" s="625"/>
      <c r="AK7" s="625"/>
      <c r="AL7" s="626">
        <v>0.2</v>
      </c>
      <c r="AM7" s="627"/>
      <c r="AN7" s="627"/>
      <c r="AO7" s="628"/>
      <c r="AP7" s="618" t="s">
        <v>231</v>
      </c>
      <c r="AQ7" s="619"/>
      <c r="AR7" s="619"/>
      <c r="AS7" s="619"/>
      <c r="AT7" s="619"/>
      <c r="AU7" s="619"/>
      <c r="AV7" s="619"/>
      <c r="AW7" s="619"/>
      <c r="AX7" s="619"/>
      <c r="AY7" s="619"/>
      <c r="AZ7" s="619"/>
      <c r="BA7" s="619"/>
      <c r="BB7" s="619"/>
      <c r="BC7" s="619"/>
      <c r="BD7" s="619"/>
      <c r="BE7" s="619"/>
      <c r="BF7" s="620"/>
      <c r="BG7" s="621">
        <v>1763867</v>
      </c>
      <c r="BH7" s="622"/>
      <c r="BI7" s="622"/>
      <c r="BJ7" s="622"/>
      <c r="BK7" s="622"/>
      <c r="BL7" s="622"/>
      <c r="BM7" s="622"/>
      <c r="BN7" s="623"/>
      <c r="BO7" s="624">
        <v>44.2</v>
      </c>
      <c r="BP7" s="624"/>
      <c r="BQ7" s="624"/>
      <c r="BR7" s="624"/>
      <c r="BS7" s="625" t="s">
        <v>121</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834343</v>
      </c>
      <c r="CS7" s="622"/>
      <c r="CT7" s="622"/>
      <c r="CU7" s="622"/>
      <c r="CV7" s="622"/>
      <c r="CW7" s="622"/>
      <c r="CX7" s="622"/>
      <c r="CY7" s="623"/>
      <c r="CZ7" s="624">
        <v>9.5</v>
      </c>
      <c r="DA7" s="624"/>
      <c r="DB7" s="624"/>
      <c r="DC7" s="624"/>
      <c r="DD7" s="630">
        <v>9587</v>
      </c>
      <c r="DE7" s="622"/>
      <c r="DF7" s="622"/>
      <c r="DG7" s="622"/>
      <c r="DH7" s="622"/>
      <c r="DI7" s="622"/>
      <c r="DJ7" s="622"/>
      <c r="DK7" s="622"/>
      <c r="DL7" s="622"/>
      <c r="DM7" s="622"/>
      <c r="DN7" s="622"/>
      <c r="DO7" s="622"/>
      <c r="DP7" s="623"/>
      <c r="DQ7" s="630">
        <v>742136</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17747</v>
      </c>
      <c r="S8" s="622"/>
      <c r="T8" s="622"/>
      <c r="U8" s="622"/>
      <c r="V8" s="622"/>
      <c r="W8" s="622"/>
      <c r="X8" s="622"/>
      <c r="Y8" s="623"/>
      <c r="Z8" s="624">
        <v>0.2</v>
      </c>
      <c r="AA8" s="624"/>
      <c r="AB8" s="624"/>
      <c r="AC8" s="624"/>
      <c r="AD8" s="625">
        <v>17747</v>
      </c>
      <c r="AE8" s="625"/>
      <c r="AF8" s="625"/>
      <c r="AG8" s="625"/>
      <c r="AH8" s="625"/>
      <c r="AI8" s="625"/>
      <c r="AJ8" s="625"/>
      <c r="AK8" s="625"/>
      <c r="AL8" s="626">
        <v>0.4</v>
      </c>
      <c r="AM8" s="627"/>
      <c r="AN8" s="627"/>
      <c r="AO8" s="628"/>
      <c r="AP8" s="618" t="s">
        <v>234</v>
      </c>
      <c r="AQ8" s="619"/>
      <c r="AR8" s="619"/>
      <c r="AS8" s="619"/>
      <c r="AT8" s="619"/>
      <c r="AU8" s="619"/>
      <c r="AV8" s="619"/>
      <c r="AW8" s="619"/>
      <c r="AX8" s="619"/>
      <c r="AY8" s="619"/>
      <c r="AZ8" s="619"/>
      <c r="BA8" s="619"/>
      <c r="BB8" s="619"/>
      <c r="BC8" s="619"/>
      <c r="BD8" s="619"/>
      <c r="BE8" s="619"/>
      <c r="BF8" s="620"/>
      <c r="BG8" s="621">
        <v>46959</v>
      </c>
      <c r="BH8" s="622"/>
      <c r="BI8" s="622"/>
      <c r="BJ8" s="622"/>
      <c r="BK8" s="622"/>
      <c r="BL8" s="622"/>
      <c r="BM8" s="622"/>
      <c r="BN8" s="623"/>
      <c r="BO8" s="624">
        <v>1.2</v>
      </c>
      <c r="BP8" s="624"/>
      <c r="BQ8" s="624"/>
      <c r="BR8" s="624"/>
      <c r="BS8" s="630" t="s">
        <v>121</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3069495</v>
      </c>
      <c r="CS8" s="622"/>
      <c r="CT8" s="622"/>
      <c r="CU8" s="622"/>
      <c r="CV8" s="622"/>
      <c r="CW8" s="622"/>
      <c r="CX8" s="622"/>
      <c r="CY8" s="623"/>
      <c r="CZ8" s="624">
        <v>34.9</v>
      </c>
      <c r="DA8" s="624"/>
      <c r="DB8" s="624"/>
      <c r="DC8" s="624"/>
      <c r="DD8" s="630">
        <v>246159</v>
      </c>
      <c r="DE8" s="622"/>
      <c r="DF8" s="622"/>
      <c r="DG8" s="622"/>
      <c r="DH8" s="622"/>
      <c r="DI8" s="622"/>
      <c r="DJ8" s="622"/>
      <c r="DK8" s="622"/>
      <c r="DL8" s="622"/>
      <c r="DM8" s="622"/>
      <c r="DN8" s="622"/>
      <c r="DO8" s="622"/>
      <c r="DP8" s="623"/>
      <c r="DQ8" s="630">
        <v>1480045</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20671</v>
      </c>
      <c r="S9" s="622"/>
      <c r="T9" s="622"/>
      <c r="U9" s="622"/>
      <c r="V9" s="622"/>
      <c r="W9" s="622"/>
      <c r="X9" s="622"/>
      <c r="Y9" s="623"/>
      <c r="Z9" s="624">
        <v>0.2</v>
      </c>
      <c r="AA9" s="624"/>
      <c r="AB9" s="624"/>
      <c r="AC9" s="624"/>
      <c r="AD9" s="625">
        <v>20671</v>
      </c>
      <c r="AE9" s="625"/>
      <c r="AF9" s="625"/>
      <c r="AG9" s="625"/>
      <c r="AH9" s="625"/>
      <c r="AI9" s="625"/>
      <c r="AJ9" s="625"/>
      <c r="AK9" s="625"/>
      <c r="AL9" s="626">
        <v>0.4</v>
      </c>
      <c r="AM9" s="627"/>
      <c r="AN9" s="627"/>
      <c r="AO9" s="628"/>
      <c r="AP9" s="618" t="s">
        <v>237</v>
      </c>
      <c r="AQ9" s="619"/>
      <c r="AR9" s="619"/>
      <c r="AS9" s="619"/>
      <c r="AT9" s="619"/>
      <c r="AU9" s="619"/>
      <c r="AV9" s="619"/>
      <c r="AW9" s="619"/>
      <c r="AX9" s="619"/>
      <c r="AY9" s="619"/>
      <c r="AZ9" s="619"/>
      <c r="BA9" s="619"/>
      <c r="BB9" s="619"/>
      <c r="BC9" s="619"/>
      <c r="BD9" s="619"/>
      <c r="BE9" s="619"/>
      <c r="BF9" s="620"/>
      <c r="BG9" s="621">
        <v>1376019</v>
      </c>
      <c r="BH9" s="622"/>
      <c r="BI9" s="622"/>
      <c r="BJ9" s="622"/>
      <c r="BK9" s="622"/>
      <c r="BL9" s="622"/>
      <c r="BM9" s="622"/>
      <c r="BN9" s="623"/>
      <c r="BO9" s="624">
        <v>34.5</v>
      </c>
      <c r="BP9" s="624"/>
      <c r="BQ9" s="624"/>
      <c r="BR9" s="624"/>
      <c r="BS9" s="630" t="s">
        <v>223</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895333</v>
      </c>
      <c r="CS9" s="622"/>
      <c r="CT9" s="622"/>
      <c r="CU9" s="622"/>
      <c r="CV9" s="622"/>
      <c r="CW9" s="622"/>
      <c r="CX9" s="622"/>
      <c r="CY9" s="623"/>
      <c r="CZ9" s="624">
        <v>10.199999999999999</v>
      </c>
      <c r="DA9" s="624"/>
      <c r="DB9" s="624"/>
      <c r="DC9" s="624"/>
      <c r="DD9" s="630">
        <v>28893</v>
      </c>
      <c r="DE9" s="622"/>
      <c r="DF9" s="622"/>
      <c r="DG9" s="622"/>
      <c r="DH9" s="622"/>
      <c r="DI9" s="622"/>
      <c r="DJ9" s="622"/>
      <c r="DK9" s="622"/>
      <c r="DL9" s="622"/>
      <c r="DM9" s="622"/>
      <c r="DN9" s="622"/>
      <c r="DO9" s="622"/>
      <c r="DP9" s="623"/>
      <c r="DQ9" s="630">
        <v>881616</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130</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117266</v>
      </c>
      <c r="BH10" s="622"/>
      <c r="BI10" s="622"/>
      <c r="BJ10" s="622"/>
      <c r="BK10" s="622"/>
      <c r="BL10" s="622"/>
      <c r="BM10" s="622"/>
      <c r="BN10" s="623"/>
      <c r="BO10" s="624">
        <v>2.9</v>
      </c>
      <c r="BP10" s="624"/>
      <c r="BQ10" s="624"/>
      <c r="BR10" s="624"/>
      <c r="BS10" s="630" t="s">
        <v>121</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1000</v>
      </c>
      <c r="CS10" s="622"/>
      <c r="CT10" s="622"/>
      <c r="CU10" s="622"/>
      <c r="CV10" s="622"/>
      <c r="CW10" s="622"/>
      <c r="CX10" s="622"/>
      <c r="CY10" s="623"/>
      <c r="CZ10" s="624">
        <v>0</v>
      </c>
      <c r="DA10" s="624"/>
      <c r="DB10" s="624"/>
      <c r="DC10" s="624"/>
      <c r="DD10" s="630" t="s">
        <v>121</v>
      </c>
      <c r="DE10" s="622"/>
      <c r="DF10" s="622"/>
      <c r="DG10" s="622"/>
      <c r="DH10" s="622"/>
      <c r="DI10" s="622"/>
      <c r="DJ10" s="622"/>
      <c r="DK10" s="622"/>
      <c r="DL10" s="622"/>
      <c r="DM10" s="622"/>
      <c r="DN10" s="622"/>
      <c r="DO10" s="622"/>
      <c r="DP10" s="623"/>
      <c r="DQ10" s="630" t="s">
        <v>223</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130</v>
      </c>
      <c r="S11" s="622"/>
      <c r="T11" s="622"/>
      <c r="U11" s="622"/>
      <c r="V11" s="622"/>
      <c r="W11" s="622"/>
      <c r="X11" s="622"/>
      <c r="Y11" s="623"/>
      <c r="Z11" s="624" t="s">
        <v>130</v>
      </c>
      <c r="AA11" s="624"/>
      <c r="AB11" s="624"/>
      <c r="AC11" s="624"/>
      <c r="AD11" s="625" t="s">
        <v>121</v>
      </c>
      <c r="AE11" s="625"/>
      <c r="AF11" s="625"/>
      <c r="AG11" s="625"/>
      <c r="AH11" s="625"/>
      <c r="AI11" s="625"/>
      <c r="AJ11" s="625"/>
      <c r="AK11" s="625"/>
      <c r="AL11" s="626" t="s">
        <v>223</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223623</v>
      </c>
      <c r="BH11" s="622"/>
      <c r="BI11" s="622"/>
      <c r="BJ11" s="622"/>
      <c r="BK11" s="622"/>
      <c r="BL11" s="622"/>
      <c r="BM11" s="622"/>
      <c r="BN11" s="623"/>
      <c r="BO11" s="624">
        <v>5.6</v>
      </c>
      <c r="BP11" s="624"/>
      <c r="BQ11" s="624"/>
      <c r="BR11" s="624"/>
      <c r="BS11" s="630" t="s">
        <v>223</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28780</v>
      </c>
      <c r="CS11" s="622"/>
      <c r="CT11" s="622"/>
      <c r="CU11" s="622"/>
      <c r="CV11" s="622"/>
      <c r="CW11" s="622"/>
      <c r="CX11" s="622"/>
      <c r="CY11" s="623"/>
      <c r="CZ11" s="624">
        <v>0.3</v>
      </c>
      <c r="DA11" s="624"/>
      <c r="DB11" s="624"/>
      <c r="DC11" s="624"/>
      <c r="DD11" s="630">
        <v>8022</v>
      </c>
      <c r="DE11" s="622"/>
      <c r="DF11" s="622"/>
      <c r="DG11" s="622"/>
      <c r="DH11" s="622"/>
      <c r="DI11" s="622"/>
      <c r="DJ11" s="622"/>
      <c r="DK11" s="622"/>
      <c r="DL11" s="622"/>
      <c r="DM11" s="622"/>
      <c r="DN11" s="622"/>
      <c r="DO11" s="622"/>
      <c r="DP11" s="623"/>
      <c r="DQ11" s="630">
        <v>26276</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474270</v>
      </c>
      <c r="S12" s="622"/>
      <c r="T12" s="622"/>
      <c r="U12" s="622"/>
      <c r="V12" s="622"/>
      <c r="W12" s="622"/>
      <c r="X12" s="622"/>
      <c r="Y12" s="623"/>
      <c r="Z12" s="624">
        <v>5.0999999999999996</v>
      </c>
      <c r="AA12" s="624"/>
      <c r="AB12" s="624"/>
      <c r="AC12" s="624"/>
      <c r="AD12" s="625">
        <v>474270</v>
      </c>
      <c r="AE12" s="625"/>
      <c r="AF12" s="625"/>
      <c r="AG12" s="625"/>
      <c r="AH12" s="625"/>
      <c r="AI12" s="625"/>
      <c r="AJ12" s="625"/>
      <c r="AK12" s="625"/>
      <c r="AL12" s="626">
        <v>9.8000000000000007</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1927459</v>
      </c>
      <c r="BH12" s="622"/>
      <c r="BI12" s="622"/>
      <c r="BJ12" s="622"/>
      <c r="BK12" s="622"/>
      <c r="BL12" s="622"/>
      <c r="BM12" s="622"/>
      <c r="BN12" s="623"/>
      <c r="BO12" s="624">
        <v>48.3</v>
      </c>
      <c r="BP12" s="624"/>
      <c r="BQ12" s="624"/>
      <c r="BR12" s="624"/>
      <c r="BS12" s="630" t="s">
        <v>223</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16137</v>
      </c>
      <c r="CS12" s="622"/>
      <c r="CT12" s="622"/>
      <c r="CU12" s="622"/>
      <c r="CV12" s="622"/>
      <c r="CW12" s="622"/>
      <c r="CX12" s="622"/>
      <c r="CY12" s="623"/>
      <c r="CZ12" s="624">
        <v>0.2</v>
      </c>
      <c r="DA12" s="624"/>
      <c r="DB12" s="624"/>
      <c r="DC12" s="624"/>
      <c r="DD12" s="630" t="s">
        <v>130</v>
      </c>
      <c r="DE12" s="622"/>
      <c r="DF12" s="622"/>
      <c r="DG12" s="622"/>
      <c r="DH12" s="622"/>
      <c r="DI12" s="622"/>
      <c r="DJ12" s="622"/>
      <c r="DK12" s="622"/>
      <c r="DL12" s="622"/>
      <c r="DM12" s="622"/>
      <c r="DN12" s="622"/>
      <c r="DO12" s="622"/>
      <c r="DP12" s="623"/>
      <c r="DQ12" s="630">
        <v>13637</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223</v>
      </c>
      <c r="AA13" s="624"/>
      <c r="AB13" s="624"/>
      <c r="AC13" s="624"/>
      <c r="AD13" s="625" t="s">
        <v>223</v>
      </c>
      <c r="AE13" s="625"/>
      <c r="AF13" s="625"/>
      <c r="AG13" s="625"/>
      <c r="AH13" s="625"/>
      <c r="AI13" s="625"/>
      <c r="AJ13" s="625"/>
      <c r="AK13" s="625"/>
      <c r="AL13" s="626" t="s">
        <v>223</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1926895</v>
      </c>
      <c r="BH13" s="622"/>
      <c r="BI13" s="622"/>
      <c r="BJ13" s="622"/>
      <c r="BK13" s="622"/>
      <c r="BL13" s="622"/>
      <c r="BM13" s="622"/>
      <c r="BN13" s="623"/>
      <c r="BO13" s="624">
        <v>48.3</v>
      </c>
      <c r="BP13" s="624"/>
      <c r="BQ13" s="624"/>
      <c r="BR13" s="624"/>
      <c r="BS13" s="630" t="s">
        <v>121</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808211</v>
      </c>
      <c r="CS13" s="622"/>
      <c r="CT13" s="622"/>
      <c r="CU13" s="622"/>
      <c r="CV13" s="622"/>
      <c r="CW13" s="622"/>
      <c r="CX13" s="622"/>
      <c r="CY13" s="623"/>
      <c r="CZ13" s="624">
        <v>9.1999999999999993</v>
      </c>
      <c r="DA13" s="624"/>
      <c r="DB13" s="624"/>
      <c r="DC13" s="624"/>
      <c r="DD13" s="630">
        <v>284002</v>
      </c>
      <c r="DE13" s="622"/>
      <c r="DF13" s="622"/>
      <c r="DG13" s="622"/>
      <c r="DH13" s="622"/>
      <c r="DI13" s="622"/>
      <c r="DJ13" s="622"/>
      <c r="DK13" s="622"/>
      <c r="DL13" s="622"/>
      <c r="DM13" s="622"/>
      <c r="DN13" s="622"/>
      <c r="DO13" s="622"/>
      <c r="DP13" s="623"/>
      <c r="DQ13" s="630">
        <v>563329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130</v>
      </c>
      <c r="AA14" s="624"/>
      <c r="AB14" s="624"/>
      <c r="AC14" s="624"/>
      <c r="AD14" s="625" t="s">
        <v>130</v>
      </c>
      <c r="AE14" s="625"/>
      <c r="AF14" s="625"/>
      <c r="AG14" s="625"/>
      <c r="AH14" s="625"/>
      <c r="AI14" s="625"/>
      <c r="AJ14" s="625"/>
      <c r="AK14" s="625"/>
      <c r="AL14" s="626" t="s">
        <v>121</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73982</v>
      </c>
      <c r="BH14" s="622"/>
      <c r="BI14" s="622"/>
      <c r="BJ14" s="622"/>
      <c r="BK14" s="622"/>
      <c r="BL14" s="622"/>
      <c r="BM14" s="622"/>
      <c r="BN14" s="623"/>
      <c r="BO14" s="624">
        <v>1.9</v>
      </c>
      <c r="BP14" s="624"/>
      <c r="BQ14" s="624"/>
      <c r="BR14" s="624"/>
      <c r="BS14" s="630" t="s">
        <v>130</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414059</v>
      </c>
      <c r="CS14" s="622"/>
      <c r="CT14" s="622"/>
      <c r="CU14" s="622"/>
      <c r="CV14" s="622"/>
      <c r="CW14" s="622"/>
      <c r="CX14" s="622"/>
      <c r="CY14" s="623"/>
      <c r="CZ14" s="624">
        <v>4.7</v>
      </c>
      <c r="DA14" s="624"/>
      <c r="DB14" s="624"/>
      <c r="DC14" s="624"/>
      <c r="DD14" s="630">
        <v>28272</v>
      </c>
      <c r="DE14" s="622"/>
      <c r="DF14" s="622"/>
      <c r="DG14" s="622"/>
      <c r="DH14" s="622"/>
      <c r="DI14" s="622"/>
      <c r="DJ14" s="622"/>
      <c r="DK14" s="622"/>
      <c r="DL14" s="622"/>
      <c r="DM14" s="622"/>
      <c r="DN14" s="622"/>
      <c r="DO14" s="622"/>
      <c r="DP14" s="623"/>
      <c r="DQ14" s="630">
        <v>387809</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21956</v>
      </c>
      <c r="S15" s="622"/>
      <c r="T15" s="622"/>
      <c r="U15" s="622"/>
      <c r="V15" s="622"/>
      <c r="W15" s="622"/>
      <c r="X15" s="622"/>
      <c r="Y15" s="623"/>
      <c r="Z15" s="624">
        <v>0.2</v>
      </c>
      <c r="AA15" s="624"/>
      <c r="AB15" s="624"/>
      <c r="AC15" s="624"/>
      <c r="AD15" s="625">
        <v>21956</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227954</v>
      </c>
      <c r="BH15" s="622"/>
      <c r="BI15" s="622"/>
      <c r="BJ15" s="622"/>
      <c r="BK15" s="622"/>
      <c r="BL15" s="622"/>
      <c r="BM15" s="622"/>
      <c r="BN15" s="623"/>
      <c r="BO15" s="624">
        <v>5.7</v>
      </c>
      <c r="BP15" s="624"/>
      <c r="BQ15" s="624"/>
      <c r="BR15" s="624"/>
      <c r="BS15" s="630" t="s">
        <v>223</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2208075</v>
      </c>
      <c r="CS15" s="622"/>
      <c r="CT15" s="622"/>
      <c r="CU15" s="622"/>
      <c r="CV15" s="622"/>
      <c r="CW15" s="622"/>
      <c r="CX15" s="622"/>
      <c r="CY15" s="623"/>
      <c r="CZ15" s="624">
        <v>25.1</v>
      </c>
      <c r="DA15" s="624"/>
      <c r="DB15" s="624"/>
      <c r="DC15" s="624"/>
      <c r="DD15" s="630">
        <v>1423438</v>
      </c>
      <c r="DE15" s="622"/>
      <c r="DF15" s="622"/>
      <c r="DG15" s="622"/>
      <c r="DH15" s="622"/>
      <c r="DI15" s="622"/>
      <c r="DJ15" s="622"/>
      <c r="DK15" s="622"/>
      <c r="DL15" s="622"/>
      <c r="DM15" s="622"/>
      <c r="DN15" s="622"/>
      <c r="DO15" s="622"/>
      <c r="DP15" s="623"/>
      <c r="DQ15" s="630">
        <v>754568</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223</v>
      </c>
      <c r="S16" s="622"/>
      <c r="T16" s="622"/>
      <c r="U16" s="622"/>
      <c r="V16" s="622"/>
      <c r="W16" s="622"/>
      <c r="X16" s="622"/>
      <c r="Y16" s="623"/>
      <c r="Z16" s="624" t="s">
        <v>130</v>
      </c>
      <c r="AA16" s="624"/>
      <c r="AB16" s="624"/>
      <c r="AC16" s="624"/>
      <c r="AD16" s="625" t="s">
        <v>223</v>
      </c>
      <c r="AE16" s="625"/>
      <c r="AF16" s="625"/>
      <c r="AG16" s="625"/>
      <c r="AH16" s="625"/>
      <c r="AI16" s="625"/>
      <c r="AJ16" s="625"/>
      <c r="AK16" s="625"/>
      <c r="AL16" s="626" t="s">
        <v>223</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223</v>
      </c>
      <c r="BP16" s="624"/>
      <c r="BQ16" s="624"/>
      <c r="BR16" s="624"/>
      <c r="BS16" s="630" t="s">
        <v>223</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130</v>
      </c>
      <c r="CS16" s="622"/>
      <c r="CT16" s="622"/>
      <c r="CU16" s="622"/>
      <c r="CV16" s="622"/>
      <c r="CW16" s="622"/>
      <c r="CX16" s="622"/>
      <c r="CY16" s="623"/>
      <c r="CZ16" s="624" t="s">
        <v>223</v>
      </c>
      <c r="DA16" s="624"/>
      <c r="DB16" s="624"/>
      <c r="DC16" s="624"/>
      <c r="DD16" s="630" t="s">
        <v>130</v>
      </c>
      <c r="DE16" s="622"/>
      <c r="DF16" s="622"/>
      <c r="DG16" s="622"/>
      <c r="DH16" s="622"/>
      <c r="DI16" s="622"/>
      <c r="DJ16" s="622"/>
      <c r="DK16" s="622"/>
      <c r="DL16" s="622"/>
      <c r="DM16" s="622"/>
      <c r="DN16" s="622"/>
      <c r="DO16" s="622"/>
      <c r="DP16" s="623"/>
      <c r="DQ16" s="630" t="s">
        <v>223</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21676</v>
      </c>
      <c r="S17" s="622"/>
      <c r="T17" s="622"/>
      <c r="U17" s="622"/>
      <c r="V17" s="622"/>
      <c r="W17" s="622"/>
      <c r="X17" s="622"/>
      <c r="Y17" s="623"/>
      <c r="Z17" s="624">
        <v>0.2</v>
      </c>
      <c r="AA17" s="624"/>
      <c r="AB17" s="624"/>
      <c r="AC17" s="624"/>
      <c r="AD17" s="625">
        <v>21676</v>
      </c>
      <c r="AE17" s="625"/>
      <c r="AF17" s="625"/>
      <c r="AG17" s="625"/>
      <c r="AH17" s="625"/>
      <c r="AI17" s="625"/>
      <c r="AJ17" s="625"/>
      <c r="AK17" s="625"/>
      <c r="AL17" s="626">
        <v>0.4</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223</v>
      </c>
      <c r="BH17" s="622"/>
      <c r="BI17" s="622"/>
      <c r="BJ17" s="622"/>
      <c r="BK17" s="622"/>
      <c r="BL17" s="622"/>
      <c r="BM17" s="622"/>
      <c r="BN17" s="623"/>
      <c r="BO17" s="624" t="s">
        <v>121</v>
      </c>
      <c r="BP17" s="624"/>
      <c r="BQ17" s="624"/>
      <c r="BR17" s="624"/>
      <c r="BS17" s="630" t="s">
        <v>130</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435400</v>
      </c>
      <c r="CS17" s="622"/>
      <c r="CT17" s="622"/>
      <c r="CU17" s="622"/>
      <c r="CV17" s="622"/>
      <c r="CW17" s="622"/>
      <c r="CX17" s="622"/>
      <c r="CY17" s="623"/>
      <c r="CZ17" s="624">
        <v>5</v>
      </c>
      <c r="DA17" s="624"/>
      <c r="DB17" s="624"/>
      <c r="DC17" s="624"/>
      <c r="DD17" s="630" t="s">
        <v>223</v>
      </c>
      <c r="DE17" s="622"/>
      <c r="DF17" s="622"/>
      <c r="DG17" s="622"/>
      <c r="DH17" s="622"/>
      <c r="DI17" s="622"/>
      <c r="DJ17" s="622"/>
      <c r="DK17" s="622"/>
      <c r="DL17" s="622"/>
      <c r="DM17" s="622"/>
      <c r="DN17" s="622"/>
      <c r="DO17" s="622"/>
      <c r="DP17" s="623"/>
      <c r="DQ17" s="630">
        <v>435400</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207585</v>
      </c>
      <c r="S18" s="622"/>
      <c r="T18" s="622"/>
      <c r="U18" s="622"/>
      <c r="V18" s="622"/>
      <c r="W18" s="622"/>
      <c r="X18" s="622"/>
      <c r="Y18" s="623"/>
      <c r="Z18" s="624">
        <v>2.2000000000000002</v>
      </c>
      <c r="AA18" s="624"/>
      <c r="AB18" s="624"/>
      <c r="AC18" s="624"/>
      <c r="AD18" s="625">
        <v>161831</v>
      </c>
      <c r="AE18" s="625"/>
      <c r="AF18" s="625"/>
      <c r="AG18" s="625"/>
      <c r="AH18" s="625"/>
      <c r="AI18" s="625"/>
      <c r="AJ18" s="625"/>
      <c r="AK18" s="625"/>
      <c r="AL18" s="626">
        <v>3.4</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24" t="s">
        <v>121</v>
      </c>
      <c r="BP18" s="624"/>
      <c r="BQ18" s="624"/>
      <c r="BR18" s="624"/>
      <c r="BS18" s="630" t="s">
        <v>223</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223</v>
      </c>
      <c r="CS18" s="622"/>
      <c r="CT18" s="622"/>
      <c r="CU18" s="622"/>
      <c r="CV18" s="622"/>
      <c r="CW18" s="622"/>
      <c r="CX18" s="622"/>
      <c r="CY18" s="623"/>
      <c r="CZ18" s="624" t="s">
        <v>223</v>
      </c>
      <c r="DA18" s="624"/>
      <c r="DB18" s="624"/>
      <c r="DC18" s="624"/>
      <c r="DD18" s="630" t="s">
        <v>223</v>
      </c>
      <c r="DE18" s="622"/>
      <c r="DF18" s="622"/>
      <c r="DG18" s="622"/>
      <c r="DH18" s="622"/>
      <c r="DI18" s="622"/>
      <c r="DJ18" s="622"/>
      <c r="DK18" s="622"/>
      <c r="DL18" s="622"/>
      <c r="DM18" s="622"/>
      <c r="DN18" s="622"/>
      <c r="DO18" s="622"/>
      <c r="DP18" s="623"/>
      <c r="DQ18" s="630" t="s">
        <v>223</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161831</v>
      </c>
      <c r="S19" s="622"/>
      <c r="T19" s="622"/>
      <c r="U19" s="622"/>
      <c r="V19" s="622"/>
      <c r="W19" s="622"/>
      <c r="X19" s="622"/>
      <c r="Y19" s="623"/>
      <c r="Z19" s="624">
        <v>1.8</v>
      </c>
      <c r="AA19" s="624"/>
      <c r="AB19" s="624"/>
      <c r="AC19" s="624"/>
      <c r="AD19" s="625">
        <v>161831</v>
      </c>
      <c r="AE19" s="625"/>
      <c r="AF19" s="625"/>
      <c r="AG19" s="625"/>
      <c r="AH19" s="625"/>
      <c r="AI19" s="625"/>
      <c r="AJ19" s="625"/>
      <c r="AK19" s="625"/>
      <c r="AL19" s="626">
        <v>3.4</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24" t="s">
        <v>130</v>
      </c>
      <c r="BP19" s="624"/>
      <c r="BQ19" s="624"/>
      <c r="BR19" s="624"/>
      <c r="BS19" s="630" t="s">
        <v>121</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223</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45754</v>
      </c>
      <c r="S20" s="622"/>
      <c r="T20" s="622"/>
      <c r="U20" s="622"/>
      <c r="V20" s="622"/>
      <c r="W20" s="622"/>
      <c r="X20" s="622"/>
      <c r="Y20" s="623"/>
      <c r="Z20" s="624">
        <v>0.5</v>
      </c>
      <c r="AA20" s="624"/>
      <c r="AB20" s="624"/>
      <c r="AC20" s="624"/>
      <c r="AD20" s="625" t="s">
        <v>223</v>
      </c>
      <c r="AE20" s="625"/>
      <c r="AF20" s="625"/>
      <c r="AG20" s="625"/>
      <c r="AH20" s="625"/>
      <c r="AI20" s="625"/>
      <c r="AJ20" s="625"/>
      <c r="AK20" s="625"/>
      <c r="AL20" s="626" t="s">
        <v>223</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24" t="s">
        <v>223</v>
      </c>
      <c r="BP20" s="624"/>
      <c r="BQ20" s="624"/>
      <c r="BR20" s="624"/>
      <c r="BS20" s="630" t="s">
        <v>223</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8791040</v>
      </c>
      <c r="CS20" s="622"/>
      <c r="CT20" s="622"/>
      <c r="CU20" s="622"/>
      <c r="CV20" s="622"/>
      <c r="CW20" s="622"/>
      <c r="CX20" s="622"/>
      <c r="CY20" s="623"/>
      <c r="CZ20" s="624">
        <v>100</v>
      </c>
      <c r="DA20" s="624"/>
      <c r="DB20" s="624"/>
      <c r="DC20" s="624"/>
      <c r="DD20" s="630">
        <v>2028373</v>
      </c>
      <c r="DE20" s="622"/>
      <c r="DF20" s="622"/>
      <c r="DG20" s="622"/>
      <c r="DH20" s="622"/>
      <c r="DI20" s="622"/>
      <c r="DJ20" s="622"/>
      <c r="DK20" s="622"/>
      <c r="DL20" s="622"/>
      <c r="DM20" s="622"/>
      <c r="DN20" s="622"/>
      <c r="DO20" s="622"/>
      <c r="DP20" s="623"/>
      <c r="DQ20" s="630">
        <v>5365023</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130</v>
      </c>
      <c r="AA21" s="624"/>
      <c r="AB21" s="624"/>
      <c r="AC21" s="624"/>
      <c r="AD21" s="625" t="s">
        <v>223</v>
      </c>
      <c r="AE21" s="625"/>
      <c r="AF21" s="625"/>
      <c r="AG21" s="625"/>
      <c r="AH21" s="625"/>
      <c r="AI21" s="625"/>
      <c r="AJ21" s="625"/>
      <c r="AK21" s="625"/>
      <c r="AL21" s="626" t="s">
        <v>223</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223</v>
      </c>
      <c r="BH21" s="622"/>
      <c r="BI21" s="622"/>
      <c r="BJ21" s="622"/>
      <c r="BK21" s="622"/>
      <c r="BL21" s="622"/>
      <c r="BM21" s="622"/>
      <c r="BN21" s="623"/>
      <c r="BO21" s="624" t="s">
        <v>130</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4837517</v>
      </c>
      <c r="S22" s="622"/>
      <c r="T22" s="622"/>
      <c r="U22" s="622"/>
      <c r="V22" s="622"/>
      <c r="W22" s="622"/>
      <c r="X22" s="622"/>
      <c r="Y22" s="623"/>
      <c r="Z22" s="624">
        <v>52.3</v>
      </c>
      <c r="AA22" s="624"/>
      <c r="AB22" s="624"/>
      <c r="AC22" s="624"/>
      <c r="AD22" s="625">
        <v>4791763</v>
      </c>
      <c r="AE22" s="625"/>
      <c r="AF22" s="625"/>
      <c r="AG22" s="625"/>
      <c r="AH22" s="625"/>
      <c r="AI22" s="625"/>
      <c r="AJ22" s="625"/>
      <c r="AK22" s="625"/>
      <c r="AL22" s="626">
        <v>99.5</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130</v>
      </c>
      <c r="BP22" s="624"/>
      <c r="BQ22" s="624"/>
      <c r="BR22" s="624"/>
      <c r="BS22" s="630" t="s">
        <v>121</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5605</v>
      </c>
      <c r="S23" s="622"/>
      <c r="T23" s="622"/>
      <c r="U23" s="622"/>
      <c r="V23" s="622"/>
      <c r="W23" s="622"/>
      <c r="X23" s="622"/>
      <c r="Y23" s="623"/>
      <c r="Z23" s="624">
        <v>0.1</v>
      </c>
      <c r="AA23" s="624"/>
      <c r="AB23" s="624"/>
      <c r="AC23" s="624"/>
      <c r="AD23" s="625">
        <v>5605</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223</v>
      </c>
      <c r="BH23" s="622"/>
      <c r="BI23" s="622"/>
      <c r="BJ23" s="622"/>
      <c r="BK23" s="622"/>
      <c r="BL23" s="622"/>
      <c r="BM23" s="622"/>
      <c r="BN23" s="623"/>
      <c r="BO23" s="624" t="s">
        <v>223</v>
      </c>
      <c r="BP23" s="624"/>
      <c r="BQ23" s="624"/>
      <c r="BR23" s="624"/>
      <c r="BS23" s="630" t="s">
        <v>130</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222559</v>
      </c>
      <c r="S24" s="622"/>
      <c r="T24" s="622"/>
      <c r="U24" s="622"/>
      <c r="V24" s="622"/>
      <c r="W24" s="622"/>
      <c r="X24" s="622"/>
      <c r="Y24" s="623"/>
      <c r="Z24" s="624">
        <v>2.4</v>
      </c>
      <c r="AA24" s="624"/>
      <c r="AB24" s="624"/>
      <c r="AC24" s="624"/>
      <c r="AD24" s="625" t="s">
        <v>130</v>
      </c>
      <c r="AE24" s="625"/>
      <c r="AF24" s="625"/>
      <c r="AG24" s="625"/>
      <c r="AH24" s="625"/>
      <c r="AI24" s="625"/>
      <c r="AJ24" s="625"/>
      <c r="AK24" s="625"/>
      <c r="AL24" s="626" t="s">
        <v>121</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130</v>
      </c>
      <c r="BH24" s="622"/>
      <c r="BI24" s="622"/>
      <c r="BJ24" s="622"/>
      <c r="BK24" s="622"/>
      <c r="BL24" s="622"/>
      <c r="BM24" s="622"/>
      <c r="BN24" s="623"/>
      <c r="BO24" s="624" t="s">
        <v>223</v>
      </c>
      <c r="BP24" s="624"/>
      <c r="BQ24" s="624"/>
      <c r="BR24" s="624"/>
      <c r="BS24" s="630" t="s">
        <v>223</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3351181</v>
      </c>
      <c r="CS24" s="611"/>
      <c r="CT24" s="611"/>
      <c r="CU24" s="611"/>
      <c r="CV24" s="611"/>
      <c r="CW24" s="611"/>
      <c r="CX24" s="611"/>
      <c r="CY24" s="612"/>
      <c r="CZ24" s="615">
        <v>38.1</v>
      </c>
      <c r="DA24" s="616"/>
      <c r="DB24" s="616"/>
      <c r="DC24" s="635"/>
      <c r="DD24" s="654">
        <v>1998135</v>
      </c>
      <c r="DE24" s="611"/>
      <c r="DF24" s="611"/>
      <c r="DG24" s="611"/>
      <c r="DH24" s="611"/>
      <c r="DI24" s="611"/>
      <c r="DJ24" s="611"/>
      <c r="DK24" s="612"/>
      <c r="DL24" s="654">
        <v>1995629</v>
      </c>
      <c r="DM24" s="611"/>
      <c r="DN24" s="611"/>
      <c r="DO24" s="611"/>
      <c r="DP24" s="611"/>
      <c r="DQ24" s="611"/>
      <c r="DR24" s="611"/>
      <c r="DS24" s="611"/>
      <c r="DT24" s="611"/>
      <c r="DU24" s="611"/>
      <c r="DV24" s="612"/>
      <c r="DW24" s="615">
        <v>39.700000000000003</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39622</v>
      </c>
      <c r="S25" s="622"/>
      <c r="T25" s="622"/>
      <c r="U25" s="622"/>
      <c r="V25" s="622"/>
      <c r="W25" s="622"/>
      <c r="X25" s="622"/>
      <c r="Y25" s="623"/>
      <c r="Z25" s="624">
        <v>0.4</v>
      </c>
      <c r="AA25" s="624"/>
      <c r="AB25" s="624"/>
      <c r="AC25" s="624"/>
      <c r="AD25" s="625">
        <v>15883</v>
      </c>
      <c r="AE25" s="625"/>
      <c r="AF25" s="625"/>
      <c r="AG25" s="625"/>
      <c r="AH25" s="625"/>
      <c r="AI25" s="625"/>
      <c r="AJ25" s="625"/>
      <c r="AK25" s="625"/>
      <c r="AL25" s="626">
        <v>0.3</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130</v>
      </c>
      <c r="BH25" s="622"/>
      <c r="BI25" s="622"/>
      <c r="BJ25" s="622"/>
      <c r="BK25" s="622"/>
      <c r="BL25" s="622"/>
      <c r="BM25" s="622"/>
      <c r="BN25" s="623"/>
      <c r="BO25" s="624" t="s">
        <v>223</v>
      </c>
      <c r="BP25" s="624"/>
      <c r="BQ25" s="624"/>
      <c r="BR25" s="624"/>
      <c r="BS25" s="630" t="s">
        <v>223</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1071123</v>
      </c>
      <c r="CS25" s="657"/>
      <c r="CT25" s="657"/>
      <c r="CU25" s="657"/>
      <c r="CV25" s="657"/>
      <c r="CW25" s="657"/>
      <c r="CX25" s="657"/>
      <c r="CY25" s="658"/>
      <c r="CZ25" s="626">
        <v>12.2</v>
      </c>
      <c r="DA25" s="655"/>
      <c r="DB25" s="655"/>
      <c r="DC25" s="659"/>
      <c r="DD25" s="630">
        <v>937844</v>
      </c>
      <c r="DE25" s="657"/>
      <c r="DF25" s="657"/>
      <c r="DG25" s="657"/>
      <c r="DH25" s="657"/>
      <c r="DI25" s="657"/>
      <c r="DJ25" s="657"/>
      <c r="DK25" s="658"/>
      <c r="DL25" s="630">
        <v>935941</v>
      </c>
      <c r="DM25" s="657"/>
      <c r="DN25" s="657"/>
      <c r="DO25" s="657"/>
      <c r="DP25" s="657"/>
      <c r="DQ25" s="657"/>
      <c r="DR25" s="657"/>
      <c r="DS25" s="657"/>
      <c r="DT25" s="657"/>
      <c r="DU25" s="657"/>
      <c r="DV25" s="658"/>
      <c r="DW25" s="626">
        <v>18.600000000000001</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16687</v>
      </c>
      <c r="S26" s="622"/>
      <c r="T26" s="622"/>
      <c r="U26" s="622"/>
      <c r="V26" s="622"/>
      <c r="W26" s="622"/>
      <c r="X26" s="622"/>
      <c r="Y26" s="623"/>
      <c r="Z26" s="624">
        <v>0.2</v>
      </c>
      <c r="AA26" s="624"/>
      <c r="AB26" s="624"/>
      <c r="AC26" s="624"/>
      <c r="AD26" s="625" t="s">
        <v>121</v>
      </c>
      <c r="AE26" s="625"/>
      <c r="AF26" s="625"/>
      <c r="AG26" s="625"/>
      <c r="AH26" s="625"/>
      <c r="AI26" s="625"/>
      <c r="AJ26" s="625"/>
      <c r="AK26" s="625"/>
      <c r="AL26" s="626" t="s">
        <v>223</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130</v>
      </c>
      <c r="BH26" s="622"/>
      <c r="BI26" s="622"/>
      <c r="BJ26" s="622"/>
      <c r="BK26" s="622"/>
      <c r="BL26" s="622"/>
      <c r="BM26" s="622"/>
      <c r="BN26" s="623"/>
      <c r="BO26" s="624" t="s">
        <v>223</v>
      </c>
      <c r="BP26" s="624"/>
      <c r="BQ26" s="624"/>
      <c r="BR26" s="624"/>
      <c r="BS26" s="630" t="s">
        <v>223</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656606</v>
      </c>
      <c r="CS26" s="622"/>
      <c r="CT26" s="622"/>
      <c r="CU26" s="622"/>
      <c r="CV26" s="622"/>
      <c r="CW26" s="622"/>
      <c r="CX26" s="622"/>
      <c r="CY26" s="623"/>
      <c r="CZ26" s="626">
        <v>7.5</v>
      </c>
      <c r="DA26" s="655"/>
      <c r="DB26" s="655"/>
      <c r="DC26" s="659"/>
      <c r="DD26" s="630">
        <v>555371</v>
      </c>
      <c r="DE26" s="622"/>
      <c r="DF26" s="622"/>
      <c r="DG26" s="622"/>
      <c r="DH26" s="622"/>
      <c r="DI26" s="622"/>
      <c r="DJ26" s="622"/>
      <c r="DK26" s="623"/>
      <c r="DL26" s="630" t="s">
        <v>223</v>
      </c>
      <c r="DM26" s="622"/>
      <c r="DN26" s="622"/>
      <c r="DO26" s="622"/>
      <c r="DP26" s="622"/>
      <c r="DQ26" s="622"/>
      <c r="DR26" s="622"/>
      <c r="DS26" s="622"/>
      <c r="DT26" s="622"/>
      <c r="DU26" s="622"/>
      <c r="DV26" s="623"/>
      <c r="DW26" s="626" t="s">
        <v>130</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1012187</v>
      </c>
      <c r="S27" s="622"/>
      <c r="T27" s="622"/>
      <c r="U27" s="622"/>
      <c r="V27" s="622"/>
      <c r="W27" s="622"/>
      <c r="X27" s="622"/>
      <c r="Y27" s="623"/>
      <c r="Z27" s="624">
        <v>10.9</v>
      </c>
      <c r="AA27" s="624"/>
      <c r="AB27" s="624"/>
      <c r="AC27" s="624"/>
      <c r="AD27" s="625" t="s">
        <v>130</v>
      </c>
      <c r="AE27" s="625"/>
      <c r="AF27" s="625"/>
      <c r="AG27" s="625"/>
      <c r="AH27" s="625"/>
      <c r="AI27" s="625"/>
      <c r="AJ27" s="625"/>
      <c r="AK27" s="625"/>
      <c r="AL27" s="626" t="s">
        <v>121</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3993262</v>
      </c>
      <c r="BH27" s="622"/>
      <c r="BI27" s="622"/>
      <c r="BJ27" s="622"/>
      <c r="BK27" s="622"/>
      <c r="BL27" s="622"/>
      <c r="BM27" s="622"/>
      <c r="BN27" s="623"/>
      <c r="BO27" s="624">
        <v>100</v>
      </c>
      <c r="BP27" s="624"/>
      <c r="BQ27" s="624"/>
      <c r="BR27" s="624"/>
      <c r="BS27" s="630" t="s">
        <v>121</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1844658</v>
      </c>
      <c r="CS27" s="657"/>
      <c r="CT27" s="657"/>
      <c r="CU27" s="657"/>
      <c r="CV27" s="657"/>
      <c r="CW27" s="657"/>
      <c r="CX27" s="657"/>
      <c r="CY27" s="658"/>
      <c r="CZ27" s="626">
        <v>21</v>
      </c>
      <c r="DA27" s="655"/>
      <c r="DB27" s="655"/>
      <c r="DC27" s="659"/>
      <c r="DD27" s="630">
        <v>624891</v>
      </c>
      <c r="DE27" s="657"/>
      <c r="DF27" s="657"/>
      <c r="DG27" s="657"/>
      <c r="DH27" s="657"/>
      <c r="DI27" s="657"/>
      <c r="DJ27" s="657"/>
      <c r="DK27" s="658"/>
      <c r="DL27" s="630">
        <v>624288</v>
      </c>
      <c r="DM27" s="657"/>
      <c r="DN27" s="657"/>
      <c r="DO27" s="657"/>
      <c r="DP27" s="657"/>
      <c r="DQ27" s="657"/>
      <c r="DR27" s="657"/>
      <c r="DS27" s="657"/>
      <c r="DT27" s="657"/>
      <c r="DU27" s="657"/>
      <c r="DV27" s="658"/>
      <c r="DW27" s="626">
        <v>12.4</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223</v>
      </c>
      <c r="AA28" s="624"/>
      <c r="AB28" s="624"/>
      <c r="AC28" s="624"/>
      <c r="AD28" s="625" t="s">
        <v>121</v>
      </c>
      <c r="AE28" s="625"/>
      <c r="AF28" s="625"/>
      <c r="AG28" s="625"/>
      <c r="AH28" s="625"/>
      <c r="AI28" s="625"/>
      <c r="AJ28" s="625"/>
      <c r="AK28" s="625"/>
      <c r="AL28" s="626" t="s">
        <v>223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435400</v>
      </c>
      <c r="CS28" s="622"/>
      <c r="CT28" s="622"/>
      <c r="CU28" s="622"/>
      <c r="CV28" s="622"/>
      <c r="CW28" s="622"/>
      <c r="CX28" s="622"/>
      <c r="CY28" s="623"/>
      <c r="CZ28" s="626">
        <v>5</v>
      </c>
      <c r="DA28" s="655"/>
      <c r="DB28" s="655"/>
      <c r="DC28" s="659"/>
      <c r="DD28" s="630">
        <v>435400</v>
      </c>
      <c r="DE28" s="622"/>
      <c r="DF28" s="622"/>
      <c r="DG28" s="622"/>
      <c r="DH28" s="622"/>
      <c r="DI28" s="622"/>
      <c r="DJ28" s="622"/>
      <c r="DK28" s="623"/>
      <c r="DL28" s="630">
        <v>435400</v>
      </c>
      <c r="DM28" s="622"/>
      <c r="DN28" s="622"/>
      <c r="DO28" s="622"/>
      <c r="DP28" s="622"/>
      <c r="DQ28" s="622"/>
      <c r="DR28" s="622"/>
      <c r="DS28" s="622"/>
      <c r="DT28" s="622"/>
      <c r="DU28" s="622"/>
      <c r="DV28" s="623"/>
      <c r="DW28" s="626">
        <v>8.6999999999999993</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576318</v>
      </c>
      <c r="S29" s="622"/>
      <c r="T29" s="622"/>
      <c r="U29" s="622"/>
      <c r="V29" s="622"/>
      <c r="W29" s="622"/>
      <c r="X29" s="622"/>
      <c r="Y29" s="623"/>
      <c r="Z29" s="624">
        <v>6.2</v>
      </c>
      <c r="AA29" s="624"/>
      <c r="AB29" s="624"/>
      <c r="AC29" s="624"/>
      <c r="AD29" s="625" t="s">
        <v>223</v>
      </c>
      <c r="AE29" s="625"/>
      <c r="AF29" s="625"/>
      <c r="AG29" s="625"/>
      <c r="AH29" s="625"/>
      <c r="AI29" s="625"/>
      <c r="AJ29" s="625"/>
      <c r="AK29" s="625"/>
      <c r="AL29" s="626" t="s">
        <v>130</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435400</v>
      </c>
      <c r="CS29" s="657"/>
      <c r="CT29" s="657"/>
      <c r="CU29" s="657"/>
      <c r="CV29" s="657"/>
      <c r="CW29" s="657"/>
      <c r="CX29" s="657"/>
      <c r="CY29" s="658"/>
      <c r="CZ29" s="626">
        <v>5</v>
      </c>
      <c r="DA29" s="655"/>
      <c r="DB29" s="655"/>
      <c r="DC29" s="659"/>
      <c r="DD29" s="630">
        <v>435400</v>
      </c>
      <c r="DE29" s="657"/>
      <c r="DF29" s="657"/>
      <c r="DG29" s="657"/>
      <c r="DH29" s="657"/>
      <c r="DI29" s="657"/>
      <c r="DJ29" s="657"/>
      <c r="DK29" s="658"/>
      <c r="DL29" s="630">
        <v>435400</v>
      </c>
      <c r="DM29" s="657"/>
      <c r="DN29" s="657"/>
      <c r="DO29" s="657"/>
      <c r="DP29" s="657"/>
      <c r="DQ29" s="657"/>
      <c r="DR29" s="657"/>
      <c r="DS29" s="657"/>
      <c r="DT29" s="657"/>
      <c r="DU29" s="657"/>
      <c r="DV29" s="658"/>
      <c r="DW29" s="626">
        <v>8.6999999999999993</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17222</v>
      </c>
      <c r="S30" s="622"/>
      <c r="T30" s="622"/>
      <c r="U30" s="622"/>
      <c r="V30" s="622"/>
      <c r="W30" s="622"/>
      <c r="X30" s="622"/>
      <c r="Y30" s="623"/>
      <c r="Z30" s="624">
        <v>0.2</v>
      </c>
      <c r="AA30" s="624"/>
      <c r="AB30" s="624"/>
      <c r="AC30" s="624"/>
      <c r="AD30" s="625">
        <v>4490</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179</v>
      </c>
      <c r="AY30" s="608"/>
      <c r="AZ30" s="608"/>
      <c r="BA30" s="608"/>
      <c r="BB30" s="608"/>
      <c r="BC30" s="608"/>
      <c r="BD30" s="608"/>
      <c r="BE30" s="608"/>
      <c r="BF30" s="609"/>
      <c r="BG30" s="681">
        <v>98.3</v>
      </c>
      <c r="BH30" s="682"/>
      <c r="BI30" s="682"/>
      <c r="BJ30" s="682"/>
      <c r="BK30" s="682"/>
      <c r="BL30" s="682"/>
      <c r="BM30" s="616">
        <v>96</v>
      </c>
      <c r="BN30" s="682"/>
      <c r="BO30" s="682"/>
      <c r="BP30" s="682"/>
      <c r="BQ30" s="683"/>
      <c r="BR30" s="681">
        <v>98.3</v>
      </c>
      <c r="BS30" s="682"/>
      <c r="BT30" s="682"/>
      <c r="BU30" s="682"/>
      <c r="BV30" s="682"/>
      <c r="BW30" s="682"/>
      <c r="BX30" s="616">
        <v>96.1</v>
      </c>
      <c r="BY30" s="682"/>
      <c r="BZ30" s="682"/>
      <c r="CA30" s="682"/>
      <c r="CB30" s="683"/>
      <c r="CD30" s="686"/>
      <c r="CE30" s="687"/>
      <c r="CF30" s="636" t="s">
        <v>306</v>
      </c>
      <c r="CG30" s="637"/>
      <c r="CH30" s="637"/>
      <c r="CI30" s="637"/>
      <c r="CJ30" s="637"/>
      <c r="CK30" s="637"/>
      <c r="CL30" s="637"/>
      <c r="CM30" s="637"/>
      <c r="CN30" s="637"/>
      <c r="CO30" s="637"/>
      <c r="CP30" s="637"/>
      <c r="CQ30" s="638"/>
      <c r="CR30" s="621">
        <v>413404</v>
      </c>
      <c r="CS30" s="622"/>
      <c r="CT30" s="622"/>
      <c r="CU30" s="622"/>
      <c r="CV30" s="622"/>
      <c r="CW30" s="622"/>
      <c r="CX30" s="622"/>
      <c r="CY30" s="623"/>
      <c r="CZ30" s="626">
        <v>4.7</v>
      </c>
      <c r="DA30" s="655"/>
      <c r="DB30" s="655"/>
      <c r="DC30" s="659"/>
      <c r="DD30" s="630">
        <v>413404</v>
      </c>
      <c r="DE30" s="622"/>
      <c r="DF30" s="622"/>
      <c r="DG30" s="622"/>
      <c r="DH30" s="622"/>
      <c r="DI30" s="622"/>
      <c r="DJ30" s="622"/>
      <c r="DK30" s="623"/>
      <c r="DL30" s="630">
        <v>413404</v>
      </c>
      <c r="DM30" s="622"/>
      <c r="DN30" s="622"/>
      <c r="DO30" s="622"/>
      <c r="DP30" s="622"/>
      <c r="DQ30" s="622"/>
      <c r="DR30" s="622"/>
      <c r="DS30" s="622"/>
      <c r="DT30" s="622"/>
      <c r="DU30" s="622"/>
      <c r="DV30" s="623"/>
      <c r="DW30" s="626">
        <v>8.1999999999999993</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6270</v>
      </c>
      <c r="S31" s="622"/>
      <c r="T31" s="622"/>
      <c r="U31" s="622"/>
      <c r="V31" s="622"/>
      <c r="W31" s="622"/>
      <c r="X31" s="622"/>
      <c r="Y31" s="623"/>
      <c r="Z31" s="624">
        <v>0.1</v>
      </c>
      <c r="AA31" s="624"/>
      <c r="AB31" s="624"/>
      <c r="AC31" s="624"/>
      <c r="AD31" s="625" t="s">
        <v>223</v>
      </c>
      <c r="AE31" s="625"/>
      <c r="AF31" s="625"/>
      <c r="AG31" s="625"/>
      <c r="AH31" s="625"/>
      <c r="AI31" s="625"/>
      <c r="AJ31" s="625"/>
      <c r="AK31" s="625"/>
      <c r="AL31" s="626" t="s">
        <v>121</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97.8</v>
      </c>
      <c r="BH31" s="657"/>
      <c r="BI31" s="657"/>
      <c r="BJ31" s="657"/>
      <c r="BK31" s="657"/>
      <c r="BL31" s="657"/>
      <c r="BM31" s="627">
        <v>95.4</v>
      </c>
      <c r="BN31" s="679"/>
      <c r="BO31" s="679"/>
      <c r="BP31" s="679"/>
      <c r="BQ31" s="680"/>
      <c r="BR31" s="678">
        <v>98.1</v>
      </c>
      <c r="BS31" s="657"/>
      <c r="BT31" s="657"/>
      <c r="BU31" s="657"/>
      <c r="BV31" s="657"/>
      <c r="BW31" s="657"/>
      <c r="BX31" s="627">
        <v>95.6</v>
      </c>
      <c r="BY31" s="679"/>
      <c r="BZ31" s="679"/>
      <c r="CA31" s="679"/>
      <c r="CB31" s="680"/>
      <c r="CD31" s="686"/>
      <c r="CE31" s="687"/>
      <c r="CF31" s="636" t="s">
        <v>310</v>
      </c>
      <c r="CG31" s="637"/>
      <c r="CH31" s="637"/>
      <c r="CI31" s="637"/>
      <c r="CJ31" s="637"/>
      <c r="CK31" s="637"/>
      <c r="CL31" s="637"/>
      <c r="CM31" s="637"/>
      <c r="CN31" s="637"/>
      <c r="CO31" s="637"/>
      <c r="CP31" s="637"/>
      <c r="CQ31" s="638"/>
      <c r="CR31" s="621">
        <v>21996</v>
      </c>
      <c r="CS31" s="657"/>
      <c r="CT31" s="657"/>
      <c r="CU31" s="657"/>
      <c r="CV31" s="657"/>
      <c r="CW31" s="657"/>
      <c r="CX31" s="657"/>
      <c r="CY31" s="658"/>
      <c r="CZ31" s="626">
        <v>0.3</v>
      </c>
      <c r="DA31" s="655"/>
      <c r="DB31" s="655"/>
      <c r="DC31" s="659"/>
      <c r="DD31" s="630">
        <v>21996</v>
      </c>
      <c r="DE31" s="657"/>
      <c r="DF31" s="657"/>
      <c r="DG31" s="657"/>
      <c r="DH31" s="657"/>
      <c r="DI31" s="657"/>
      <c r="DJ31" s="657"/>
      <c r="DK31" s="658"/>
      <c r="DL31" s="630">
        <v>21996</v>
      </c>
      <c r="DM31" s="657"/>
      <c r="DN31" s="657"/>
      <c r="DO31" s="657"/>
      <c r="DP31" s="657"/>
      <c r="DQ31" s="657"/>
      <c r="DR31" s="657"/>
      <c r="DS31" s="657"/>
      <c r="DT31" s="657"/>
      <c r="DU31" s="657"/>
      <c r="DV31" s="658"/>
      <c r="DW31" s="626">
        <v>0.4</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787523</v>
      </c>
      <c r="S32" s="622"/>
      <c r="T32" s="622"/>
      <c r="U32" s="622"/>
      <c r="V32" s="622"/>
      <c r="W32" s="622"/>
      <c r="X32" s="622"/>
      <c r="Y32" s="623"/>
      <c r="Z32" s="624">
        <v>8.5</v>
      </c>
      <c r="AA32" s="624"/>
      <c r="AB32" s="624"/>
      <c r="AC32" s="624"/>
      <c r="AD32" s="625" t="s">
        <v>223</v>
      </c>
      <c r="AE32" s="625"/>
      <c r="AF32" s="625"/>
      <c r="AG32" s="625"/>
      <c r="AH32" s="625"/>
      <c r="AI32" s="625"/>
      <c r="AJ32" s="625"/>
      <c r="AK32" s="625"/>
      <c r="AL32" s="626" t="s">
        <v>223</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98.7</v>
      </c>
      <c r="BH32" s="691"/>
      <c r="BI32" s="691"/>
      <c r="BJ32" s="691"/>
      <c r="BK32" s="691"/>
      <c r="BL32" s="691"/>
      <c r="BM32" s="692">
        <v>96.3</v>
      </c>
      <c r="BN32" s="691"/>
      <c r="BO32" s="691"/>
      <c r="BP32" s="691"/>
      <c r="BQ32" s="693"/>
      <c r="BR32" s="690">
        <v>98.3</v>
      </c>
      <c r="BS32" s="691"/>
      <c r="BT32" s="691"/>
      <c r="BU32" s="691"/>
      <c r="BV32" s="691"/>
      <c r="BW32" s="691"/>
      <c r="BX32" s="692">
        <v>96.3</v>
      </c>
      <c r="BY32" s="691"/>
      <c r="BZ32" s="691"/>
      <c r="CA32" s="691"/>
      <c r="CB32" s="693"/>
      <c r="CD32" s="688"/>
      <c r="CE32" s="689"/>
      <c r="CF32" s="636" t="s">
        <v>313</v>
      </c>
      <c r="CG32" s="637"/>
      <c r="CH32" s="637"/>
      <c r="CI32" s="637"/>
      <c r="CJ32" s="637"/>
      <c r="CK32" s="637"/>
      <c r="CL32" s="637"/>
      <c r="CM32" s="637"/>
      <c r="CN32" s="637"/>
      <c r="CO32" s="637"/>
      <c r="CP32" s="637"/>
      <c r="CQ32" s="638"/>
      <c r="CR32" s="621" t="s">
        <v>130</v>
      </c>
      <c r="CS32" s="622"/>
      <c r="CT32" s="622"/>
      <c r="CU32" s="622"/>
      <c r="CV32" s="622"/>
      <c r="CW32" s="622"/>
      <c r="CX32" s="622"/>
      <c r="CY32" s="623"/>
      <c r="CZ32" s="626" t="s">
        <v>130</v>
      </c>
      <c r="DA32" s="655"/>
      <c r="DB32" s="655"/>
      <c r="DC32" s="659"/>
      <c r="DD32" s="630" t="s">
        <v>223</v>
      </c>
      <c r="DE32" s="622"/>
      <c r="DF32" s="622"/>
      <c r="DG32" s="622"/>
      <c r="DH32" s="622"/>
      <c r="DI32" s="622"/>
      <c r="DJ32" s="622"/>
      <c r="DK32" s="623"/>
      <c r="DL32" s="630" t="s">
        <v>223</v>
      </c>
      <c r="DM32" s="622"/>
      <c r="DN32" s="622"/>
      <c r="DO32" s="622"/>
      <c r="DP32" s="622"/>
      <c r="DQ32" s="622"/>
      <c r="DR32" s="622"/>
      <c r="DS32" s="622"/>
      <c r="DT32" s="622"/>
      <c r="DU32" s="622"/>
      <c r="DV32" s="623"/>
      <c r="DW32" s="626" t="s">
        <v>121</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423076</v>
      </c>
      <c r="S33" s="622"/>
      <c r="T33" s="622"/>
      <c r="U33" s="622"/>
      <c r="V33" s="622"/>
      <c r="W33" s="622"/>
      <c r="X33" s="622"/>
      <c r="Y33" s="623"/>
      <c r="Z33" s="624">
        <v>4.5999999999999996</v>
      </c>
      <c r="AA33" s="624"/>
      <c r="AB33" s="624"/>
      <c r="AC33" s="624"/>
      <c r="AD33" s="625" t="s">
        <v>223</v>
      </c>
      <c r="AE33" s="625"/>
      <c r="AF33" s="625"/>
      <c r="AG33" s="625"/>
      <c r="AH33" s="625"/>
      <c r="AI33" s="625"/>
      <c r="AJ33" s="625"/>
      <c r="AK33" s="625"/>
      <c r="AL33" s="626" t="s">
        <v>223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3411486</v>
      </c>
      <c r="CS33" s="657"/>
      <c r="CT33" s="657"/>
      <c r="CU33" s="657"/>
      <c r="CV33" s="657"/>
      <c r="CW33" s="657"/>
      <c r="CX33" s="657"/>
      <c r="CY33" s="658"/>
      <c r="CZ33" s="626">
        <v>38.799999999999997</v>
      </c>
      <c r="DA33" s="655"/>
      <c r="DB33" s="655"/>
      <c r="DC33" s="659"/>
      <c r="DD33" s="630">
        <v>3136570</v>
      </c>
      <c r="DE33" s="657"/>
      <c r="DF33" s="657"/>
      <c r="DG33" s="657"/>
      <c r="DH33" s="657"/>
      <c r="DI33" s="657"/>
      <c r="DJ33" s="657"/>
      <c r="DK33" s="658"/>
      <c r="DL33" s="630">
        <v>2485960</v>
      </c>
      <c r="DM33" s="657"/>
      <c r="DN33" s="657"/>
      <c r="DO33" s="657"/>
      <c r="DP33" s="657"/>
      <c r="DQ33" s="657"/>
      <c r="DR33" s="657"/>
      <c r="DS33" s="657"/>
      <c r="DT33" s="657"/>
      <c r="DU33" s="657"/>
      <c r="DV33" s="658"/>
      <c r="DW33" s="626">
        <v>49.5</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57754</v>
      </c>
      <c r="S34" s="622"/>
      <c r="T34" s="622"/>
      <c r="U34" s="622"/>
      <c r="V34" s="622"/>
      <c r="W34" s="622"/>
      <c r="X34" s="622"/>
      <c r="Y34" s="623"/>
      <c r="Z34" s="624">
        <v>0.6</v>
      </c>
      <c r="AA34" s="624"/>
      <c r="AB34" s="624"/>
      <c r="AC34" s="624"/>
      <c r="AD34" s="625" t="s">
        <v>223</v>
      </c>
      <c r="AE34" s="625"/>
      <c r="AF34" s="625"/>
      <c r="AG34" s="625"/>
      <c r="AH34" s="625"/>
      <c r="AI34" s="625"/>
      <c r="AJ34" s="625"/>
      <c r="AK34" s="625"/>
      <c r="AL34" s="626" t="s">
        <v>121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1438888</v>
      </c>
      <c r="CS34" s="622"/>
      <c r="CT34" s="622"/>
      <c r="CU34" s="622"/>
      <c r="CV34" s="622"/>
      <c r="CW34" s="622"/>
      <c r="CX34" s="622"/>
      <c r="CY34" s="623"/>
      <c r="CZ34" s="626">
        <v>16.399999999999999</v>
      </c>
      <c r="DA34" s="655"/>
      <c r="DB34" s="655"/>
      <c r="DC34" s="659"/>
      <c r="DD34" s="630">
        <v>1348086</v>
      </c>
      <c r="DE34" s="622"/>
      <c r="DF34" s="622"/>
      <c r="DG34" s="622"/>
      <c r="DH34" s="622"/>
      <c r="DI34" s="622"/>
      <c r="DJ34" s="622"/>
      <c r="DK34" s="623"/>
      <c r="DL34" s="630">
        <v>1004287</v>
      </c>
      <c r="DM34" s="622"/>
      <c r="DN34" s="622"/>
      <c r="DO34" s="622"/>
      <c r="DP34" s="622"/>
      <c r="DQ34" s="622"/>
      <c r="DR34" s="622"/>
      <c r="DS34" s="622"/>
      <c r="DT34" s="622"/>
      <c r="DU34" s="622"/>
      <c r="DV34" s="623"/>
      <c r="DW34" s="626">
        <v>20</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1241700</v>
      </c>
      <c r="S35" s="622"/>
      <c r="T35" s="622"/>
      <c r="U35" s="622"/>
      <c r="V35" s="622"/>
      <c r="W35" s="622"/>
      <c r="X35" s="622"/>
      <c r="Y35" s="623"/>
      <c r="Z35" s="624">
        <v>13.4</v>
      </c>
      <c r="AA35" s="624"/>
      <c r="AB35" s="624"/>
      <c r="AC35" s="624"/>
      <c r="AD35" s="625" t="s">
        <v>223</v>
      </c>
      <c r="AE35" s="625"/>
      <c r="AF35" s="625"/>
      <c r="AG35" s="625"/>
      <c r="AH35" s="625"/>
      <c r="AI35" s="625"/>
      <c r="AJ35" s="625"/>
      <c r="AK35" s="625"/>
      <c r="AL35" s="626" t="s">
        <v>223</v>
      </c>
      <c r="AM35" s="627"/>
      <c r="AN35" s="627"/>
      <c r="AO35" s="628"/>
      <c r="AP35" s="214"/>
      <c r="AQ35" s="694" t="s">
        <v>321</v>
      </c>
      <c r="AR35" s="695"/>
      <c r="AS35" s="695"/>
      <c r="AT35" s="695"/>
      <c r="AU35" s="695"/>
      <c r="AV35" s="695"/>
      <c r="AW35" s="695"/>
      <c r="AX35" s="695"/>
      <c r="AY35" s="696"/>
      <c r="AZ35" s="610">
        <v>1080070</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195271</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44252</v>
      </c>
      <c r="CS35" s="657"/>
      <c r="CT35" s="657"/>
      <c r="CU35" s="657"/>
      <c r="CV35" s="657"/>
      <c r="CW35" s="657"/>
      <c r="CX35" s="657"/>
      <c r="CY35" s="658"/>
      <c r="CZ35" s="626">
        <v>0.5</v>
      </c>
      <c r="DA35" s="655"/>
      <c r="DB35" s="655"/>
      <c r="DC35" s="659"/>
      <c r="DD35" s="630">
        <v>44252</v>
      </c>
      <c r="DE35" s="657"/>
      <c r="DF35" s="657"/>
      <c r="DG35" s="657"/>
      <c r="DH35" s="657"/>
      <c r="DI35" s="657"/>
      <c r="DJ35" s="657"/>
      <c r="DK35" s="658"/>
      <c r="DL35" s="630">
        <v>44252</v>
      </c>
      <c r="DM35" s="657"/>
      <c r="DN35" s="657"/>
      <c r="DO35" s="657"/>
      <c r="DP35" s="657"/>
      <c r="DQ35" s="657"/>
      <c r="DR35" s="657"/>
      <c r="DS35" s="657"/>
      <c r="DT35" s="657"/>
      <c r="DU35" s="657"/>
      <c r="DV35" s="658"/>
      <c r="DW35" s="626">
        <v>0.9</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223</v>
      </c>
      <c r="S36" s="622"/>
      <c r="T36" s="622"/>
      <c r="U36" s="622"/>
      <c r="V36" s="622"/>
      <c r="W36" s="622"/>
      <c r="X36" s="622"/>
      <c r="Y36" s="623"/>
      <c r="Z36" s="624" t="s">
        <v>130</v>
      </c>
      <c r="AA36" s="624"/>
      <c r="AB36" s="624"/>
      <c r="AC36" s="624"/>
      <c r="AD36" s="625" t="s">
        <v>223</v>
      </c>
      <c r="AE36" s="625"/>
      <c r="AF36" s="625"/>
      <c r="AG36" s="625"/>
      <c r="AH36" s="625"/>
      <c r="AI36" s="625"/>
      <c r="AJ36" s="625"/>
      <c r="AK36" s="625"/>
      <c r="AL36" s="626" t="s">
        <v>121</v>
      </c>
      <c r="AM36" s="627"/>
      <c r="AN36" s="627"/>
      <c r="AO36" s="628"/>
      <c r="AQ36" s="698" t="s">
        <v>325</v>
      </c>
      <c r="AR36" s="699"/>
      <c r="AS36" s="699"/>
      <c r="AT36" s="699"/>
      <c r="AU36" s="699"/>
      <c r="AV36" s="699"/>
      <c r="AW36" s="699"/>
      <c r="AX36" s="699"/>
      <c r="AY36" s="700"/>
      <c r="AZ36" s="621">
        <v>363063</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142941</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773732</v>
      </c>
      <c r="CS36" s="622"/>
      <c r="CT36" s="622"/>
      <c r="CU36" s="622"/>
      <c r="CV36" s="622"/>
      <c r="CW36" s="622"/>
      <c r="CX36" s="622"/>
      <c r="CY36" s="623"/>
      <c r="CZ36" s="626">
        <v>8.8000000000000007</v>
      </c>
      <c r="DA36" s="655"/>
      <c r="DB36" s="655"/>
      <c r="DC36" s="659"/>
      <c r="DD36" s="630">
        <v>753133</v>
      </c>
      <c r="DE36" s="622"/>
      <c r="DF36" s="622"/>
      <c r="DG36" s="622"/>
      <c r="DH36" s="622"/>
      <c r="DI36" s="622"/>
      <c r="DJ36" s="622"/>
      <c r="DK36" s="623"/>
      <c r="DL36" s="630">
        <v>659989</v>
      </c>
      <c r="DM36" s="622"/>
      <c r="DN36" s="622"/>
      <c r="DO36" s="622"/>
      <c r="DP36" s="622"/>
      <c r="DQ36" s="622"/>
      <c r="DR36" s="622"/>
      <c r="DS36" s="622"/>
      <c r="DT36" s="622"/>
      <c r="DU36" s="622"/>
      <c r="DV36" s="623"/>
      <c r="DW36" s="626">
        <v>13.1</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208000</v>
      </c>
      <c r="S37" s="622"/>
      <c r="T37" s="622"/>
      <c r="U37" s="622"/>
      <c r="V37" s="622"/>
      <c r="W37" s="622"/>
      <c r="X37" s="622"/>
      <c r="Y37" s="623"/>
      <c r="Z37" s="624">
        <v>2.2999999999999998</v>
      </c>
      <c r="AA37" s="624"/>
      <c r="AB37" s="624"/>
      <c r="AC37" s="624"/>
      <c r="AD37" s="625" t="s">
        <v>223</v>
      </c>
      <c r="AE37" s="625"/>
      <c r="AF37" s="625"/>
      <c r="AG37" s="625"/>
      <c r="AH37" s="625"/>
      <c r="AI37" s="625"/>
      <c r="AJ37" s="625"/>
      <c r="AK37" s="625"/>
      <c r="AL37" s="626" t="s">
        <v>223</v>
      </c>
      <c r="AM37" s="627"/>
      <c r="AN37" s="627"/>
      <c r="AO37" s="628"/>
      <c r="AQ37" s="698" t="s">
        <v>329</v>
      </c>
      <c r="AR37" s="699"/>
      <c r="AS37" s="699"/>
      <c r="AT37" s="699"/>
      <c r="AU37" s="699"/>
      <c r="AV37" s="699"/>
      <c r="AW37" s="699"/>
      <c r="AX37" s="699"/>
      <c r="AY37" s="700"/>
      <c r="AZ37" s="621">
        <v>4119</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3429</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401286</v>
      </c>
      <c r="CS37" s="657"/>
      <c r="CT37" s="657"/>
      <c r="CU37" s="657"/>
      <c r="CV37" s="657"/>
      <c r="CW37" s="657"/>
      <c r="CX37" s="657"/>
      <c r="CY37" s="658"/>
      <c r="CZ37" s="626">
        <v>4.5999999999999996</v>
      </c>
      <c r="DA37" s="655"/>
      <c r="DB37" s="655"/>
      <c r="DC37" s="659"/>
      <c r="DD37" s="630">
        <v>401286</v>
      </c>
      <c r="DE37" s="657"/>
      <c r="DF37" s="657"/>
      <c r="DG37" s="657"/>
      <c r="DH37" s="657"/>
      <c r="DI37" s="657"/>
      <c r="DJ37" s="657"/>
      <c r="DK37" s="658"/>
      <c r="DL37" s="630">
        <v>401286</v>
      </c>
      <c r="DM37" s="657"/>
      <c r="DN37" s="657"/>
      <c r="DO37" s="657"/>
      <c r="DP37" s="657"/>
      <c r="DQ37" s="657"/>
      <c r="DR37" s="657"/>
      <c r="DS37" s="657"/>
      <c r="DT37" s="657"/>
      <c r="DU37" s="657"/>
      <c r="DV37" s="658"/>
      <c r="DW37" s="626">
        <v>8</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9244040</v>
      </c>
      <c r="S38" s="702"/>
      <c r="T38" s="702"/>
      <c r="U38" s="702"/>
      <c r="V38" s="702"/>
      <c r="W38" s="702"/>
      <c r="X38" s="702"/>
      <c r="Y38" s="703"/>
      <c r="Z38" s="704">
        <v>100</v>
      </c>
      <c r="AA38" s="704"/>
      <c r="AB38" s="704"/>
      <c r="AC38" s="704"/>
      <c r="AD38" s="705">
        <v>4817741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121</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5790</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1075951</v>
      </c>
      <c r="CS38" s="622"/>
      <c r="CT38" s="622"/>
      <c r="CU38" s="622"/>
      <c r="CV38" s="622"/>
      <c r="CW38" s="622"/>
      <c r="CX38" s="622"/>
      <c r="CY38" s="623"/>
      <c r="CZ38" s="626">
        <v>12.2</v>
      </c>
      <c r="DA38" s="655"/>
      <c r="DB38" s="655"/>
      <c r="DC38" s="659"/>
      <c r="DD38" s="630">
        <v>936415</v>
      </c>
      <c r="DE38" s="622"/>
      <c r="DF38" s="622"/>
      <c r="DG38" s="622"/>
      <c r="DH38" s="622"/>
      <c r="DI38" s="622"/>
      <c r="DJ38" s="622"/>
      <c r="DK38" s="623"/>
      <c r="DL38" s="630">
        <v>777432</v>
      </c>
      <c r="DM38" s="622"/>
      <c r="DN38" s="622"/>
      <c r="DO38" s="622"/>
      <c r="DP38" s="622"/>
      <c r="DQ38" s="622"/>
      <c r="DR38" s="622"/>
      <c r="DS38" s="622"/>
      <c r="DT38" s="622"/>
      <c r="DU38" s="622"/>
      <c r="DV38" s="623"/>
      <c r="DW38" s="626">
        <v>15.5</v>
      </c>
      <c r="DX38" s="655"/>
      <c r="DY38" s="655"/>
      <c r="DZ38" s="655"/>
      <c r="EA38" s="655"/>
      <c r="EB38" s="655"/>
      <c r="EC38" s="656"/>
    </row>
    <row r="39" spans="2:133" ht="11.25" customHeight="1">
      <c r="AQ39" s="698" t="s">
        <v>336</v>
      </c>
      <c r="AR39" s="699"/>
      <c r="AS39" s="699"/>
      <c r="AT39" s="699"/>
      <c r="AU39" s="699"/>
      <c r="AV39" s="699"/>
      <c r="AW39" s="699"/>
      <c r="AX39" s="699"/>
      <c r="AY39" s="700"/>
      <c r="AZ39" s="621" t="s">
        <v>223</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126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75163</v>
      </c>
      <c r="CS39" s="657"/>
      <c r="CT39" s="657"/>
      <c r="CU39" s="657"/>
      <c r="CV39" s="657"/>
      <c r="CW39" s="657"/>
      <c r="CX39" s="657"/>
      <c r="CY39" s="658"/>
      <c r="CZ39" s="626">
        <v>0.9</v>
      </c>
      <c r="DA39" s="655"/>
      <c r="DB39" s="655"/>
      <c r="DC39" s="659"/>
      <c r="DD39" s="630">
        <v>54684</v>
      </c>
      <c r="DE39" s="657"/>
      <c r="DF39" s="657"/>
      <c r="DG39" s="657"/>
      <c r="DH39" s="657"/>
      <c r="DI39" s="657"/>
      <c r="DJ39" s="657"/>
      <c r="DK39" s="658"/>
      <c r="DL39" s="630" t="s">
        <v>223</v>
      </c>
      <c r="DM39" s="657"/>
      <c r="DN39" s="657"/>
      <c r="DO39" s="657"/>
      <c r="DP39" s="657"/>
      <c r="DQ39" s="657"/>
      <c r="DR39" s="657"/>
      <c r="DS39" s="657"/>
      <c r="DT39" s="657"/>
      <c r="DU39" s="657"/>
      <c r="DV39" s="658"/>
      <c r="DW39" s="626" t="s">
        <v>223</v>
      </c>
      <c r="DX39" s="655"/>
      <c r="DY39" s="655"/>
      <c r="DZ39" s="655"/>
      <c r="EA39" s="655"/>
      <c r="EB39" s="655"/>
      <c r="EC39" s="656"/>
    </row>
    <row r="40" spans="2:133" ht="11.25" customHeight="1">
      <c r="AQ40" s="698" t="s">
        <v>340</v>
      </c>
      <c r="AR40" s="699"/>
      <c r="AS40" s="699"/>
      <c r="AT40" s="699"/>
      <c r="AU40" s="699"/>
      <c r="AV40" s="699"/>
      <c r="AW40" s="699"/>
      <c r="AX40" s="699"/>
      <c r="AY40" s="700"/>
      <c r="AZ40" s="621">
        <v>221773</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97</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3500</v>
      </c>
      <c r="CS40" s="622"/>
      <c r="CT40" s="622"/>
      <c r="CU40" s="622"/>
      <c r="CV40" s="622"/>
      <c r="CW40" s="622"/>
      <c r="CX40" s="622"/>
      <c r="CY40" s="623"/>
      <c r="CZ40" s="626">
        <v>0</v>
      </c>
      <c r="DA40" s="655"/>
      <c r="DB40" s="655"/>
      <c r="DC40" s="659"/>
      <c r="DD40" s="630" t="s">
        <v>121</v>
      </c>
      <c r="DE40" s="622"/>
      <c r="DF40" s="622"/>
      <c r="DG40" s="622"/>
      <c r="DH40" s="622"/>
      <c r="DI40" s="622"/>
      <c r="DJ40" s="622"/>
      <c r="DK40" s="623"/>
      <c r="DL40" s="630" t="s">
        <v>121</v>
      </c>
      <c r="DM40" s="622"/>
      <c r="DN40" s="622"/>
      <c r="DO40" s="622"/>
      <c r="DP40" s="622"/>
      <c r="DQ40" s="622"/>
      <c r="DR40" s="622"/>
      <c r="DS40" s="622"/>
      <c r="DT40" s="622"/>
      <c r="DU40" s="622"/>
      <c r="DV40" s="623"/>
      <c r="DW40" s="626" t="s">
        <v>223</v>
      </c>
      <c r="DX40" s="655"/>
      <c r="DY40" s="655"/>
      <c r="DZ40" s="655"/>
      <c r="EA40" s="655"/>
      <c r="EB40" s="655"/>
      <c r="EC40" s="656"/>
    </row>
    <row r="41" spans="2:133" ht="11.25" customHeight="1">
      <c r="AQ41" s="708" t="s">
        <v>343</v>
      </c>
      <c r="AR41" s="709"/>
      <c r="AS41" s="709"/>
      <c r="AT41" s="709"/>
      <c r="AU41" s="709"/>
      <c r="AV41" s="709"/>
      <c r="AW41" s="709"/>
      <c r="AX41" s="709"/>
      <c r="AY41" s="710"/>
      <c r="AZ41" s="701">
        <v>491115</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275</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223</v>
      </c>
      <c r="CS41" s="657"/>
      <c r="CT41" s="657"/>
      <c r="CU41" s="657"/>
      <c r="CV41" s="657"/>
      <c r="CW41" s="657"/>
      <c r="CX41" s="657"/>
      <c r="CY41" s="658"/>
      <c r="CZ41" s="626" t="s">
        <v>223</v>
      </c>
      <c r="DA41" s="655"/>
      <c r="DB41" s="655"/>
      <c r="DC41" s="659"/>
      <c r="DD41" s="630" t="s">
        <v>121</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2028373</v>
      </c>
      <c r="CS42" s="622"/>
      <c r="CT42" s="622"/>
      <c r="CU42" s="622"/>
      <c r="CV42" s="622"/>
      <c r="CW42" s="622"/>
      <c r="CX42" s="622"/>
      <c r="CY42" s="623"/>
      <c r="CZ42" s="626">
        <v>23.1</v>
      </c>
      <c r="DA42" s="627"/>
      <c r="DB42" s="627"/>
      <c r="DC42" s="722"/>
      <c r="DD42" s="630">
        <v>230318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38254</v>
      </c>
      <c r="CS43" s="657"/>
      <c r="CT43" s="657"/>
      <c r="CU43" s="657"/>
      <c r="CV43" s="657"/>
      <c r="CW43" s="657"/>
      <c r="CX43" s="657"/>
      <c r="CY43" s="658"/>
      <c r="CZ43" s="626">
        <v>0.4</v>
      </c>
      <c r="DA43" s="655"/>
      <c r="DB43" s="655"/>
      <c r="DC43" s="659"/>
      <c r="DD43" s="630">
        <v>38254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2028373</v>
      </c>
      <c r="CS44" s="622"/>
      <c r="CT44" s="622"/>
      <c r="CU44" s="622"/>
      <c r="CV44" s="622"/>
      <c r="CW44" s="622"/>
      <c r="CX44" s="622"/>
      <c r="CY44" s="623"/>
      <c r="CZ44" s="626">
        <v>23.1</v>
      </c>
      <c r="DA44" s="627"/>
      <c r="DB44" s="627"/>
      <c r="DC44" s="722"/>
      <c r="DD44" s="630">
        <v>230318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652264</v>
      </c>
      <c r="CS45" s="657"/>
      <c r="CT45" s="657"/>
      <c r="CU45" s="657"/>
      <c r="CV45" s="657"/>
      <c r="CW45" s="657"/>
      <c r="CX45" s="657"/>
      <c r="CY45" s="658"/>
      <c r="CZ45" s="626">
        <v>7.4</v>
      </c>
      <c r="DA45" s="655"/>
      <c r="DB45" s="655"/>
      <c r="DC45" s="659"/>
      <c r="DD45" s="630">
        <v>64733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1331092</v>
      </c>
      <c r="CS46" s="622"/>
      <c r="CT46" s="622"/>
      <c r="CU46" s="622"/>
      <c r="CV46" s="622"/>
      <c r="CW46" s="622"/>
      <c r="CX46" s="622"/>
      <c r="CY46" s="623"/>
      <c r="CZ46" s="626">
        <v>15.1</v>
      </c>
      <c r="DA46" s="627"/>
      <c r="DB46" s="627"/>
      <c r="DC46" s="722"/>
      <c r="DD46" s="630">
        <v>155468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121</v>
      </c>
      <c r="CS47" s="657"/>
      <c r="CT47" s="657"/>
      <c r="CU47" s="657"/>
      <c r="CV47" s="657"/>
      <c r="CW47" s="657"/>
      <c r="CX47" s="657"/>
      <c r="CY47" s="658"/>
      <c r="CZ47" s="626" t="s">
        <v>223</v>
      </c>
      <c r="DA47" s="655"/>
      <c r="DB47" s="655"/>
      <c r="DC47" s="659"/>
      <c r="DD47" s="630" t="s">
        <v>223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223</v>
      </c>
      <c r="CS48" s="622"/>
      <c r="CT48" s="622"/>
      <c r="CU48" s="622"/>
      <c r="CV48" s="622"/>
      <c r="CW48" s="622"/>
      <c r="CX48" s="622"/>
      <c r="CY48" s="623"/>
      <c r="CZ48" s="626" t="s">
        <v>223</v>
      </c>
      <c r="DA48" s="627"/>
      <c r="DB48" s="627"/>
      <c r="DC48" s="722"/>
      <c r="DD48" s="630" t="s">
        <v>223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8791040</v>
      </c>
      <c r="CS49" s="691"/>
      <c r="CT49" s="691"/>
      <c r="CU49" s="691"/>
      <c r="CV49" s="691"/>
      <c r="CW49" s="691"/>
      <c r="CX49" s="691"/>
      <c r="CY49" s="723"/>
      <c r="CZ49" s="706">
        <v>100</v>
      </c>
      <c r="DA49" s="724"/>
      <c r="DB49" s="724"/>
      <c r="DC49" s="725"/>
      <c r="DD49" s="726">
        <v>5365023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l79uqHWSb36clkdcKTX8eNp1/f8iWRE8yGBIDuPGtCJUm6+yX4M1B/82z219bXpOyen73YzIdyqQwpR2IQ89Og==" saltValue="R0Wi6CtGu0JZLv4IpTrDl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9174</v>
      </c>
      <c r="R7" s="757"/>
      <c r="S7" s="757"/>
      <c r="T7" s="757"/>
      <c r="U7" s="757"/>
      <c r="V7" s="757">
        <v>8722</v>
      </c>
      <c r="W7" s="757"/>
      <c r="X7" s="757"/>
      <c r="Y7" s="757"/>
      <c r="Z7" s="757"/>
      <c r="AA7" s="757">
        <v>452</v>
      </c>
      <c r="AB7" s="757"/>
      <c r="AC7" s="757"/>
      <c r="AD7" s="757"/>
      <c r="AE7" s="758"/>
      <c r="AF7" s="759">
        <v>451</v>
      </c>
      <c r="AG7" s="760"/>
      <c r="AH7" s="760"/>
      <c r="AI7" s="760"/>
      <c r="AJ7" s="761"/>
      <c r="AK7" s="796">
        <v>788</v>
      </c>
      <c r="AL7" s="797"/>
      <c r="AM7" s="797"/>
      <c r="AN7" s="797"/>
      <c r="AO7" s="797"/>
      <c r="AP7" s="797">
        <v>5401</v>
      </c>
      <c r="AQ7" s="797"/>
      <c r="AR7" s="797"/>
      <c r="AS7" s="797"/>
      <c r="AT7" s="797"/>
      <c r="AU7" s="798" t="s">
        <v>581</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380</v>
      </c>
      <c r="C8" s="778"/>
      <c r="D8" s="778"/>
      <c r="E8" s="778"/>
      <c r="F8" s="778"/>
      <c r="G8" s="778"/>
      <c r="H8" s="778"/>
      <c r="I8" s="778"/>
      <c r="J8" s="778"/>
      <c r="K8" s="778"/>
      <c r="L8" s="778"/>
      <c r="M8" s="778"/>
      <c r="N8" s="778"/>
      <c r="O8" s="778"/>
      <c r="P8" s="779"/>
      <c r="Q8" s="780">
        <v>154</v>
      </c>
      <c r="R8" s="781"/>
      <c r="S8" s="781"/>
      <c r="T8" s="781"/>
      <c r="U8" s="781"/>
      <c r="V8" s="781">
        <v>153</v>
      </c>
      <c r="W8" s="781"/>
      <c r="X8" s="781"/>
      <c r="Y8" s="781"/>
      <c r="Z8" s="781"/>
      <c r="AA8" s="781">
        <v>1</v>
      </c>
      <c r="AB8" s="781"/>
      <c r="AC8" s="781"/>
      <c r="AD8" s="781"/>
      <c r="AE8" s="782"/>
      <c r="AF8" s="783">
        <v>1</v>
      </c>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9244</v>
      </c>
      <c r="R23" s="816"/>
      <c r="S23" s="816"/>
      <c r="T23" s="816"/>
      <c r="U23" s="816"/>
      <c r="V23" s="816">
        <v>8791</v>
      </c>
      <c r="W23" s="816"/>
      <c r="X23" s="816"/>
      <c r="Y23" s="816"/>
      <c r="Z23" s="816"/>
      <c r="AA23" s="816">
        <v>453</v>
      </c>
      <c r="AB23" s="816"/>
      <c r="AC23" s="816"/>
      <c r="AD23" s="816"/>
      <c r="AE23" s="817"/>
      <c r="AF23" s="818">
        <v>452</v>
      </c>
      <c r="AG23" s="816"/>
      <c r="AH23" s="816"/>
      <c r="AI23" s="816"/>
      <c r="AJ23" s="819"/>
      <c r="AK23" s="820"/>
      <c r="AL23" s="821"/>
      <c r="AM23" s="821"/>
      <c r="AN23" s="821"/>
      <c r="AO23" s="821"/>
      <c r="AP23" s="816">
        <v>5401</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3115</v>
      </c>
      <c r="R28" s="845"/>
      <c r="S28" s="845"/>
      <c r="T28" s="845"/>
      <c r="U28" s="845"/>
      <c r="V28" s="845">
        <v>2919</v>
      </c>
      <c r="W28" s="845"/>
      <c r="X28" s="845"/>
      <c r="Y28" s="845"/>
      <c r="Z28" s="845"/>
      <c r="AA28" s="845">
        <v>195</v>
      </c>
      <c r="AB28" s="845"/>
      <c r="AC28" s="845"/>
      <c r="AD28" s="845"/>
      <c r="AE28" s="846"/>
      <c r="AF28" s="847">
        <v>195</v>
      </c>
      <c r="AG28" s="845"/>
      <c r="AH28" s="845"/>
      <c r="AI28" s="845"/>
      <c r="AJ28" s="848"/>
      <c r="AK28" s="849">
        <v>222</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1813</v>
      </c>
      <c r="R29" s="781"/>
      <c r="S29" s="781"/>
      <c r="T29" s="781"/>
      <c r="U29" s="781"/>
      <c r="V29" s="781">
        <v>1763</v>
      </c>
      <c r="W29" s="781"/>
      <c r="X29" s="781"/>
      <c r="Y29" s="781"/>
      <c r="Z29" s="781"/>
      <c r="AA29" s="781">
        <v>50</v>
      </c>
      <c r="AB29" s="781"/>
      <c r="AC29" s="781"/>
      <c r="AD29" s="781"/>
      <c r="AE29" s="782"/>
      <c r="AF29" s="783">
        <v>50</v>
      </c>
      <c r="AG29" s="784"/>
      <c r="AH29" s="784"/>
      <c r="AI29" s="784"/>
      <c r="AJ29" s="785"/>
      <c r="AK29" s="852">
        <v>269</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463</v>
      </c>
      <c r="R30" s="781"/>
      <c r="S30" s="781"/>
      <c r="T30" s="781"/>
      <c r="U30" s="781"/>
      <c r="V30" s="781">
        <v>449</v>
      </c>
      <c r="W30" s="781"/>
      <c r="X30" s="781"/>
      <c r="Y30" s="781"/>
      <c r="Z30" s="781"/>
      <c r="AA30" s="781">
        <v>14</v>
      </c>
      <c r="AB30" s="781"/>
      <c r="AC30" s="781"/>
      <c r="AD30" s="781"/>
      <c r="AE30" s="782"/>
      <c r="AF30" s="783">
        <v>14</v>
      </c>
      <c r="AG30" s="784"/>
      <c r="AH30" s="784"/>
      <c r="AI30" s="784"/>
      <c r="AJ30" s="785"/>
      <c r="AK30" s="852">
        <v>43</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299</v>
      </c>
      <c r="R31" s="781"/>
      <c r="S31" s="781"/>
      <c r="T31" s="781"/>
      <c r="U31" s="781"/>
      <c r="V31" s="781">
        <v>225</v>
      </c>
      <c r="W31" s="781"/>
      <c r="X31" s="781"/>
      <c r="Y31" s="781"/>
      <c r="Z31" s="781"/>
      <c r="AA31" s="781">
        <v>74</v>
      </c>
      <c r="AB31" s="781"/>
      <c r="AC31" s="781"/>
      <c r="AD31" s="781"/>
      <c r="AE31" s="782"/>
      <c r="AF31" s="783">
        <v>1031</v>
      </c>
      <c r="AG31" s="784"/>
      <c r="AH31" s="784"/>
      <c r="AI31" s="784"/>
      <c r="AJ31" s="785"/>
      <c r="AK31" s="852">
        <v>4</v>
      </c>
      <c r="AL31" s="853"/>
      <c r="AM31" s="853"/>
      <c r="AN31" s="853"/>
      <c r="AO31" s="853"/>
      <c r="AP31" s="853">
        <v>73</v>
      </c>
      <c r="AQ31" s="853"/>
      <c r="AR31" s="853"/>
      <c r="AS31" s="853"/>
      <c r="AT31" s="853"/>
      <c r="AU31" s="853">
        <v>0</v>
      </c>
      <c r="AV31" s="853"/>
      <c r="AW31" s="853"/>
      <c r="AX31" s="853"/>
      <c r="AY31" s="853"/>
      <c r="AZ31" s="854"/>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770</v>
      </c>
      <c r="R32" s="781"/>
      <c r="S32" s="781"/>
      <c r="T32" s="781"/>
      <c r="U32" s="781"/>
      <c r="V32" s="781">
        <v>770</v>
      </c>
      <c r="W32" s="781"/>
      <c r="X32" s="781"/>
      <c r="Y32" s="781"/>
      <c r="Z32" s="781"/>
      <c r="AA32" s="781">
        <v>8</v>
      </c>
      <c r="AB32" s="781"/>
      <c r="AC32" s="781"/>
      <c r="AD32" s="781"/>
      <c r="AE32" s="782"/>
      <c r="AF32" s="783">
        <v>8</v>
      </c>
      <c r="AG32" s="784"/>
      <c r="AH32" s="784"/>
      <c r="AI32" s="784"/>
      <c r="AJ32" s="785"/>
      <c r="AK32" s="852">
        <v>363</v>
      </c>
      <c r="AL32" s="853"/>
      <c r="AM32" s="853"/>
      <c r="AN32" s="853"/>
      <c r="AO32" s="853"/>
      <c r="AP32" s="853">
        <v>3590</v>
      </c>
      <c r="AQ32" s="853"/>
      <c r="AR32" s="853"/>
      <c r="AS32" s="853"/>
      <c r="AT32" s="853"/>
      <c r="AU32" s="853">
        <v>2717</v>
      </c>
      <c r="AV32" s="853"/>
      <c r="AW32" s="853"/>
      <c r="AX32" s="853"/>
      <c r="AY32" s="853"/>
      <c r="AZ32" s="854"/>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1298</v>
      </c>
      <c r="AG63" s="864"/>
      <c r="AH63" s="864"/>
      <c r="AI63" s="864"/>
      <c r="AJ63" s="865"/>
      <c r="AK63" s="866"/>
      <c r="AL63" s="861"/>
      <c r="AM63" s="861"/>
      <c r="AN63" s="861"/>
      <c r="AO63" s="861"/>
      <c r="AP63" s="864">
        <v>3663</v>
      </c>
      <c r="AQ63" s="864"/>
      <c r="AR63" s="864"/>
      <c r="AS63" s="864"/>
      <c r="AT63" s="864"/>
      <c r="AU63" s="864">
        <v>2718</v>
      </c>
      <c r="AV63" s="864"/>
      <c r="AW63" s="864"/>
      <c r="AX63" s="864"/>
      <c r="AY63" s="864"/>
      <c r="AZ63" s="868"/>
      <c r="BA63" s="868"/>
      <c r="BB63" s="868"/>
      <c r="BC63" s="868"/>
      <c r="BD63" s="868"/>
      <c r="BE63" s="869"/>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388</v>
      </c>
      <c r="W66" s="740"/>
      <c r="X66" s="740"/>
      <c r="Y66" s="740"/>
      <c r="Z66" s="741"/>
      <c r="AA66" s="739" t="s">
        <v>408</v>
      </c>
      <c r="AB66" s="740"/>
      <c r="AC66" s="740"/>
      <c r="AD66" s="740"/>
      <c r="AE66" s="741"/>
      <c r="AF66" s="874" t="s">
        <v>409</v>
      </c>
      <c r="AG66" s="835"/>
      <c r="AH66" s="835"/>
      <c r="AI66" s="835"/>
      <c r="AJ66" s="875"/>
      <c r="AK66" s="739" t="s">
        <v>410</v>
      </c>
      <c r="AL66" s="763"/>
      <c r="AM66" s="763"/>
      <c r="AN66" s="763"/>
      <c r="AO66" s="764"/>
      <c r="AP66" s="739" t="s">
        <v>411</v>
      </c>
      <c r="AQ66" s="740"/>
      <c r="AR66" s="740"/>
      <c r="AS66" s="740"/>
      <c r="AT66" s="741"/>
      <c r="AU66" s="739" t="s">
        <v>412</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582</v>
      </c>
      <c r="C68" s="892"/>
      <c r="D68" s="892"/>
      <c r="E68" s="892"/>
      <c r="F68" s="892"/>
      <c r="G68" s="892"/>
      <c r="H68" s="892"/>
      <c r="I68" s="892"/>
      <c r="J68" s="892"/>
      <c r="K68" s="892"/>
      <c r="L68" s="892"/>
      <c r="M68" s="892"/>
      <c r="N68" s="892"/>
      <c r="O68" s="892"/>
      <c r="P68" s="893"/>
      <c r="Q68" s="894">
        <v>450</v>
      </c>
      <c r="R68" s="888"/>
      <c r="S68" s="888"/>
      <c r="T68" s="888"/>
      <c r="U68" s="888"/>
      <c r="V68" s="888">
        <v>282</v>
      </c>
      <c r="W68" s="888"/>
      <c r="X68" s="888"/>
      <c r="Y68" s="888"/>
      <c r="Z68" s="888"/>
      <c r="AA68" s="888">
        <v>168</v>
      </c>
      <c r="AB68" s="888"/>
      <c r="AC68" s="888"/>
      <c r="AD68" s="888"/>
      <c r="AE68" s="888"/>
      <c r="AF68" s="888">
        <v>168</v>
      </c>
      <c r="AG68" s="888"/>
      <c r="AH68" s="888"/>
      <c r="AI68" s="888"/>
      <c r="AJ68" s="888"/>
      <c r="AK68" s="888"/>
      <c r="AL68" s="888"/>
      <c r="AM68" s="888"/>
      <c r="AN68" s="888"/>
      <c r="AO68" s="888"/>
      <c r="AP68" s="888">
        <v>207</v>
      </c>
      <c r="AQ68" s="888"/>
      <c r="AR68" s="888"/>
      <c r="AS68" s="888"/>
      <c r="AT68" s="888"/>
      <c r="AU68" s="888">
        <v>41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583</v>
      </c>
      <c r="C69" s="896"/>
      <c r="D69" s="896"/>
      <c r="E69" s="896"/>
      <c r="F69" s="896"/>
      <c r="G69" s="896"/>
      <c r="H69" s="896"/>
      <c r="I69" s="896"/>
      <c r="J69" s="896"/>
      <c r="K69" s="896"/>
      <c r="L69" s="896"/>
      <c r="M69" s="896"/>
      <c r="N69" s="896"/>
      <c r="O69" s="896"/>
      <c r="P69" s="897"/>
      <c r="Q69" s="898">
        <v>35</v>
      </c>
      <c r="R69" s="853"/>
      <c r="S69" s="853"/>
      <c r="T69" s="853"/>
      <c r="U69" s="853"/>
      <c r="V69" s="853">
        <v>28</v>
      </c>
      <c r="W69" s="853"/>
      <c r="X69" s="853"/>
      <c r="Y69" s="853"/>
      <c r="Z69" s="853"/>
      <c r="AA69" s="853">
        <v>7</v>
      </c>
      <c r="AB69" s="853"/>
      <c r="AC69" s="853"/>
      <c r="AD69" s="853"/>
      <c r="AE69" s="853"/>
      <c r="AF69" s="853">
        <v>7</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584</v>
      </c>
      <c r="C70" s="896"/>
      <c r="D70" s="896"/>
      <c r="E70" s="896"/>
      <c r="F70" s="896"/>
      <c r="G70" s="896"/>
      <c r="H70" s="896"/>
      <c r="I70" s="896"/>
      <c r="J70" s="896"/>
      <c r="K70" s="896"/>
      <c r="L70" s="896"/>
      <c r="M70" s="896"/>
      <c r="N70" s="896"/>
      <c r="O70" s="896"/>
      <c r="P70" s="897"/>
      <c r="Q70" s="898">
        <v>68</v>
      </c>
      <c r="R70" s="853"/>
      <c r="S70" s="853"/>
      <c r="T70" s="853"/>
      <c r="U70" s="853"/>
      <c r="V70" s="853">
        <v>64</v>
      </c>
      <c r="W70" s="853"/>
      <c r="X70" s="853"/>
      <c r="Y70" s="853"/>
      <c r="Z70" s="853"/>
      <c r="AA70" s="853">
        <v>3</v>
      </c>
      <c r="AB70" s="853"/>
      <c r="AC70" s="853"/>
      <c r="AD70" s="853"/>
      <c r="AE70" s="853"/>
      <c r="AF70" s="853">
        <v>3</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585</v>
      </c>
      <c r="C71" s="896"/>
      <c r="D71" s="896"/>
      <c r="E71" s="896"/>
      <c r="F71" s="896"/>
      <c r="G71" s="896"/>
      <c r="H71" s="896"/>
      <c r="I71" s="896"/>
      <c r="J71" s="896"/>
      <c r="K71" s="896"/>
      <c r="L71" s="896"/>
      <c r="M71" s="896"/>
      <c r="N71" s="896"/>
      <c r="O71" s="896"/>
      <c r="P71" s="897"/>
      <c r="Q71" s="898">
        <v>8250</v>
      </c>
      <c r="R71" s="853"/>
      <c r="S71" s="853"/>
      <c r="T71" s="853"/>
      <c r="U71" s="853"/>
      <c r="V71" s="853">
        <v>8182</v>
      </c>
      <c r="W71" s="853"/>
      <c r="X71" s="853"/>
      <c r="Y71" s="853"/>
      <c r="Z71" s="853"/>
      <c r="AA71" s="853">
        <v>68</v>
      </c>
      <c r="AB71" s="853"/>
      <c r="AC71" s="853"/>
      <c r="AD71" s="853"/>
      <c r="AE71" s="853"/>
      <c r="AF71" s="853">
        <v>68</v>
      </c>
      <c r="AG71" s="853"/>
      <c r="AH71" s="853"/>
      <c r="AI71" s="853"/>
      <c r="AJ71" s="853"/>
      <c r="AK71" s="853">
        <v>720</v>
      </c>
      <c r="AL71" s="853"/>
      <c r="AM71" s="853"/>
      <c r="AN71" s="853"/>
      <c r="AO71" s="853"/>
      <c r="AP71" s="853"/>
      <c r="AQ71" s="853"/>
      <c r="AR71" s="853"/>
      <c r="AS71" s="853"/>
      <c r="AT71" s="853"/>
      <c r="AU71" s="853"/>
      <c r="AV71" s="853"/>
      <c r="AW71" s="853"/>
      <c r="AX71" s="853"/>
      <c r="AY71" s="853"/>
      <c r="AZ71" s="899" t="s">
        <v>591</v>
      </c>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586</v>
      </c>
      <c r="C72" s="896"/>
      <c r="D72" s="896"/>
      <c r="E72" s="896"/>
      <c r="F72" s="896"/>
      <c r="G72" s="896"/>
      <c r="H72" s="896"/>
      <c r="I72" s="896"/>
      <c r="J72" s="896"/>
      <c r="K72" s="896"/>
      <c r="L72" s="896"/>
      <c r="M72" s="896"/>
      <c r="N72" s="896"/>
      <c r="O72" s="896"/>
      <c r="P72" s="897"/>
      <c r="Q72" s="898">
        <v>118</v>
      </c>
      <c r="R72" s="853"/>
      <c r="S72" s="853"/>
      <c r="T72" s="853"/>
      <c r="U72" s="853"/>
      <c r="V72" s="853">
        <v>113</v>
      </c>
      <c r="W72" s="853"/>
      <c r="X72" s="853"/>
      <c r="Y72" s="853"/>
      <c r="Z72" s="853"/>
      <c r="AA72" s="853">
        <v>5</v>
      </c>
      <c r="AB72" s="853"/>
      <c r="AC72" s="853"/>
      <c r="AD72" s="853"/>
      <c r="AE72" s="853"/>
      <c r="AF72" s="853">
        <v>5</v>
      </c>
      <c r="AG72" s="853"/>
      <c r="AH72" s="853"/>
      <c r="AI72" s="853"/>
      <c r="AJ72" s="853"/>
      <c r="AK72" s="853">
        <v>15</v>
      </c>
      <c r="AL72" s="853"/>
      <c r="AM72" s="853"/>
      <c r="AN72" s="853"/>
      <c r="AO72" s="853"/>
      <c r="AP72" s="853"/>
      <c r="AQ72" s="853"/>
      <c r="AR72" s="853"/>
      <c r="AS72" s="853"/>
      <c r="AT72" s="853"/>
      <c r="AU72" s="853"/>
      <c r="AV72" s="853"/>
      <c r="AW72" s="853"/>
      <c r="AX72" s="853"/>
      <c r="AY72" s="853"/>
      <c r="AZ72" s="899" t="s">
        <v>592</v>
      </c>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587</v>
      </c>
      <c r="C73" s="896"/>
      <c r="D73" s="896"/>
      <c r="E73" s="896"/>
      <c r="F73" s="896"/>
      <c r="G73" s="896"/>
      <c r="H73" s="896"/>
      <c r="I73" s="896"/>
      <c r="J73" s="896"/>
      <c r="K73" s="896"/>
      <c r="L73" s="896"/>
      <c r="M73" s="896"/>
      <c r="N73" s="896"/>
      <c r="O73" s="896"/>
      <c r="P73" s="897"/>
      <c r="Q73" s="898">
        <v>804</v>
      </c>
      <c r="R73" s="853"/>
      <c r="S73" s="853"/>
      <c r="T73" s="853"/>
      <c r="U73" s="853"/>
      <c r="V73" s="853">
        <v>725</v>
      </c>
      <c r="W73" s="853"/>
      <c r="X73" s="853"/>
      <c r="Y73" s="853"/>
      <c r="Z73" s="853"/>
      <c r="AA73" s="853">
        <v>79</v>
      </c>
      <c r="AB73" s="853"/>
      <c r="AC73" s="853"/>
      <c r="AD73" s="853"/>
      <c r="AE73" s="853"/>
      <c r="AF73" s="853">
        <v>79</v>
      </c>
      <c r="AG73" s="853"/>
      <c r="AH73" s="853"/>
      <c r="AI73" s="853"/>
      <c r="AJ73" s="853"/>
      <c r="AK73" s="853"/>
      <c r="AL73" s="853"/>
      <c r="AM73" s="853"/>
      <c r="AN73" s="853"/>
      <c r="AO73" s="853"/>
      <c r="AP73" s="853">
        <v>153</v>
      </c>
      <c r="AQ73" s="853"/>
      <c r="AR73" s="853"/>
      <c r="AS73" s="853"/>
      <c r="AT73" s="853"/>
      <c r="AU73" s="853">
        <v>79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588</v>
      </c>
      <c r="C74" s="896"/>
      <c r="D74" s="896"/>
      <c r="E74" s="896"/>
      <c r="F74" s="896"/>
      <c r="G74" s="896"/>
      <c r="H74" s="896"/>
      <c r="I74" s="896"/>
      <c r="J74" s="896"/>
      <c r="K74" s="896"/>
      <c r="L74" s="896"/>
      <c r="M74" s="896"/>
      <c r="N74" s="896"/>
      <c r="O74" s="896"/>
      <c r="P74" s="897"/>
      <c r="Q74" s="898">
        <v>21320</v>
      </c>
      <c r="R74" s="853"/>
      <c r="S74" s="853"/>
      <c r="T74" s="853"/>
      <c r="U74" s="853"/>
      <c r="V74" s="853">
        <v>21250</v>
      </c>
      <c r="W74" s="853"/>
      <c r="X74" s="853"/>
      <c r="Y74" s="853"/>
      <c r="Z74" s="853"/>
      <c r="AA74" s="853">
        <v>70</v>
      </c>
      <c r="AB74" s="853"/>
      <c r="AC74" s="853"/>
      <c r="AD74" s="853"/>
      <c r="AE74" s="853"/>
      <c r="AF74" s="853">
        <v>70</v>
      </c>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589</v>
      </c>
      <c r="C75" s="896"/>
      <c r="D75" s="896"/>
      <c r="E75" s="896"/>
      <c r="F75" s="896"/>
      <c r="G75" s="896"/>
      <c r="H75" s="896"/>
      <c r="I75" s="896"/>
      <c r="J75" s="896"/>
      <c r="K75" s="896"/>
      <c r="L75" s="896"/>
      <c r="M75" s="896"/>
      <c r="N75" s="896"/>
      <c r="O75" s="896"/>
      <c r="P75" s="897"/>
      <c r="Q75" s="901">
        <v>250</v>
      </c>
      <c r="R75" s="902"/>
      <c r="S75" s="902"/>
      <c r="T75" s="902"/>
      <c r="U75" s="852"/>
      <c r="V75" s="903">
        <v>234</v>
      </c>
      <c r="W75" s="902"/>
      <c r="X75" s="902"/>
      <c r="Y75" s="902"/>
      <c r="Z75" s="852"/>
      <c r="AA75" s="903">
        <v>16</v>
      </c>
      <c r="AB75" s="902"/>
      <c r="AC75" s="902"/>
      <c r="AD75" s="902"/>
      <c r="AE75" s="852"/>
      <c r="AF75" s="903">
        <v>16</v>
      </c>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590</v>
      </c>
      <c r="C76" s="896"/>
      <c r="D76" s="896"/>
      <c r="E76" s="896"/>
      <c r="F76" s="896"/>
      <c r="G76" s="896"/>
      <c r="H76" s="896"/>
      <c r="I76" s="896"/>
      <c r="J76" s="896"/>
      <c r="K76" s="896"/>
      <c r="L76" s="896"/>
      <c r="M76" s="896"/>
      <c r="N76" s="896"/>
      <c r="O76" s="896"/>
      <c r="P76" s="897"/>
      <c r="Q76" s="901">
        <v>253621</v>
      </c>
      <c r="R76" s="902"/>
      <c r="S76" s="902"/>
      <c r="T76" s="902"/>
      <c r="U76" s="852"/>
      <c r="V76" s="903">
        <v>241656</v>
      </c>
      <c r="W76" s="902"/>
      <c r="X76" s="902"/>
      <c r="Y76" s="902"/>
      <c r="Z76" s="852"/>
      <c r="AA76" s="903">
        <v>11965</v>
      </c>
      <c r="AB76" s="902"/>
      <c r="AC76" s="902"/>
      <c r="AD76" s="902"/>
      <c r="AE76" s="852"/>
      <c r="AF76" s="903">
        <v>11965</v>
      </c>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413</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12311</v>
      </c>
      <c r="AG88" s="864"/>
      <c r="AH88" s="864"/>
      <c r="AI88" s="864"/>
      <c r="AJ88" s="864"/>
      <c r="AK88" s="861"/>
      <c r="AL88" s="861"/>
      <c r="AM88" s="861"/>
      <c r="AN88" s="861"/>
      <c r="AO88" s="861"/>
      <c r="AP88" s="864">
        <v>359</v>
      </c>
      <c r="AQ88" s="864"/>
      <c r="AR88" s="864"/>
      <c r="AS88" s="864"/>
      <c r="AT88" s="864"/>
      <c r="AU88" s="864">
        <v>120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414</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415</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416</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419</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420</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421</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422</v>
      </c>
      <c r="AB109" s="917"/>
      <c r="AC109" s="917"/>
      <c r="AD109" s="917"/>
      <c r="AE109" s="918"/>
      <c r="AF109" s="916" t="s">
        <v>300</v>
      </c>
      <c r="AG109" s="917"/>
      <c r="AH109" s="917"/>
      <c r="AI109" s="917"/>
      <c r="AJ109" s="918"/>
      <c r="AK109" s="916" t="s">
        <v>299</v>
      </c>
      <c r="AL109" s="917"/>
      <c r="AM109" s="917"/>
      <c r="AN109" s="917"/>
      <c r="AO109" s="918"/>
      <c r="AP109" s="916" t="s">
        <v>423</v>
      </c>
      <c r="AQ109" s="917"/>
      <c r="AR109" s="917"/>
      <c r="AS109" s="917"/>
      <c r="AT109" s="919"/>
      <c r="AU109" s="936" t="s">
        <v>421</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422</v>
      </c>
      <c r="BR109" s="917"/>
      <c r="BS109" s="917"/>
      <c r="BT109" s="917"/>
      <c r="BU109" s="918"/>
      <c r="BV109" s="916" t="s">
        <v>300</v>
      </c>
      <c r="BW109" s="917"/>
      <c r="BX109" s="917"/>
      <c r="BY109" s="917"/>
      <c r="BZ109" s="918"/>
      <c r="CA109" s="916" t="s">
        <v>299</v>
      </c>
      <c r="CB109" s="917"/>
      <c r="CC109" s="917"/>
      <c r="CD109" s="917"/>
      <c r="CE109" s="918"/>
      <c r="CF109" s="937" t="s">
        <v>423</v>
      </c>
      <c r="CG109" s="937"/>
      <c r="CH109" s="937"/>
      <c r="CI109" s="937"/>
      <c r="CJ109" s="937"/>
      <c r="CK109" s="916" t="s">
        <v>424</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422</v>
      </c>
      <c r="DH109" s="917"/>
      <c r="DI109" s="917"/>
      <c r="DJ109" s="917"/>
      <c r="DK109" s="918"/>
      <c r="DL109" s="916" t="s">
        <v>300</v>
      </c>
      <c r="DM109" s="917"/>
      <c r="DN109" s="917"/>
      <c r="DO109" s="917"/>
      <c r="DP109" s="918"/>
      <c r="DQ109" s="916" t="s">
        <v>299</v>
      </c>
      <c r="DR109" s="917"/>
      <c r="DS109" s="917"/>
      <c r="DT109" s="917"/>
      <c r="DU109" s="918"/>
      <c r="DV109" s="916" t="s">
        <v>423</v>
      </c>
      <c r="DW109" s="917"/>
      <c r="DX109" s="917"/>
      <c r="DY109" s="917"/>
      <c r="DZ109" s="919"/>
    </row>
    <row r="110" spans="1:131" s="226" customFormat="1" ht="26.25" customHeight="1">
      <c r="A110" s="920" t="s">
        <v>425</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357793</v>
      </c>
      <c r="AB110" s="924"/>
      <c r="AC110" s="924"/>
      <c r="AD110" s="924"/>
      <c r="AE110" s="925"/>
      <c r="AF110" s="926">
        <v>395974</v>
      </c>
      <c r="AG110" s="924"/>
      <c r="AH110" s="924"/>
      <c r="AI110" s="924"/>
      <c r="AJ110" s="925"/>
      <c r="AK110" s="926">
        <v>435400</v>
      </c>
      <c r="AL110" s="924"/>
      <c r="AM110" s="924"/>
      <c r="AN110" s="924"/>
      <c r="AO110" s="925"/>
      <c r="AP110" s="927">
        <v>10</v>
      </c>
      <c r="AQ110" s="928"/>
      <c r="AR110" s="928"/>
      <c r="AS110" s="928"/>
      <c r="AT110" s="929"/>
      <c r="AU110" s="930" t="s">
        <v>65</v>
      </c>
      <c r="AV110" s="931"/>
      <c r="AW110" s="931"/>
      <c r="AX110" s="931"/>
      <c r="AY110" s="931"/>
      <c r="AZ110" s="972" t="s">
        <v>426</v>
      </c>
      <c r="BA110" s="921"/>
      <c r="BB110" s="921"/>
      <c r="BC110" s="921"/>
      <c r="BD110" s="921"/>
      <c r="BE110" s="921"/>
      <c r="BF110" s="921"/>
      <c r="BG110" s="921"/>
      <c r="BH110" s="921"/>
      <c r="BI110" s="921"/>
      <c r="BJ110" s="921"/>
      <c r="BK110" s="921"/>
      <c r="BL110" s="921"/>
      <c r="BM110" s="921"/>
      <c r="BN110" s="921"/>
      <c r="BO110" s="921"/>
      <c r="BP110" s="922"/>
      <c r="BQ110" s="958">
        <v>4431239</v>
      </c>
      <c r="BR110" s="959"/>
      <c r="BS110" s="959"/>
      <c r="BT110" s="959"/>
      <c r="BU110" s="959"/>
      <c r="BV110" s="959">
        <v>4572630</v>
      </c>
      <c r="BW110" s="959"/>
      <c r="BX110" s="959"/>
      <c r="BY110" s="959"/>
      <c r="BZ110" s="959"/>
      <c r="CA110" s="959">
        <v>5400926</v>
      </c>
      <c r="CB110" s="959"/>
      <c r="CC110" s="959"/>
      <c r="CD110" s="959"/>
      <c r="CE110" s="959"/>
      <c r="CF110" s="973">
        <v>123.8</v>
      </c>
      <c r="CG110" s="974"/>
      <c r="CH110" s="974"/>
      <c r="CI110" s="974"/>
      <c r="CJ110" s="974"/>
      <c r="CK110" s="975" t="s">
        <v>427</v>
      </c>
      <c r="CL110" s="976"/>
      <c r="CM110" s="955" t="s">
        <v>428</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429</v>
      </c>
      <c r="DH110" s="959"/>
      <c r="DI110" s="959"/>
      <c r="DJ110" s="959"/>
      <c r="DK110" s="959"/>
      <c r="DL110" s="959" t="s">
        <v>429</v>
      </c>
      <c r="DM110" s="959"/>
      <c r="DN110" s="959"/>
      <c r="DO110" s="959"/>
      <c r="DP110" s="959"/>
      <c r="DQ110" s="959" t="s">
        <v>429</v>
      </c>
      <c r="DR110" s="959"/>
      <c r="DS110" s="959"/>
      <c r="DT110" s="959"/>
      <c r="DU110" s="959"/>
      <c r="DV110" s="960" t="s">
        <v>429</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429</v>
      </c>
      <c r="AB111" s="966"/>
      <c r="AC111" s="966"/>
      <c r="AD111" s="966"/>
      <c r="AE111" s="967"/>
      <c r="AF111" s="968" t="s">
        <v>431</v>
      </c>
      <c r="AG111" s="966"/>
      <c r="AH111" s="966"/>
      <c r="AI111" s="966"/>
      <c r="AJ111" s="967"/>
      <c r="AK111" s="968" t="s">
        <v>431</v>
      </c>
      <c r="AL111" s="966"/>
      <c r="AM111" s="966"/>
      <c r="AN111" s="966"/>
      <c r="AO111" s="967"/>
      <c r="AP111" s="969" t="s">
        <v>431</v>
      </c>
      <c r="AQ111" s="970"/>
      <c r="AR111" s="970"/>
      <c r="AS111" s="970"/>
      <c r="AT111" s="971"/>
      <c r="AU111" s="932"/>
      <c r="AV111" s="933"/>
      <c r="AW111" s="933"/>
      <c r="AX111" s="933"/>
      <c r="AY111" s="933"/>
      <c r="AZ111" s="981" t="s">
        <v>432</v>
      </c>
      <c r="BA111" s="982"/>
      <c r="BB111" s="982"/>
      <c r="BC111" s="982"/>
      <c r="BD111" s="982"/>
      <c r="BE111" s="982"/>
      <c r="BF111" s="982"/>
      <c r="BG111" s="982"/>
      <c r="BH111" s="982"/>
      <c r="BI111" s="982"/>
      <c r="BJ111" s="982"/>
      <c r="BK111" s="982"/>
      <c r="BL111" s="982"/>
      <c r="BM111" s="982"/>
      <c r="BN111" s="982"/>
      <c r="BO111" s="982"/>
      <c r="BP111" s="983"/>
      <c r="BQ111" s="951" t="s">
        <v>429</v>
      </c>
      <c r="BR111" s="952"/>
      <c r="BS111" s="952"/>
      <c r="BT111" s="952"/>
      <c r="BU111" s="952"/>
      <c r="BV111" s="952" t="s">
        <v>429</v>
      </c>
      <c r="BW111" s="952"/>
      <c r="BX111" s="952"/>
      <c r="BY111" s="952"/>
      <c r="BZ111" s="952"/>
      <c r="CA111" s="952" t="s">
        <v>429</v>
      </c>
      <c r="CB111" s="952"/>
      <c r="CC111" s="952"/>
      <c r="CD111" s="952"/>
      <c r="CE111" s="952"/>
      <c r="CF111" s="946" t="s">
        <v>429</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429</v>
      </c>
      <c r="DH111" s="952"/>
      <c r="DI111" s="952"/>
      <c r="DJ111" s="952"/>
      <c r="DK111" s="952"/>
      <c r="DL111" s="952" t="s">
        <v>429</v>
      </c>
      <c r="DM111" s="952"/>
      <c r="DN111" s="952"/>
      <c r="DO111" s="952"/>
      <c r="DP111" s="952"/>
      <c r="DQ111" s="952" t="s">
        <v>429</v>
      </c>
      <c r="DR111" s="952"/>
      <c r="DS111" s="952"/>
      <c r="DT111" s="952"/>
      <c r="DU111" s="952"/>
      <c r="DV111" s="953" t="s">
        <v>431</v>
      </c>
      <c r="DW111" s="953"/>
      <c r="DX111" s="953"/>
      <c r="DY111" s="953"/>
      <c r="DZ111" s="954"/>
    </row>
    <row r="112" spans="1:131" s="226" customFormat="1" ht="26.25" customHeight="1">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436</v>
      </c>
      <c r="AB112" s="991"/>
      <c r="AC112" s="991"/>
      <c r="AD112" s="991"/>
      <c r="AE112" s="992"/>
      <c r="AF112" s="993" t="s">
        <v>437</v>
      </c>
      <c r="AG112" s="991"/>
      <c r="AH112" s="991"/>
      <c r="AI112" s="991"/>
      <c r="AJ112" s="992"/>
      <c r="AK112" s="993" t="s">
        <v>438</v>
      </c>
      <c r="AL112" s="991"/>
      <c r="AM112" s="991"/>
      <c r="AN112" s="991"/>
      <c r="AO112" s="992"/>
      <c r="AP112" s="994" t="s">
        <v>436</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3083646</v>
      </c>
      <c r="BR112" s="952"/>
      <c r="BS112" s="952"/>
      <c r="BT112" s="952"/>
      <c r="BU112" s="952"/>
      <c r="BV112" s="952">
        <v>2945846</v>
      </c>
      <c r="BW112" s="952"/>
      <c r="BX112" s="952"/>
      <c r="BY112" s="952"/>
      <c r="BZ112" s="952"/>
      <c r="CA112" s="952">
        <v>2717829</v>
      </c>
      <c r="CB112" s="952"/>
      <c r="CC112" s="952"/>
      <c r="CD112" s="952"/>
      <c r="CE112" s="952"/>
      <c r="CF112" s="946">
        <v>62.3</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441</v>
      </c>
      <c r="DH112" s="952"/>
      <c r="DI112" s="952"/>
      <c r="DJ112" s="952"/>
      <c r="DK112" s="952"/>
      <c r="DL112" s="952" t="s">
        <v>436</v>
      </c>
      <c r="DM112" s="952"/>
      <c r="DN112" s="952"/>
      <c r="DO112" s="952"/>
      <c r="DP112" s="952"/>
      <c r="DQ112" s="952" t="s">
        <v>436</v>
      </c>
      <c r="DR112" s="952"/>
      <c r="DS112" s="952"/>
      <c r="DT112" s="952"/>
      <c r="DU112" s="952"/>
      <c r="DV112" s="953" t="s">
        <v>438</v>
      </c>
      <c r="DW112" s="953"/>
      <c r="DX112" s="953"/>
      <c r="DY112" s="953"/>
      <c r="DZ112" s="954"/>
    </row>
    <row r="113" spans="1:130" s="226" customFormat="1" ht="26.25" customHeight="1">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315846</v>
      </c>
      <c r="AB113" s="966"/>
      <c r="AC113" s="966"/>
      <c r="AD113" s="966"/>
      <c r="AE113" s="967"/>
      <c r="AF113" s="968">
        <v>301886</v>
      </c>
      <c r="AG113" s="966"/>
      <c r="AH113" s="966"/>
      <c r="AI113" s="966"/>
      <c r="AJ113" s="967"/>
      <c r="AK113" s="968">
        <v>284281</v>
      </c>
      <c r="AL113" s="966"/>
      <c r="AM113" s="966"/>
      <c r="AN113" s="966"/>
      <c r="AO113" s="967"/>
      <c r="AP113" s="969">
        <v>6.5</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139000</v>
      </c>
      <c r="BR113" s="952"/>
      <c r="BS113" s="952"/>
      <c r="BT113" s="952"/>
      <c r="BU113" s="952"/>
      <c r="BV113" s="952">
        <v>126258</v>
      </c>
      <c r="BW113" s="952"/>
      <c r="BX113" s="952"/>
      <c r="BY113" s="952"/>
      <c r="BZ113" s="952"/>
      <c r="CA113" s="952">
        <v>120289</v>
      </c>
      <c r="CB113" s="952"/>
      <c r="CC113" s="952"/>
      <c r="CD113" s="952"/>
      <c r="CE113" s="952"/>
      <c r="CF113" s="946">
        <v>2.8</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445</v>
      </c>
      <c r="DH113" s="991"/>
      <c r="DI113" s="991"/>
      <c r="DJ113" s="991"/>
      <c r="DK113" s="992"/>
      <c r="DL113" s="993" t="s">
        <v>446</v>
      </c>
      <c r="DM113" s="991"/>
      <c r="DN113" s="991"/>
      <c r="DO113" s="991"/>
      <c r="DP113" s="992"/>
      <c r="DQ113" s="993" t="s">
        <v>441</v>
      </c>
      <c r="DR113" s="991"/>
      <c r="DS113" s="991"/>
      <c r="DT113" s="991"/>
      <c r="DU113" s="992"/>
      <c r="DV113" s="994" t="s">
        <v>447</v>
      </c>
      <c r="DW113" s="995"/>
      <c r="DX113" s="995"/>
      <c r="DY113" s="995"/>
      <c r="DZ113" s="996"/>
    </row>
    <row r="114" spans="1:130" s="226" customFormat="1" ht="26.25" customHeight="1">
      <c r="A114" s="986"/>
      <c r="B114" s="987"/>
      <c r="C114" s="982" t="s">
        <v>448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17846</v>
      </c>
      <c r="AB114" s="991"/>
      <c r="AC114" s="991"/>
      <c r="AD114" s="991"/>
      <c r="AE114" s="992"/>
      <c r="AF114" s="993">
        <v>22919</v>
      </c>
      <c r="AG114" s="991"/>
      <c r="AH114" s="991"/>
      <c r="AI114" s="991"/>
      <c r="AJ114" s="992"/>
      <c r="AK114" s="993">
        <v>22500</v>
      </c>
      <c r="AL114" s="991"/>
      <c r="AM114" s="991"/>
      <c r="AN114" s="991"/>
      <c r="AO114" s="992"/>
      <c r="AP114" s="994">
        <v>0.5</v>
      </c>
      <c r="AQ114" s="995"/>
      <c r="AR114" s="995"/>
      <c r="AS114" s="995"/>
      <c r="AT114" s="996"/>
      <c r="AU114" s="932"/>
      <c r="AV114" s="933"/>
      <c r="AW114" s="933"/>
      <c r="AX114" s="933"/>
      <c r="AY114" s="933"/>
      <c r="AZ114" s="981" t="s">
        <v>449</v>
      </c>
      <c r="BA114" s="982"/>
      <c r="BB114" s="982"/>
      <c r="BC114" s="982"/>
      <c r="BD114" s="982"/>
      <c r="BE114" s="982"/>
      <c r="BF114" s="982"/>
      <c r="BG114" s="982"/>
      <c r="BH114" s="982"/>
      <c r="BI114" s="982"/>
      <c r="BJ114" s="982"/>
      <c r="BK114" s="982"/>
      <c r="BL114" s="982"/>
      <c r="BM114" s="982"/>
      <c r="BN114" s="982"/>
      <c r="BO114" s="982"/>
      <c r="BP114" s="983"/>
      <c r="BQ114" s="951">
        <v>352100</v>
      </c>
      <c r="BR114" s="952"/>
      <c r="BS114" s="952"/>
      <c r="BT114" s="952"/>
      <c r="BU114" s="952"/>
      <c r="BV114" s="952">
        <v>286849</v>
      </c>
      <c r="BW114" s="952"/>
      <c r="BX114" s="952"/>
      <c r="BY114" s="952"/>
      <c r="BZ114" s="952"/>
      <c r="CA114" s="952">
        <v>315807</v>
      </c>
      <c r="CB114" s="952"/>
      <c r="CC114" s="952"/>
      <c r="CD114" s="952"/>
      <c r="CE114" s="952"/>
      <c r="CF114" s="946">
        <v>7.2</v>
      </c>
      <c r="CG114" s="947"/>
      <c r="CH114" s="947"/>
      <c r="CI114" s="947"/>
      <c r="CJ114" s="947"/>
      <c r="CK114" s="977"/>
      <c r="CL114" s="978"/>
      <c r="CM114" s="948" t="s">
        <v>450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451</v>
      </c>
      <c r="DH114" s="991"/>
      <c r="DI114" s="991"/>
      <c r="DJ114" s="991"/>
      <c r="DK114" s="992"/>
      <c r="DL114" s="993" t="s">
        <v>451</v>
      </c>
      <c r="DM114" s="991"/>
      <c r="DN114" s="991"/>
      <c r="DO114" s="991"/>
      <c r="DP114" s="992"/>
      <c r="DQ114" s="993" t="s">
        <v>436</v>
      </c>
      <c r="DR114" s="991"/>
      <c r="DS114" s="991"/>
      <c r="DT114" s="991"/>
      <c r="DU114" s="992"/>
      <c r="DV114" s="994" t="s">
        <v>441</v>
      </c>
      <c r="DW114" s="995"/>
      <c r="DX114" s="995"/>
      <c r="DY114" s="995"/>
      <c r="DZ114" s="996"/>
    </row>
    <row r="115" spans="1:130" s="226" customFormat="1" ht="26.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453</v>
      </c>
      <c r="AB115" s="966"/>
      <c r="AC115" s="966"/>
      <c r="AD115" s="966"/>
      <c r="AE115" s="967"/>
      <c r="AF115" s="968" t="s">
        <v>429</v>
      </c>
      <c r="AG115" s="966"/>
      <c r="AH115" s="966"/>
      <c r="AI115" s="966"/>
      <c r="AJ115" s="967"/>
      <c r="AK115" s="968" t="s">
        <v>429</v>
      </c>
      <c r="AL115" s="966"/>
      <c r="AM115" s="966"/>
      <c r="AN115" s="966"/>
      <c r="AO115" s="967"/>
      <c r="AP115" s="969" t="s">
        <v>447</v>
      </c>
      <c r="AQ115" s="970"/>
      <c r="AR115" s="970"/>
      <c r="AS115" s="970"/>
      <c r="AT115" s="971"/>
      <c r="AU115" s="932"/>
      <c r="AV115" s="933"/>
      <c r="AW115" s="933"/>
      <c r="AX115" s="933"/>
      <c r="AY115" s="933"/>
      <c r="AZ115" s="981" t="s">
        <v>454</v>
      </c>
      <c r="BA115" s="982"/>
      <c r="BB115" s="982"/>
      <c r="BC115" s="982"/>
      <c r="BD115" s="982"/>
      <c r="BE115" s="982"/>
      <c r="BF115" s="982"/>
      <c r="BG115" s="982"/>
      <c r="BH115" s="982"/>
      <c r="BI115" s="982"/>
      <c r="BJ115" s="982"/>
      <c r="BK115" s="982"/>
      <c r="BL115" s="982"/>
      <c r="BM115" s="982"/>
      <c r="BN115" s="982"/>
      <c r="BO115" s="982"/>
      <c r="BP115" s="983"/>
      <c r="BQ115" s="951" t="s">
        <v>436</v>
      </c>
      <c r="BR115" s="952"/>
      <c r="BS115" s="952"/>
      <c r="BT115" s="952"/>
      <c r="BU115" s="952"/>
      <c r="BV115" s="952" t="s">
        <v>446</v>
      </c>
      <c r="BW115" s="952"/>
      <c r="BX115" s="952"/>
      <c r="BY115" s="952"/>
      <c r="BZ115" s="952"/>
      <c r="CA115" s="952" t="s">
        <v>429</v>
      </c>
      <c r="CB115" s="952"/>
      <c r="CC115" s="952"/>
      <c r="CD115" s="952"/>
      <c r="CE115" s="952"/>
      <c r="CF115" s="946" t="s">
        <v>441</v>
      </c>
      <c r="CG115" s="947"/>
      <c r="CH115" s="947"/>
      <c r="CI115" s="947"/>
      <c r="CJ115" s="947"/>
      <c r="CK115" s="977"/>
      <c r="CL115" s="978"/>
      <c r="CM115" s="981"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441</v>
      </c>
      <c r="DH115" s="991"/>
      <c r="DI115" s="991"/>
      <c r="DJ115" s="991"/>
      <c r="DK115" s="992"/>
      <c r="DL115" s="993" t="s">
        <v>429</v>
      </c>
      <c r="DM115" s="991"/>
      <c r="DN115" s="991"/>
      <c r="DO115" s="991"/>
      <c r="DP115" s="992"/>
      <c r="DQ115" s="993" t="s">
        <v>456</v>
      </c>
      <c r="DR115" s="991"/>
      <c r="DS115" s="991"/>
      <c r="DT115" s="991"/>
      <c r="DU115" s="992"/>
      <c r="DV115" s="994" t="s">
        <v>441</v>
      </c>
      <c r="DW115" s="995"/>
      <c r="DX115" s="995"/>
      <c r="DY115" s="995"/>
      <c r="DZ115" s="996"/>
    </row>
    <row r="116" spans="1:130" s="226" customFormat="1" ht="26.25" customHeight="1">
      <c r="A116" s="988"/>
      <c r="B116" s="989"/>
      <c r="C116" s="997" t="s">
        <v>457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441</v>
      </c>
      <c r="AB116" s="991"/>
      <c r="AC116" s="991"/>
      <c r="AD116" s="991"/>
      <c r="AE116" s="992"/>
      <c r="AF116" s="993" t="s">
        <v>456</v>
      </c>
      <c r="AG116" s="991"/>
      <c r="AH116" s="991"/>
      <c r="AI116" s="991"/>
      <c r="AJ116" s="992"/>
      <c r="AK116" s="993" t="s">
        <v>458</v>
      </c>
      <c r="AL116" s="991"/>
      <c r="AM116" s="991"/>
      <c r="AN116" s="991"/>
      <c r="AO116" s="992"/>
      <c r="AP116" s="994" t="s">
        <v>436</v>
      </c>
      <c r="AQ116" s="995"/>
      <c r="AR116" s="995"/>
      <c r="AS116" s="995"/>
      <c r="AT116" s="996"/>
      <c r="AU116" s="932"/>
      <c r="AV116" s="933"/>
      <c r="AW116" s="933"/>
      <c r="AX116" s="933"/>
      <c r="AY116" s="933"/>
      <c r="AZ116" s="999" t="s">
        <v>459</v>
      </c>
      <c r="BA116" s="1000"/>
      <c r="BB116" s="1000"/>
      <c r="BC116" s="1000"/>
      <c r="BD116" s="1000"/>
      <c r="BE116" s="1000"/>
      <c r="BF116" s="1000"/>
      <c r="BG116" s="1000"/>
      <c r="BH116" s="1000"/>
      <c r="BI116" s="1000"/>
      <c r="BJ116" s="1000"/>
      <c r="BK116" s="1000"/>
      <c r="BL116" s="1000"/>
      <c r="BM116" s="1000"/>
      <c r="BN116" s="1000"/>
      <c r="BO116" s="1000"/>
      <c r="BP116" s="1001"/>
      <c r="BQ116" s="951" t="s">
        <v>436</v>
      </c>
      <c r="BR116" s="952"/>
      <c r="BS116" s="952"/>
      <c r="BT116" s="952"/>
      <c r="BU116" s="952"/>
      <c r="BV116" s="952" t="s">
        <v>456</v>
      </c>
      <c r="BW116" s="952"/>
      <c r="BX116" s="952"/>
      <c r="BY116" s="952"/>
      <c r="BZ116" s="952"/>
      <c r="CA116" s="952" t="s">
        <v>441</v>
      </c>
      <c r="CB116" s="952"/>
      <c r="CC116" s="952"/>
      <c r="CD116" s="952"/>
      <c r="CE116" s="952"/>
      <c r="CF116" s="946" t="s">
        <v>429</v>
      </c>
      <c r="CG116" s="947"/>
      <c r="CH116" s="947"/>
      <c r="CI116" s="947"/>
      <c r="CJ116" s="947"/>
      <c r="CK116" s="977"/>
      <c r="CL116" s="978"/>
      <c r="CM116" s="948" t="s">
        <v>460</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429</v>
      </c>
      <c r="DH116" s="991"/>
      <c r="DI116" s="991"/>
      <c r="DJ116" s="991"/>
      <c r="DK116" s="992"/>
      <c r="DL116" s="993" t="s">
        <v>445</v>
      </c>
      <c r="DM116" s="991"/>
      <c r="DN116" s="991"/>
      <c r="DO116" s="991"/>
      <c r="DP116" s="992"/>
      <c r="DQ116" s="993" t="s">
        <v>461</v>
      </c>
      <c r="DR116" s="991"/>
      <c r="DS116" s="991"/>
      <c r="DT116" s="991"/>
      <c r="DU116" s="992"/>
      <c r="DV116" s="994" t="s">
        <v>438</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462</v>
      </c>
      <c r="Z117" s="918"/>
      <c r="AA117" s="1008">
        <v>691485</v>
      </c>
      <c r="AB117" s="1009"/>
      <c r="AC117" s="1009"/>
      <c r="AD117" s="1009"/>
      <c r="AE117" s="1010"/>
      <c r="AF117" s="1011">
        <v>720779</v>
      </c>
      <c r="AG117" s="1009"/>
      <c r="AH117" s="1009"/>
      <c r="AI117" s="1009"/>
      <c r="AJ117" s="1010"/>
      <c r="AK117" s="1011">
        <v>742181</v>
      </c>
      <c r="AL117" s="1009"/>
      <c r="AM117" s="1009"/>
      <c r="AN117" s="1009"/>
      <c r="AO117" s="1010"/>
      <c r="AP117" s="1012"/>
      <c r="AQ117" s="1013"/>
      <c r="AR117" s="1013"/>
      <c r="AS117" s="1013"/>
      <c r="AT117" s="1014"/>
      <c r="AU117" s="932"/>
      <c r="AV117" s="933"/>
      <c r="AW117" s="933"/>
      <c r="AX117" s="933"/>
      <c r="AY117" s="933"/>
      <c r="AZ117" s="999" t="s">
        <v>463</v>
      </c>
      <c r="BA117" s="1000"/>
      <c r="BB117" s="1000"/>
      <c r="BC117" s="1000"/>
      <c r="BD117" s="1000"/>
      <c r="BE117" s="1000"/>
      <c r="BF117" s="1000"/>
      <c r="BG117" s="1000"/>
      <c r="BH117" s="1000"/>
      <c r="BI117" s="1000"/>
      <c r="BJ117" s="1000"/>
      <c r="BK117" s="1000"/>
      <c r="BL117" s="1000"/>
      <c r="BM117" s="1000"/>
      <c r="BN117" s="1000"/>
      <c r="BO117" s="1000"/>
      <c r="BP117" s="1001"/>
      <c r="BQ117" s="951" t="s">
        <v>436</v>
      </c>
      <c r="BR117" s="952"/>
      <c r="BS117" s="952"/>
      <c r="BT117" s="952"/>
      <c r="BU117" s="952"/>
      <c r="BV117" s="952" t="s">
        <v>441</v>
      </c>
      <c r="BW117" s="952"/>
      <c r="BX117" s="952"/>
      <c r="BY117" s="952"/>
      <c r="BZ117" s="952"/>
      <c r="CA117" s="952" t="s">
        <v>453</v>
      </c>
      <c r="CB117" s="952"/>
      <c r="CC117" s="952"/>
      <c r="CD117" s="952"/>
      <c r="CE117" s="952"/>
      <c r="CF117" s="946" t="s">
        <v>429</v>
      </c>
      <c r="CG117" s="947"/>
      <c r="CH117" s="947"/>
      <c r="CI117" s="947"/>
      <c r="CJ117" s="947"/>
      <c r="CK117" s="977"/>
      <c r="CL117" s="978"/>
      <c r="CM117" s="948" t="s">
        <v>464</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458</v>
      </c>
      <c r="DH117" s="991"/>
      <c r="DI117" s="991"/>
      <c r="DJ117" s="991"/>
      <c r="DK117" s="992"/>
      <c r="DL117" s="993" t="s">
        <v>447</v>
      </c>
      <c r="DM117" s="991"/>
      <c r="DN117" s="991"/>
      <c r="DO117" s="991"/>
      <c r="DP117" s="992"/>
      <c r="DQ117" s="993" t="s">
        <v>429</v>
      </c>
      <c r="DR117" s="991"/>
      <c r="DS117" s="991"/>
      <c r="DT117" s="991"/>
      <c r="DU117" s="992"/>
      <c r="DV117" s="994" t="s">
        <v>458</v>
      </c>
      <c r="DW117" s="995"/>
      <c r="DX117" s="995"/>
      <c r="DY117" s="995"/>
      <c r="DZ117" s="996"/>
    </row>
    <row r="118" spans="1:130" s="226" customFormat="1" ht="26.25" customHeight="1">
      <c r="A118" s="936" t="s">
        <v>424</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422</v>
      </c>
      <c r="AB118" s="917"/>
      <c r="AC118" s="917"/>
      <c r="AD118" s="917"/>
      <c r="AE118" s="918"/>
      <c r="AF118" s="916" t="s">
        <v>300</v>
      </c>
      <c r="AG118" s="917"/>
      <c r="AH118" s="917"/>
      <c r="AI118" s="917"/>
      <c r="AJ118" s="918"/>
      <c r="AK118" s="916" t="s">
        <v>299</v>
      </c>
      <c r="AL118" s="917"/>
      <c r="AM118" s="917"/>
      <c r="AN118" s="917"/>
      <c r="AO118" s="918"/>
      <c r="AP118" s="1003" t="s">
        <v>423</v>
      </c>
      <c r="AQ118" s="1004"/>
      <c r="AR118" s="1004"/>
      <c r="AS118" s="1004"/>
      <c r="AT118" s="1005"/>
      <c r="AU118" s="932"/>
      <c r="AV118" s="933"/>
      <c r="AW118" s="933"/>
      <c r="AX118" s="933"/>
      <c r="AY118" s="933"/>
      <c r="AZ118" s="1006" t="s">
        <v>465</v>
      </c>
      <c r="BA118" s="997"/>
      <c r="BB118" s="997"/>
      <c r="BC118" s="997"/>
      <c r="BD118" s="997"/>
      <c r="BE118" s="997"/>
      <c r="BF118" s="997"/>
      <c r="BG118" s="997"/>
      <c r="BH118" s="997"/>
      <c r="BI118" s="997"/>
      <c r="BJ118" s="997"/>
      <c r="BK118" s="997"/>
      <c r="BL118" s="997"/>
      <c r="BM118" s="997"/>
      <c r="BN118" s="997"/>
      <c r="BO118" s="997"/>
      <c r="BP118" s="998"/>
      <c r="BQ118" s="1029" t="s">
        <v>436</v>
      </c>
      <c r="BR118" s="1030"/>
      <c r="BS118" s="1030"/>
      <c r="BT118" s="1030"/>
      <c r="BU118" s="1030"/>
      <c r="BV118" s="1030" t="s">
        <v>429</v>
      </c>
      <c r="BW118" s="1030"/>
      <c r="BX118" s="1030"/>
      <c r="BY118" s="1030"/>
      <c r="BZ118" s="1030"/>
      <c r="CA118" s="1030" t="s">
        <v>451</v>
      </c>
      <c r="CB118" s="1030"/>
      <c r="CC118" s="1030"/>
      <c r="CD118" s="1030"/>
      <c r="CE118" s="1030"/>
      <c r="CF118" s="946" t="s">
        <v>453</v>
      </c>
      <c r="CG118" s="947"/>
      <c r="CH118" s="947"/>
      <c r="CI118" s="947"/>
      <c r="CJ118" s="947"/>
      <c r="CK118" s="977"/>
      <c r="CL118" s="978"/>
      <c r="CM118" s="948" t="s">
        <v>466</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436</v>
      </c>
      <c r="DH118" s="991"/>
      <c r="DI118" s="991"/>
      <c r="DJ118" s="991"/>
      <c r="DK118" s="992"/>
      <c r="DL118" s="993" t="s">
        <v>436</v>
      </c>
      <c r="DM118" s="991"/>
      <c r="DN118" s="991"/>
      <c r="DO118" s="991"/>
      <c r="DP118" s="992"/>
      <c r="DQ118" s="993" t="s">
        <v>436</v>
      </c>
      <c r="DR118" s="991"/>
      <c r="DS118" s="991"/>
      <c r="DT118" s="991"/>
      <c r="DU118" s="992"/>
      <c r="DV118" s="994" t="s">
        <v>458</v>
      </c>
      <c r="DW118" s="995"/>
      <c r="DX118" s="995"/>
      <c r="DY118" s="995"/>
      <c r="DZ118" s="996"/>
    </row>
    <row r="119" spans="1:130" s="226" customFormat="1" ht="26.25" customHeight="1">
      <c r="A119" s="1090" t="s">
        <v>427</v>
      </c>
      <c r="B119" s="976"/>
      <c r="C119" s="955" t="s">
        <v>428</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446</v>
      </c>
      <c r="AB119" s="924"/>
      <c r="AC119" s="924"/>
      <c r="AD119" s="924"/>
      <c r="AE119" s="925"/>
      <c r="AF119" s="926" t="s">
        <v>461</v>
      </c>
      <c r="AG119" s="924"/>
      <c r="AH119" s="924"/>
      <c r="AI119" s="924"/>
      <c r="AJ119" s="925"/>
      <c r="AK119" s="926" t="s">
        <v>467</v>
      </c>
      <c r="AL119" s="924"/>
      <c r="AM119" s="924"/>
      <c r="AN119" s="924"/>
      <c r="AO119" s="925"/>
      <c r="AP119" s="927" t="s">
        <v>453</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468</v>
      </c>
      <c r="BP119" s="1038"/>
      <c r="BQ119" s="1029">
        <v>8005985</v>
      </c>
      <c r="BR119" s="1030"/>
      <c r="BS119" s="1030"/>
      <c r="BT119" s="1030"/>
      <c r="BU119" s="1030"/>
      <c r="BV119" s="1030">
        <v>7931583</v>
      </c>
      <c r="BW119" s="1030"/>
      <c r="BX119" s="1030"/>
      <c r="BY119" s="1030"/>
      <c r="BZ119" s="1030"/>
      <c r="CA119" s="1030">
        <v>8554851</v>
      </c>
      <c r="CB119" s="1030"/>
      <c r="CC119" s="1030"/>
      <c r="CD119" s="1030"/>
      <c r="CE119" s="1030"/>
      <c r="CF119" s="1031"/>
      <c r="CG119" s="1032"/>
      <c r="CH119" s="1032"/>
      <c r="CI119" s="1032"/>
      <c r="CJ119" s="1033"/>
      <c r="CK119" s="979"/>
      <c r="CL119" s="980"/>
      <c r="CM119" s="1034" t="s">
        <v>469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446</v>
      </c>
      <c r="DH119" s="1016"/>
      <c r="DI119" s="1016"/>
      <c r="DJ119" s="1016"/>
      <c r="DK119" s="1017"/>
      <c r="DL119" s="1015" t="s">
        <v>447</v>
      </c>
      <c r="DM119" s="1016"/>
      <c r="DN119" s="1016"/>
      <c r="DO119" s="1016"/>
      <c r="DP119" s="1017"/>
      <c r="DQ119" s="1015" t="s">
        <v>445</v>
      </c>
      <c r="DR119" s="1016"/>
      <c r="DS119" s="1016"/>
      <c r="DT119" s="1016"/>
      <c r="DU119" s="1017"/>
      <c r="DV119" s="1018" t="s">
        <v>453</v>
      </c>
      <c r="DW119" s="1019"/>
      <c r="DX119" s="1019"/>
      <c r="DY119" s="1019"/>
      <c r="DZ119" s="1020"/>
    </row>
    <row r="120" spans="1:130" s="226" customFormat="1" ht="26.25" customHeight="1">
      <c r="A120" s="1091"/>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451</v>
      </c>
      <c r="AB120" s="991"/>
      <c r="AC120" s="991"/>
      <c r="AD120" s="991"/>
      <c r="AE120" s="992"/>
      <c r="AF120" s="993" t="s">
        <v>456</v>
      </c>
      <c r="AG120" s="991"/>
      <c r="AH120" s="991"/>
      <c r="AI120" s="991"/>
      <c r="AJ120" s="992"/>
      <c r="AK120" s="993" t="s">
        <v>445</v>
      </c>
      <c r="AL120" s="991"/>
      <c r="AM120" s="991"/>
      <c r="AN120" s="991"/>
      <c r="AO120" s="992"/>
      <c r="AP120" s="994" t="s">
        <v>461</v>
      </c>
      <c r="AQ120" s="995"/>
      <c r="AR120" s="995"/>
      <c r="AS120" s="995"/>
      <c r="AT120" s="996"/>
      <c r="AU120" s="1021" t="s">
        <v>470</v>
      </c>
      <c r="AV120" s="1022"/>
      <c r="AW120" s="1022"/>
      <c r="AX120" s="1022"/>
      <c r="AY120" s="1023"/>
      <c r="AZ120" s="972" t="s">
        <v>471</v>
      </c>
      <c r="BA120" s="921"/>
      <c r="BB120" s="921"/>
      <c r="BC120" s="921"/>
      <c r="BD120" s="921"/>
      <c r="BE120" s="921"/>
      <c r="BF120" s="921"/>
      <c r="BG120" s="921"/>
      <c r="BH120" s="921"/>
      <c r="BI120" s="921"/>
      <c r="BJ120" s="921"/>
      <c r="BK120" s="921"/>
      <c r="BL120" s="921"/>
      <c r="BM120" s="921"/>
      <c r="BN120" s="921"/>
      <c r="BO120" s="921"/>
      <c r="BP120" s="922"/>
      <c r="BQ120" s="958">
        <v>3960541</v>
      </c>
      <c r="BR120" s="959"/>
      <c r="BS120" s="959"/>
      <c r="BT120" s="959"/>
      <c r="BU120" s="959"/>
      <c r="BV120" s="959">
        <v>3950251</v>
      </c>
      <c r="BW120" s="959"/>
      <c r="BX120" s="959"/>
      <c r="BY120" s="959"/>
      <c r="BZ120" s="959"/>
      <c r="CA120" s="959">
        <v>3430737</v>
      </c>
      <c r="CB120" s="959"/>
      <c r="CC120" s="959"/>
      <c r="CD120" s="959"/>
      <c r="CE120" s="959"/>
      <c r="CF120" s="973">
        <v>78.599999999999994</v>
      </c>
      <c r="CG120" s="974"/>
      <c r="CH120" s="974"/>
      <c r="CI120" s="974"/>
      <c r="CJ120" s="974"/>
      <c r="CK120" s="1039" t="s">
        <v>472</v>
      </c>
      <c r="CL120" s="1040"/>
      <c r="CM120" s="1040"/>
      <c r="CN120" s="1040"/>
      <c r="CO120" s="1041"/>
      <c r="CP120" s="1047" t="s">
        <v>473</v>
      </c>
      <c r="CQ120" s="1048"/>
      <c r="CR120" s="1048"/>
      <c r="CS120" s="1048"/>
      <c r="CT120" s="1048"/>
      <c r="CU120" s="1048"/>
      <c r="CV120" s="1048"/>
      <c r="CW120" s="1048"/>
      <c r="CX120" s="1048"/>
      <c r="CY120" s="1048"/>
      <c r="CZ120" s="1048"/>
      <c r="DA120" s="1048"/>
      <c r="DB120" s="1048"/>
      <c r="DC120" s="1048"/>
      <c r="DD120" s="1048"/>
      <c r="DE120" s="1048"/>
      <c r="DF120" s="1049"/>
      <c r="DG120" s="958">
        <v>3083068</v>
      </c>
      <c r="DH120" s="959"/>
      <c r="DI120" s="959"/>
      <c r="DJ120" s="959"/>
      <c r="DK120" s="959"/>
      <c r="DL120" s="959">
        <v>2945379</v>
      </c>
      <c r="DM120" s="959"/>
      <c r="DN120" s="959"/>
      <c r="DO120" s="959"/>
      <c r="DP120" s="959"/>
      <c r="DQ120" s="959">
        <v>2717390</v>
      </c>
      <c r="DR120" s="959"/>
      <c r="DS120" s="959"/>
      <c r="DT120" s="959"/>
      <c r="DU120" s="959"/>
      <c r="DV120" s="960">
        <v>62.3</v>
      </c>
      <c r="DW120" s="960"/>
      <c r="DX120" s="960"/>
      <c r="DY120" s="960"/>
      <c r="DZ120" s="961"/>
    </row>
    <row r="121" spans="1:130" s="226" customFormat="1" ht="26.25" customHeight="1">
      <c r="A121" s="1091"/>
      <c r="B121" s="978"/>
      <c r="C121" s="999" t="s">
        <v>474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441</v>
      </c>
      <c r="AB121" s="991"/>
      <c r="AC121" s="991"/>
      <c r="AD121" s="991"/>
      <c r="AE121" s="992"/>
      <c r="AF121" s="993" t="s">
        <v>451</v>
      </c>
      <c r="AG121" s="991"/>
      <c r="AH121" s="991"/>
      <c r="AI121" s="991"/>
      <c r="AJ121" s="992"/>
      <c r="AK121" s="993" t="s">
        <v>453</v>
      </c>
      <c r="AL121" s="991"/>
      <c r="AM121" s="991"/>
      <c r="AN121" s="991"/>
      <c r="AO121" s="992"/>
      <c r="AP121" s="994" t="s">
        <v>458</v>
      </c>
      <c r="AQ121" s="995"/>
      <c r="AR121" s="995"/>
      <c r="AS121" s="995"/>
      <c r="AT121" s="996"/>
      <c r="AU121" s="1024"/>
      <c r="AV121" s="1025"/>
      <c r="AW121" s="1025"/>
      <c r="AX121" s="1025"/>
      <c r="AY121" s="1026"/>
      <c r="AZ121" s="981" t="s">
        <v>475</v>
      </c>
      <c r="BA121" s="982"/>
      <c r="BB121" s="982"/>
      <c r="BC121" s="982"/>
      <c r="BD121" s="982"/>
      <c r="BE121" s="982"/>
      <c r="BF121" s="982"/>
      <c r="BG121" s="982"/>
      <c r="BH121" s="982"/>
      <c r="BI121" s="982"/>
      <c r="BJ121" s="982"/>
      <c r="BK121" s="982"/>
      <c r="BL121" s="982"/>
      <c r="BM121" s="982"/>
      <c r="BN121" s="982"/>
      <c r="BO121" s="982"/>
      <c r="BP121" s="983"/>
      <c r="BQ121" s="951" t="s">
        <v>436</v>
      </c>
      <c r="BR121" s="952"/>
      <c r="BS121" s="952"/>
      <c r="BT121" s="952"/>
      <c r="BU121" s="952"/>
      <c r="BV121" s="952" t="s">
        <v>436</v>
      </c>
      <c r="BW121" s="952"/>
      <c r="BX121" s="952"/>
      <c r="BY121" s="952"/>
      <c r="BZ121" s="952"/>
      <c r="CA121" s="952" t="s">
        <v>436</v>
      </c>
      <c r="CB121" s="952"/>
      <c r="CC121" s="952"/>
      <c r="CD121" s="952"/>
      <c r="CE121" s="952"/>
      <c r="CF121" s="946" t="s">
        <v>429</v>
      </c>
      <c r="CG121" s="947"/>
      <c r="CH121" s="947"/>
      <c r="CI121" s="947"/>
      <c r="CJ121" s="947"/>
      <c r="CK121" s="1042"/>
      <c r="CL121" s="1043"/>
      <c r="CM121" s="1043"/>
      <c r="CN121" s="1043"/>
      <c r="CO121" s="1044"/>
      <c r="CP121" s="1052" t="s">
        <v>476</v>
      </c>
      <c r="CQ121" s="1053"/>
      <c r="CR121" s="1053"/>
      <c r="CS121" s="1053"/>
      <c r="CT121" s="1053"/>
      <c r="CU121" s="1053"/>
      <c r="CV121" s="1053"/>
      <c r="CW121" s="1053"/>
      <c r="CX121" s="1053"/>
      <c r="CY121" s="1053"/>
      <c r="CZ121" s="1053"/>
      <c r="DA121" s="1053"/>
      <c r="DB121" s="1053"/>
      <c r="DC121" s="1053"/>
      <c r="DD121" s="1053"/>
      <c r="DE121" s="1053"/>
      <c r="DF121" s="1054"/>
      <c r="DG121" s="951">
        <v>578</v>
      </c>
      <c r="DH121" s="952"/>
      <c r="DI121" s="952"/>
      <c r="DJ121" s="952"/>
      <c r="DK121" s="952"/>
      <c r="DL121" s="952">
        <v>467</v>
      </c>
      <c r="DM121" s="952"/>
      <c r="DN121" s="952"/>
      <c r="DO121" s="952"/>
      <c r="DP121" s="952"/>
      <c r="DQ121" s="952">
        <v>439</v>
      </c>
      <c r="DR121" s="952"/>
      <c r="DS121" s="952"/>
      <c r="DT121" s="952"/>
      <c r="DU121" s="952"/>
      <c r="DV121" s="953">
        <v>0</v>
      </c>
      <c r="DW121" s="953"/>
      <c r="DX121" s="953"/>
      <c r="DY121" s="953"/>
      <c r="DZ121" s="954"/>
    </row>
    <row r="122" spans="1:130" s="226" customFormat="1" ht="26.25" customHeight="1">
      <c r="A122" s="1091"/>
      <c r="B122" s="978"/>
      <c r="C122" s="948" t="s">
        <v>450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451</v>
      </c>
      <c r="AB122" s="991"/>
      <c r="AC122" s="991"/>
      <c r="AD122" s="991"/>
      <c r="AE122" s="992"/>
      <c r="AF122" s="993" t="s">
        <v>453</v>
      </c>
      <c r="AG122" s="991"/>
      <c r="AH122" s="991"/>
      <c r="AI122" s="991"/>
      <c r="AJ122" s="992"/>
      <c r="AK122" s="993" t="s">
        <v>461</v>
      </c>
      <c r="AL122" s="991"/>
      <c r="AM122" s="991"/>
      <c r="AN122" s="991"/>
      <c r="AO122" s="992"/>
      <c r="AP122" s="994" t="s">
        <v>436</v>
      </c>
      <c r="AQ122" s="995"/>
      <c r="AR122" s="995"/>
      <c r="AS122" s="995"/>
      <c r="AT122" s="996"/>
      <c r="AU122" s="1024"/>
      <c r="AV122" s="1025"/>
      <c r="AW122" s="1025"/>
      <c r="AX122" s="1025"/>
      <c r="AY122" s="1026"/>
      <c r="AZ122" s="1006" t="s">
        <v>477</v>
      </c>
      <c r="BA122" s="997"/>
      <c r="BB122" s="997"/>
      <c r="BC122" s="997"/>
      <c r="BD122" s="997"/>
      <c r="BE122" s="997"/>
      <c r="BF122" s="997"/>
      <c r="BG122" s="997"/>
      <c r="BH122" s="997"/>
      <c r="BI122" s="997"/>
      <c r="BJ122" s="997"/>
      <c r="BK122" s="997"/>
      <c r="BL122" s="997"/>
      <c r="BM122" s="997"/>
      <c r="BN122" s="997"/>
      <c r="BO122" s="997"/>
      <c r="BP122" s="998"/>
      <c r="BQ122" s="1029">
        <v>6307627</v>
      </c>
      <c r="BR122" s="1030"/>
      <c r="BS122" s="1030"/>
      <c r="BT122" s="1030"/>
      <c r="BU122" s="1030"/>
      <c r="BV122" s="1030">
        <v>6005004</v>
      </c>
      <c r="BW122" s="1030"/>
      <c r="BX122" s="1030"/>
      <c r="BY122" s="1030"/>
      <c r="BZ122" s="1030"/>
      <c r="CA122" s="1030">
        <v>5797824</v>
      </c>
      <c r="CB122" s="1030"/>
      <c r="CC122" s="1030"/>
      <c r="CD122" s="1030"/>
      <c r="CE122" s="1030"/>
      <c r="CF122" s="1050">
        <v>132.80000000000001</v>
      </c>
      <c r="CG122" s="1051"/>
      <c r="CH122" s="1051"/>
      <c r="CI122" s="1051"/>
      <c r="CJ122" s="1051"/>
      <c r="CK122" s="1042"/>
      <c r="CL122" s="1043"/>
      <c r="CM122" s="1043"/>
      <c r="CN122" s="1043"/>
      <c r="CO122" s="1044"/>
      <c r="CP122" s="1052" t="s">
        <v>478</v>
      </c>
      <c r="CQ122" s="1053"/>
      <c r="CR122" s="1053"/>
      <c r="CS122" s="1053"/>
      <c r="CT122" s="1053"/>
      <c r="CU122" s="1053"/>
      <c r="CV122" s="1053"/>
      <c r="CW122" s="1053"/>
      <c r="CX122" s="1053"/>
      <c r="CY122" s="1053"/>
      <c r="CZ122" s="1053"/>
      <c r="DA122" s="1053"/>
      <c r="DB122" s="1053"/>
      <c r="DC122" s="1053"/>
      <c r="DD122" s="1053"/>
      <c r="DE122" s="1053"/>
      <c r="DF122" s="1054"/>
      <c r="DG122" s="951" t="s">
        <v>436</v>
      </c>
      <c r="DH122" s="952"/>
      <c r="DI122" s="952"/>
      <c r="DJ122" s="952"/>
      <c r="DK122" s="952"/>
      <c r="DL122" s="952" t="s">
        <v>436</v>
      </c>
      <c r="DM122" s="952"/>
      <c r="DN122" s="952"/>
      <c r="DO122" s="952"/>
      <c r="DP122" s="952"/>
      <c r="DQ122" s="952" t="s">
        <v>451</v>
      </c>
      <c r="DR122" s="952"/>
      <c r="DS122" s="952"/>
      <c r="DT122" s="952"/>
      <c r="DU122" s="952"/>
      <c r="DV122" s="953" t="s">
        <v>429</v>
      </c>
      <c r="DW122" s="953"/>
      <c r="DX122" s="953"/>
      <c r="DY122" s="953"/>
      <c r="DZ122" s="954"/>
    </row>
    <row r="123" spans="1:130" s="226" customFormat="1" ht="26.25" customHeight="1">
      <c r="A123" s="1091"/>
      <c r="B123" s="978"/>
      <c r="C123" s="948" t="s">
        <v>460</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445</v>
      </c>
      <c r="AB123" s="991"/>
      <c r="AC123" s="991"/>
      <c r="AD123" s="991"/>
      <c r="AE123" s="992"/>
      <c r="AF123" s="993" t="s">
        <v>441</v>
      </c>
      <c r="AG123" s="991"/>
      <c r="AH123" s="991"/>
      <c r="AI123" s="991"/>
      <c r="AJ123" s="992"/>
      <c r="AK123" s="993" t="s">
        <v>441</v>
      </c>
      <c r="AL123" s="991"/>
      <c r="AM123" s="991"/>
      <c r="AN123" s="991"/>
      <c r="AO123" s="992"/>
      <c r="AP123" s="994" t="s">
        <v>436</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479</v>
      </c>
      <c r="BP123" s="1038"/>
      <c r="BQ123" s="1097">
        <v>10268168</v>
      </c>
      <c r="BR123" s="1098"/>
      <c r="BS123" s="1098"/>
      <c r="BT123" s="1098"/>
      <c r="BU123" s="1098"/>
      <c r="BV123" s="1098">
        <v>9955255</v>
      </c>
      <c r="BW123" s="1098"/>
      <c r="BX123" s="1098"/>
      <c r="BY123" s="1098"/>
      <c r="BZ123" s="1098"/>
      <c r="CA123" s="1098">
        <v>9228561</v>
      </c>
      <c r="CB123" s="1098"/>
      <c r="CC123" s="1098"/>
      <c r="CD123" s="1098"/>
      <c r="CE123" s="1098"/>
      <c r="CF123" s="1031"/>
      <c r="CG123" s="1032"/>
      <c r="CH123" s="1032"/>
      <c r="CI123" s="1032"/>
      <c r="CJ123" s="1033"/>
      <c r="CK123" s="1042"/>
      <c r="CL123" s="1043"/>
      <c r="CM123" s="1043"/>
      <c r="CN123" s="1043"/>
      <c r="CO123" s="1044"/>
      <c r="CP123" s="1052" t="s">
        <v>480</v>
      </c>
      <c r="CQ123" s="1053"/>
      <c r="CR123" s="1053"/>
      <c r="CS123" s="1053"/>
      <c r="CT123" s="1053"/>
      <c r="CU123" s="1053"/>
      <c r="CV123" s="1053"/>
      <c r="CW123" s="1053"/>
      <c r="CX123" s="1053"/>
      <c r="CY123" s="1053"/>
      <c r="CZ123" s="1053"/>
      <c r="DA123" s="1053"/>
      <c r="DB123" s="1053"/>
      <c r="DC123" s="1053"/>
      <c r="DD123" s="1053"/>
      <c r="DE123" s="1053"/>
      <c r="DF123" s="1054"/>
      <c r="DG123" s="990" t="s">
        <v>451</v>
      </c>
      <c r="DH123" s="991"/>
      <c r="DI123" s="991"/>
      <c r="DJ123" s="991"/>
      <c r="DK123" s="992"/>
      <c r="DL123" s="993" t="s">
        <v>429</v>
      </c>
      <c r="DM123" s="991"/>
      <c r="DN123" s="991"/>
      <c r="DO123" s="991"/>
      <c r="DP123" s="992"/>
      <c r="DQ123" s="993" t="s">
        <v>445</v>
      </c>
      <c r="DR123" s="991"/>
      <c r="DS123" s="991"/>
      <c r="DT123" s="991"/>
      <c r="DU123" s="992"/>
      <c r="DV123" s="994" t="s">
        <v>453</v>
      </c>
      <c r="DW123" s="995"/>
      <c r="DX123" s="995"/>
      <c r="DY123" s="995"/>
      <c r="DZ123" s="996"/>
    </row>
    <row r="124" spans="1:130" s="226" customFormat="1" ht="26.25" customHeight="1" thickBot="1">
      <c r="A124" s="1091"/>
      <c r="B124" s="978"/>
      <c r="C124" s="948" t="s">
        <v>464</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447</v>
      </c>
      <c r="AB124" s="991"/>
      <c r="AC124" s="991"/>
      <c r="AD124" s="991"/>
      <c r="AE124" s="992"/>
      <c r="AF124" s="993" t="s">
        <v>451</v>
      </c>
      <c r="AG124" s="991"/>
      <c r="AH124" s="991"/>
      <c r="AI124" s="991"/>
      <c r="AJ124" s="992"/>
      <c r="AK124" s="993" t="s">
        <v>451</v>
      </c>
      <c r="AL124" s="991"/>
      <c r="AM124" s="991"/>
      <c r="AN124" s="991"/>
      <c r="AO124" s="992"/>
      <c r="AP124" s="994" t="s">
        <v>429</v>
      </c>
      <c r="AQ124" s="995"/>
      <c r="AR124" s="995"/>
      <c r="AS124" s="995"/>
      <c r="AT124" s="996"/>
      <c r="AU124" s="1093" t="s">
        <v>481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461</v>
      </c>
      <c r="BR124" s="1060"/>
      <c r="BS124" s="1060"/>
      <c r="BT124" s="1060"/>
      <c r="BU124" s="1060"/>
      <c r="BV124" s="1060" t="s">
        <v>446</v>
      </c>
      <c r="BW124" s="1060"/>
      <c r="BX124" s="1060"/>
      <c r="BY124" s="1060"/>
      <c r="BZ124" s="1060"/>
      <c r="CA124" s="1060" t="s">
        <v>453</v>
      </c>
      <c r="CB124" s="1060"/>
      <c r="CC124" s="1060"/>
      <c r="CD124" s="1060"/>
      <c r="CE124" s="1060"/>
      <c r="CF124" s="1061"/>
      <c r="CG124" s="1062"/>
      <c r="CH124" s="1062"/>
      <c r="CI124" s="1062"/>
      <c r="CJ124" s="1063"/>
      <c r="CK124" s="1045"/>
      <c r="CL124" s="1045"/>
      <c r="CM124" s="1045"/>
      <c r="CN124" s="1045"/>
      <c r="CO124" s="1046"/>
      <c r="CP124" s="1052" t="s">
        <v>482</v>
      </c>
      <c r="CQ124" s="1053"/>
      <c r="CR124" s="1053"/>
      <c r="CS124" s="1053"/>
      <c r="CT124" s="1053"/>
      <c r="CU124" s="1053"/>
      <c r="CV124" s="1053"/>
      <c r="CW124" s="1053"/>
      <c r="CX124" s="1053"/>
      <c r="CY124" s="1053"/>
      <c r="CZ124" s="1053"/>
      <c r="DA124" s="1053"/>
      <c r="DB124" s="1053"/>
      <c r="DC124" s="1053"/>
      <c r="DD124" s="1053"/>
      <c r="DE124" s="1053"/>
      <c r="DF124" s="1054"/>
      <c r="DG124" s="1037" t="s">
        <v>429</v>
      </c>
      <c r="DH124" s="1016"/>
      <c r="DI124" s="1016"/>
      <c r="DJ124" s="1016"/>
      <c r="DK124" s="1017"/>
      <c r="DL124" s="1015" t="s">
        <v>429</v>
      </c>
      <c r="DM124" s="1016"/>
      <c r="DN124" s="1016"/>
      <c r="DO124" s="1016"/>
      <c r="DP124" s="1017"/>
      <c r="DQ124" s="1015" t="s">
        <v>451</v>
      </c>
      <c r="DR124" s="1016"/>
      <c r="DS124" s="1016"/>
      <c r="DT124" s="1016"/>
      <c r="DU124" s="1017"/>
      <c r="DV124" s="1018" t="s">
        <v>451</v>
      </c>
      <c r="DW124" s="1019"/>
      <c r="DX124" s="1019"/>
      <c r="DY124" s="1019"/>
      <c r="DZ124" s="1020"/>
    </row>
    <row r="125" spans="1:130" s="226" customFormat="1" ht="26.25" customHeight="1">
      <c r="A125" s="1091"/>
      <c r="B125" s="978"/>
      <c r="C125" s="948" t="s">
        <v>466</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429</v>
      </c>
      <c r="AB125" s="991"/>
      <c r="AC125" s="991"/>
      <c r="AD125" s="991"/>
      <c r="AE125" s="992"/>
      <c r="AF125" s="993" t="s">
        <v>451</v>
      </c>
      <c r="AG125" s="991"/>
      <c r="AH125" s="991"/>
      <c r="AI125" s="991"/>
      <c r="AJ125" s="992"/>
      <c r="AK125" s="993" t="s">
        <v>451</v>
      </c>
      <c r="AL125" s="991"/>
      <c r="AM125" s="991"/>
      <c r="AN125" s="991"/>
      <c r="AO125" s="992"/>
      <c r="AP125" s="994" t="s">
        <v>441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483</v>
      </c>
      <c r="CL125" s="1040"/>
      <c r="CM125" s="1040"/>
      <c r="CN125" s="1040"/>
      <c r="CO125" s="1041"/>
      <c r="CP125" s="972" t="s">
        <v>484</v>
      </c>
      <c r="CQ125" s="921"/>
      <c r="CR125" s="921"/>
      <c r="CS125" s="921"/>
      <c r="CT125" s="921"/>
      <c r="CU125" s="921"/>
      <c r="CV125" s="921"/>
      <c r="CW125" s="921"/>
      <c r="CX125" s="921"/>
      <c r="CY125" s="921"/>
      <c r="CZ125" s="921"/>
      <c r="DA125" s="921"/>
      <c r="DB125" s="921"/>
      <c r="DC125" s="921"/>
      <c r="DD125" s="921"/>
      <c r="DE125" s="921"/>
      <c r="DF125" s="922"/>
      <c r="DG125" s="958" t="s">
        <v>436</v>
      </c>
      <c r="DH125" s="959"/>
      <c r="DI125" s="959"/>
      <c r="DJ125" s="959"/>
      <c r="DK125" s="959"/>
      <c r="DL125" s="959" t="s">
        <v>429</v>
      </c>
      <c r="DM125" s="959"/>
      <c r="DN125" s="959"/>
      <c r="DO125" s="959"/>
      <c r="DP125" s="959"/>
      <c r="DQ125" s="959" t="s">
        <v>429</v>
      </c>
      <c r="DR125" s="959"/>
      <c r="DS125" s="959"/>
      <c r="DT125" s="959"/>
      <c r="DU125" s="959"/>
      <c r="DV125" s="960" t="s">
        <v>485</v>
      </c>
      <c r="DW125" s="960"/>
      <c r="DX125" s="960"/>
      <c r="DY125" s="960"/>
      <c r="DZ125" s="961"/>
    </row>
    <row r="126" spans="1:130" s="226" customFormat="1" ht="26.25" customHeight="1" thickBot="1">
      <c r="A126" s="1091"/>
      <c r="B126" s="978"/>
      <c r="C126" s="948" t="s">
        <v>469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429</v>
      </c>
      <c r="AB126" s="991"/>
      <c r="AC126" s="991"/>
      <c r="AD126" s="991"/>
      <c r="AE126" s="992"/>
      <c r="AF126" s="993" t="s">
        <v>429</v>
      </c>
      <c r="AG126" s="991"/>
      <c r="AH126" s="991"/>
      <c r="AI126" s="991"/>
      <c r="AJ126" s="992"/>
      <c r="AK126" s="993" t="s">
        <v>451</v>
      </c>
      <c r="AL126" s="991"/>
      <c r="AM126" s="991"/>
      <c r="AN126" s="991"/>
      <c r="AO126" s="992"/>
      <c r="AP126" s="994" t="s">
        <v>451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t="s">
        <v>429</v>
      </c>
      <c r="DH126" s="952"/>
      <c r="DI126" s="952"/>
      <c r="DJ126" s="952"/>
      <c r="DK126" s="952"/>
      <c r="DL126" s="952" t="s">
        <v>451</v>
      </c>
      <c r="DM126" s="952"/>
      <c r="DN126" s="952"/>
      <c r="DO126" s="952"/>
      <c r="DP126" s="952"/>
      <c r="DQ126" s="952" t="s">
        <v>429</v>
      </c>
      <c r="DR126" s="952"/>
      <c r="DS126" s="952"/>
      <c r="DT126" s="952"/>
      <c r="DU126" s="952"/>
      <c r="DV126" s="953" t="s">
        <v>429</v>
      </c>
      <c r="DW126" s="953"/>
      <c r="DX126" s="953"/>
      <c r="DY126" s="953"/>
      <c r="DZ126" s="954"/>
    </row>
    <row r="127" spans="1:130" s="226" customFormat="1" ht="26.25" customHeight="1">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467</v>
      </c>
      <c r="AB127" s="991"/>
      <c r="AC127" s="991"/>
      <c r="AD127" s="991"/>
      <c r="AE127" s="992"/>
      <c r="AF127" s="993" t="s">
        <v>441</v>
      </c>
      <c r="AG127" s="991"/>
      <c r="AH127" s="991"/>
      <c r="AI127" s="991"/>
      <c r="AJ127" s="992"/>
      <c r="AK127" s="993" t="s">
        <v>429</v>
      </c>
      <c r="AL127" s="991"/>
      <c r="AM127" s="991"/>
      <c r="AN127" s="991"/>
      <c r="AO127" s="992"/>
      <c r="AP127" s="994" t="s">
        <v>445</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451</v>
      </c>
      <c r="DH127" s="952"/>
      <c r="DI127" s="952"/>
      <c r="DJ127" s="952"/>
      <c r="DK127" s="952"/>
      <c r="DL127" s="952" t="s">
        <v>429</v>
      </c>
      <c r="DM127" s="952"/>
      <c r="DN127" s="952"/>
      <c r="DO127" s="952"/>
      <c r="DP127" s="952"/>
      <c r="DQ127" s="952" t="s">
        <v>451</v>
      </c>
      <c r="DR127" s="952"/>
      <c r="DS127" s="952"/>
      <c r="DT127" s="952"/>
      <c r="DU127" s="952"/>
      <c r="DV127" s="953" t="s">
        <v>436</v>
      </c>
      <c r="DW127" s="953"/>
      <c r="DX127" s="953"/>
      <c r="DY127" s="953"/>
      <c r="DZ127" s="954"/>
    </row>
    <row r="128" spans="1:130" s="226" customFormat="1" ht="26.25" customHeight="1" thickBot="1">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t="s">
        <v>429</v>
      </c>
      <c r="AB128" s="1080"/>
      <c r="AC128" s="1080"/>
      <c r="AD128" s="1080"/>
      <c r="AE128" s="1081"/>
      <c r="AF128" s="1082" t="s">
        <v>451</v>
      </c>
      <c r="AG128" s="1080"/>
      <c r="AH128" s="1080"/>
      <c r="AI128" s="1080"/>
      <c r="AJ128" s="1081"/>
      <c r="AK128" s="1082" t="s">
        <v>451</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461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t="s">
        <v>485</v>
      </c>
      <c r="DH128" s="1072"/>
      <c r="DI128" s="1072"/>
      <c r="DJ128" s="1072"/>
      <c r="DK128" s="1072"/>
      <c r="DL128" s="1072" t="s">
        <v>485</v>
      </c>
      <c r="DM128" s="1072"/>
      <c r="DN128" s="1072"/>
      <c r="DO128" s="1072"/>
      <c r="DP128" s="1072"/>
      <c r="DQ128" s="1072" t="s">
        <v>429</v>
      </c>
      <c r="DR128" s="1072"/>
      <c r="DS128" s="1072"/>
      <c r="DT128" s="1072"/>
      <c r="DU128" s="1072"/>
      <c r="DV128" s="1073" t="s">
        <v>436</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497</v>
      </c>
      <c r="X129" s="1106"/>
      <c r="Y129" s="1106"/>
      <c r="Z129" s="1107"/>
      <c r="AA129" s="990">
        <v>4905691</v>
      </c>
      <c r="AB129" s="991"/>
      <c r="AC129" s="991"/>
      <c r="AD129" s="991"/>
      <c r="AE129" s="992"/>
      <c r="AF129" s="993">
        <v>4896401</v>
      </c>
      <c r="AG129" s="991"/>
      <c r="AH129" s="991"/>
      <c r="AI129" s="991"/>
      <c r="AJ129" s="992"/>
      <c r="AK129" s="993">
        <v>4928929</v>
      </c>
      <c r="AL129" s="991"/>
      <c r="AM129" s="991"/>
      <c r="AN129" s="991"/>
      <c r="AO129" s="992"/>
      <c r="AP129" s="1108"/>
      <c r="AQ129" s="1109"/>
      <c r="AR129" s="1109"/>
      <c r="AS129" s="1109"/>
      <c r="AT129" s="1110"/>
      <c r="AU129" s="264"/>
      <c r="AV129" s="264"/>
      <c r="AW129" s="264"/>
      <c r="AX129" s="1099" t="s">
        <v>498</v>
      </c>
      <c r="AY129" s="982"/>
      <c r="AZ129" s="982"/>
      <c r="BA129" s="982"/>
      <c r="BB129" s="982"/>
      <c r="BC129" s="982"/>
      <c r="BD129" s="982"/>
      <c r="BE129" s="983"/>
      <c r="BF129" s="1100" t="s">
        <v>429</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500</v>
      </c>
      <c r="X130" s="1106"/>
      <c r="Y130" s="1106"/>
      <c r="Z130" s="1107"/>
      <c r="AA130" s="990">
        <v>547019</v>
      </c>
      <c r="AB130" s="991"/>
      <c r="AC130" s="991"/>
      <c r="AD130" s="991"/>
      <c r="AE130" s="992"/>
      <c r="AF130" s="993">
        <v>546454</v>
      </c>
      <c r="AG130" s="991"/>
      <c r="AH130" s="991"/>
      <c r="AI130" s="991"/>
      <c r="AJ130" s="992"/>
      <c r="AK130" s="993">
        <v>564626</v>
      </c>
      <c r="AL130" s="991"/>
      <c r="AM130" s="991"/>
      <c r="AN130" s="991"/>
      <c r="AO130" s="992"/>
      <c r="AP130" s="1108"/>
      <c r="AQ130" s="1109"/>
      <c r="AR130" s="1109"/>
      <c r="AS130" s="1109"/>
      <c r="AT130" s="1110"/>
      <c r="AU130" s="264"/>
      <c r="AV130" s="264"/>
      <c r="AW130" s="264"/>
      <c r="AX130" s="1099" t="s">
        <v>501</v>
      </c>
      <c r="AY130" s="982"/>
      <c r="AZ130" s="982"/>
      <c r="BA130" s="982"/>
      <c r="BB130" s="982"/>
      <c r="BC130" s="982"/>
      <c r="BD130" s="982"/>
      <c r="BE130" s="983"/>
      <c r="BF130" s="1136">
        <v>3.7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502</v>
      </c>
      <c r="X131" s="1144"/>
      <c r="Y131" s="1144"/>
      <c r="Z131" s="1145"/>
      <c r="AA131" s="1037">
        <v>4358672</v>
      </c>
      <c r="AB131" s="1016"/>
      <c r="AC131" s="1016"/>
      <c r="AD131" s="1016"/>
      <c r="AE131" s="1017"/>
      <c r="AF131" s="1015">
        <v>4349947</v>
      </c>
      <c r="AG131" s="1016"/>
      <c r="AH131" s="1016"/>
      <c r="AI131" s="1016"/>
      <c r="AJ131" s="1017"/>
      <c r="AK131" s="1015">
        <v>4364303</v>
      </c>
      <c r="AL131" s="1016"/>
      <c r="AM131" s="1016"/>
      <c r="AN131" s="1016"/>
      <c r="AO131" s="1017"/>
      <c r="AP131" s="1146"/>
      <c r="AQ131" s="1147"/>
      <c r="AR131" s="1147"/>
      <c r="AS131" s="1147"/>
      <c r="AT131" s="1148"/>
      <c r="AU131" s="264"/>
      <c r="AV131" s="264"/>
      <c r="AW131" s="264"/>
      <c r="AX131" s="1118" t="s">
        <v>503</v>
      </c>
      <c r="AY131" s="1069"/>
      <c r="AZ131" s="1069"/>
      <c r="BA131" s="1069"/>
      <c r="BB131" s="1069"/>
      <c r="BC131" s="1069"/>
      <c r="BD131" s="1069"/>
      <c r="BE131" s="1070"/>
      <c r="BF131" s="1119" t="s">
        <v>504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3.3144499060000001</v>
      </c>
      <c r="AB132" s="1132"/>
      <c r="AC132" s="1132"/>
      <c r="AD132" s="1132"/>
      <c r="AE132" s="1133"/>
      <c r="AF132" s="1134">
        <v>4.007520092</v>
      </c>
      <c r="AG132" s="1132"/>
      <c r="AH132" s="1132"/>
      <c r="AI132" s="1132"/>
      <c r="AJ132" s="1133"/>
      <c r="AK132" s="1134">
        <v>4.0683472250000001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4</v>
      </c>
      <c r="AB133" s="1115"/>
      <c r="AC133" s="1115"/>
      <c r="AD133" s="1115"/>
      <c r="AE133" s="1116"/>
      <c r="AF133" s="1114">
        <v>3.7</v>
      </c>
      <c r="AG133" s="1115"/>
      <c r="AH133" s="1115"/>
      <c r="AI133" s="1115"/>
      <c r="AJ133" s="1116"/>
      <c r="AK133" s="1114">
        <v>3.7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9X5WX+DhYVhmsh9CwuBJHy+GoVq6kJLe0vvx9Yhf/OIHUHo8PuNiLXG8vrSUWM4pHy8uZct9OgM8tHIrW0dDQ==" saltValue="X0k5miXhb2UNBc+4LKvR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hrTi7UnSqNPDRuK5r3zRKo1Sg2SPsURrVK1YMym/nkQ0QMMlY7+8Ok8zW0fhXK+NJGo62AwebsdJAWTEbQMMw==" saltValue="9lZdgTN2WL5TmzKvC1KP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87/OkEIGF8qUMn+0wR4KXWdZDj7yiGKsQs03KVTCpluurhkHnrjQrZ0p75/p2s3UgCGoTJdbJUu1pA7PYu45A==" saltValue="nY4CU0LZUPe4Cx7D4HIL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1071123</v>
      </c>
      <c r="AP9" s="292">
        <v>41964</v>
      </c>
      <c r="AQ9" s="293">
        <v>55995</v>
      </c>
      <c r="AR9" s="294">
        <v>-25.1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117888</v>
      </c>
      <c r="AP10" s="295">
        <v>4619</v>
      </c>
      <c r="AQ10" s="296">
        <v>5813</v>
      </c>
      <c r="AR10" s="297">
        <v>-20.5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285069</v>
      </c>
      <c r="AP11" s="295">
        <v>11168</v>
      </c>
      <c r="AQ11" s="296">
        <v>8381</v>
      </c>
      <c r="AR11" s="297">
        <v>33.299999999999997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t="s">
        <v>520</v>
      </c>
      <c r="AP12" s="295" t="s">
        <v>520</v>
      </c>
      <c r="AQ12" s="296">
        <v>170</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521</v>
      </c>
      <c r="AL13" s="1155"/>
      <c r="AM13" s="1155"/>
      <c r="AN13" s="1156"/>
      <c r="AO13" s="295" t="s">
        <v>520</v>
      </c>
      <c r="AP13" s="295" t="s">
        <v>520</v>
      </c>
      <c r="AQ13" s="296">
        <v>1</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45848</v>
      </c>
      <c r="AP14" s="295">
        <v>1796</v>
      </c>
      <c r="AQ14" s="296">
        <v>2724</v>
      </c>
      <c r="AR14" s="297">
        <v>-34.1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38254</v>
      </c>
      <c r="AP15" s="295">
        <v>1499</v>
      </c>
      <c r="AQ15" s="296">
        <v>1180</v>
      </c>
      <c r="AR15" s="297">
        <v>27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-77722</v>
      </c>
      <c r="AP16" s="295">
        <v>-3045</v>
      </c>
      <c r="AQ16" s="296">
        <v>-5022</v>
      </c>
      <c r="AR16" s="297">
        <v>-39.4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1480460</v>
      </c>
      <c r="AP17" s="295">
        <v>58000</v>
      </c>
      <c r="AQ17" s="296">
        <v>69242</v>
      </c>
      <c r="AR17" s="297">
        <v>-16.2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4.8600000000000003</v>
      </c>
      <c r="AP21" s="308">
        <v>6.42</v>
      </c>
      <c r="AQ21" s="309">
        <v>-1.56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95.6</v>
      </c>
      <c r="AP22" s="313">
        <v>97.3</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435400</v>
      </c>
      <c r="AP32" s="322">
        <v>17058</v>
      </c>
      <c r="AQ32" s="323">
        <v>31321</v>
      </c>
      <c r="AR32" s="324">
        <v>-45.5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t="s">
        <v>520</v>
      </c>
      <c r="AP34" s="322" t="s">
        <v>520</v>
      </c>
      <c r="AQ34" s="323" t="s">
        <v>520</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284281</v>
      </c>
      <c r="AP35" s="322">
        <v>11137</v>
      </c>
      <c r="AQ35" s="323">
        <v>9685</v>
      </c>
      <c r="AR35" s="324">
        <v>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22500</v>
      </c>
      <c r="AP36" s="322">
        <v>881</v>
      </c>
      <c r="AQ36" s="323">
        <v>2454</v>
      </c>
      <c r="AR36" s="324">
        <v>-64.099999999999994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t="s">
        <v>520</v>
      </c>
      <c r="AP37" s="322" t="s">
        <v>520</v>
      </c>
      <c r="AQ37" s="323">
        <v>1182</v>
      </c>
      <c r="AR37" s="324" t="s">
        <v>520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t="s">
        <v>520</v>
      </c>
      <c r="AP38" s="325" t="s">
        <v>520</v>
      </c>
      <c r="AQ38" s="326">
        <v>1</v>
      </c>
      <c r="AR38" s="314" t="s">
        <v>520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t="s">
        <v>520</v>
      </c>
      <c r="AP39" s="322" t="s">
        <v>520</v>
      </c>
      <c r="AQ39" s="323">
        <v>-3213</v>
      </c>
      <c r="AR39" s="324" t="s">
        <v>520</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-564626</v>
      </c>
      <c r="AP40" s="322">
        <v>-22121</v>
      </c>
      <c r="AQ40" s="323">
        <v>-28480</v>
      </c>
      <c r="AR40" s="324">
        <v>-22.3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177555</v>
      </c>
      <c r="AP41" s="322">
        <v>6956</v>
      </c>
      <c r="AQ41" s="323">
        <v>12950</v>
      </c>
      <c r="AR41" s="324">
        <v>-46.3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999546</v>
      </c>
      <c r="AN51" s="344">
        <v>40833</v>
      </c>
      <c r="AO51" s="345">
        <v>-0.3</v>
      </c>
      <c r="AP51" s="346">
        <v>53270</v>
      </c>
      <c r="AQ51" s="347">
        <v>13.8</v>
      </c>
      <c r="AR51" s="348">
        <v>-14.1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257396</v>
      </c>
      <c r="AN52" s="352">
        <v>10515</v>
      </c>
      <c r="AO52" s="353">
        <v>-57.2</v>
      </c>
      <c r="AP52" s="354">
        <v>24316</v>
      </c>
      <c r="AQ52" s="355">
        <v>0.8</v>
      </c>
      <c r="AR52" s="356">
        <v>-58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1056424</v>
      </c>
      <c r="AN53" s="344">
        <v>42760</v>
      </c>
      <c r="AO53" s="345">
        <v>4.7</v>
      </c>
      <c r="AP53" s="346">
        <v>53292</v>
      </c>
      <c r="AQ53" s="347">
        <v>0</v>
      </c>
      <c r="AR53" s="348">
        <v>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217908</v>
      </c>
      <c r="AN54" s="352">
        <v>8820</v>
      </c>
      <c r="AO54" s="353">
        <v>-16.100000000000001</v>
      </c>
      <c r="AP54" s="354">
        <v>28900</v>
      </c>
      <c r="AQ54" s="355">
        <v>18.899999999999999</v>
      </c>
      <c r="AR54" s="356">
        <v>-35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2462327</v>
      </c>
      <c r="AN55" s="344">
        <v>98877</v>
      </c>
      <c r="AO55" s="345">
        <v>131.19999999999999</v>
      </c>
      <c r="AP55" s="346">
        <v>49919</v>
      </c>
      <c r="AQ55" s="347">
        <v>-6.3</v>
      </c>
      <c r="AR55" s="348">
        <v>137.5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657831</v>
      </c>
      <c r="AN56" s="352">
        <v>26416</v>
      </c>
      <c r="AO56" s="353">
        <v>199.5</v>
      </c>
      <c r="AP56" s="354">
        <v>26398</v>
      </c>
      <c r="AQ56" s="355">
        <v>-8.6999999999999993</v>
      </c>
      <c r="AR56" s="356">
        <v>208.2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734251</v>
      </c>
      <c r="AN57" s="344">
        <v>29056</v>
      </c>
      <c r="AO57" s="345">
        <v>-70.599999999999994</v>
      </c>
      <c r="AP57" s="346">
        <v>47738</v>
      </c>
      <c r="AQ57" s="347">
        <v>-4.4000000000000004</v>
      </c>
      <c r="AR57" s="348">
        <v>-66.2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409873</v>
      </c>
      <c r="AN58" s="352">
        <v>16220</v>
      </c>
      <c r="AO58" s="353">
        <v>-38.6</v>
      </c>
      <c r="AP58" s="354">
        <v>24937</v>
      </c>
      <c r="AQ58" s="355">
        <v>-5.5</v>
      </c>
      <c r="AR58" s="356">
        <v>-33.1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2028373</v>
      </c>
      <c r="AN59" s="344">
        <v>79466</v>
      </c>
      <c r="AO59" s="345">
        <v>173.5</v>
      </c>
      <c r="AP59" s="346">
        <v>52191</v>
      </c>
      <c r="AQ59" s="347">
        <v>9.3000000000000007</v>
      </c>
      <c r="AR59" s="348">
        <v>164.2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1331092</v>
      </c>
      <c r="AN60" s="352">
        <v>52149</v>
      </c>
      <c r="AO60" s="353">
        <v>221.5</v>
      </c>
      <c r="AP60" s="354">
        <v>24843</v>
      </c>
      <c r="AQ60" s="355">
        <v>-0.4</v>
      </c>
      <c r="AR60" s="356">
        <v>221.9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1456184</v>
      </c>
      <c r="AN61" s="359">
        <v>58198</v>
      </c>
      <c r="AO61" s="360">
        <v>47.7</v>
      </c>
      <c r="AP61" s="361">
        <v>51282</v>
      </c>
      <c r="AQ61" s="362">
        <v>2.5</v>
      </c>
      <c r="AR61" s="348">
        <v>45.2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574820</v>
      </c>
      <c r="AN62" s="352">
        <v>22824</v>
      </c>
      <c r="AO62" s="353">
        <v>61.8</v>
      </c>
      <c r="AP62" s="354">
        <v>25879</v>
      </c>
      <c r="AQ62" s="355">
        <v>1</v>
      </c>
      <c r="AR62" s="356">
        <v>60.8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LjK/Yrp/oRG5kt37+/x+O2ayz+kgwUUvjCIHW2nkF2R0CTUffRIoZQq7Clo3ucF/n1gjsHBCVVWgofQZa8iA==" saltValue="R8vJGhgvNhY5aJP03kMO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iWbM25GEiEQZ+jvEs7whFtHdB0ytfxbJ0nXHpc810vicmUO8LZjfjjCTAgWd/dErJrCOxkugJpmDJOeYSqziA==" saltValue="n8V/NBczW8m4r2l67qHG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gc4/7LkBdtZMPg0nNgQeDF09c4LLZ0HsDZg42mKXhNlYCaxXAHiScH5cgvLUa0l9o+Fza1vepGvlk3+8ahtNQ==" saltValue="GpxUzMl4IlwChHCGkEd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4" t="s">
        <v>3</v>
      </c>
      <c r="D47" s="1174"/>
      <c r="E47" s="1175"/>
      <c r="F47" s="11">
        <v>31.13</v>
      </c>
      <c r="G47" s="12">
        <v>31.31</v>
      </c>
      <c r="H47" s="12">
        <v>30.8</v>
      </c>
      <c r="I47" s="12">
        <v>30.93</v>
      </c>
      <c r="J47" s="13">
        <v>24.28</v>
      </c>
    </row>
    <row r="48" spans="2:10" ht="57.75" customHeight="1">
      <c r="B48" s="14"/>
      <c r="C48" s="1176" t="s">
        <v>4</v>
      </c>
      <c r="D48" s="1176"/>
      <c r="E48" s="1177"/>
      <c r="F48" s="15">
        <v>9.15</v>
      </c>
      <c r="G48" s="16">
        <v>8.2200000000000006</v>
      </c>
      <c r="H48" s="16">
        <v>12.33</v>
      </c>
      <c r="I48" s="16">
        <v>7.07</v>
      </c>
      <c r="J48" s="17">
        <v>9.18</v>
      </c>
    </row>
    <row r="49" spans="2:10" ht="57.75" customHeight="1" thickBot="1">
      <c r="B49" s="18"/>
      <c r="C49" s="1178" t="s">
        <v>5</v>
      </c>
      <c r="D49" s="1178"/>
      <c r="E49" s="1179"/>
      <c r="F49" s="19" t="s">
        <v>568</v>
      </c>
      <c r="G49" s="20" t="s">
        <v>569</v>
      </c>
      <c r="H49" s="20">
        <v>4.37</v>
      </c>
      <c r="I49" s="20" t="s">
        <v>570</v>
      </c>
      <c r="J49" s="21" t="s">
        <v>571</v>
      </c>
    </row>
    <row r="50" spans="2:10" ht="13.5" customHeight="1"/>
    <row r="51" spans="2:10" ht="13.5" hidden="1" customHeight="1"/>
    <row r="52" spans="2:10" ht="13.5" hidden="1" customHeight="1"/>
    <row r="53" spans="2:10" ht="13.5" hidden="1" customHeight="1"/>
  </sheetData>
  <sheetProtection algorithmName="SHA-512" hashValue="iTOxJA4q4mBw2vZh4S1QKIPi24ROVo3bzo+orx5/KH++vvoILLruKHcZq/3/4CtAxfXKVYxC0D1bzJ2eOWmQSQ==" saltValue="inqFzzsuo0oEUzLNZcHd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2019-03-05T10:11:30Z</cp:lastPrinted>
  <dcterms:created xsi:type="dcterms:W3CDTF">2019-02-14T03:06:56Z</dcterms:created>
  <dcterms:modified xsi:type="dcterms:W3CDTF">2019-10-17T06:38:33Z</dcterms:modified>
  <cp:category/>
</cp:coreProperties>
</file>