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6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<sst xmlns="http://schemas.openxmlformats.org/spreadsheetml/2006/main" count="71" uniqueCount="45">
  <si>
    <r>
      <t>第８６表　水道の状況</t>
    </r>
    <r>
      <rPr>
        <sz val="11"/>
        <color theme="1"/>
        <rFont val="Calibri"/>
        <family val="3"/>
      </rPr>
      <t>　　　保　健　所　別</t>
    </r>
  </si>
  <si>
    <t>平成２０年度末現在</t>
  </si>
  <si>
    <t>保健所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</si>
  <si>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</si>
  <si>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</si>
  <si>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</si>
  <si>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</si>
  <si>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</si>
  <si>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</si>
  <si>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</si>
  <si>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</si>
  <si>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</si>
  <si>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</si>
  <si>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</si>
  <si>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</si>
  <si>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</si>
  <si>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</si>
  <si>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</si>
  <si>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</si>
  <si>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</si>
  <si>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</si>
  <si>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</si>
  <si>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</si>
  <si>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</si>
  <si>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</si>
  <si>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</si>
  <si>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</si>
  <si>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</si>
  <si>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</si>
  <si>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人</t>
  </si>
  <si>
    <t>ヶ所</t>
  </si>
  <si>
    <t>％</t>
  </si>
  <si>
    <t>岐阜県</t>
  </si>
  <si>
    <t>岐阜</t>
  </si>
  <si>
    <t>※</t>
  </si>
  <si>
    <t>西濃</t>
  </si>
  <si>
    <t>関</t>
  </si>
  <si>
    <t>中濃</t>
  </si>
  <si>
    <t>東濃</t>
  </si>
  <si>
    <t>恵那</t>
  </si>
  <si>
    <t>飛騨</t>
  </si>
  <si>
    <t>岐阜市</t>
  </si>
  <si>
    <t>資料：薬務水道課調</t>
  </si>
  <si>
    <t>注：(1)「行政区域内人口」は、県統計課調の平成20年4月1日現在の推計人口</t>
  </si>
  <si>
    <t>　　 (2)現在給水人口（合計）は、行政区域外からの給水があるため、④＋⑦＋⑨＝⑫にならない場合がある。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</si>
</sst>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distributed" vertical="center" indent="2"/>
      <protection/>
    </xf>
    <xf numFmtId="0" fontId="6" fillId="0" borderId="14" xfId="62" applyFont="1" applyFill="1" applyBorder="1" applyAlignment="1">
      <alignment horizontal="distributed" vertical="center" indent="2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9" xfId="62" applyFont="1" applyFill="1" applyBorder="1" applyAlignment="1">
      <alignment horizontal="distributed" vertical="center" indent="2"/>
      <protection/>
    </xf>
    <xf numFmtId="0" fontId="6" fillId="0" borderId="20" xfId="62" applyFont="1" applyFill="1" applyBorder="1" applyAlignment="1">
      <alignment horizontal="distributed" vertical="center" indent="2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distributed" vertical="center" indent="1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center" vertical="center" wrapText="1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4" fillId="0" borderId="0" xfId="62" applyBorder="1">
      <alignment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20" xfId="62" applyFont="1" applyFill="1" applyBorder="1">
      <alignment vertical="center"/>
      <protection/>
    </xf>
    <xf numFmtId="0" fontId="6" fillId="0" borderId="21" xfId="62" applyFont="1" applyFill="1" applyBorder="1" applyAlignment="1">
      <alignment horizontal="right" vertical="center"/>
      <protection/>
    </xf>
    <xf numFmtId="0" fontId="6" fillId="0" borderId="25" xfId="62" applyFont="1" applyFill="1" applyBorder="1" applyAlignment="1">
      <alignment horizontal="right" vertical="center"/>
      <protection/>
    </xf>
    <xf numFmtId="0" fontId="6" fillId="0" borderId="20" xfId="62" applyFont="1" applyFill="1" applyBorder="1" applyAlignment="1">
      <alignment horizontal="right" vertical="center"/>
      <protection/>
    </xf>
    <xf numFmtId="0" fontId="6" fillId="0" borderId="19" xfId="62" applyFont="1" applyFill="1" applyBorder="1" applyAlignment="1">
      <alignment horizontal="right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27" xfId="62" applyNumberFormat="1" applyFont="1" applyFill="1" applyBorder="1">
      <alignment vertical="center"/>
      <protection/>
    </xf>
    <xf numFmtId="41" fontId="7" fillId="0" borderId="24" xfId="62" applyNumberFormat="1" applyFont="1" applyFill="1" applyBorder="1">
      <alignment vertical="center"/>
      <protection/>
    </xf>
    <xf numFmtId="176" fontId="7" fillId="0" borderId="15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3" fillId="0" borderId="0" xfId="62" applyNumberFormat="1" applyFont="1" applyFill="1" applyBorder="1">
      <alignment vertical="center"/>
      <protection/>
    </xf>
    <xf numFmtId="176" fontId="6" fillId="0" borderId="15" xfId="62" applyNumberFormat="1" applyFont="1" applyFill="1" applyBorder="1">
      <alignment vertical="center"/>
      <protection/>
    </xf>
    <xf numFmtId="0" fontId="6" fillId="0" borderId="28" xfId="62" applyFont="1" applyFill="1" applyBorder="1" applyAlignment="1">
      <alignment horizontal="distributed" vertical="center"/>
      <protection/>
    </xf>
    <xf numFmtId="41" fontId="6" fillId="0" borderId="29" xfId="62" applyNumberFormat="1" applyFont="1" applyFill="1" applyBorder="1">
      <alignment vertical="center"/>
      <protection/>
    </xf>
    <xf numFmtId="41" fontId="6" fillId="0" borderId="28" xfId="62" applyNumberFormat="1" applyFont="1" applyFill="1" applyBorder="1">
      <alignment vertical="center"/>
      <protection/>
    </xf>
    <xf numFmtId="41" fontId="3" fillId="0" borderId="30" xfId="62" applyNumberFormat="1" applyFont="1" applyFill="1" applyBorder="1">
      <alignment vertical="center"/>
      <protection/>
    </xf>
    <xf numFmtId="176" fontId="6" fillId="0" borderId="2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31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S22"/>
  <sheetViews>
    <sheetView tabSelected="1" zoomScalePageLayoutView="0" workbookViewId="0" topLeftCell="F1">
      <selection activeCell="R12" sqref="R12"/>
    </sheetView>
  </sheetViews>
  <sheetFormatPr defaultColWidth="9.140625" defaultRowHeight="15"/>
  <cols>
    <col min="1" max="1" width="11.57421875" style="1" customWidth="1"/>
    <col min="2" max="13" width="9.57421875" style="1" customWidth="1"/>
    <col min="14" max="14" width="2.7109375" style="1" bestFit="1" customWidth="1"/>
    <col min="15" max="15" width="9.57421875" style="1" bestFit="1" customWidth="1"/>
    <col min="16" max="18" width="9.57421875" style="1" customWidth="1"/>
    <col min="19" max="16384" width="9.00390625" style="1" customWidth="1"/>
  </cols>
  <sheetData>
    <row r="1" spans="1:18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1</v>
      </c>
    </row>
    <row r="4" spans="1:18" ht="4.5" customHeight="1">
      <c r="A4" s="7"/>
      <c r="B4" s="8"/>
      <c r="C4" s="9"/>
      <c r="D4" s="9"/>
      <c r="E4" s="7"/>
      <c r="F4" s="9"/>
      <c r="G4" s="9"/>
      <c r="H4" s="7"/>
      <c r="I4" s="9"/>
      <c r="J4" s="9"/>
      <c r="K4" s="9"/>
      <c r="L4" s="7"/>
      <c r="M4" s="9"/>
      <c r="N4" s="9"/>
      <c r="O4" s="7"/>
      <c r="P4" s="8"/>
      <c r="Q4" s="9"/>
      <c r="R4" s="9"/>
    </row>
    <row r="5" spans="1:18" ht="13.5">
      <c r="A5" s="10" t="s">
        <v>2</v>
      </c>
      <c r="B5" s="11" t="s">
        <v>3</v>
      </c>
      <c r="C5" s="12" t="s">
        <v>4</v>
      </c>
      <c r="D5" s="12"/>
      <c r="E5" s="13"/>
      <c r="F5" s="12" t="s">
        <v>5</v>
      </c>
      <c r="G5" s="12"/>
      <c r="H5" s="13"/>
      <c r="I5" s="14" t="s">
        <v>6</v>
      </c>
      <c r="J5" s="15"/>
      <c r="K5" s="15"/>
      <c r="L5" s="16"/>
      <c r="M5" s="17" t="s">
        <v>7</v>
      </c>
      <c r="N5" s="18"/>
      <c r="O5" s="19"/>
      <c r="P5" s="20" t="s">
        <v>8</v>
      </c>
      <c r="Q5" s="14" t="s">
        <v>9</v>
      </c>
      <c r="R5" s="15"/>
    </row>
    <row r="6" spans="1:18" ht="13.5">
      <c r="A6" s="10"/>
      <c r="B6" s="11"/>
      <c r="C6" s="21"/>
      <c r="D6" s="21"/>
      <c r="E6" s="22"/>
      <c r="F6" s="21"/>
      <c r="G6" s="21"/>
      <c r="H6" s="22"/>
      <c r="I6" s="23" t="s">
        <v>10</v>
      </c>
      <c r="J6" s="24"/>
      <c r="K6" s="25" t="s">
        <v>11</v>
      </c>
      <c r="L6" s="24"/>
      <c r="M6" s="26" t="s">
        <v>12</v>
      </c>
      <c r="N6" s="27" t="s">
        <v>13</v>
      </c>
      <c r="O6" s="28"/>
      <c r="P6" s="20"/>
      <c r="Q6" s="29" t="s">
        <v>12</v>
      </c>
      <c r="R6" s="30" t="s">
        <v>13</v>
      </c>
    </row>
    <row r="7" spans="1:19" ht="13.5">
      <c r="A7" s="31"/>
      <c r="B7" s="32"/>
      <c r="C7" s="33" t="s">
        <v>12</v>
      </c>
      <c r="D7" s="33" t="s">
        <v>14</v>
      </c>
      <c r="E7" s="34" t="s">
        <v>13</v>
      </c>
      <c r="F7" s="33" t="s">
        <v>12</v>
      </c>
      <c r="G7" s="33" t="s">
        <v>14</v>
      </c>
      <c r="H7" s="34" t="s">
        <v>13</v>
      </c>
      <c r="I7" s="33" t="s">
        <v>12</v>
      </c>
      <c r="J7" s="35" t="s">
        <v>13</v>
      </c>
      <c r="K7" s="33" t="s">
        <v>12</v>
      </c>
      <c r="L7" s="34" t="s">
        <v>13</v>
      </c>
      <c r="M7" s="36"/>
      <c r="N7" s="23"/>
      <c r="O7" s="24"/>
      <c r="P7" s="36"/>
      <c r="Q7" s="37"/>
      <c r="R7" s="25"/>
      <c r="S7" s="38"/>
    </row>
    <row r="8" spans="1:19" ht="23.25" customHeight="1">
      <c r="A8" s="39"/>
      <c r="B8" s="40" t="s">
        <v>15</v>
      </c>
      <c r="C8" s="40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0" t="s">
        <v>22</v>
      </c>
      <c r="J8" s="41" t="s">
        <v>23</v>
      </c>
      <c r="K8" s="40" t="s">
        <v>24</v>
      </c>
      <c r="L8" s="42" t="s">
        <v>25</v>
      </c>
      <c r="M8" s="40" t="s">
        <v>26</v>
      </c>
      <c r="N8" s="43" t="s">
        <v>27</v>
      </c>
      <c r="O8" s="44"/>
      <c r="P8" s="40" t="s">
        <v>28</v>
      </c>
      <c r="Q8" s="41"/>
      <c r="R8" s="45"/>
      <c r="S8" s="38"/>
    </row>
    <row r="9" spans="1:19" ht="13.5">
      <c r="A9" s="46"/>
      <c r="B9" s="47" t="s">
        <v>29</v>
      </c>
      <c r="C9" s="48" t="s">
        <v>30</v>
      </c>
      <c r="D9" s="48" t="s">
        <v>29</v>
      </c>
      <c r="E9" s="49" t="s">
        <v>29</v>
      </c>
      <c r="F9" s="50" t="s">
        <v>30</v>
      </c>
      <c r="G9" s="48" t="s">
        <v>29</v>
      </c>
      <c r="H9" s="48" t="s">
        <v>29</v>
      </c>
      <c r="I9" s="48" t="s">
        <v>30</v>
      </c>
      <c r="J9" s="50" t="s">
        <v>29</v>
      </c>
      <c r="K9" s="48" t="s">
        <v>30</v>
      </c>
      <c r="L9" s="48" t="s">
        <v>29</v>
      </c>
      <c r="M9" s="48" t="s">
        <v>30</v>
      </c>
      <c r="N9" s="50"/>
      <c r="O9" s="50" t="s">
        <v>29</v>
      </c>
      <c r="P9" s="48" t="s">
        <v>31</v>
      </c>
      <c r="Q9" s="49" t="s">
        <v>30</v>
      </c>
      <c r="R9" s="50" t="s">
        <v>29</v>
      </c>
      <c r="S9" s="38"/>
    </row>
    <row r="10" spans="1:19" s="2" customFormat="1" ht="15" customHeight="1">
      <c r="A10" s="51" t="s">
        <v>32</v>
      </c>
      <c r="B10" s="52">
        <f>SUM(B12:B19)</f>
        <v>2090128</v>
      </c>
      <c r="C10" s="52">
        <f aca="true" t="shared" si="0" ref="C10:R10">SUM(C12:C19)</f>
        <v>44</v>
      </c>
      <c r="D10" s="52">
        <f t="shared" si="0"/>
        <v>1983586</v>
      </c>
      <c r="E10" s="52">
        <f t="shared" si="0"/>
        <v>1793195</v>
      </c>
      <c r="F10" s="52">
        <f t="shared" si="0"/>
        <v>257</v>
      </c>
      <c r="G10" s="52">
        <f t="shared" si="0"/>
        <v>253317</v>
      </c>
      <c r="H10" s="52">
        <f t="shared" si="0"/>
        <v>203079</v>
      </c>
      <c r="I10" s="52">
        <f t="shared" si="0"/>
        <v>212</v>
      </c>
      <c r="J10" s="52">
        <f t="shared" si="0"/>
        <v>7161</v>
      </c>
      <c r="K10" s="52">
        <f t="shared" si="0"/>
        <v>28</v>
      </c>
      <c r="L10" s="52">
        <f t="shared" si="0"/>
        <v>10820</v>
      </c>
      <c r="M10" s="52">
        <f t="shared" si="0"/>
        <v>541</v>
      </c>
      <c r="N10" s="53"/>
      <c r="O10" s="54">
        <f t="shared" si="0"/>
        <v>2003435</v>
      </c>
      <c r="P10" s="55">
        <f>O10/B10*100</f>
        <v>95.85226359342586</v>
      </c>
      <c r="Q10" s="52">
        <f t="shared" si="0"/>
        <v>90</v>
      </c>
      <c r="R10" s="53">
        <f t="shared" si="0"/>
        <v>3613</v>
      </c>
      <c r="S10" s="56"/>
    </row>
    <row r="11" spans="1:18" ht="15" customHeight="1">
      <c r="A11" s="57"/>
      <c r="B11" s="58"/>
      <c r="C11" s="58"/>
      <c r="D11" s="58"/>
      <c r="E11" s="59"/>
      <c r="F11" s="58"/>
      <c r="G11" s="58"/>
      <c r="H11" s="59"/>
      <c r="I11" s="58"/>
      <c r="J11" s="58"/>
      <c r="K11" s="58"/>
      <c r="L11" s="59"/>
      <c r="M11" s="58"/>
      <c r="N11" s="60"/>
      <c r="O11" s="59"/>
      <c r="P11" s="55"/>
      <c r="Q11" s="58"/>
      <c r="R11" s="61"/>
    </row>
    <row r="12" spans="1:18" ht="15" customHeight="1">
      <c r="A12" s="57" t="s">
        <v>33</v>
      </c>
      <c r="B12" s="58">
        <v>392708</v>
      </c>
      <c r="C12" s="58">
        <v>11</v>
      </c>
      <c r="D12" s="58">
        <v>413695</v>
      </c>
      <c r="E12" s="59">
        <v>367891</v>
      </c>
      <c r="F12" s="58">
        <v>10</v>
      </c>
      <c r="G12" s="58">
        <v>9051</v>
      </c>
      <c r="H12" s="59">
        <v>7580</v>
      </c>
      <c r="I12" s="58">
        <v>45</v>
      </c>
      <c r="J12" s="58">
        <v>2821</v>
      </c>
      <c r="K12" s="58">
        <v>5</v>
      </c>
      <c r="L12" s="59">
        <v>4645</v>
      </c>
      <c r="M12" s="58">
        <f>SUM(C12,F12,I12,K12)</f>
        <v>71</v>
      </c>
      <c r="N12" s="62" t="s">
        <v>34</v>
      </c>
      <c r="O12" s="59">
        <v>378282</v>
      </c>
      <c r="P12" s="63">
        <f>O12/B12*100</f>
        <v>96.32653269095613</v>
      </c>
      <c r="Q12" s="58">
        <v>1</v>
      </c>
      <c r="R12" s="61">
        <v>75</v>
      </c>
    </row>
    <row r="13" spans="1:18" ht="15" customHeight="1">
      <c r="A13" s="57" t="s">
        <v>35</v>
      </c>
      <c r="B13" s="58">
        <v>386653</v>
      </c>
      <c r="C13" s="58">
        <v>11</v>
      </c>
      <c r="D13" s="58">
        <v>386520</v>
      </c>
      <c r="E13" s="59">
        <v>346184</v>
      </c>
      <c r="F13" s="58">
        <v>30</v>
      </c>
      <c r="G13" s="58">
        <v>35049</v>
      </c>
      <c r="H13" s="59">
        <v>29135</v>
      </c>
      <c r="I13" s="58">
        <v>49</v>
      </c>
      <c r="J13" s="58">
        <v>1063</v>
      </c>
      <c r="K13" s="58">
        <v>2</v>
      </c>
      <c r="L13" s="59">
        <v>1538</v>
      </c>
      <c r="M13" s="58">
        <f aca="true" t="shared" si="1" ref="M13:M19">SUM(C13,F13,I13,K13)</f>
        <v>92</v>
      </c>
      <c r="N13" s="62" t="s">
        <v>34</v>
      </c>
      <c r="O13" s="59">
        <v>376707</v>
      </c>
      <c r="P13" s="63">
        <f aca="true" t="shared" si="2" ref="P13:P18">O13/B13*100</f>
        <v>97.4276677020481</v>
      </c>
      <c r="Q13" s="58">
        <v>28</v>
      </c>
      <c r="R13" s="61">
        <v>1215</v>
      </c>
    </row>
    <row r="14" spans="1:18" ht="15" customHeight="1">
      <c r="A14" s="57" t="s">
        <v>36</v>
      </c>
      <c r="B14" s="58">
        <v>160263</v>
      </c>
      <c r="C14" s="58">
        <v>4</v>
      </c>
      <c r="D14" s="58">
        <v>133920</v>
      </c>
      <c r="E14" s="59">
        <v>113426</v>
      </c>
      <c r="F14" s="58">
        <v>64</v>
      </c>
      <c r="G14" s="58">
        <v>54311</v>
      </c>
      <c r="H14" s="59">
        <v>41093</v>
      </c>
      <c r="I14" s="58">
        <v>31</v>
      </c>
      <c r="J14" s="58">
        <v>653</v>
      </c>
      <c r="K14" s="58">
        <v>2</v>
      </c>
      <c r="L14" s="59">
        <v>0</v>
      </c>
      <c r="M14" s="58">
        <f t="shared" si="1"/>
        <v>101</v>
      </c>
      <c r="N14" s="62"/>
      <c r="O14" s="59">
        <v>155172</v>
      </c>
      <c r="P14" s="63">
        <f t="shared" si="2"/>
        <v>96.82334662398682</v>
      </c>
      <c r="Q14" s="58">
        <v>15</v>
      </c>
      <c r="R14" s="61">
        <v>563</v>
      </c>
    </row>
    <row r="15" spans="1:18" ht="15" customHeight="1">
      <c r="A15" s="57" t="s">
        <v>37</v>
      </c>
      <c r="B15" s="58">
        <v>226772</v>
      </c>
      <c r="C15" s="58">
        <v>7</v>
      </c>
      <c r="D15" s="58">
        <v>228461</v>
      </c>
      <c r="E15" s="59">
        <v>205126</v>
      </c>
      <c r="F15" s="58">
        <v>16</v>
      </c>
      <c r="G15" s="58">
        <v>26344</v>
      </c>
      <c r="H15" s="59">
        <v>18908</v>
      </c>
      <c r="I15" s="58">
        <v>9</v>
      </c>
      <c r="J15" s="58">
        <v>0</v>
      </c>
      <c r="K15" s="58">
        <v>6</v>
      </c>
      <c r="L15" s="59">
        <v>10</v>
      </c>
      <c r="M15" s="58">
        <f t="shared" si="1"/>
        <v>38</v>
      </c>
      <c r="N15" s="62"/>
      <c r="O15" s="59">
        <v>224034</v>
      </c>
      <c r="P15" s="63">
        <f t="shared" si="2"/>
        <v>98.79261990016404</v>
      </c>
      <c r="Q15" s="58">
        <v>5</v>
      </c>
      <c r="R15" s="61">
        <v>295</v>
      </c>
    </row>
    <row r="16" spans="1:18" ht="15" customHeight="1">
      <c r="A16" s="57" t="s">
        <v>38</v>
      </c>
      <c r="B16" s="58">
        <v>216377</v>
      </c>
      <c r="C16" s="58">
        <v>3</v>
      </c>
      <c r="D16" s="58">
        <v>238700</v>
      </c>
      <c r="E16" s="59">
        <v>215034</v>
      </c>
      <c r="F16" s="58">
        <v>1</v>
      </c>
      <c r="G16" s="58">
        <v>177</v>
      </c>
      <c r="H16" s="59">
        <v>141</v>
      </c>
      <c r="I16" s="58">
        <v>3</v>
      </c>
      <c r="J16" s="58">
        <v>82</v>
      </c>
      <c r="K16" s="58">
        <v>5</v>
      </c>
      <c r="L16" s="59">
        <v>2857</v>
      </c>
      <c r="M16" s="58">
        <f t="shared" si="1"/>
        <v>12</v>
      </c>
      <c r="N16" s="62"/>
      <c r="O16" s="59">
        <v>215257</v>
      </c>
      <c r="P16" s="63">
        <f t="shared" si="2"/>
        <v>99.48238491152017</v>
      </c>
      <c r="Q16" s="58">
        <v>4</v>
      </c>
      <c r="R16" s="61">
        <v>282</v>
      </c>
    </row>
    <row r="17" spans="1:18" ht="15" customHeight="1">
      <c r="A17" s="57" t="s">
        <v>39</v>
      </c>
      <c r="B17" s="58">
        <v>136603</v>
      </c>
      <c r="C17" s="58">
        <v>2</v>
      </c>
      <c r="D17" s="58">
        <v>98370</v>
      </c>
      <c r="E17" s="59">
        <v>86641</v>
      </c>
      <c r="F17" s="58">
        <v>40</v>
      </c>
      <c r="G17" s="58">
        <v>56672</v>
      </c>
      <c r="H17" s="59">
        <v>46463</v>
      </c>
      <c r="I17" s="58">
        <v>8</v>
      </c>
      <c r="J17" s="58">
        <v>300</v>
      </c>
      <c r="K17" s="58">
        <v>0</v>
      </c>
      <c r="L17" s="59">
        <v>0</v>
      </c>
      <c r="M17" s="58">
        <f t="shared" si="1"/>
        <v>50</v>
      </c>
      <c r="N17" s="62"/>
      <c r="O17" s="59">
        <v>133404</v>
      </c>
      <c r="P17" s="63">
        <f t="shared" si="2"/>
        <v>97.65817734603192</v>
      </c>
      <c r="Q17" s="58">
        <v>6</v>
      </c>
      <c r="R17" s="61">
        <v>334</v>
      </c>
    </row>
    <row r="18" spans="1:18" ht="15" customHeight="1">
      <c r="A18" s="57" t="s">
        <v>40</v>
      </c>
      <c r="B18" s="58">
        <v>159741</v>
      </c>
      <c r="C18" s="58">
        <v>5</v>
      </c>
      <c r="D18" s="58">
        <v>102420</v>
      </c>
      <c r="E18" s="59">
        <v>97894</v>
      </c>
      <c r="F18" s="58">
        <v>90</v>
      </c>
      <c r="G18" s="58">
        <v>70423</v>
      </c>
      <c r="H18" s="59">
        <v>59044</v>
      </c>
      <c r="I18" s="58">
        <v>18</v>
      </c>
      <c r="J18" s="58">
        <v>503</v>
      </c>
      <c r="K18" s="58">
        <v>3</v>
      </c>
      <c r="L18" s="59">
        <v>338</v>
      </c>
      <c r="M18" s="58">
        <f t="shared" si="1"/>
        <v>116</v>
      </c>
      <c r="N18" s="62"/>
      <c r="O18" s="59">
        <v>157441</v>
      </c>
      <c r="P18" s="63">
        <f t="shared" si="2"/>
        <v>98.56016927401231</v>
      </c>
      <c r="Q18" s="58">
        <v>30</v>
      </c>
      <c r="R18" s="61">
        <v>809</v>
      </c>
    </row>
    <row r="19" spans="1:18" ht="15" customHeight="1" thickBot="1">
      <c r="A19" s="64" t="s">
        <v>41</v>
      </c>
      <c r="B19" s="65">
        <v>411011</v>
      </c>
      <c r="C19" s="65">
        <v>1</v>
      </c>
      <c r="D19" s="65">
        <v>381500</v>
      </c>
      <c r="E19" s="66">
        <v>360999</v>
      </c>
      <c r="F19" s="65">
        <v>6</v>
      </c>
      <c r="G19" s="65">
        <v>1290</v>
      </c>
      <c r="H19" s="66">
        <v>715</v>
      </c>
      <c r="I19" s="65">
        <v>49</v>
      </c>
      <c r="J19" s="65">
        <v>1739</v>
      </c>
      <c r="K19" s="65">
        <v>5</v>
      </c>
      <c r="L19" s="66">
        <v>1432</v>
      </c>
      <c r="M19" s="65">
        <f t="shared" si="1"/>
        <v>61</v>
      </c>
      <c r="N19" s="67" t="s">
        <v>34</v>
      </c>
      <c r="O19" s="66">
        <v>363138</v>
      </c>
      <c r="P19" s="68">
        <f>O19/B19*100</f>
        <v>88.35237986331266</v>
      </c>
      <c r="Q19" s="65">
        <v>1</v>
      </c>
      <c r="R19" s="69">
        <v>40</v>
      </c>
    </row>
    <row r="20" spans="1:2" ht="13.5">
      <c r="A20" s="70" t="s">
        <v>42</v>
      </c>
      <c r="B20" s="71"/>
    </row>
    <row r="21" ht="13.5">
      <c r="A21" s="70" t="s">
        <v>43</v>
      </c>
    </row>
    <row r="22" ht="13.5">
      <c r="A22" s="70" t="s">
        <v>44</v>
      </c>
    </row>
  </sheetData>
  <sheetProtection/>
  <mergeCells count="16">
    <mergeCell ref="K6:L6"/>
    <mergeCell ref="M6:M7"/>
    <mergeCell ref="N6:O7"/>
    <mergeCell ref="Q6:Q7"/>
    <mergeCell ref="R6:R7"/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2009-07-15T05:34:31Z</dcterms:created>
  <dcterms:modified xsi:type="dcterms:W3CDTF">2010-04-11T13:58:49Z</dcterms:modified>
  <cp:category/>
  <cp:version/>
  <cp:contentType/>
  <cp:contentStatus/>
</cp:coreProperties>
</file>